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030"/>
  </bookViews>
  <sheets>
    <sheet name="术语表" sheetId="1" r:id="rId1"/>
  </sheets>
  <externalReferences>
    <externalReference r:id="rId2"/>
    <externalReference r:id="rId3"/>
  </externalReferences>
  <definedNames>
    <definedName name="_xlnm._FilterDatabase" localSheetId="0" hidden="1">术语表!$A$1:$TNV$2040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<sst xmlns="http://schemas.openxmlformats.org/spreadsheetml/2006/main" count="17062" uniqueCount="7372">
  <si>
    <t>序号</t>
  </si>
  <si>
    <t>术语词条</t>
  </si>
  <si>
    <t>术语英文</t>
  </si>
  <si>
    <t>派生词</t>
  </si>
  <si>
    <t>术语定义</t>
  </si>
  <si>
    <t>术语条目编号</t>
  </si>
  <si>
    <t>同义词/简化词</t>
  </si>
  <si>
    <t>缩略语</t>
  </si>
  <si>
    <t>符号</t>
  </si>
  <si>
    <t>来源</t>
  </si>
  <si>
    <t>注</t>
  </si>
  <si>
    <t>性质</t>
  </si>
  <si>
    <t>体系序号</t>
  </si>
  <si>
    <t>标准号</t>
  </si>
  <si>
    <t>标准名称</t>
  </si>
  <si>
    <t>标准所属专业</t>
  </si>
  <si>
    <t>一级条标题</t>
  </si>
  <si>
    <t>二级条标题</t>
  </si>
  <si>
    <t>三级条标题</t>
  </si>
  <si>
    <t>是否在技术要素中提及</t>
  </si>
  <si>
    <t>术语字数</t>
  </si>
  <si>
    <t>油田化学</t>
  </si>
  <si>
    <t>oilfield chemistry</t>
  </si>
  <si>
    <t>利用化学方法研究解决油气田勘探开发作业过程中全生命周期化学问题的学科。</t>
  </si>
  <si>
    <t>SY/T 5510-2021</t>
  </si>
  <si>
    <t>油田化学常用术语</t>
  </si>
  <si>
    <t>油田化学剂及材料</t>
  </si>
  <si>
    <t>通用</t>
  </si>
  <si>
    <t>油田化学剂/材料</t>
  </si>
  <si>
    <t>oilfield chemicals/materials</t>
  </si>
  <si>
    <t>#</t>
  </si>
  <si>
    <t>钻井完井、压裂酸化、采油采气、提高采收率、油气水处理及集输等过程中，用化学方法解决问题所涉及的化学剂/材料。</t>
  </si>
  <si>
    <t>油田化学剂、油田化学材料</t>
  </si>
  <si>
    <t>油田化学剂</t>
  </si>
  <si>
    <t>oilfield chemicals</t>
  </si>
  <si>
    <t>*</t>
  </si>
  <si>
    <t>3.2-1</t>
  </si>
  <si>
    <t>油田化学材料</t>
  </si>
  <si>
    <t>oilfield materials</t>
  </si>
  <si>
    <t>3.2-2</t>
  </si>
  <si>
    <t>表面活性剂</t>
  </si>
  <si>
    <t>surfactant</t>
  </si>
  <si>
    <t>分子由亲水基团和亲油基团组成，能显著降低表/界面张力的化学剂。</t>
  </si>
  <si>
    <t>聚合物</t>
  </si>
  <si>
    <t>polymer</t>
  </si>
  <si>
    <t>由重复结构单元组成的高分子化合物。</t>
  </si>
  <si>
    <t>纳米材料</t>
  </si>
  <si>
    <t>nanometer material</t>
  </si>
  <si>
    <t>线度小于100nm的材料。</t>
  </si>
  <si>
    <t>化学改性</t>
  </si>
  <si>
    <t>chemical modification</t>
  </si>
  <si>
    <t>用化学方法改变物质的物理化学性质。</t>
  </si>
  <si>
    <t>配伍性（相容性）</t>
  </si>
  <si>
    <t>compatibility</t>
  </si>
  <si>
    <t>工作液体系中各成分间或体系与环境间不发生影响其使用性能的化学和物理变化的性质。</t>
  </si>
  <si>
    <t>配伍性</t>
  </si>
  <si>
    <t>3.7-1</t>
  </si>
  <si>
    <t>相容性</t>
  </si>
  <si>
    <t>3.7-2</t>
  </si>
  <si>
    <t>协同效应</t>
  </si>
  <si>
    <t>synergism</t>
  </si>
  <si>
    <t>两种或两种以上化学剂复配使用，其效果优于同条件下化学剂单独使用效果简单加和的效应。</t>
  </si>
  <si>
    <t>稳定性</t>
  </si>
  <si>
    <t>stability</t>
  </si>
  <si>
    <t>油田化学剂或工作液体系在使用环境条件下保持其原有性质的能力。</t>
  </si>
  <si>
    <t>流变性</t>
  </si>
  <si>
    <t>rheology</t>
  </si>
  <si>
    <t>在外力作用下化学剂/工作液的流动和形变性质。</t>
  </si>
  <si>
    <t>3.10</t>
  </si>
  <si>
    <t>黏弹性</t>
  </si>
  <si>
    <t>viscoelasticity</t>
  </si>
  <si>
    <t>在外力作用下材料/工作液表现出黏性和弹性的双重性质。</t>
  </si>
  <si>
    <t>剪切稀性</t>
  </si>
  <si>
    <t>shear thinming behavior</t>
  </si>
  <si>
    <t>化学剂溶液/工作液的表观黏度随剪切速率增加而降低的特性。</t>
  </si>
  <si>
    <t>交联</t>
  </si>
  <si>
    <t>crosslinking</t>
  </si>
  <si>
    <t>聚合物分子通过化学反应形成网状结构的过程。</t>
  </si>
  <si>
    <t>凝（冻）胶</t>
  </si>
  <si>
    <t>gel</t>
  </si>
  <si>
    <t>溶液在一定条件下通过物理或化学作用互相连接形成网状结构的体系。</t>
  </si>
  <si>
    <t>凝胶</t>
  </si>
  <si>
    <t>3.14-1</t>
  </si>
  <si>
    <t>冻胶</t>
  </si>
  <si>
    <t>3.14-2</t>
  </si>
  <si>
    <t>破胶</t>
  </si>
  <si>
    <t>gel break</t>
  </si>
  <si>
    <t>凝/冻胶等体系的网状结构被破坏，体系黏度大幅度降低的过程。</t>
  </si>
  <si>
    <t>降解</t>
  </si>
  <si>
    <t>degradation</t>
  </si>
  <si>
    <t>在物理、化学或生物因素作用下，化学剂及材料发生断链/分解引发其性能显著变化的过程。</t>
  </si>
  <si>
    <t>乳化</t>
  </si>
  <si>
    <t>emulsification</t>
  </si>
  <si>
    <t>互不相溶的两液相中的一相以微小液滴分散在另一液相的化学现象。</t>
  </si>
  <si>
    <t>破乳</t>
  </si>
  <si>
    <t>demulsification</t>
  </si>
  <si>
    <t>使乳状液两相分离的现象。</t>
  </si>
  <si>
    <t>吸附</t>
  </si>
  <si>
    <t>adsorption</t>
  </si>
  <si>
    <t>化学剂在相界面上富集的现象。</t>
  </si>
  <si>
    <t>润湿</t>
  </si>
  <si>
    <t>wetting</t>
  </si>
  <si>
    <t>液体在与固体接触时，沿固体表面扩展的现象。</t>
  </si>
  <si>
    <t>3.20</t>
  </si>
  <si>
    <t>润湿反转</t>
  </si>
  <si>
    <t>wettability alteration</t>
  </si>
  <si>
    <t>岩石表面在一定条件下亲水性和亲油性互相转化的现象。</t>
  </si>
  <si>
    <t>3.21</t>
  </si>
  <si>
    <t>分散</t>
  </si>
  <si>
    <t>dispersion</t>
  </si>
  <si>
    <t>不相溶固体/液体/气体以微小颗粒分布于溶液中的过程。</t>
  </si>
  <si>
    <t>3.22</t>
  </si>
  <si>
    <t>发泡</t>
  </si>
  <si>
    <t>foaming</t>
  </si>
  <si>
    <t>固体或液体中形成气泡的过程。</t>
  </si>
  <si>
    <t>3.23</t>
  </si>
  <si>
    <t>消泡</t>
  </si>
  <si>
    <t>antifoam</t>
  </si>
  <si>
    <t>泡沫逐渐减少或消失的过程。</t>
  </si>
  <si>
    <t>3.24</t>
  </si>
  <si>
    <t>絮凝</t>
  </si>
  <si>
    <t xml:space="preserve"> flocculate</t>
  </si>
  <si>
    <t>液体中悬浮微粒聚结成絮状物的过程。</t>
  </si>
  <si>
    <t>3.25</t>
  </si>
  <si>
    <t>缓蚀</t>
  </si>
  <si>
    <t>inhibit corrosion</t>
  </si>
  <si>
    <t>抑制或延缓金属等材料被腐蚀的过程。</t>
  </si>
  <si>
    <t>3.26</t>
  </si>
  <si>
    <t>防垢</t>
  </si>
  <si>
    <t>scale inhibit</t>
  </si>
  <si>
    <t>防止或延缓溶液中结垢的过程。</t>
  </si>
  <si>
    <t>3.27</t>
  </si>
  <si>
    <t>除垢</t>
  </si>
  <si>
    <t>scale removal</t>
  </si>
  <si>
    <t>消除有机垢、无机垢的过程。</t>
  </si>
  <si>
    <t>3.28</t>
  </si>
  <si>
    <t>杀菌</t>
  </si>
  <si>
    <t>sterllize</t>
  </si>
  <si>
    <t>抑制或杀灭溶液中的微生物的方法。</t>
  </si>
  <si>
    <t>3.29</t>
  </si>
  <si>
    <t>除气</t>
  </si>
  <si>
    <t>deaerate/degas</t>
  </si>
  <si>
    <t>除掉溶液中所溶解的氧气、二氧化碳及硫化氢等气体的过程。</t>
  </si>
  <si>
    <t>3.30</t>
  </si>
  <si>
    <t>解堵</t>
  </si>
  <si>
    <t>blocking remove</t>
  </si>
  <si>
    <t>以物理化学方法解除井筒及油藏堵塞的过程。</t>
  </si>
  <si>
    <t>3.31</t>
  </si>
  <si>
    <t>增溶</t>
  </si>
  <si>
    <t>solubilization</t>
  </si>
  <si>
    <t>增加多相流体互溶能力的过程。</t>
  </si>
  <si>
    <t>3.32</t>
  </si>
  <si>
    <t>界面张力</t>
  </si>
  <si>
    <t>interfacial tension</t>
  </si>
  <si>
    <t>界面过剩自由能，界面层分子作用于单位长度相界面上的收缩力。</t>
  </si>
  <si>
    <t>3.33</t>
  </si>
  <si>
    <t>表面张力</t>
  </si>
  <si>
    <t>surface tension</t>
  </si>
  <si>
    <t>气体与液体或固体接触时引起自动收缩力。</t>
  </si>
  <si>
    <t>3.34</t>
  </si>
  <si>
    <t>亲水亲油平衡值</t>
  </si>
  <si>
    <t>hydrophile-lipophile balance value （HLB）</t>
  </si>
  <si>
    <t>表征表面活性剂的亲水亲油能力关系的数值。</t>
  </si>
  <si>
    <t>3.35</t>
  </si>
  <si>
    <t>临界胶束浓度</t>
  </si>
  <si>
    <t>eritleal mlcelle concentratlon （CMC）</t>
  </si>
  <si>
    <t>表面活性剂在溶液中形成胶束并使界面性质发生突变时的浓度。</t>
  </si>
  <si>
    <t>3.36</t>
  </si>
  <si>
    <t>克拉夫特点</t>
  </si>
  <si>
    <t>Krafft point</t>
  </si>
  <si>
    <t>离子型表面活性剂溶解度急剧上升的温度。</t>
  </si>
  <si>
    <t>3.37</t>
  </si>
  <si>
    <t>微乳液</t>
  </si>
  <si>
    <t>microemulsion</t>
  </si>
  <si>
    <t>由油、水、表面活性剂和电解质等组成的透明或半透明的热力学稳定体系。</t>
  </si>
  <si>
    <t>3.38</t>
  </si>
  <si>
    <t>浊点</t>
  </si>
  <si>
    <t>cloud point</t>
  </si>
  <si>
    <t>随温度变化，有机化合物从溶解到析出、溶液由透明变混浊所对应的温度。</t>
  </si>
  <si>
    <t>3.39</t>
  </si>
  <si>
    <t>液流转向</t>
  </si>
  <si>
    <t>divert</t>
  </si>
  <si>
    <t>利用各种化学剂（材料）、化学反应使流体在储层中流动阻力增加或封堵，工作液流动方向发生改变的过程。</t>
  </si>
  <si>
    <t>3.40</t>
  </si>
  <si>
    <t>暂堵</t>
  </si>
  <si>
    <t>temporary conformance</t>
  </si>
  <si>
    <t>利用化学剂（材料）对炮眼、地层裂缝、孔隙等形成封堵并能通过物理、化学方法解除其封堵的过程。</t>
  </si>
  <si>
    <t>3.41</t>
  </si>
  <si>
    <t>洗井液</t>
  </si>
  <si>
    <t>washing fluid</t>
  </si>
  <si>
    <t>冲洗井筒，消除井内原油、沉渣、砂等沉积物的工作流体</t>
  </si>
  <si>
    <t>3.42</t>
  </si>
  <si>
    <t>储保护</t>
  </si>
  <si>
    <t>reservoir protection</t>
  </si>
  <si>
    <t>防止和减轻储层渗透率显著下降的过程。</t>
  </si>
  <si>
    <t>3.43</t>
  </si>
  <si>
    <t>水敏</t>
  </si>
  <si>
    <t>water sensitivity</t>
  </si>
  <si>
    <t>水进入储层后引起黏土水化膨胀、分散运移，导致储层渗透率下降的现象。</t>
  </si>
  <si>
    <t>3.44</t>
  </si>
  <si>
    <t>碱敏</t>
  </si>
  <si>
    <t>alkali sensitivity</t>
  </si>
  <si>
    <t>碱性工作液进入储层后导致黏土水化膨胀和分散、黏土矿物生成硅凝胶以及无机离子形成盐垢引起储层渗透率下降的现象。</t>
  </si>
  <si>
    <t>3.45</t>
  </si>
  <si>
    <t>酸敏</t>
  </si>
  <si>
    <t>acid sensitivity</t>
  </si>
  <si>
    <t>酸性工作液与储层矿物发生化学反应，生成化学沉淀物和/或矿物微量释放，导致储层渗透率下降的现象。</t>
  </si>
  <si>
    <t>3.46</t>
  </si>
  <si>
    <t>盐敏</t>
  </si>
  <si>
    <t>salt sensitivity</t>
  </si>
  <si>
    <t>工作液中盐进入地层，形成沉淀物或大分子聚集，导致储层渗透率下降的现象。</t>
  </si>
  <si>
    <t>3.47</t>
  </si>
  <si>
    <t>生物毒性</t>
  </si>
  <si>
    <t>biotoxicity</t>
  </si>
  <si>
    <t>油气口勘探开发污染物与生物接触或进人生物活体体内后，能引起直接或问接损害作用的相对能力。</t>
  </si>
  <si>
    <t>3.48</t>
  </si>
  <si>
    <t>生物降解性</t>
  </si>
  <si>
    <t>biodegradability</t>
  </si>
  <si>
    <t>有机物质被土壤，天然水体或废水处理系统中的微生物通过生物代谢作用被转化为简单无机物的性质。[来源：SY/T6787-2010，3.3]</t>
  </si>
  <si>
    <t>3.49</t>
  </si>
  <si>
    <t>来源：SY/T6787-2010，3.3</t>
  </si>
  <si>
    <t>生物修复</t>
  </si>
  <si>
    <t>bioremediation</t>
  </si>
  <si>
    <t>利用微生物的代谢作用将有害的有机污染物降解为无害的无机物或其他物质的过程。</t>
  </si>
  <si>
    <t>3.50</t>
  </si>
  <si>
    <t>生物需氧量</t>
  </si>
  <si>
    <t>biological oxygen demand（BOD）</t>
  </si>
  <si>
    <t>有氧条件下，好氧微生物氧化分解有机物所消耗的游离氧的数量。</t>
  </si>
  <si>
    <t>3.51</t>
  </si>
  <si>
    <t>化学需量</t>
  </si>
  <si>
    <t>chemical oxygen demand（COD）</t>
  </si>
  <si>
    <t>在一定条件下，用重铬酸钾或高锰酸钾氧化处理有机物时所消耗的氧化剂的量，以氧的浓度表示。</t>
  </si>
  <si>
    <t>3.52</t>
  </si>
  <si>
    <t>钻井液</t>
  </si>
  <si>
    <t>drilling fluid</t>
  </si>
  <si>
    <t>钻井过程中用以满足钻井工作需要的各种循环流体。[来源：GB/T28911-2012，11.1.1，有修改]</t>
  </si>
  <si>
    <t>4.1.1</t>
  </si>
  <si>
    <t>来源：GB/T28911-2012，11.1.1，有修改</t>
  </si>
  <si>
    <t>钻井完井</t>
  </si>
  <si>
    <t>钻井</t>
  </si>
  <si>
    <t>水基钻井液</t>
  </si>
  <si>
    <t>water-base drilling fluld</t>
  </si>
  <si>
    <t>以水作连续相的钻井液。</t>
  </si>
  <si>
    <t>4.1.2</t>
  </si>
  <si>
    <t>分散钻井液</t>
  </si>
  <si>
    <t>dispersed drilling fluid</t>
  </si>
  <si>
    <t>通过使用分散剂，以促进钻井液中黏土分散为主的水基钻井液。[来源：GB/T28911-2012，11.1.2.1]</t>
  </si>
  <si>
    <t>4.1.3</t>
  </si>
  <si>
    <t>来源：GB/T28911-2012，11.1.2.1</t>
  </si>
  <si>
    <t>不分散钻井液</t>
  </si>
  <si>
    <t>non-dispersed drilling fluid</t>
  </si>
  <si>
    <t>由水，膨润土、高聚物（选择性絮凝剂）组成，不促进钻井液中黏土分散的水基钻井液。[来源：GB/T28911-2012，11.1.2.2]</t>
  </si>
  <si>
    <t>4.1.4</t>
  </si>
  <si>
    <t>来源：GB/T28911-2012，11.1.2.2</t>
  </si>
  <si>
    <t>钙处理钻井液</t>
  </si>
  <si>
    <t>calcium-treated drilling fluid</t>
  </si>
  <si>
    <t>经石灰、石膏或氯化钙等处理过的，具有抑制黏土膨胀特性的水基钻井液。[来源：GB/T28911-2012，11.1.2.3，有修改]</t>
  </si>
  <si>
    <t>4.1.5</t>
  </si>
  <si>
    <t>来源：GB/T28911-2012，11.1.2.3，有修改</t>
  </si>
  <si>
    <t>聚合物液</t>
  </si>
  <si>
    <t>polymer drilling fluid</t>
  </si>
  <si>
    <t>以聚合物为主处理剂的水基钻井液。[来源：GB/T28911-2012，11.1.2.4]</t>
  </si>
  <si>
    <t>4.1.6</t>
  </si>
  <si>
    <t>来源：GB/T28911-2012，11.1.2.4</t>
  </si>
  <si>
    <t>低固相钻井液</t>
  </si>
  <si>
    <t>low solids drilling fluid</t>
  </si>
  <si>
    <t>低密度的固相体积含量小于4％（体积分数）的水基钻井液。[来源：GB/T28911-2012，11.1.2.5]</t>
  </si>
  <si>
    <t>4.1.7</t>
  </si>
  <si>
    <t>来源：GB/T28911-2012，11.1.2.5</t>
  </si>
  <si>
    <t>无固相钻井液</t>
  </si>
  <si>
    <t>solids-free drilling fluid</t>
  </si>
  <si>
    <t>不加入膨润土、重品石粉等惰性悬浮固相的钻井液。</t>
  </si>
  <si>
    <t>4.1.8</t>
  </si>
  <si>
    <t>盐水钻井液</t>
  </si>
  <si>
    <t>salt-water drilling fluid</t>
  </si>
  <si>
    <t>盐含量不小于4％（质量分数）的水基钻井液。[来源：GB/T28911-2012，11.1.2.7，有修改]</t>
  </si>
  <si>
    <t>4.1.9</t>
  </si>
  <si>
    <t>来源：GB/T28911-2012，11.1.2.7，有修改</t>
  </si>
  <si>
    <t>水包油乳化钻井液</t>
  </si>
  <si>
    <t>oil-in-water emulsion driling fluid</t>
  </si>
  <si>
    <t>以水为连续相，油为分散相的乳化钻井液。[来源：GB/T28911-2012，11.1.2.10]</t>
  </si>
  <si>
    <t>4.1.10</t>
  </si>
  <si>
    <t>来源：GB/T28911-2012，11.1.2.10</t>
  </si>
  <si>
    <t>合成基钻井液</t>
  </si>
  <si>
    <t>synthetic base drilling fluid</t>
  </si>
  <si>
    <t>以合成的有机化合物作为连续相的钻井液[来源：GB/T28911-2012，11.1.4]</t>
  </si>
  <si>
    <t>4.1.11</t>
  </si>
  <si>
    <t>来源：GB/T28911-2012，11.1.4</t>
  </si>
  <si>
    <t>油基钻井液</t>
  </si>
  <si>
    <t>vil-base drilling fluld</t>
  </si>
  <si>
    <t>以油作连续相的钻井液。</t>
  </si>
  <si>
    <t>4.1.12</t>
  </si>
  <si>
    <t>全油基钻井液</t>
  </si>
  <si>
    <t>true oil drilling fluid</t>
  </si>
  <si>
    <t>以油为连续相，含水量不超过5％（体积分数）的钻井液。[来源：GB/T28911-2012，11.1.3.1]</t>
  </si>
  <si>
    <t>4.1.13</t>
  </si>
  <si>
    <t>来源：GB/T28911-2012，11.1.3.1</t>
  </si>
  <si>
    <t>油包水乳化钻井液</t>
  </si>
  <si>
    <t>water in oil emulsion drilling fuid</t>
  </si>
  <si>
    <t>以油为连续相，水作分散相的乳化钻井液。[来源：GB/T28911-2012，11.1.3.2]</t>
  </si>
  <si>
    <t>4.1.14</t>
  </si>
  <si>
    <t>来源：GB/T28911-2012，11.1.3.2</t>
  </si>
  <si>
    <t>气体钻井流体</t>
  </si>
  <si>
    <t>gaseous drilling fluid</t>
  </si>
  <si>
    <t>用空气、天然气、氮气等气体作为循环介质的钻井流体。[来源：GB/T28911-2012，11.1.5.1]</t>
  </si>
  <si>
    <t>4.1.15</t>
  </si>
  <si>
    <t>来源：GB/T28911-2012，11.1.5.1</t>
  </si>
  <si>
    <t>雾化钻井流体</t>
  </si>
  <si>
    <t>mist drilling fluid</t>
  </si>
  <si>
    <t>水分散在气体介质中所形成的雾状钻井流体。[来源：GB/T28911-2012，11.1.5.2]</t>
  </si>
  <si>
    <t>4.1.16</t>
  </si>
  <si>
    <t>来源：GB/T28911-2012，11.1.5.2</t>
  </si>
  <si>
    <t>泡沫钻井液</t>
  </si>
  <si>
    <t>foam drilling fluid</t>
  </si>
  <si>
    <t>将气体分散在加有发泡剂和稳泡剂的液体中形成的钻井流体。[来源：GB/T28911-2012，11.1.2.11，有修改]</t>
  </si>
  <si>
    <t>4.1.17</t>
  </si>
  <si>
    <t>来源：GB/T28911-2012，11.1.2.11，有修改</t>
  </si>
  <si>
    <t>加重钻井液</t>
  </si>
  <si>
    <t>weighted drilling fluid</t>
  </si>
  <si>
    <t>用加重材料提高了密度的钻井液。[来源：GB/T28911-2012，11.1.6]</t>
  </si>
  <si>
    <t>4.1.18</t>
  </si>
  <si>
    <t>来源：GB/T28911-2012，11.1.6</t>
  </si>
  <si>
    <t>膨润土</t>
  </si>
  <si>
    <t>bentonite</t>
  </si>
  <si>
    <t>以蒙脱石为主要矿物成分的黏土。</t>
  </si>
  <si>
    <t>4.1.19</t>
  </si>
  <si>
    <t>有机土</t>
  </si>
  <si>
    <t>organic clay</t>
  </si>
  <si>
    <t>用表面活性剂处理过、能分散在油中形成亲油胶体并使油基钻井液的黏度和切力升高的黏土。[来源：GB/T28911—2012，11.2.6]</t>
  </si>
  <si>
    <t>4.1.20</t>
  </si>
  <si>
    <t>来源：GB/T28911—2012，11.2.6</t>
  </si>
  <si>
    <t>堵漏材料/堵漏剂</t>
  </si>
  <si>
    <t>lost circulation material</t>
  </si>
  <si>
    <t>能防止或减少钻井液从井筒漏入地层的材料。[来源：GB/T28911-2012，11.2.14]</t>
  </si>
  <si>
    <t>4.1.21</t>
  </si>
  <si>
    <t>堵漏材料、堵漏剂</t>
  </si>
  <si>
    <t>来源：GB/T28911-2012，11.2.14</t>
  </si>
  <si>
    <t>堵漏材料</t>
  </si>
  <si>
    <t>4.1.21-1</t>
  </si>
  <si>
    <t>堵漏剂</t>
  </si>
  <si>
    <t>4.1.21-2</t>
  </si>
  <si>
    <t>加重材料加重剂</t>
  </si>
  <si>
    <t>weighting material</t>
  </si>
  <si>
    <t>用于提高钻井液密度的材料。[来源：GB/T8423.2-2018，2.8.2.3，有修改」</t>
  </si>
  <si>
    <t>4.1.22</t>
  </si>
  <si>
    <t>来源：GB/T8423.2-2018，2.8.2.3，有修改</t>
  </si>
  <si>
    <t>钻井液增黏剂</t>
  </si>
  <si>
    <t>drllling nuld viscusner</t>
  </si>
  <si>
    <t>增加钻井液黏度的化学剂。</t>
  </si>
  <si>
    <t>4.1.23</t>
  </si>
  <si>
    <t>钻井液提切剂</t>
  </si>
  <si>
    <t>drilling fluid rheology modifer</t>
  </si>
  <si>
    <t>提高钻井液切力的化学剂。</t>
  </si>
  <si>
    <t>4.1.24</t>
  </si>
  <si>
    <t>钻井液降黏剂</t>
  </si>
  <si>
    <t>drilling fluid thinmer</t>
  </si>
  <si>
    <t>降低钻井液黏度和切力的化学剂。</t>
  </si>
  <si>
    <t>4.1.25</t>
  </si>
  <si>
    <t>钻井液降滤失剂</t>
  </si>
  <si>
    <t>drilling fluid filtrate reducer</t>
  </si>
  <si>
    <t>降低钻井液滤失量的化学剂。[来源：GB/T8423.2-2018，2.8.2.4]</t>
  </si>
  <si>
    <t>4.1.26</t>
  </si>
  <si>
    <t>来源：GB/T8423.2-2018，2.8.2.4</t>
  </si>
  <si>
    <t>钻井液杀菌剂</t>
  </si>
  <si>
    <t>drilling fluid bactericide</t>
  </si>
  <si>
    <t>杀灭或抑制钻井液中细菌生长繁殖的化学剂。[来源：GB/T28911-2012，11.2.28]</t>
  </si>
  <si>
    <t>4.1.27</t>
  </si>
  <si>
    <t>来源：GB/T28911-2012，11.2.28</t>
  </si>
  <si>
    <t>钻井液缓蚀剂</t>
  </si>
  <si>
    <t>corrosion inhibitor for drilling fluid</t>
  </si>
  <si>
    <t>用于减轻或抑制钻并液对设备及管柱腐蚀的处理剂。[来源：GB/T28911-2012，11.2.23]</t>
  </si>
  <si>
    <t>4.1.28</t>
  </si>
  <si>
    <t>来源：GB/T28911-2012，11.2.23</t>
  </si>
  <si>
    <t>钻井液发泡剂</t>
  </si>
  <si>
    <t>foaming agent for drilling fluid</t>
  </si>
  <si>
    <t>促使钻井液形成稳定泡沫的化学剂。[来源：GB/T28911-2012，11.2.17]</t>
  </si>
  <si>
    <t>4.1.29</t>
  </si>
  <si>
    <t>来源：GB/T28911-2012，11.2.17</t>
  </si>
  <si>
    <t>钻井液消泡剂</t>
  </si>
  <si>
    <t>defoamer for drilling fluid</t>
  </si>
  <si>
    <t>减少或消除钻井液中泡沫的化学剂。</t>
  </si>
  <si>
    <t>4.1.30</t>
  </si>
  <si>
    <t>钻井液稳泡剂</t>
  </si>
  <si>
    <t>foam stabilizer for drilling fluid</t>
  </si>
  <si>
    <t>增强钻井液泡沫稳定性的化学剂。</t>
  </si>
  <si>
    <t>4.1.31</t>
  </si>
  <si>
    <t>钻井液乳化剂</t>
  </si>
  <si>
    <t>drilling fluid emulsifier</t>
  </si>
  <si>
    <t>能促使钻井液油水乳化并使乳状液稳定的化学剂。</t>
  </si>
  <si>
    <t>4.1.32</t>
  </si>
  <si>
    <t>钻井液絮剂</t>
  </si>
  <si>
    <t>flocculant for drilling fluid</t>
  </si>
  <si>
    <t>能使钻井液中黏土颗粒或劣质固相聚结或絮凝的化学剂。</t>
  </si>
  <si>
    <t>4.1.33</t>
  </si>
  <si>
    <t>钻井液润滑剂</t>
  </si>
  <si>
    <t>lubricant for drilling fluid</t>
  </si>
  <si>
    <t>能提高钻井液润滑性能的化学剂。[来源：GB/T28911-2012，11.2.12]</t>
  </si>
  <si>
    <t>4.1.34</t>
  </si>
  <si>
    <t>来源：GB/T28911-2012，11.2.12</t>
  </si>
  <si>
    <t>钻井液pH值控制剂</t>
  </si>
  <si>
    <t>pH control agent for drilling fluid</t>
  </si>
  <si>
    <t>能控制钻井液酸碱度的化学剂。</t>
  </si>
  <si>
    <t>4.1.35</t>
  </si>
  <si>
    <t>钻井液除钙剂</t>
  </si>
  <si>
    <t>calcium remover for drilling fluid</t>
  </si>
  <si>
    <t>能除去钻井液中钙离子的化学剂。</t>
  </si>
  <si>
    <t>4.1.36</t>
  </si>
  <si>
    <t>钻井液包被剂</t>
  </si>
  <si>
    <t>encapsulating agent for drilling fuid</t>
  </si>
  <si>
    <t>在钻屑或劣质固相表面发生多点吸附并对其进行包被的大分子处理剂。</t>
  </si>
  <si>
    <t>4.1.37</t>
  </si>
  <si>
    <t>钻井液防泥包剂</t>
  </si>
  <si>
    <t>balling inhibitor for drilling fluid</t>
  </si>
  <si>
    <t>防止钻头和钻县泥包的处理剂。[来源：GB/T28911-2012，11.2.21]</t>
  </si>
  <si>
    <t>4.1.38</t>
  </si>
  <si>
    <t>来源：GB/T28911-2012，11.2.21</t>
  </si>
  <si>
    <t>钻井液高温稳定剂</t>
  </si>
  <si>
    <t>high temperature stabilizer for drilling fluid</t>
  </si>
  <si>
    <t>能提高钻并液高温稳定性的化学剂。</t>
  </si>
  <si>
    <t>4.1.39</t>
  </si>
  <si>
    <t>钻井液解卡剂</t>
  </si>
  <si>
    <t>pipe-freeing-agent for drilling fluid</t>
  </si>
  <si>
    <t>通过渗透作用实现压力传递，用于解除黏附卡钻或压差卡钻的化学剂。[来源：GB/T28911-2012，11.2.22]</t>
  </si>
  <si>
    <t>4.1.40</t>
  </si>
  <si>
    <t>来源：GB/T28911-2012，11.2.22</t>
  </si>
  <si>
    <t>钻井液封堵剂</t>
  </si>
  <si>
    <t>drilling fluid blocking agent</t>
  </si>
  <si>
    <t>能封堵地层孔隙和裂隙，减少钻井液侵入地层的化学剂。</t>
  </si>
  <si>
    <t>4.1.41</t>
  </si>
  <si>
    <t>钻井液黏土稳定剂</t>
  </si>
  <si>
    <t>clay stabilizer for drilling fluid</t>
  </si>
  <si>
    <t>能有效抑制钻并过程中黏土膨胀和分散的化学剂。</t>
  </si>
  <si>
    <t>4.1.42</t>
  </si>
  <si>
    <t>钻井液页岩抑制剂</t>
  </si>
  <si>
    <t>shale-inhibitor agent for drilling fluid</t>
  </si>
  <si>
    <t>能抑制页岩水化、膨胀、分散，保持井壁稳定的化学剂。</t>
  </si>
  <si>
    <t>4.1.43</t>
  </si>
  <si>
    <t>钻井液屏蔽暂堵剂</t>
  </si>
  <si>
    <t>temporary plugging additive for drilling fluid</t>
  </si>
  <si>
    <t>由特定架桥粒子或可变形粒子组成，可在井壁附近形成可解除的屏蔽暂堵带的化学剂。[来源：GB/T28911-2012，11.2.29]</t>
  </si>
  <si>
    <t>4.1.44</t>
  </si>
  <si>
    <t>来源：GB/T28911-2012，11.2.29</t>
  </si>
  <si>
    <t>钻井液除硫剂</t>
  </si>
  <si>
    <t>sulfide scavenger for drilling fluid</t>
  </si>
  <si>
    <t>除去钻井液中硫离子及硫化氢的化学剂。[来源：GB/T28911-2012，11.2.26]</t>
  </si>
  <si>
    <t>4.1.45</t>
  </si>
  <si>
    <t>来源：GB/T28911-2012，11.2.26</t>
  </si>
  <si>
    <t>钻井液润湿反转剂</t>
  </si>
  <si>
    <t>wettability reversal agent for drilling fluid</t>
  </si>
  <si>
    <t>能转变钻井液中固相表面润湿性的化学剂。</t>
  </si>
  <si>
    <t>4.1.46</t>
  </si>
  <si>
    <t>钻井液防水锁剂</t>
  </si>
  <si>
    <t>anti-water blocking agent for drilling fluid</t>
  </si>
  <si>
    <t>能够减轻和防止储层水锁伤害的化学剂。</t>
  </si>
  <si>
    <t>4.1.47</t>
  </si>
  <si>
    <t>钻井液示踪剂</t>
  </si>
  <si>
    <t>drilling fluid tracer</t>
  </si>
  <si>
    <t>用来指示钻井液侵入岩层或岩心值况的化学剂。[来源：GB/T28911—2012，11.2.30]</t>
  </si>
  <si>
    <t>4.1.48</t>
  </si>
  <si>
    <t>来源：GB/T28911—2012，11.2.30</t>
  </si>
  <si>
    <t>黏土造浆率</t>
  </si>
  <si>
    <t>yield of clay</t>
  </si>
  <si>
    <t>每吨干黏土配制出表观黏度为15mPas的钻井液的体积量。</t>
  </si>
  <si>
    <t>4.1.49</t>
  </si>
  <si>
    <t>钻井液密度</t>
  </si>
  <si>
    <t>drilling fluid density</t>
  </si>
  <si>
    <t>单位体积钻井液的质量。</t>
  </si>
  <si>
    <t>4.1.50</t>
  </si>
  <si>
    <t>注：单位为克每立方厘米（g/cm2）。［来源：GB/T8423.2-2018，2.8.3.1］</t>
  </si>
  <si>
    <t>斗度</t>
  </si>
  <si>
    <t>funnel viscosity （FV）</t>
  </si>
  <si>
    <t>用马氏漏斗黏度计测得的流出一定体积钻井液所经历的时间。</t>
  </si>
  <si>
    <t>4.1.51</t>
  </si>
  <si>
    <t>注：单位为秒（s）。［来源：GB/T8423.2-2018，2.8.3.2］</t>
  </si>
  <si>
    <t>钻井液表观黏度</t>
  </si>
  <si>
    <t>drilling fluid apparent viscosity:AV</t>
  </si>
  <si>
    <t>钻井液剪切应力与剪切速率的比值。注1:单位为毫帕秒（mPa-s）。注2:测试方法参见GB/T16783.1[来源：GB/T28911-2012，11.3.5]。</t>
  </si>
  <si>
    <t>4.1.52</t>
  </si>
  <si>
    <t>AV</t>
  </si>
  <si>
    <t>来源：GB/T28911-2012，11.3.5。</t>
  </si>
  <si>
    <t>钻井液塑性黏度</t>
  </si>
  <si>
    <t>plastic viscosity; PV</t>
  </si>
  <si>
    <t>钻井液在层流条件下，剪切应力与剪切速率呈线性关系时的斜率值。注1：单位为毫帕秒（mPa•s）。注2：测试方法参见GB/T16783.1。[来源：GB/T28911-2012，11.3.6，有修改]</t>
  </si>
  <si>
    <t>4.1.53</t>
  </si>
  <si>
    <t>PV</t>
  </si>
  <si>
    <t>来源：GB/T28911-2012，11.3.6，有修改</t>
  </si>
  <si>
    <t>动切力/屈服值</t>
  </si>
  <si>
    <t>yeild point/YP</t>
  </si>
  <si>
    <t>钻井液在层流条件下，剪切应力与剪切速率成线性关系时的截距。</t>
  </si>
  <si>
    <t>4.1.54</t>
  </si>
  <si>
    <t>动切力、屈服值</t>
  </si>
  <si>
    <t>YP</t>
  </si>
  <si>
    <t>注：单位为帕（Pa）。[来源： GB/T 28911-2012，11.3.7，有修改]</t>
  </si>
  <si>
    <t>动切力</t>
  </si>
  <si>
    <t>4.1.54-1</t>
  </si>
  <si>
    <t>屈服值</t>
  </si>
  <si>
    <t>4.1.54-2</t>
  </si>
  <si>
    <t>动塑比</t>
  </si>
  <si>
    <t>ratio of yield point to plastic viscosity</t>
  </si>
  <si>
    <t>钻井液动切力与塑性黏度的比值。</t>
  </si>
  <si>
    <t>4.1.55</t>
  </si>
  <si>
    <t>注：单位为帕每毫帕秒（Pa/mPa·s）。[来源： GB/T 28911-2012，11.3.8]</t>
  </si>
  <si>
    <t>静切力</t>
  </si>
  <si>
    <t>gel strength</t>
  </si>
  <si>
    <t>塑性流体从静止状态开始运动时所需的最低剪切应力。</t>
  </si>
  <si>
    <t>4.1.56</t>
  </si>
  <si>
    <t>注：单位为帕（Pa）。注2：测试方法参见GB/T 16783.1。[来源： GB/T  28911-2012，11.3.9]</t>
  </si>
  <si>
    <t>初切力</t>
  </si>
  <si>
    <t>initial gel strength</t>
  </si>
  <si>
    <t>钻井液充分搅拌后静置10s时测得的切力。</t>
  </si>
  <si>
    <t>4.1.57</t>
  </si>
  <si>
    <t>注：单位为帕（Pa）。注2：测试方法参见GB/T 16783.1。[来源： GB/T 8423.2-2018，2.8.3.3]</t>
  </si>
  <si>
    <t>终切力</t>
  </si>
  <si>
    <t>ten-minute gel strength</t>
  </si>
  <si>
    <t>钻井液充分搅拌后静置10min时测得的切力。</t>
  </si>
  <si>
    <t>4.1.58</t>
  </si>
  <si>
    <t>注：单位为帕（Pa）。[来源 ：GB/T 8423.2-2018，2.8.3.4]</t>
  </si>
  <si>
    <t>低温低压滤失量（API滤失量）</t>
  </si>
  <si>
    <t>low-temperature and low-pressure filter loss（API filtration）</t>
  </si>
  <si>
    <t>对钻井液进行[加]压[过]滤试验时，通过过滤介质的滤液体积。注1：单位为立方厘米（cm3）或毫升（mL）。注2：测试方法参见GB/T16783.1。[来源：GB/T8423.2-2018，2.8.3.5]</t>
  </si>
  <si>
    <t>4.1.59</t>
  </si>
  <si>
    <t>来源：GB/T8423.2-2018，2.8.3.5</t>
  </si>
  <si>
    <t>低温低压滤失量</t>
  </si>
  <si>
    <t>4.1.59-1</t>
  </si>
  <si>
    <t>API滤失量</t>
  </si>
  <si>
    <t>4.1.59-2</t>
  </si>
  <si>
    <t>高温高压滤失量</t>
  </si>
  <si>
    <t>high-temperature and high-pressure filter loss</t>
  </si>
  <si>
    <t>利用API推荐的仪器和方法在高温高压条件下测得的钻井液滤失量。注1：单位为立方厘米（cm3）或毫升（mL）。注2：测试方法参见GB/T16783.1。[来源：GB/T8423.2-2018，2.8.3.6]</t>
  </si>
  <si>
    <t>4.1.60</t>
  </si>
  <si>
    <t>来源：GB/T8423.2-2018，2.8.3.6</t>
  </si>
  <si>
    <t>滤饼厚度</t>
  </si>
  <si>
    <t>cake thickness</t>
  </si>
  <si>
    <t>从多孔过滤介质表面到滤饼表面的平均厚度。</t>
  </si>
  <si>
    <t>4.1.61</t>
  </si>
  <si>
    <t>注：单位为毫米（mm）。[来源：GB/T 8423.2-2018，2.8.3.8]</t>
  </si>
  <si>
    <t>滤液矿化度</t>
  </si>
  <si>
    <t>filtrate salinity</t>
  </si>
  <si>
    <t>单位体积滤液中所含水溶性无机盐的总量。</t>
  </si>
  <si>
    <t>4.1.62</t>
  </si>
  <si>
    <t>注：单位为毫克每升（mg/L）。[来源：GB/T28911-2012，11.3.20，有修改]</t>
  </si>
  <si>
    <t>钻井液pH值</t>
  </si>
  <si>
    <t>pH value of drilling fluid</t>
  </si>
  <si>
    <t>钻井液或钻井液滤液中氢离子活度的负对数。[来源：GB/T28911-2012，11.3.22]</t>
  </si>
  <si>
    <t>4.1.63</t>
  </si>
  <si>
    <t>来源：GB/T28911-2012，11.3.22</t>
  </si>
  <si>
    <t>固相含量</t>
  </si>
  <si>
    <t>solids content</t>
  </si>
  <si>
    <t>钻井液中全部固体物质的体积占钻井液总体积的百分数。[来源：GB/T8423.2-2018，2.8.3.12]</t>
  </si>
  <si>
    <t>4.1.64</t>
  </si>
  <si>
    <t>来源：GB/T8423.2-2018，2.8.3.12</t>
  </si>
  <si>
    <t>含砂量</t>
  </si>
  <si>
    <t>sand content</t>
  </si>
  <si>
    <t>钻井液中粒径大于74μm的固相占钻井液总体积的百分数。[来源：GB/T8423.2-2018，2.8.3.14]</t>
  </si>
  <si>
    <t>4.1.65</t>
  </si>
  <si>
    <t>来源：GB/T8423.2-2018，2.8.3.14</t>
  </si>
  <si>
    <t>含盐量</t>
  </si>
  <si>
    <t>salt content</t>
  </si>
  <si>
    <t>钻井液中以氯化钠计的盐的总含量。</t>
  </si>
  <si>
    <t>4.1.66</t>
  </si>
  <si>
    <t>注：单位为毫克每升（mg/L）。[来源：GB/T 8423.2-2018，2.8.3.17]</t>
  </si>
  <si>
    <t>含钙量</t>
  </si>
  <si>
    <t>calcium content</t>
  </si>
  <si>
    <t>钻井液中以钙离子计的总硬度。</t>
  </si>
  <si>
    <t>4.1.67</t>
  </si>
  <si>
    <t>注：单位为毫克每升（mg/L）。[来源：GB/T 8423.2-2018，2.8.3.18]</t>
  </si>
  <si>
    <t>钻井液滤饼黏附系数</t>
  </si>
  <si>
    <t>drilling fluid cake adhesion coefficient</t>
  </si>
  <si>
    <t>用泥饼黏附系数测定仪测得的钻井液滤饼与黏附盘间的黏附系数。[来源：GB/T8423.2-2018，2.8.3.20]</t>
  </si>
  <si>
    <t>4.1.68</t>
  </si>
  <si>
    <t>来源：GB/T8423.2-2018，2.8.3.20</t>
  </si>
  <si>
    <t>钻井液润滑系数</t>
  </si>
  <si>
    <t>drilling fluid frictional factor</t>
  </si>
  <si>
    <t>用极压润滑仪测得的钻井液的润滑系数。[来源：GB/T8423.2-2018，2.8.3.22]</t>
  </si>
  <si>
    <t>4.1.69</t>
  </si>
  <si>
    <t>来源：GB/T8423.2-2018，2.8.3.22</t>
  </si>
  <si>
    <t>钻井液抑制性</t>
  </si>
  <si>
    <t>drilling fluid inhibitive properties</t>
  </si>
  <si>
    <t>钻井液抑制泥页岩水化膨胀和水化分散的能力。[来源：GB/T8423.2-2018，2.8.3.24]</t>
  </si>
  <si>
    <t>4.1.70</t>
  </si>
  <si>
    <t>来源：GB/T8423.2-2018，2.8.3.24</t>
  </si>
  <si>
    <t>携岩能力</t>
  </si>
  <si>
    <t>carrying capability</t>
  </si>
  <si>
    <t>钻井液将岩屑悬浮和携带至地面的能力。[来源：GB/T28911-2012，11.8.10]</t>
  </si>
  <si>
    <t>4.1.71</t>
  </si>
  <si>
    <t>来源：GB/T28911-2012，11.8.10</t>
  </si>
  <si>
    <t>页岩回收率</t>
  </si>
  <si>
    <t>shale recovery</t>
  </si>
  <si>
    <t>粒径为2.0mm～3.2mm的泥页岩在钻井液或处理剂溶液中用滚子加热炉热滚后未通过孔径0.42mm分样筛的相对量。[来源：GB/T8423.2-2018，2.8.3.25]</t>
  </si>
  <si>
    <t>4.1.72</t>
  </si>
  <si>
    <t>来源：GB/T8423.2-2018，2.8.3.25</t>
  </si>
  <si>
    <t>堆积密度</t>
  </si>
  <si>
    <t>bulk density</t>
  </si>
  <si>
    <t>散粒材料或粉状材料，在自然堆积状态下单位体积的质量。</t>
  </si>
  <si>
    <t>4.1.73</t>
  </si>
  <si>
    <t>注：单位为克每立方厘米（g/cm3）。</t>
  </si>
  <si>
    <t>油井水泥</t>
  </si>
  <si>
    <t>oil well cement</t>
  </si>
  <si>
    <t>由一定比例的硅酸盐水泥熟料、适量石膏和混合材料等制成，适用于一定温度压力条件下油、气、水井固井的水泥。[来源：GB/T8423.2-2018，2.11.1]</t>
  </si>
  <si>
    <t>4.2.1</t>
  </si>
  <si>
    <t>来源：GB/T8423.2-2018，2.11.1</t>
  </si>
  <si>
    <t>固井</t>
  </si>
  <si>
    <t>水泥浆</t>
  </si>
  <si>
    <t>cement slurry</t>
  </si>
  <si>
    <t>由水、水泥、水泥外加剂和/或水泥外掺料等按一定比例混拌而成的具有流动性的浆体。[来源：GB/T8423.2-2018，2.11.5]</t>
  </si>
  <si>
    <t>4.2.2</t>
  </si>
  <si>
    <t>来源：GB/T8423.2-2018，2.11.5</t>
  </si>
  <si>
    <t>游离液</t>
  </si>
  <si>
    <t>free fluid</t>
  </si>
  <si>
    <t>水泥浆静置过程中析出的液体。[来源：GB/T8423.2-2018，2.11.9]</t>
  </si>
  <si>
    <t>4.2.3</t>
  </si>
  <si>
    <t>来源：GB/T8423.2-2018，2.11.9</t>
  </si>
  <si>
    <t>隔离液</t>
  </si>
  <si>
    <t>spacer</t>
  </si>
  <si>
    <t>在注水泥过程中用于分隔井下不同流体的工作液。[来源：GB/T8423.2-2018，2.11.34]</t>
  </si>
  <si>
    <t>4.2.4</t>
  </si>
  <si>
    <t>来源：GB/T8423.2-2018，2.11.34</t>
  </si>
  <si>
    <t>冲洗液</t>
  </si>
  <si>
    <t>washes; washing fluid</t>
  </si>
  <si>
    <t>为冲洗钻井液及滤饼而在水泥浆及隔离液之前使用的流体。[来源：GB/T28911-2012，14.5.13]</t>
  </si>
  <si>
    <t>4.2.5</t>
  </si>
  <si>
    <t>来源：GB/T28911-2012，14.5.13</t>
  </si>
  <si>
    <t>水泥外加剂</t>
  </si>
  <si>
    <t>cement slurry additives</t>
  </si>
  <si>
    <t>加入水泥浆中用于调节、控制和改变其性能的化学剂及材料。[来源：GB/T19139-2012，3.1.2，有修改]</t>
  </si>
  <si>
    <t>4.2.6</t>
  </si>
  <si>
    <t>来源：GB/T19139-2012，3.1.2，有修改</t>
  </si>
  <si>
    <t>水泥促凝剂</t>
  </si>
  <si>
    <t>accelerator for cement slurry</t>
  </si>
  <si>
    <t>能加速水泥水化反应，缩短水泥浆凝结时间的外加剂。</t>
  </si>
  <si>
    <t>4.2.7</t>
  </si>
  <si>
    <t>水泥早强剂</t>
  </si>
  <si>
    <t>early strength agent</t>
  </si>
  <si>
    <t>能加速油井水泥早期强度形成的外加剂。</t>
  </si>
  <si>
    <t>4.2.8</t>
  </si>
  <si>
    <t>水泥缓凝剂</t>
  </si>
  <si>
    <t>cement retarder</t>
  </si>
  <si>
    <t>能延缓水泥水化反应，延长水泥浆凝结时间的外加剂。</t>
  </si>
  <si>
    <t>4.2.9</t>
  </si>
  <si>
    <t>水泥减阻剂</t>
  </si>
  <si>
    <t>friction reducer for cement slurry</t>
  </si>
  <si>
    <t>能降低水泥浆的表观黏度和动切力，减少水泥浆流动摩阻的外加剂。[来源：GB/T28911-2012，14.3.3，有修改]</t>
  </si>
  <si>
    <t>4.2.10</t>
  </si>
  <si>
    <t>来源：GB/T28911-2012，14.3.3，有修改</t>
  </si>
  <si>
    <t>水泥膨胀剂</t>
  </si>
  <si>
    <t>expanding  agent for cement slurry</t>
  </si>
  <si>
    <t>使水泥浆在凝固过程中体积能产生膨胀的外加剂。[来源：GB/T28911-2012，14.3.4，有修改]</t>
  </si>
  <si>
    <t>4.2.11</t>
  </si>
  <si>
    <t>来源：GB/T28911-2012，14.3.4，有修改</t>
  </si>
  <si>
    <t>水泥防气窜剂</t>
  </si>
  <si>
    <t>gas block cement additive</t>
  </si>
  <si>
    <t>在注水泥过程中及注水泥后，防止气体侵入和运移的水泥外加剂。[来源：GB/T8423.2-2018，2.11.23]</t>
  </si>
  <si>
    <t>4.2.12</t>
  </si>
  <si>
    <t>来源：GB/T8423.2-2018，2.11.23</t>
  </si>
  <si>
    <t>水泥降滤失剂</t>
  </si>
  <si>
    <t>filtrate reducer for cement</t>
  </si>
  <si>
    <t>降低水泥浆滤失量的外加剂。</t>
  </si>
  <si>
    <t>4.2.13</t>
  </si>
  <si>
    <t>水泥消泡剂</t>
  </si>
  <si>
    <t>deformers for oil well cement</t>
  </si>
  <si>
    <t>消除或抑制水泥浆配制过程形成气泡的水泥外加剂。</t>
  </si>
  <si>
    <t>4.2.14</t>
  </si>
  <si>
    <t>水泥高温稳定剂</t>
  </si>
  <si>
    <t>high temperature stabilizer for cement</t>
  </si>
  <si>
    <t>提高水泥石高温稳定性的外加剂。</t>
  </si>
  <si>
    <t>4.2.15</t>
  </si>
  <si>
    <t>水泥减轻剂</t>
  </si>
  <si>
    <t xml:space="preserve">light-weight additive for cement </t>
  </si>
  <si>
    <t>降低水泥浆密度的外加剂。</t>
  </si>
  <si>
    <t>4.2.16</t>
  </si>
  <si>
    <t>水泥加重剂</t>
  </si>
  <si>
    <t>heavy-weight additive for cement</t>
  </si>
  <si>
    <t>提高水泥浆密度的外加剂。</t>
  </si>
  <si>
    <t>4.2.17</t>
  </si>
  <si>
    <t>水泥防漏外加剂</t>
  </si>
  <si>
    <t xml:space="preserve">lost-circulation-control material for cement </t>
  </si>
  <si>
    <t>注水泥过程中，消除或防止水泥浆漏失的外加剂。</t>
  </si>
  <si>
    <t>4.2.18</t>
  </si>
  <si>
    <t>水泥用增韧剂</t>
  </si>
  <si>
    <t xml:space="preserve">flexibilizer for cement </t>
  </si>
  <si>
    <t>改善水泥石韧性的水泥外加剂。</t>
  </si>
  <si>
    <t>4.2.19</t>
  </si>
  <si>
    <t>水泥比表面积</t>
  </si>
  <si>
    <t>specific surface area of cement slurry</t>
  </si>
  <si>
    <t>单位质量的水泥粉末所具有的总表面积。</t>
  </si>
  <si>
    <t>4.2.20</t>
  </si>
  <si>
    <t>注：单位为平方米每千克（m2/kg）。[来源： GB/T 8074-2008 ，4.1，有修改]</t>
  </si>
  <si>
    <t>水灰比</t>
  </si>
  <si>
    <t>water cement ratio/ w/c</t>
  </si>
  <si>
    <t>水泥浆中水对水泥的质量比。[来源：GB/T8423.2-2018，2.11.6]</t>
  </si>
  <si>
    <t>4.2.21</t>
  </si>
  <si>
    <t>来源：GB/T8423.2-2018，2.11.6</t>
  </si>
  <si>
    <t>液固比</t>
  </si>
  <si>
    <t>fluid-to-solid ratio</t>
  </si>
  <si>
    <t>水泥浆中配浆液与所有固体的质量比。[来源：GB/T8423.2-2018，2.11.7]</t>
  </si>
  <si>
    <t>4.2.22</t>
  </si>
  <si>
    <t>来源：GB/T8423.2-2018，2.11.7</t>
  </si>
  <si>
    <t>造浆率</t>
  </si>
  <si>
    <t>slurry yield</t>
  </si>
  <si>
    <t>在规定的水泥浆密度的情况下，单位质量水泥能够配制的水泥浆体积。[来源：GB/T8423.2-2018，2.11.13]</t>
  </si>
  <si>
    <t>4.2.23</t>
  </si>
  <si>
    <t>来源：GB/T8423.2-2018，2.11.13</t>
  </si>
  <si>
    <t>沉降稳定性</t>
  </si>
  <si>
    <t>settling stability</t>
  </si>
  <si>
    <t>水泥浆中分散相在静置状态下保持悬浮稳定的能力。[来源：GB/T8423.2-2018，2.11.8，有修改]</t>
  </si>
  <si>
    <t>4.2.24</t>
  </si>
  <si>
    <t>来源：GB/T8423.2-2018，2.11.8，有修改</t>
  </si>
  <si>
    <t>水泥浆密度</t>
  </si>
  <si>
    <t>cement slurry density</t>
  </si>
  <si>
    <t>水泥浆的质量与其体积的比值。[来源：GB/T28911-2012，14.2.10]</t>
  </si>
  <si>
    <t>4.2.25</t>
  </si>
  <si>
    <t>来源：GB/T28911-2012，14.2.10</t>
  </si>
  <si>
    <t>增压密度</t>
  </si>
  <si>
    <t>pressure-resistant density</t>
  </si>
  <si>
    <t>加入减轻剂的水泥浆经过加压后的密度。</t>
  </si>
  <si>
    <t>4.2.26</t>
  </si>
  <si>
    <t>注：主要用于空心微珠类油井水泥减轻剂。</t>
  </si>
  <si>
    <t>早期强度</t>
  </si>
  <si>
    <t>early strength</t>
  </si>
  <si>
    <t>水泥浆在8h或更短时间养护形成的水泥石强度。[来源：GB/T8423.2-2018，2.11.10]</t>
  </si>
  <si>
    <t>4.2.27</t>
  </si>
  <si>
    <t>来源：GB/T8423.2-2018，2.11.10</t>
  </si>
  <si>
    <t>流动度</t>
  </si>
  <si>
    <t>fluidity；mobility</t>
  </si>
  <si>
    <t>表示水泥浆流动特性的参数。</t>
  </si>
  <si>
    <t>4.2.28</t>
  </si>
  <si>
    <t>注：单位为厘米（cm）。[来源：GB/T 8423.2-2018，2.11.14]</t>
  </si>
  <si>
    <t>凝结时间</t>
  </si>
  <si>
    <t>setting time</t>
  </si>
  <si>
    <t>水泥浆从加水混拌到失去可塑性的时间，即塑性状态发展到固体状态所需要的时间。[来源：GB/T8423.2-2018，2.11.11]</t>
  </si>
  <si>
    <t>4.2.29</t>
  </si>
  <si>
    <t>来源：GB/T8423.2-2018，2.11.11</t>
  </si>
  <si>
    <t>闪凝</t>
  </si>
  <si>
    <t>slash set</t>
  </si>
  <si>
    <t>水泥浆流动性突然异常丧失的现象。[来源：GB/T8423.2-2018，2.11.12]</t>
  </si>
  <si>
    <t>4.2.30</t>
  </si>
  <si>
    <t>来源：GB/T8423.2-2018，2.11.12</t>
  </si>
  <si>
    <t>稠度</t>
  </si>
  <si>
    <t>consistency</t>
  </si>
  <si>
    <t>表征水泥浆的黏稠程度的性能参数。</t>
  </si>
  <si>
    <t>4.2.31</t>
  </si>
  <si>
    <t>注：单位为伯登（Bc）。[来源：GB/T 8423.2-2018，2.11.15]</t>
  </si>
  <si>
    <t>初始稠度</t>
  </si>
  <si>
    <t>initial consistency</t>
  </si>
  <si>
    <t>在水泥浆稠化时间试验中，从试验开始的15min～30min内测量到的最大稠度值。[来源：GB/T8423.2-2018，2.11.16]</t>
  </si>
  <si>
    <t>4.2.32</t>
  </si>
  <si>
    <t>来源：GB/T8423.2-2018，2.11.16</t>
  </si>
  <si>
    <t>稠化曲线</t>
  </si>
  <si>
    <t>thickening curve</t>
  </si>
  <si>
    <t>在特定的温度和压力变化程序下，水泥浆稠度随时间变化的曲线。[来源：GB/T8423.2-2018，2.11.17]</t>
  </si>
  <si>
    <t>4.2.33</t>
  </si>
  <si>
    <t>来源：GB/T8423.2-2018，2.11.17</t>
  </si>
  <si>
    <t>稠化时间</t>
  </si>
  <si>
    <t>thickening time</t>
  </si>
  <si>
    <t>用增压稠度仪模拟井下条件，从水泥浆加温加压时起至水泥浆稠度达到100Bc时的时间。[来源：GB/T8423.2-2018，2.11.18]</t>
  </si>
  <si>
    <t>4.2.34</t>
  </si>
  <si>
    <t>来源：GB/T8423.2-2018，2.11.18</t>
  </si>
  <si>
    <t>稠化线形突变值</t>
  </si>
  <si>
    <t>sudden change value of time</t>
  </si>
  <si>
    <t>水泥浆稠化试验开始30min后至稠度达到40Bc的时间段内，稠度曲线（4.2.31）有鼓包和走台阶线形（指高于初始稠度并且持续3min以上的鼓包或台阶）的现象时，鼓包或台阶的峰值稠度与初始稠度的差值。[来源：SY/T5504.1-2013，3.6]</t>
  </si>
  <si>
    <t>4.2.35</t>
  </si>
  <si>
    <t>来源：SY/T5504.1-2013，3.6</t>
  </si>
  <si>
    <t>稠化时间延长值</t>
  </si>
  <si>
    <t>extension value of thickening time</t>
  </si>
  <si>
    <t>加入水泥外加剂后水泥浆稠化时间与未加水泥外加剂水泥浆稠化时间的差值。</t>
  </si>
  <si>
    <t>4.2.36</t>
  </si>
  <si>
    <t>稠化时间之比</t>
  </si>
  <si>
    <t>ratio of thickening time</t>
  </si>
  <si>
    <t>加入外加剂后水泥浆稠化时间与未加外加剂水泥浆稠化时间的比值。</t>
  </si>
  <si>
    <t>4.2.37</t>
  </si>
  <si>
    <t>水泥浆静胶凝强度</t>
  </si>
  <si>
    <t>gel strength of cement slurry</t>
  </si>
  <si>
    <t>水泥浆静切力静止状态下，破坏单位面积水泥浆胶凝结构所需的最小剪切应力。</t>
  </si>
  <si>
    <t>4.2.38</t>
  </si>
  <si>
    <t>注：单位为帕（Pa）。[来源：GB/T 8423.2-2018，2.11.20]</t>
  </si>
  <si>
    <t>水泥浆静凝胶强度过渡时间</t>
  </si>
  <si>
    <t>transition time of static gel strength  of cement slurry</t>
  </si>
  <si>
    <t>水泥浆静胶凝强度达到48Pa的时间与达到240Pa的时间差。</t>
  </si>
  <si>
    <t>4.2.39</t>
  </si>
  <si>
    <t>水泥石抗压强度</t>
  </si>
  <si>
    <t>compressive strength of set  cement</t>
  </si>
  <si>
    <t>水泥石在压力作用下达到破坏前单位面积上所承受的最大力。[来源：GB/T19139-2012，3.1.17]</t>
  </si>
  <si>
    <t>4.2.40</t>
  </si>
  <si>
    <t>来源：GB/T19139-2012，3.1.17</t>
  </si>
  <si>
    <t>抗压强度之比</t>
  </si>
  <si>
    <t>ratio of compressive strength</t>
  </si>
  <si>
    <t>加入外加剂的水泥浆凝结后的的抗压强度与未加外加剂水泥浆的抗压强度的比值。</t>
  </si>
  <si>
    <t>4.2.41</t>
  </si>
  <si>
    <t>水泥石渗透率</t>
  </si>
  <si>
    <t>permeability of set cement</t>
  </si>
  <si>
    <t>水泥石通过液体或气体的能力。</t>
  </si>
  <si>
    <t>4.2.42</t>
  </si>
  <si>
    <t>注：单位为平方微米(μm2)。</t>
  </si>
  <si>
    <t>气窜量</t>
  </si>
  <si>
    <t>gas migration volume</t>
  </si>
  <si>
    <t>水泥浆防气窜试验过程中收集的气体流量之和。</t>
  </si>
  <si>
    <t>4.2.43</t>
  </si>
  <si>
    <t>水泥浆滤失量</t>
  </si>
  <si>
    <t>fluid loss of cement slurry</t>
  </si>
  <si>
    <t>用规定的滤失仪，在6.9MPa的压差条件下，在30min所测量水泥浆滤液的体积。[来源：GB/T28911-2012，14.2.28，有修改]</t>
  </si>
  <si>
    <t>4.2.44</t>
  </si>
  <si>
    <t>来源：GB/T28911-2012，14.2.28，有修改</t>
  </si>
  <si>
    <t>相对膨胀率</t>
  </si>
  <si>
    <t>relative swelling ratio</t>
  </si>
  <si>
    <t>加入膨胀剂后水泥石体积的增加量与未加膨胀剂水泥石体积的比值。</t>
  </si>
  <si>
    <t>4.2.45</t>
  </si>
  <si>
    <t>完井液</t>
  </si>
  <si>
    <t>completion fluid</t>
  </si>
  <si>
    <t>从钻开产层到正式投产前，由于作业需要而使用的任何接触产层的流体。</t>
  </si>
  <si>
    <t>4.3.1</t>
  </si>
  <si>
    <t>完井</t>
  </si>
  <si>
    <t>射孔液</t>
  </si>
  <si>
    <t>perforating fluid</t>
  </si>
  <si>
    <t>用于射孔作业的工作液。</t>
  </si>
  <si>
    <t>4.3.2</t>
  </si>
  <si>
    <t>套管清洗液</t>
  </si>
  <si>
    <t>casing washing fluid</t>
  </si>
  <si>
    <t>用于清洗套管井筒的工作液。[来源：GB/T8423.2-2018，5.3]</t>
  </si>
  <si>
    <t>4.3.3</t>
  </si>
  <si>
    <t>来源：GB/T8423.2-2018，5.3</t>
  </si>
  <si>
    <t>封隔液</t>
  </si>
  <si>
    <t>packer fluid</t>
  </si>
  <si>
    <t>完井后留在封隔器以上套管与油管之间环形空间中的工作液。[来源：GB/T28911-2012，11.1.7.4，有修改]</t>
  </si>
  <si>
    <t>4.3.4</t>
  </si>
  <si>
    <t>来源：GB/T28911-2012，11.1.7.4，有修改</t>
  </si>
  <si>
    <t>砾石充填液</t>
  </si>
  <si>
    <t>gravel-packing fluid</t>
  </si>
  <si>
    <t>砾石充填完井作业中将砾石携带至井下预定位置的工作液。[来源：GB/T28911-2012，11.1.7.3，有修改]</t>
  </si>
  <si>
    <t>4.3.5</t>
  </si>
  <si>
    <t>来源：GB/T28911-2012，11.1.7.3，有修改</t>
  </si>
  <si>
    <t>清洁盐水</t>
  </si>
  <si>
    <t>clean brine</t>
  </si>
  <si>
    <t>经过滤处理，不含粒径大于2μm悬浮粒子的盐水溶液。[来源：GB/T28911-2012，11.1.10]</t>
  </si>
  <si>
    <t>4.3.6</t>
  </si>
  <si>
    <t>来源：GB/T28911-2012，11.1.10</t>
  </si>
  <si>
    <t>压井液</t>
  </si>
  <si>
    <t>killing fluid</t>
  </si>
  <si>
    <t>压井过程中使用的工作液。</t>
  </si>
  <si>
    <t>4.3.7</t>
  </si>
  <si>
    <t>密闭液</t>
  </si>
  <si>
    <t>sealing fluid</t>
  </si>
  <si>
    <t>密闭取心钻井时置于岩心筒内保护岩心的专用液体。</t>
  </si>
  <si>
    <t>4.3.8</t>
  </si>
  <si>
    <t>压裂液</t>
  </si>
  <si>
    <t xml:space="preserve">fracturing fluid </t>
  </si>
  <si>
    <t>压裂过程中使用的具有造缝、携砂能力的工作液。</t>
  </si>
  <si>
    <t>5.1.1</t>
  </si>
  <si>
    <t>压裂酸化</t>
  </si>
  <si>
    <t>压裂</t>
  </si>
  <si>
    <t>水基压裂液</t>
  </si>
  <si>
    <t>water-base fracturing fluid</t>
  </si>
  <si>
    <t>以水为溶剂或分散介质与各种添加剂配制的压裂液体系。</t>
  </si>
  <si>
    <t>5.1.2</t>
  </si>
  <si>
    <t>瓜胶压裂液</t>
  </si>
  <si>
    <t>guar gum fracturing fluid</t>
  </si>
  <si>
    <t>以瓜胶或其改性产品为稠化剂，与相关添加剂配制成的水基压裂液体系。</t>
  </si>
  <si>
    <t>5.1.3</t>
  </si>
  <si>
    <t>聚合物压裂液</t>
  </si>
  <si>
    <t>polymer fracturing fluid</t>
  </si>
  <si>
    <t>以人工合成聚合物为稠化剂，与相关添加剂配制成的水基压裂液体系。</t>
  </si>
  <si>
    <t>5.1.4</t>
  </si>
  <si>
    <t>滑溜水压裂液</t>
  </si>
  <si>
    <t>slick water fracturing fluid</t>
  </si>
  <si>
    <t>加入一定量降阻剂等添加剂配制而成的低黏度低摩阻水基压裂液体系。</t>
  </si>
  <si>
    <t>5.1.5</t>
  </si>
  <si>
    <t>泡沫压裂液</t>
  </si>
  <si>
    <t>foam fracturing fluid</t>
  </si>
  <si>
    <t>以水或其他溶剂作分散介质，二氧化碳、氮气等气体作分散相，与其它添加剂配制成的压裂液体系。</t>
  </si>
  <si>
    <t>5.1.6</t>
  </si>
  <si>
    <t>黏弹性表面活性剂压裂液</t>
  </si>
  <si>
    <t>viscoelasticity surfactant fracturing fluid</t>
  </si>
  <si>
    <t>以表面活性剂为基础物质与水配制成的具有一定黏弹性的压裂液体系。</t>
  </si>
  <si>
    <t>5.1.7</t>
  </si>
  <si>
    <t>油基压裂液</t>
  </si>
  <si>
    <t>oil-base fracturing fluid</t>
  </si>
  <si>
    <t>以油作为溶剂或分散介质的压裂液体系。</t>
  </si>
  <si>
    <t>5.1.8</t>
  </si>
  <si>
    <t>醇基压裂液</t>
  </si>
  <si>
    <t>alcohol-base fracturing fluid</t>
  </si>
  <si>
    <t>以醇作溶剂或分散介质的压裂液体系。</t>
  </si>
  <si>
    <t>5.1.9</t>
  </si>
  <si>
    <t>加重压裂液</t>
  </si>
  <si>
    <t>weighted fracturing fluid</t>
  </si>
  <si>
    <t>加入加重剂以提高工作液密度的压裂液体系。</t>
  </si>
  <si>
    <t>5.1.10</t>
  </si>
  <si>
    <t>压裂液添加剂</t>
  </si>
  <si>
    <t>additive for fracturing fluid</t>
  </si>
  <si>
    <t>为改进压裂液性能而添加的化学剂。</t>
  </si>
  <si>
    <t>5.1.11</t>
  </si>
  <si>
    <t>压裂用稠化剂</t>
  </si>
  <si>
    <t>thickener for fracturing fluid</t>
  </si>
  <si>
    <t>增加压裂液黏度的物质。</t>
  </si>
  <si>
    <t>5.1.12</t>
  </si>
  <si>
    <t>压裂用交联剂</t>
  </si>
  <si>
    <t xml:space="preserve">crosslinking agent for fracturing fluid </t>
  </si>
  <si>
    <t>将压裂液中稠化剂的线性结构交联成网状结构的化学剂。</t>
  </si>
  <si>
    <t>5.1.13</t>
  </si>
  <si>
    <t>压裂用破胶剂</t>
  </si>
  <si>
    <t>gel breaker for fracturing fluid</t>
  </si>
  <si>
    <t>使压裂液在一定时间内破胶降黏的化学剂。</t>
  </si>
  <si>
    <t>5.1.14</t>
  </si>
  <si>
    <t>压裂用降阻剂</t>
  </si>
  <si>
    <t>drag reducer for fracturing fluid</t>
  </si>
  <si>
    <t>降低压裂液流动摩阻的化学剂。</t>
  </si>
  <si>
    <t>5.1.15</t>
  </si>
  <si>
    <t>压裂用降滤失剂</t>
  </si>
  <si>
    <t>filtrate reducer for fracturing fluid</t>
  </si>
  <si>
    <t>降低压裂液滤失量的化学剂。</t>
  </si>
  <si>
    <t>5.1.16</t>
  </si>
  <si>
    <t>压裂用pH调节剂</t>
  </si>
  <si>
    <t>pH controller for fracturing fluid</t>
  </si>
  <si>
    <t>调节和控制压裂液酸碱度的化学剂。</t>
  </si>
  <si>
    <t>5.1.17</t>
  </si>
  <si>
    <t>压裂用杀菌剂</t>
  </si>
  <si>
    <r>
      <rPr>
        <sz val="11"/>
        <rFont val="等线"/>
        <charset val="134"/>
      </rPr>
      <t>bactericide</t>
    </r>
    <r>
      <rPr>
        <sz val="11"/>
        <rFont val="Times New Roman"/>
        <charset val="134"/>
      </rPr>
      <t> </t>
    </r>
    <r>
      <rPr>
        <sz val="11"/>
        <rFont val="等线"/>
        <charset val="134"/>
      </rPr>
      <t>for fracturing fluid</t>
    </r>
  </si>
  <si>
    <t>为防止或抑制压裂液细菌生长，以保持压裂工作液生物稳定性的化学剂。</t>
  </si>
  <si>
    <t>5.1.18</t>
  </si>
  <si>
    <t>压裂用破乳剂</t>
  </si>
  <si>
    <t>demulsifier for fracturing fluid</t>
  </si>
  <si>
    <t>防止或破坏压裂液体系形成稳定乳状液的化学剂。</t>
  </si>
  <si>
    <t>5.1.19</t>
  </si>
  <si>
    <t>压裂用防膨剂</t>
  </si>
  <si>
    <t>fracturing fluid anti-swelling  agent</t>
  </si>
  <si>
    <t>防止或抑制压裂液体系造成粘土矿物水化膨胀和分散运移的化学剂。</t>
  </si>
  <si>
    <t>5.1.20</t>
  </si>
  <si>
    <t>压裂用助排剂</t>
  </si>
  <si>
    <t>cleanup additive</t>
  </si>
  <si>
    <t>有助于压裂工作残液从地层返排的化学剂。</t>
  </si>
  <si>
    <t>5.1.21</t>
  </si>
  <si>
    <t>压裂用高温稳定剂</t>
  </si>
  <si>
    <t>high-temperature stability</t>
  </si>
  <si>
    <t>在高温条件下，为防止压裂液降解而添加的化学剂。</t>
  </si>
  <si>
    <t>5.1.22</t>
  </si>
  <si>
    <t>支撑剂</t>
  </si>
  <si>
    <t>proppant</t>
  </si>
  <si>
    <t>用于支撑压裂裂缝，具有一定强度的颗粒物质。</t>
  </si>
  <si>
    <t>5.1.23</t>
  </si>
  <si>
    <t>压裂用暂堵剂</t>
  </si>
  <si>
    <t xml:space="preserve">temporary plugging agent </t>
  </si>
  <si>
    <t>在压裂作业过程中，具有暂堵作用的化学剂及材料。</t>
  </si>
  <si>
    <t>5.1.24</t>
  </si>
  <si>
    <t>砂液比</t>
  </si>
  <si>
    <t>ratio of proppant volume to fracture fluid volume</t>
  </si>
  <si>
    <t>支撑剂体积与携砂液体积的比值。</t>
  </si>
  <si>
    <t>5.1.25</t>
  </si>
  <si>
    <t>压裂液表观黏度</t>
  </si>
  <si>
    <t>fracturing fluid apparent viscosity</t>
  </si>
  <si>
    <t>压裂用的非牛顿液体对应速率下的黏度。[来源：SY/T5745-2008，6.1.30]</t>
  </si>
  <si>
    <t>5.1.26</t>
  </si>
  <si>
    <t>来源：SY/T5745-2008，6.1.30</t>
  </si>
  <si>
    <t>压裂液稠化时间</t>
  </si>
  <si>
    <t>dissolution time</t>
  </si>
  <si>
    <t>压裂液稠化剂在水溶液中的黏度达到稳定黏度的85%时所需的时间。</t>
  </si>
  <si>
    <t>5.1.27</t>
  </si>
  <si>
    <t>交联时间</t>
  </si>
  <si>
    <t>crosslink time</t>
  </si>
  <si>
    <t>压裂液中加入交联剂至形成可挑挂冻胶所需的时间。</t>
  </si>
  <si>
    <t>5.1.28</t>
  </si>
  <si>
    <t>压裂液剪切稳定性</t>
  </si>
  <si>
    <t>shear stability of fracturing fluid</t>
  </si>
  <si>
    <t>在一定的温度和剪切速率条件下，压裂液黏度与时间的关系。</t>
  </si>
  <si>
    <t>5.1.29</t>
  </si>
  <si>
    <t>降阻率</t>
  </si>
  <si>
    <t>frictional resistance</t>
  </si>
  <si>
    <t>与清水比较，压裂液在管路内的摩擦阻力降低的比率。</t>
  </si>
  <si>
    <t>5.1.30</t>
  </si>
  <si>
    <t>携砂能力</t>
  </si>
  <si>
    <t xml:space="preserve">proppant carrying capacity </t>
  </si>
  <si>
    <t>压裂液悬浮砂子或支撑剂的能力。</t>
  </si>
  <si>
    <t>5.1.31</t>
  </si>
  <si>
    <t>压裂液残渣含量</t>
  </si>
  <si>
    <t>fracturing fluid residua content</t>
  </si>
  <si>
    <t>压裂液中残存的不溶物质的含量。</t>
  </si>
  <si>
    <t>5.1.32</t>
  </si>
  <si>
    <t>压裂液滤失速度</t>
  </si>
  <si>
    <t>fracturing fluid loss velocity</t>
  </si>
  <si>
    <t>单位时间内压裂液通过多孔介质的滤液所流经的距离。</t>
  </si>
  <si>
    <t>5.1.33</t>
  </si>
  <si>
    <t>压裂液滤失量</t>
  </si>
  <si>
    <t>fracturing fluid loss volume</t>
  </si>
  <si>
    <t>一定时间内压裂液通过多孔介质所滤出的量。</t>
  </si>
  <si>
    <t>5.1.34</t>
  </si>
  <si>
    <t>压裂液滤失系数</t>
  </si>
  <si>
    <t>fracturing fluid loss coefficient</t>
  </si>
  <si>
    <t>水力压裂中，表征压裂液的效率和裂缝壁内的滤失量的参数。</t>
  </si>
  <si>
    <t>5.1.35</t>
  </si>
  <si>
    <t>压裂液效率</t>
  </si>
  <si>
    <t>fracturing fluid efficiency</t>
  </si>
  <si>
    <t>压裂液造缝容积占注入压裂液总体积的百分比。</t>
  </si>
  <si>
    <t>5.1.36</t>
  </si>
  <si>
    <t>压裂酸化/酸压</t>
  </si>
  <si>
    <t xml:space="preserve">fracture acidizing </t>
  </si>
  <si>
    <t>采用能够与储层岩石发生化学反应的流体或用非反应性流体和反应性流体相结合的方式对储层进行压裂施工，且不使用支撑剂的一种增产技术方法。</t>
  </si>
  <si>
    <t>5.2.1</t>
  </si>
  <si>
    <t>压裂酸化、酸压</t>
  </si>
  <si>
    <t>酸化</t>
  </si>
  <si>
    <t>5.2.1-1</t>
  </si>
  <si>
    <t>酸压</t>
  </si>
  <si>
    <t>5.2.1-2</t>
  </si>
  <si>
    <t>解堵酸化</t>
  </si>
  <si>
    <t>broken down acidizing</t>
  </si>
  <si>
    <t>采用酸液解除近井地带堵塞的作业。</t>
  </si>
  <si>
    <t>5.2.2</t>
  </si>
  <si>
    <t>暂堵酸化/转向酸化</t>
  </si>
  <si>
    <t>transitorily jam acidizing</t>
  </si>
  <si>
    <t>使用暂堵剂实现的分流酸化。</t>
  </si>
  <si>
    <t>5.2.3</t>
  </si>
  <si>
    <t>转向酸化</t>
  </si>
  <si>
    <t>暂堵酸化</t>
  </si>
  <si>
    <t>5.2.3-1</t>
  </si>
  <si>
    <t>5.2.3-2</t>
  </si>
  <si>
    <t>酸[化]工作液</t>
  </si>
  <si>
    <t>acidizing fluid</t>
  </si>
  <si>
    <t>由适当的酸（如盐酸、氢氟酸、磷酸等）与添加剂配制的液体。</t>
  </si>
  <si>
    <t>5.2.4</t>
  </si>
  <si>
    <t>常规酸</t>
  </si>
  <si>
    <t>conventional acid</t>
  </si>
  <si>
    <t>在一定浓度范围，未作其他特殊性能处理的盐酸酸液体系。</t>
  </si>
  <si>
    <t>5.2.5</t>
  </si>
  <si>
    <t>常规土酸</t>
  </si>
  <si>
    <t>conventional mud acid</t>
  </si>
  <si>
    <t>一定浓度的盐酸和氢氟酸混合而成的酸液体系。</t>
  </si>
  <si>
    <t>5.2.6</t>
  </si>
  <si>
    <t>注：通常由3%氢氟酸和12%盐酸组成。</t>
  </si>
  <si>
    <t>稠化酸</t>
  </si>
  <si>
    <t>viscous acid, gelled acid</t>
  </si>
  <si>
    <t>由酸和水溶性高分子稠化剂配制而成的体系。</t>
  </si>
  <si>
    <t>5.2.7</t>
  </si>
  <si>
    <t>乳化酸</t>
  </si>
  <si>
    <t>emulsified acid</t>
  </si>
  <si>
    <t>由酸、油和乳化剂等配制而成的体系。</t>
  </si>
  <si>
    <t>5.2.8</t>
  </si>
  <si>
    <t>微乳酸</t>
  </si>
  <si>
    <t>microemulsified acid</t>
  </si>
  <si>
    <t>由酸、油、醇和表面活性剂配制而成的透明或半透明的热力学稳定体系。</t>
  </si>
  <si>
    <t>5.2.9</t>
  </si>
  <si>
    <t>泡沫酸</t>
  </si>
  <si>
    <t>foamed acid</t>
  </si>
  <si>
    <t>由酸、气体和起泡剂等配制形成的体系。</t>
  </si>
  <si>
    <t>5.2.10</t>
  </si>
  <si>
    <t>自生酸</t>
  </si>
  <si>
    <t xml:space="preserve">latent acid/acid precursor </t>
  </si>
  <si>
    <t>通过在地层环境中自发产生酸的体系。</t>
  </si>
  <si>
    <t>5.2.11</t>
  </si>
  <si>
    <t>交联酸</t>
  </si>
  <si>
    <t>cross-linked acid</t>
  </si>
  <si>
    <t>酸液中稠化剂经交联提高酸液黏度的酸液体系。</t>
  </si>
  <si>
    <t>5.2.12</t>
  </si>
  <si>
    <t>转向酸</t>
  </si>
  <si>
    <t>self-diverting acid</t>
  </si>
  <si>
    <t>地层条件下实现酸液分流转向的酸液体系。</t>
  </si>
  <si>
    <t>5.2.13</t>
  </si>
  <si>
    <t>固体酸</t>
  </si>
  <si>
    <t>solid acid</t>
  </si>
  <si>
    <t>常温下为稳定的固体粉末或颗粒，溶解后形成酸化工作液的酸。</t>
  </si>
  <si>
    <t>5.2.14</t>
  </si>
  <si>
    <t>加重酸</t>
  </si>
  <si>
    <t xml:space="preserve">aggravating acid </t>
  </si>
  <si>
    <t>加入其它添加剂以提高工作液密度的酸液体系。</t>
  </si>
  <si>
    <t>5.2.15</t>
  </si>
  <si>
    <t>酸液添加剂</t>
  </si>
  <si>
    <t xml:space="preserve">additive for acidizing fluid  </t>
  </si>
  <si>
    <t>为改进酸液性能而添加的化学剂及材料。</t>
  </si>
  <si>
    <t>5.2.16</t>
  </si>
  <si>
    <t>酸化用缓蚀剂</t>
  </si>
  <si>
    <t>corrosion inhibitor for acidizing fluid</t>
  </si>
  <si>
    <t>抑制或延缓酸液对施工管线、车辆、油套管及井下设备等腐蚀的化学剂。</t>
  </si>
  <si>
    <t>5.2.17</t>
  </si>
  <si>
    <t>酸化用铁离子稳定剂</t>
  </si>
  <si>
    <t>iron stabilizer</t>
  </si>
  <si>
    <t>通过络合、螯合、还原和(或)pH值控制等作用防止铁离子二次沉淀的化学剂。</t>
  </si>
  <si>
    <t>5.2.18</t>
  </si>
  <si>
    <t>酸化用黏土稳定剂</t>
  </si>
  <si>
    <t>clay stabilizer  for acidizing fluid</t>
  </si>
  <si>
    <t>在酸液体系中能抑制黏土矿物膨胀、分散和产生微粒运移的化学剂。</t>
  </si>
  <si>
    <t>5.2.19</t>
  </si>
  <si>
    <t>酸化用互溶剂</t>
  </si>
  <si>
    <t>mutuaI solven</t>
  </si>
  <si>
    <t>在酸液体系中能使油水互溶、提高酸液返排能力的化学剂。</t>
  </si>
  <si>
    <t>5.2.20</t>
  </si>
  <si>
    <t>酸化用缓速剂</t>
  </si>
  <si>
    <t>retardant</t>
  </si>
  <si>
    <t>能延缓酸液与地层反应速度的化学剂。</t>
  </si>
  <si>
    <t>5.2.21</t>
  </si>
  <si>
    <t>酸化用防淤渣剂</t>
  </si>
  <si>
    <t>sludge inhibitor，sludge preventive</t>
  </si>
  <si>
    <t>能防止酸与原油中某些非烃物质形成淤渣的化学剂。</t>
  </si>
  <si>
    <t>5.2.22</t>
  </si>
  <si>
    <t>酸岩面容比</t>
  </si>
  <si>
    <t>acid and rock area volume ratio</t>
  </si>
  <si>
    <t>岩石内孔隙、裂缝等的表面积与酸液体积的比值。[来源：SY/T5745-2008，6.5.3，有修改]</t>
  </si>
  <si>
    <t>5.2.23</t>
  </si>
  <si>
    <t>来源：SY/T5745-2008，6.5.3，有修改</t>
  </si>
  <si>
    <t>酸的有效作用距离</t>
  </si>
  <si>
    <t>effective distance of live acid</t>
  </si>
  <si>
    <t>酸液发挥有效作用在储层内所流经的距离。</t>
  </si>
  <si>
    <t>5.2.24</t>
  </si>
  <si>
    <t>氢离子的传质速度</t>
  </si>
  <si>
    <t xml:space="preserve">hydrion mass transfer velocity </t>
  </si>
  <si>
    <t>酸岩反应中，酸液中的氢离子（H+）通过对流和扩散透过边界层传递到岩面的速度。[来源：SY/T5745-2008，6.5.5]</t>
  </si>
  <si>
    <t>5.2.25</t>
  </si>
  <si>
    <t>来源：SY/T5745-2008，6.5.5</t>
  </si>
  <si>
    <t>酸岩反应速度</t>
  </si>
  <si>
    <t>acid and rock reaction velocity</t>
  </si>
  <si>
    <t>单位时间内酸浓度的降低值，或单位时间内岩石单位反应面积的溶蚀量。</t>
  </si>
  <si>
    <t>5.2.26</t>
  </si>
  <si>
    <t>注：单位为克每立方米秒（g/(m3·s)）、摩尔每立方米秒（mol/(m3·s)）；或为毫克每平方厘米秒（mg/（cm2·s））。[来源：SY/T 5745-2008，6.5.6，有修改]</t>
  </si>
  <si>
    <t>酸岩反应速率</t>
  </si>
  <si>
    <t>acid and rock reaction ratio</t>
  </si>
  <si>
    <t>单位时间内与岩石反应的酸液浓度下降的快慢或单位时间内被酸液所溶解的岩石质量。</t>
  </si>
  <si>
    <t>5.2.27</t>
  </si>
  <si>
    <t>溶蚀率</t>
  </si>
  <si>
    <t>dissolution rate</t>
  </si>
  <si>
    <t>一定时间内，一定浓度的酸液对盐块的溶解能力。</t>
  </si>
  <si>
    <t>5.2.28</t>
  </si>
  <si>
    <t>化学调剖</t>
  </si>
  <si>
    <t>chemical profile control/chemical conformance</t>
  </si>
  <si>
    <t>采用化学方法封堵或降低注水井高渗透层（段）的吸水能力，以达到改善注水井吸水剖面的方法。</t>
  </si>
  <si>
    <t>6.1.1</t>
  </si>
  <si>
    <t>采油采气</t>
  </si>
  <si>
    <t>采油</t>
  </si>
  <si>
    <t>调剖剂</t>
  </si>
  <si>
    <t>profile control agent</t>
  </si>
  <si>
    <t>能调整油藏吸液剖面的化学剂及材料。</t>
  </si>
  <si>
    <t>6.1.2</t>
  </si>
  <si>
    <t>凝（冻）胶型调剖剂</t>
  </si>
  <si>
    <t xml:space="preserve">gel for conformance/profile correctness </t>
  </si>
  <si>
    <t>以凝（冻）胶作为封堵物的调剖剂。</t>
  </si>
  <si>
    <t>6.1.3</t>
  </si>
  <si>
    <t>凝胶型调剖剂</t>
  </si>
  <si>
    <t>6.1.3-1</t>
  </si>
  <si>
    <t>冻胶型调剖剂</t>
  </si>
  <si>
    <t>6.1.3-2</t>
  </si>
  <si>
    <t>预交联颗粒调剖剂</t>
  </si>
  <si>
    <t>pre-crosslinking swell particle for conformance/profile correctness</t>
  </si>
  <si>
    <t>以预交联体膨颗粒为封堵物的调剖剂。</t>
  </si>
  <si>
    <t>6.1.4</t>
  </si>
  <si>
    <t>聚合物微球调剖剂</t>
  </si>
  <si>
    <t>polymeric microspheres for conformance/profile correctness</t>
  </si>
  <si>
    <t>以乳液或微乳液聚合而成的聚合物微球为封堵物的调剖剂。</t>
  </si>
  <si>
    <t>6.1.5</t>
  </si>
  <si>
    <t>无机盐调剖剂</t>
  </si>
  <si>
    <t>inorganic salts for conformance/profile correctness</t>
  </si>
  <si>
    <t>以无机盐为封堵物的调剖剂。</t>
  </si>
  <si>
    <t>6.1.6</t>
  </si>
  <si>
    <t>化学堵水</t>
  </si>
  <si>
    <t>water shutoff with chemicals</t>
  </si>
  <si>
    <t>用化学方法封堵或降低生产井出水层（段）的产水能力，以发挥含油层（段）的产油能力的方法。</t>
  </si>
  <si>
    <t>6.1.7</t>
  </si>
  <si>
    <t>水基堵水剂</t>
  </si>
  <si>
    <t>water-based water-shutoff agent</t>
  </si>
  <si>
    <t>以水作溶剂或分散介质的堵水剂。</t>
  </si>
  <si>
    <t>6.1.8</t>
  </si>
  <si>
    <t>油基堵水剂</t>
  </si>
  <si>
    <t>oil-based water-shutoff agent</t>
  </si>
  <si>
    <t>以油作溶剂或分散介质的堵水剂。</t>
  </si>
  <si>
    <t>6.1.9</t>
  </si>
  <si>
    <t>醇基堵水剂</t>
  </si>
  <si>
    <t>alcohol-based water-shutoff agent</t>
  </si>
  <si>
    <t>以醇作溶剂或分散介质的堵水剂。</t>
  </si>
  <si>
    <t>6.1.10</t>
  </si>
  <si>
    <t>选择性堵水剂</t>
  </si>
  <si>
    <t>selective water-shutoff agent</t>
  </si>
  <si>
    <t>对水的流动有较大抑制作用，对油的流动影响较小的堵水剂。</t>
  </si>
  <si>
    <t>6.1.11</t>
  </si>
  <si>
    <t>堵水率</t>
  </si>
  <si>
    <t>plugging rate</t>
  </si>
  <si>
    <t>岩心堵后水相渗透率的降低值与原始水相渗透率的比值。</t>
  </si>
  <si>
    <t>6.1.12</t>
  </si>
  <si>
    <t>突破压力</t>
  </si>
  <si>
    <t>breakthrough pressure</t>
  </si>
  <si>
    <t>调剖剂调堵后，后续水驱岩心出口端流出第一滴液体时的压力。</t>
  </si>
  <si>
    <t>6.1.13</t>
  </si>
  <si>
    <t>突破压力梯度</t>
  </si>
  <si>
    <t>breakthrough pressure gradient</t>
  </si>
  <si>
    <t>突破压力与被测岩心的长度的比值。</t>
  </si>
  <si>
    <t>6.1.14</t>
  </si>
  <si>
    <t>吸水倍数</t>
  </si>
  <si>
    <t>expansion ratio</t>
  </si>
  <si>
    <t>体膨颗粒类调剖剂充分吸水膨胀后质量与吸水前质量的比值。</t>
  </si>
  <si>
    <t>6.1.15</t>
  </si>
  <si>
    <t>抗压强度</t>
  </si>
  <si>
    <t xml:space="preserve">compression pressure/stress </t>
  </si>
  <si>
    <t>体膨颗粒充分吸水膨胀后，在外力作用下挤压通过特定尺寸孔板时所承受的最大压力。</t>
  </si>
  <si>
    <t>6.1.16</t>
  </si>
  <si>
    <t>化学防砂</t>
  </si>
  <si>
    <t>sand control with chemicals</t>
  </si>
  <si>
    <t>利用化学方法防止地层砂进入井筒的技术。</t>
  </si>
  <si>
    <t>6.1.17</t>
  </si>
  <si>
    <t>固砂树脂</t>
  </si>
  <si>
    <t>sand-consolidation resin</t>
  </si>
  <si>
    <t>将松散砂粒胶结起来的树脂。</t>
  </si>
  <si>
    <t>6.1.18</t>
  </si>
  <si>
    <t>固化剂</t>
  </si>
  <si>
    <t>curing agent</t>
  </si>
  <si>
    <t>使树脂固化的化学剂。</t>
  </si>
  <si>
    <t>6.1.19</t>
  </si>
  <si>
    <t>稀释剂</t>
  </si>
  <si>
    <t>diluents</t>
  </si>
  <si>
    <t>降低固砂树脂黏度的化学剂。</t>
  </si>
  <si>
    <t>6.1.20</t>
  </si>
  <si>
    <t>偶合剂</t>
  </si>
  <si>
    <t>coupling agent</t>
  </si>
  <si>
    <t>增强固砂树脂与砂粒表面结合的化学剂。</t>
  </si>
  <si>
    <t>6.1.21</t>
  </si>
  <si>
    <t>增韧剂</t>
  </si>
  <si>
    <t>toughening agent</t>
  </si>
  <si>
    <t>提高固砂树脂柔韧性的化学剂。</t>
  </si>
  <si>
    <t>6.1.22</t>
  </si>
  <si>
    <t>树脂涂敷砂</t>
  </si>
  <si>
    <t>resin-coated sand</t>
  </si>
  <si>
    <t>通过物理化学方法均匀涂敷了树脂的砂粒。</t>
  </si>
  <si>
    <t>6.1.23</t>
  </si>
  <si>
    <t>涂敷率</t>
  </si>
  <si>
    <t>coating rate</t>
  </si>
  <si>
    <t>涂敷面积大于颗粒面积80%的树脂涂敷砂质量占涂敷砂总质量的百分比。</t>
  </si>
  <si>
    <t>6.1.24</t>
  </si>
  <si>
    <t>化学清防蜡</t>
  </si>
  <si>
    <t>chemical paraffin cleaning and control</t>
  </si>
  <si>
    <t>清除或防止井筒等固体表面蜡沉积的化学方法。</t>
  </si>
  <si>
    <t>6.1.25</t>
  </si>
  <si>
    <t>防蜡剂</t>
  </si>
  <si>
    <t>paraffin inhibitor</t>
  </si>
  <si>
    <t>抑制原油中蜡晶聚集、长大、和(或)在固体表面上沉积的化学剂。</t>
  </si>
  <si>
    <t>6.1.26</t>
  </si>
  <si>
    <t>清蜡剂</t>
  </si>
  <si>
    <t>paraffin remover</t>
  </si>
  <si>
    <t>能清除蜡沉积物的化学剂。</t>
  </si>
  <si>
    <t>6.1.27</t>
  </si>
  <si>
    <t>防蜡率</t>
  </si>
  <si>
    <t>paraffin rate</t>
  </si>
  <si>
    <t>加防蜡剂后油样结蜡量降低值与未加防蜡剂油样的结蜡量的比值。</t>
  </si>
  <si>
    <t>6.1.28</t>
  </si>
  <si>
    <t>化学降黏</t>
  </si>
  <si>
    <t>viscosity reduction with chemicals</t>
  </si>
  <si>
    <t>在稠油中加入化学剂使其黏度下降的方法。</t>
  </si>
  <si>
    <t>6.1.29</t>
  </si>
  <si>
    <t>稠油降黏剂</t>
  </si>
  <si>
    <t>viscosity reducer</t>
  </si>
  <si>
    <t>能将原油粘度降低的化学剂。</t>
  </si>
  <si>
    <t>6.1.30</t>
  </si>
  <si>
    <t>稠油降粘率</t>
  </si>
  <si>
    <t>viscosity reduction ratio of heavy oil</t>
  </si>
  <si>
    <t>加入降粘剂后稠油粘度降低值与稠油初始粘度的比值。</t>
  </si>
  <si>
    <t>6.1.31</t>
  </si>
  <si>
    <t>油水乳液分水率</t>
  </si>
  <si>
    <t>water-separation rate by emulsion</t>
  </si>
  <si>
    <t>乳液分离出水相体积与水相总体积的比值。</t>
  </si>
  <si>
    <t>6.1.32</t>
  </si>
  <si>
    <t>化学解堵</t>
  </si>
  <si>
    <t>chemical deplugging</t>
  </si>
  <si>
    <t>解除油田生产堵塞的化学方法。</t>
  </si>
  <si>
    <t>6.1.33</t>
  </si>
  <si>
    <t>解堵剂</t>
  </si>
  <si>
    <t>plugging remover</t>
  </si>
  <si>
    <t>能解除油田生产过程中堵塞的化学剂。</t>
  </si>
  <si>
    <t>6.1.34</t>
  </si>
  <si>
    <t>泡沫排水采气</t>
  </si>
  <si>
    <t xml:space="preserve">foam deliquification for gas production </t>
  </si>
  <si>
    <t>在产水气井中加入起泡剂，使井下液体变为泡沫液，在气流搅动下将液体带出至地面的一种工艺方法。</t>
  </si>
  <si>
    <t>6.2.1</t>
  </si>
  <si>
    <t>采气</t>
  </si>
  <si>
    <t>泡排剂</t>
  </si>
  <si>
    <t>foam-deliquification agent</t>
  </si>
  <si>
    <t>用于泡沫排水采气过程中，具有良好发泡性能的化学剂。</t>
  </si>
  <si>
    <t>6.2.2</t>
  </si>
  <si>
    <t>采气用消泡剂</t>
  </si>
  <si>
    <t>deformer for gas production</t>
  </si>
  <si>
    <t>加入泡沫排水采气产出流体中，用以破坏泡沫稳定性的物质。</t>
  </si>
  <si>
    <t>6.2.3</t>
  </si>
  <si>
    <t>泡沫携液率</t>
  </si>
  <si>
    <t>deliquifying efficiency of foam</t>
  </si>
  <si>
    <t>泡沫携带出液体质量与起泡剂溶液初始质量的比值。</t>
  </si>
  <si>
    <t>6.2.4</t>
  </si>
  <si>
    <t>降压增注</t>
  </si>
  <si>
    <t>injectivity enhancement</t>
  </si>
  <si>
    <t>降低注入井的注入压力，增大注入量的工艺措施。</t>
  </si>
  <si>
    <t>6.3.1</t>
  </si>
  <si>
    <t>注水</t>
  </si>
  <si>
    <t>增注剂</t>
  </si>
  <si>
    <t>augmented injection agent</t>
  </si>
  <si>
    <t>有效降低注入压力和增大注入量的化学剂。</t>
  </si>
  <si>
    <t>6.3.2</t>
  </si>
  <si>
    <t>示踪剂</t>
  </si>
  <si>
    <t>tracer</t>
  </si>
  <si>
    <t>随流体流动，指示流体的存在、流动方向和流动速度的化学剂。</t>
  </si>
  <si>
    <t>6.3.3</t>
  </si>
  <si>
    <t>修井液</t>
  </si>
  <si>
    <t>workover fluid</t>
  </si>
  <si>
    <t>用于修井作业时的入井流体。</t>
  </si>
  <si>
    <t>6.4.1</t>
  </si>
  <si>
    <t>修井</t>
  </si>
  <si>
    <t>水基修井液</t>
  </si>
  <si>
    <t>water-base workover fluid</t>
  </si>
  <si>
    <t>以水为连续相的修井液。</t>
  </si>
  <si>
    <t>6.4.2</t>
  </si>
  <si>
    <t>油基修井液</t>
  </si>
  <si>
    <t>oil-base workover fluid</t>
  </si>
  <si>
    <t>以油为连续相的修井液。</t>
  </si>
  <si>
    <t>6.4.3</t>
  </si>
  <si>
    <t>气基修井液</t>
  </si>
  <si>
    <t>air-base workover fluid</t>
  </si>
  <si>
    <t>以气体为连续相的修井液。</t>
  </si>
  <si>
    <t>6.4.4</t>
  </si>
  <si>
    <t>化学驱</t>
  </si>
  <si>
    <t>chemical enhanced oil recovery /CEOR</t>
  </si>
  <si>
    <t>以化学剂作驱油体系的提高采收率方法。</t>
  </si>
  <si>
    <t>7.1.1</t>
  </si>
  <si>
    <t>提高采收率</t>
  </si>
  <si>
    <t>驱油剂</t>
  </si>
  <si>
    <t>oil displacement agent</t>
  </si>
  <si>
    <t>从注入井注入地层，大幅度提高原油采收率的化学剂或驱油体系。</t>
  </si>
  <si>
    <t>7.1.2</t>
  </si>
  <si>
    <t>聚合物驱</t>
  </si>
  <si>
    <t xml:space="preserve">polymer flooding  </t>
  </si>
  <si>
    <t>以聚合物水溶液作驱油剂的提高采收率方法。</t>
  </si>
  <si>
    <t>7.1.3</t>
  </si>
  <si>
    <t>部分水解聚丙烯酰胺</t>
  </si>
  <si>
    <t>partially hydrolyzed polyacrylamide/HPAM</t>
  </si>
  <si>
    <t>分子链中含有丙烯酰胺基和丙烯羧酸基链接的聚合物。</t>
  </si>
  <si>
    <t>7.1.4</t>
  </si>
  <si>
    <t>丙烯酰胺类多元共聚物</t>
  </si>
  <si>
    <t>polyacrylamide copolymer</t>
  </si>
  <si>
    <t>由丙烯酰胺单体与其他功能性单体共聚而得的聚合物。</t>
  </si>
  <si>
    <t>7.1.5</t>
  </si>
  <si>
    <t>生物聚合物</t>
  </si>
  <si>
    <t>biopolymer</t>
  </si>
  <si>
    <t>生物代谢过程中产生的高分子链多糖聚合物。</t>
  </si>
  <si>
    <t>7.1.6</t>
  </si>
  <si>
    <t>表面活性剂驱</t>
  </si>
  <si>
    <t>surfactant flooding</t>
  </si>
  <si>
    <t>以表面活性剂水溶液体系作驱油剂的提高采收率方法。</t>
  </si>
  <si>
    <t>7.1.7</t>
  </si>
  <si>
    <t>微乳液驱</t>
  </si>
  <si>
    <t>microemulsion flooding</t>
  </si>
  <si>
    <t>以微乳液作驱油剂的提高采收率方法。</t>
  </si>
  <si>
    <t>7.1.8</t>
  </si>
  <si>
    <t>阳离子表面活性剂</t>
  </si>
  <si>
    <t>cationic surfactant</t>
  </si>
  <si>
    <t>活性基团为阳离子的表面活性剂。</t>
  </si>
  <si>
    <t>7.1.9</t>
  </si>
  <si>
    <t>阴离子表面活性剂</t>
  </si>
  <si>
    <t>anionic surfactant</t>
  </si>
  <si>
    <t>活性基团为阴离子的表面活性剂。</t>
  </si>
  <si>
    <t>7.1.10</t>
  </si>
  <si>
    <t>非离子表面活性剂</t>
  </si>
  <si>
    <t>nonionic surfactant</t>
  </si>
  <si>
    <t>在水溶液中不能离解的表面活性剂。</t>
  </si>
  <si>
    <t>7.1.11</t>
  </si>
  <si>
    <t>两性表面活性剂</t>
  </si>
  <si>
    <t>amphoteric surfactant</t>
  </si>
  <si>
    <t>活性基团中同时带有正负离子的表面活性剂。</t>
  </si>
  <si>
    <t>7.1.12</t>
  </si>
  <si>
    <t>孪连表面活性剂</t>
  </si>
  <si>
    <t>gemini surfactant</t>
  </si>
  <si>
    <t>分子链上带有两个以上疏水基团、两个以上亲水基团和一个桥联基团的表面活性剂。</t>
  </si>
  <si>
    <t>7.1.13</t>
  </si>
  <si>
    <t>生物表面活性剂</t>
  </si>
  <si>
    <t>biosurfactant</t>
  </si>
  <si>
    <t>生物代谢过程中产生的表面活性剂。</t>
  </si>
  <si>
    <t>7.1.14</t>
  </si>
  <si>
    <t>高分子表面活性剂</t>
  </si>
  <si>
    <t>polymeric surfactant</t>
  </si>
  <si>
    <t>具有表面活性的高分子化合物。</t>
  </si>
  <si>
    <t>7.1.15</t>
  </si>
  <si>
    <t>润湿反转剂</t>
  </si>
  <si>
    <t>wettability alteration agent/chemical</t>
  </si>
  <si>
    <t>能改变固体表面润湿性的化学剂。</t>
  </si>
  <si>
    <t>7.1.16</t>
  </si>
  <si>
    <t>流度控制剂</t>
  </si>
  <si>
    <t>mobility-control agents</t>
  </si>
  <si>
    <t>通过改变驱替介质的流度，调整驱替介质与原油的流动能力，提高驱替介质波及体积的化学剂。</t>
  </si>
  <si>
    <t>7.1.17</t>
  </si>
  <si>
    <t>纳米驱油剂</t>
  </si>
  <si>
    <t>nano-sized oil-displacement agent</t>
  </si>
  <si>
    <t>纳米材料经表面改性修饰，能提高油藏采收率的化学剂。</t>
  </si>
  <si>
    <t>7.1.18</t>
  </si>
  <si>
    <t>复合驱</t>
  </si>
  <si>
    <t>combination enhanced oil recovery</t>
  </si>
  <si>
    <t>以聚合物、碱、表面活性剂等两种或两种以上化学剂配制而成的复合体系作驱油剂的提高采收率方法。</t>
  </si>
  <si>
    <t>7.1.19</t>
  </si>
  <si>
    <t>强碱三元复合驱</t>
  </si>
  <si>
    <t xml:space="preserve">sodium hydroxide/ surfactant/ polymer flooding </t>
  </si>
  <si>
    <t>以氢氧化钠、聚合物和表面活性剂配制而成的复合体系作驱油剂的提高采收率方法。</t>
  </si>
  <si>
    <t>7.1.20</t>
  </si>
  <si>
    <t>弱碱三元复合驱</t>
  </si>
  <si>
    <t>sodium carbonate/ surfactant/ polymer flooding</t>
  </si>
  <si>
    <t>以碳酸钠等弱碱、聚合物和表面活性剂配制而成的复合体系作驱油剂的提高采收率方法。</t>
  </si>
  <si>
    <t>7.1.21</t>
  </si>
  <si>
    <t>无碱二元驱</t>
  </si>
  <si>
    <t xml:space="preserve">surfactant/polymer flooding </t>
  </si>
  <si>
    <t>以聚合物和表面活性剂配制而成的复合体系作驱油剂的提高采收率方法。</t>
  </si>
  <si>
    <t>7.1.22</t>
  </si>
  <si>
    <t>非均相复合驱</t>
  </si>
  <si>
    <t>surfactant/ polymer/ BPPG flooding</t>
  </si>
  <si>
    <t>以黏弹性颗粒和单一化学剂或者复合体系配制而成的体系作驱油剂的提高采收率方法。</t>
  </si>
  <si>
    <t>7.1.23</t>
  </si>
  <si>
    <t>超低界面张力</t>
  </si>
  <si>
    <t>ultralow interfacial tension</t>
  </si>
  <si>
    <t>界面张力低于1.0X10-2mN/m的界面张力。</t>
  </si>
  <si>
    <t>7.1.24</t>
  </si>
  <si>
    <t>乳化力</t>
  </si>
  <si>
    <t xml:space="preserve">emulsifying ability  </t>
  </si>
  <si>
    <t>乳化原油的能力。</t>
  </si>
  <si>
    <t>7.1.25</t>
  </si>
  <si>
    <t>乳液稳定性</t>
  </si>
  <si>
    <t>emulsion stability</t>
  </si>
  <si>
    <t>驱油剂与原油形成均一乳液的稳定性。</t>
  </si>
  <si>
    <t>7.1.26</t>
  </si>
  <si>
    <t>乳化综合指数</t>
  </si>
  <si>
    <t>emulsification comprehensive index</t>
  </si>
  <si>
    <t>表征驱油剂乳化综合性能的参数。</t>
  </si>
  <si>
    <t>7.1.27</t>
  </si>
  <si>
    <t>阻力系数</t>
  </si>
  <si>
    <t>resistance factor</t>
  </si>
  <si>
    <t>在多孔介质中，注入溶液的流度与驱油剂溶液流度的比值，表征驱油剂溶液降低注入流动能力的参数。</t>
  </si>
  <si>
    <t>7.1.28</t>
  </si>
  <si>
    <t>残余阻力系数</t>
  </si>
  <si>
    <t xml:space="preserve">residual resistance factor </t>
  </si>
  <si>
    <t>驱油剂溶液通过多孔介质前后注入盐水渗流时的流度比，表征驱油剂溶液降低孔隙介质渗透率能力的参数。</t>
  </si>
  <si>
    <t>7.1.29</t>
  </si>
  <si>
    <t>驱油效率</t>
  </si>
  <si>
    <t>displacement efficiency</t>
  </si>
  <si>
    <t>驱油剂驱出的油量与波及到孔隙中的原油总量的比值。</t>
  </si>
  <si>
    <t>7.1.30</t>
  </si>
  <si>
    <t>波及体积</t>
  </si>
  <si>
    <t>sweep volume</t>
  </si>
  <si>
    <t>驱油剂在油藏中波及的储层体积。</t>
  </si>
  <si>
    <t>7.1.31</t>
  </si>
  <si>
    <t>波及效率</t>
  </si>
  <si>
    <t>sweep efficiency</t>
  </si>
  <si>
    <t>驱油剂的波及体积占井网控制的储层总体积的百分数。</t>
  </si>
  <si>
    <t>7.1.32</t>
  </si>
  <si>
    <t>蒸汽吞吐</t>
  </si>
  <si>
    <t>steam huff and puff</t>
  </si>
  <si>
    <t>向油井中注入一定量的蒸汽，焖井到预订时间后，再开井生产的提高采收率方法。[来源：GB/T8423.1-2018，4.4.2.3，有修改]</t>
  </si>
  <si>
    <t>7.2.1</t>
  </si>
  <si>
    <t>来源：GB/T8423.1-2018，4.4.2.3，有修改</t>
  </si>
  <si>
    <t>热力采油</t>
  </si>
  <si>
    <t>蒸汽驱</t>
  </si>
  <si>
    <t>steam flooding</t>
  </si>
  <si>
    <t>以水蒸汽作驱油剂的提高采收率方法。</t>
  </si>
  <si>
    <t>7.2.2</t>
  </si>
  <si>
    <t>蒸汽辅助重力泄油</t>
  </si>
  <si>
    <t>steam assisted gravity drainage/SAGD</t>
  </si>
  <si>
    <t>通过直井-水平井或水平井-水平井构成的注采井网，利用蒸汽与原油的密度差上部注汽，下部采油的提高采收率方法。[来源：GB/T8423.1-2018，4.4.2.5]</t>
  </si>
  <si>
    <t>7.2.3</t>
  </si>
  <si>
    <t>来源：GB/T8423.1-2018，4.4.2.5</t>
  </si>
  <si>
    <t>火烧油层法/火驱法</t>
  </si>
  <si>
    <t>in situ combustion</t>
  </si>
  <si>
    <t>将空气注入油层，通过其自燃或人工点燃，提高生产井油层温度、降低原油黏度、改善原油流动性的提高采收率方法。[来源：GB/T8423.1-2018，4.4.2.6，有修改]</t>
  </si>
  <si>
    <t>7.2.4</t>
  </si>
  <si>
    <t>火烧油层法、火驱法</t>
  </si>
  <si>
    <t>火烧油层法</t>
  </si>
  <si>
    <t>7.2.4-1</t>
  </si>
  <si>
    <t>火驱法</t>
  </si>
  <si>
    <t>来源：GB/T8423.1-2018，4.4.2.6，有修改</t>
  </si>
  <si>
    <t>7.2.4-2</t>
  </si>
  <si>
    <t>多介质辅助蒸汽复合驱</t>
  </si>
  <si>
    <t>multi-medium assisted steam flooding</t>
  </si>
  <si>
    <t>采用蒸汽并辅助加入非凝析油（氮气、二氧化碳）、泡沫、天然气等，发挥其协同复合作用的提高采收率方法。</t>
  </si>
  <si>
    <t>7.2.5</t>
  </si>
  <si>
    <t>化学助排剂</t>
  </si>
  <si>
    <t xml:space="preserve">chemical cleanup additive </t>
  </si>
  <si>
    <t>减小稠油与岩石的粘附力、提高冷凝水洗油能力和冷凝水返排率的化学剂。</t>
  </si>
  <si>
    <t>7.2.6</t>
  </si>
  <si>
    <t>薄膜扩张剂</t>
  </si>
  <si>
    <t>thin film spreading agent</t>
  </si>
  <si>
    <t>在固液界面形成易流动的薄膜，并改变岩石润湿性的改善稠油热采效果的化学剂。</t>
  </si>
  <si>
    <t>7.2.7</t>
  </si>
  <si>
    <t>高温泡沫剂</t>
  </si>
  <si>
    <t>foamer for steam flooding</t>
  </si>
  <si>
    <t>在高温条件下，形成防止或抑制蒸汽流向高渗透率层泡沫的化学剂。</t>
  </si>
  <si>
    <t>7.2.8</t>
  </si>
  <si>
    <t>井筒化学降粘剂</t>
  </si>
  <si>
    <t xml:space="preserve">wellbore viscosity reducer </t>
  </si>
  <si>
    <t>能降低井筒原油粘度、溶解井筒结蜡的化学剂。</t>
  </si>
  <si>
    <t>7.2.9</t>
  </si>
  <si>
    <t>阻力因子</t>
  </si>
  <si>
    <t>相同气液注入速度下，注泡沫的封堵压差与未注泡沫的压差的比值。</t>
  </si>
  <si>
    <t>7.2.10</t>
  </si>
  <si>
    <t>油汽比</t>
  </si>
  <si>
    <t>oil-steam ratio</t>
  </si>
  <si>
    <t>注汽采油中的产油量与注汽量的比值。</t>
  </si>
  <si>
    <t>7.2.11</t>
  </si>
  <si>
    <t>减氧空气驱</t>
  </si>
  <si>
    <t>oxygen-reduced air flooding</t>
  </si>
  <si>
    <t>以含氧量低于10%的空气作驱油剂的提高采收率方法。</t>
  </si>
  <si>
    <t>7.3.1</t>
  </si>
  <si>
    <t xml:space="preserve">气驱 </t>
  </si>
  <si>
    <t>二氧化碳驱</t>
  </si>
  <si>
    <t>carbon dioxide flooding/CO2 flooding</t>
  </si>
  <si>
    <t>以二氧化碳作驱油剂的提高采收率方法。</t>
  </si>
  <si>
    <t>7.3.2</t>
  </si>
  <si>
    <t>二氧化碳增稠剂</t>
  </si>
  <si>
    <t>carbon dioxide thickener</t>
  </si>
  <si>
    <t>用于提高二氧化碳粘度的化学剂。</t>
  </si>
  <si>
    <t>7.3.3</t>
  </si>
  <si>
    <t>二氧化碳增溶剂</t>
  </si>
  <si>
    <t>carbon dioxide solubilizer</t>
  </si>
  <si>
    <t>能提高二氧化碳在原油中溶解度的化学剂。</t>
  </si>
  <si>
    <t>7.3.4</t>
  </si>
  <si>
    <t>二氧化碳驱用防腐剂</t>
  </si>
  <si>
    <t>carbon dioxide flooding-corrosion inhibitor</t>
  </si>
  <si>
    <t>抑制或防止二氧化碳腐蚀的化学剂。</t>
  </si>
  <si>
    <t>7.3.5</t>
  </si>
  <si>
    <t>氮气驱</t>
  </si>
  <si>
    <t>nitrogen flooding</t>
  </si>
  <si>
    <t>以氮气作驱油剂的提高采收率方法。</t>
  </si>
  <si>
    <t>7.3.6</t>
  </si>
  <si>
    <t>天然气驱</t>
  </si>
  <si>
    <t>gas flooding</t>
  </si>
  <si>
    <t>以天然气作驱油剂的提高采收率方法。</t>
  </si>
  <si>
    <t>7.3.7</t>
  </si>
  <si>
    <t>混相驱</t>
  </si>
  <si>
    <t>miscible gas flooding</t>
  </si>
  <si>
    <t>在油藏温度和压力条件下，注入气体与原油完全溶解为单相的提高采收率方法。</t>
  </si>
  <si>
    <t>7.3.8</t>
  </si>
  <si>
    <t>混相剂</t>
  </si>
  <si>
    <t>miscible agent</t>
  </si>
  <si>
    <t>在地层条件下能促进原油形成混相的物质。</t>
  </si>
  <si>
    <t>7.3.9</t>
  </si>
  <si>
    <t>非混相驱</t>
  </si>
  <si>
    <t>immiscible flooding</t>
  </si>
  <si>
    <t>注入油层的气体与油层中原油不形成单相的提高采收率方法。</t>
  </si>
  <si>
    <t>7.3.10</t>
  </si>
  <si>
    <t>近混相驱</t>
  </si>
  <si>
    <t>near-miscible flooding</t>
  </si>
  <si>
    <t>注入气体在接近并低于最小混相压力（最小混相压力80%以上）条件下的提高采收率方法。</t>
  </si>
  <si>
    <t>7.3.11</t>
  </si>
  <si>
    <t>气驱用防窜剂</t>
  </si>
  <si>
    <t>anti-gas channeling agent</t>
  </si>
  <si>
    <t>防止或抑制注入气体气窜的化学剂。</t>
  </si>
  <si>
    <t>7.3.12</t>
  </si>
  <si>
    <t>泡沫驱</t>
  </si>
  <si>
    <t>foam flooding</t>
  </si>
  <si>
    <t>以泡沫作驱油剂的提高采收率方法。</t>
  </si>
  <si>
    <t>7.3.13</t>
  </si>
  <si>
    <t>泡沫</t>
  </si>
  <si>
    <t>foam</t>
  </si>
  <si>
    <t>由气、水、起泡剂等组成，在外力搅动下形成的气泡被液体隔开的分散体系。</t>
  </si>
  <si>
    <t>7.3.14</t>
  </si>
  <si>
    <t>泡沫稳定剂</t>
  </si>
  <si>
    <t xml:space="preserve">foam stabilizer  </t>
  </si>
  <si>
    <t>能有效提高泡沫稳定性的物质。</t>
  </si>
  <si>
    <t>7.3.15</t>
  </si>
  <si>
    <t>发泡体积</t>
  </si>
  <si>
    <t>foaming volume</t>
  </si>
  <si>
    <t>在一定条件下，起泡剂溶液形成泡沫的初始体积。</t>
  </si>
  <si>
    <t>7.3.16</t>
  </si>
  <si>
    <t>析液半衰期</t>
  </si>
  <si>
    <t xml:space="preserve">liquid drainage half-life </t>
  </si>
  <si>
    <t>泡沫体系的析液量达总液量一半时所需的时间。</t>
  </si>
  <si>
    <t>7.3.17</t>
  </si>
  <si>
    <t>微生物驱</t>
  </si>
  <si>
    <t>microbial flooding</t>
  </si>
  <si>
    <t>利用微生物在油层中的生物活动和/或代谢产物改善原油流动性的提高采收率方法。</t>
  </si>
  <si>
    <t>7.4.1</t>
  </si>
  <si>
    <t>外源性微生物</t>
  </si>
  <si>
    <t xml:space="preserve">outside microorganisms </t>
  </si>
  <si>
    <t>从油藏以外环境中分离出的适合于该油藏提高采收率的微生物。</t>
  </si>
  <si>
    <t>7.4.2</t>
  </si>
  <si>
    <t>内源微生物</t>
  </si>
  <si>
    <t>indigenous microorganism</t>
  </si>
  <si>
    <t>油田地层中已经存在的较为稳定的提高采收率的微生物群落。</t>
  </si>
  <si>
    <t>7.4.3</t>
  </si>
  <si>
    <t>微生物营养剂</t>
  </si>
  <si>
    <t>microbial nutrient factors</t>
  </si>
  <si>
    <t>为微生物生长繁殖提供能量来源的物质。</t>
  </si>
  <si>
    <t>7.4.4</t>
  </si>
  <si>
    <t>激活剂</t>
  </si>
  <si>
    <t>activator</t>
  </si>
  <si>
    <t>在油藏中能促进驱油功能菌生长、代谢和繁殖的营养制剂。</t>
  </si>
  <si>
    <t>7.4.5</t>
  </si>
  <si>
    <t>破乳剂</t>
  </si>
  <si>
    <t>demulsifer</t>
  </si>
  <si>
    <t>破坏油水乳状液稳定性的化学剂。</t>
  </si>
  <si>
    <t>8.1.1</t>
  </si>
  <si>
    <t xml:space="preserve">油气水处理及集输   </t>
  </si>
  <si>
    <t>油气水处理</t>
  </si>
  <si>
    <t>脱水率</t>
  </si>
  <si>
    <t xml:space="preserve">relative dehydration rate  </t>
  </si>
  <si>
    <t>原油加入破乳剂静置沉降时间，一定时间内脱出水量与乳状液总含水量的比值。</t>
  </si>
  <si>
    <t>8.1.2</t>
  </si>
  <si>
    <t>脱水速度</t>
  </si>
  <si>
    <t>dehydration speed</t>
  </si>
  <si>
    <t>在一定的静置沉降时间内脱出的水量。</t>
  </si>
  <si>
    <t>8.1.3</t>
  </si>
  <si>
    <t>絮凝剂</t>
  </si>
  <si>
    <t>flocculant</t>
  </si>
  <si>
    <t>能使水中悬浮物和油珠聚集形成絮状物的化学剂。</t>
  </si>
  <si>
    <t>8.1.4</t>
  </si>
  <si>
    <t>除氧剂</t>
  </si>
  <si>
    <t>oxygen scavenger</t>
  </si>
  <si>
    <t>除去水中溶解氧的化学剂。</t>
  </si>
  <si>
    <t>8.1.5</t>
  </si>
  <si>
    <t>脱氧率</t>
  </si>
  <si>
    <t>oxygen scavenging rate</t>
  </si>
  <si>
    <t>水样经除氧剂处理后，其溶解氧浓度降低的百分率。[来源：SY/T5889-2010，3.1]</t>
  </si>
  <si>
    <t>8.1.6</t>
  </si>
  <si>
    <t>来源：SY/T5889-2010，3.1</t>
  </si>
  <si>
    <t>缓蚀剂</t>
  </si>
  <si>
    <t>corrosion inhibitor</t>
  </si>
  <si>
    <t>用于减缓或抑制采出液和注水腐蚀的化学剂。</t>
  </si>
  <si>
    <t>8.1.7</t>
  </si>
  <si>
    <t>腐蚀速率</t>
  </si>
  <si>
    <t>rate of corrosion</t>
  </si>
  <si>
    <t>单位时间内金属的腐蚀量。</t>
  </si>
  <si>
    <t>8.1.8</t>
  </si>
  <si>
    <t>注：单位为毫米每年（mm/a）。</t>
  </si>
  <si>
    <t>缓蚀率</t>
  </si>
  <si>
    <t>ratio of corrosion inhibitor</t>
  </si>
  <si>
    <t>添加缓蚀剂后金属材料腐蚀速率降低的百分数。</t>
  </si>
  <si>
    <t>8.1.9</t>
  </si>
  <si>
    <t>阻垢剂</t>
  </si>
  <si>
    <t>scale inhibitor</t>
  </si>
  <si>
    <t>防止或延缓水中垢产生或沉积的化学剂。</t>
  </si>
  <si>
    <t>8.1.10</t>
  </si>
  <si>
    <t>除垢剂</t>
  </si>
  <si>
    <t>scale remover</t>
  </si>
  <si>
    <t>能有效去除垢的化学剂。</t>
  </si>
  <si>
    <t>8.1.11</t>
  </si>
  <si>
    <t>防垢率</t>
  </si>
  <si>
    <t>scale inhibition rate</t>
  </si>
  <si>
    <t>加入防垢剂后溶液中金属离子浓度差与未加入防垢剂溶液中金属离子浓度差的比值。</t>
  </si>
  <si>
    <t>8.1.12</t>
  </si>
  <si>
    <t>杀菌剂</t>
  </si>
  <si>
    <t>bactericide</t>
  </si>
  <si>
    <t>具有杀菌功能的化学剂。</t>
  </si>
  <si>
    <t>8.1.13</t>
  </si>
  <si>
    <t>杀菌率</t>
  </si>
  <si>
    <t>sterilizing rate</t>
  </si>
  <si>
    <t>溶液杀菌处理前后细菌量差值与杀菌处理前细菌量的比值。</t>
  </si>
  <si>
    <t>8.1.14</t>
  </si>
  <si>
    <t>集输用除硫剂</t>
  </si>
  <si>
    <t>desulfurizer</t>
  </si>
  <si>
    <t>用于除去油气集输管道中硫化氢气体的化学剂。</t>
  </si>
  <si>
    <t>8.2.1</t>
  </si>
  <si>
    <t>油气集输</t>
  </si>
  <si>
    <t>集输用降凝剂</t>
  </si>
  <si>
    <t>pour point reducer for crude oil</t>
  </si>
  <si>
    <t>用于降低集输管道中原油凝固点的化学剂。</t>
  </si>
  <si>
    <t>8.2.2</t>
  </si>
  <si>
    <t>降凝幅度</t>
  </si>
  <si>
    <t>magnitude of gell point depression</t>
  </si>
  <si>
    <t>添加降凝剂前后原油凝固点的差值。[来源：SY/T5767-2016，3.4，有修改]</t>
  </si>
  <si>
    <t>8.2.3</t>
  </si>
  <si>
    <t>来源：SY/T5767-2016，3.4，有修改</t>
  </si>
  <si>
    <t>屈服值下降率</t>
  </si>
  <si>
    <t>ratio of yield value reduction</t>
  </si>
  <si>
    <t>在规定的测试温度和相同剪切速率下，添加降凝剂前后原油屈服值的差值与原油屈服值之比。</t>
  </si>
  <si>
    <t>8.2.4</t>
  </si>
  <si>
    <t>原油减阻剂</t>
  </si>
  <si>
    <t>drag reducer for crude oil</t>
  </si>
  <si>
    <t>能降低原油管输阻力的化学剂。</t>
  </si>
  <si>
    <t>8.2.5</t>
  </si>
  <si>
    <t>原油流动改进剂</t>
  </si>
  <si>
    <t>oil flow improver</t>
  </si>
  <si>
    <t>能改善原油流动性的化学剂。</t>
  </si>
  <si>
    <t>8.2.6</t>
  </si>
  <si>
    <t>脱汞剂</t>
  </si>
  <si>
    <t>mercury removal agent</t>
  </si>
  <si>
    <t>脱除天然气中汞的化学剂。</t>
  </si>
  <si>
    <t>8.2.7</t>
  </si>
  <si>
    <t>水合物抑制剂</t>
  </si>
  <si>
    <t>hydrate inhibitor for natural gas</t>
  </si>
  <si>
    <t>能抑制天然气水合物形成或溶解天然气水合物的化学剂。</t>
  </si>
  <si>
    <t>8.2.8</t>
  </si>
  <si>
    <t>天然气净化处理剂</t>
  </si>
  <si>
    <t>treating agent for natural gas purification</t>
  </si>
  <si>
    <t>用于除去天然气中的水分、酸性气体和有机硫的吸收剂和吸附剂。</t>
  </si>
  <si>
    <t>8.2.9</t>
  </si>
  <si>
    <t>管道清洗剂</t>
  </si>
  <si>
    <t>pipeline cleaning agent</t>
  </si>
  <si>
    <t>用于清洗输油管道的化学剂。</t>
  </si>
  <si>
    <t>8.2.10</t>
  </si>
  <si>
    <t>海面浮油清洁剂</t>
  </si>
  <si>
    <t>oilspill cleanup agent on the sea</t>
  </si>
  <si>
    <t>用于清除海面浮油的化学剂。</t>
  </si>
  <si>
    <t>8.2.11</t>
  </si>
  <si>
    <t>储层胶结类型</t>
  </si>
  <si>
    <t>reservoir cementing classify</t>
  </si>
  <si>
    <t>根据储层内岩石颗粒与胶结物的组成及分布方式确定的储层胶结类型，可分为基底胶结、孔隙胶结、接触胶结和无胶结。</t>
  </si>
  <si>
    <t>SY/T 5745-2008</t>
  </si>
  <si>
    <t>采油采气工程词汇</t>
  </si>
  <si>
    <t>储层保护</t>
  </si>
  <si>
    <t>储层伤害</t>
  </si>
  <si>
    <t>reservoir damage</t>
  </si>
  <si>
    <t>在钻井、完井、采油气、增产措施、修井等各种作业时，对储层近并地带造成流体自然产出或注人能力下降的现象。</t>
  </si>
  <si>
    <t>渗透率伤害率</t>
  </si>
  <si>
    <t>permeability decrease rate</t>
  </si>
  <si>
    <t>因水敏、盐敏、酸敏、速敏、微粒等伤害因素导致储层渗透率下降的程度，即储层岩样伤害前后渗透率之差与伤害前渗透率之比。</t>
  </si>
  <si>
    <t>储层敏感性</t>
  </si>
  <si>
    <t>reservoir sensitivity</t>
  </si>
  <si>
    <t>储层的岩石颗粒及填充物等对油气田开采中的压力、流速、酸碱性等因素反映的强弱或快慢程度的特性。</t>
  </si>
  <si>
    <t>敏感性评价</t>
  </si>
  <si>
    <t>sensitivity evaluation</t>
  </si>
  <si>
    <t>通过实验对导致储层渗透率下降程度及因素的评价分析，如速敏、水敏、酸敏、盐敏、碱敏和压敏等实验评价。</t>
  </si>
  <si>
    <t>速敏</t>
  </si>
  <si>
    <t>velocity sensitivity</t>
  </si>
  <si>
    <t>当注人或采出流体的流速增大时，引起微粒运移堵塞吼道从而导致储层渗透率明显下降的现象。</t>
  </si>
  <si>
    <t>临界流速</t>
  </si>
  <si>
    <t>critical velocity</t>
  </si>
  <si>
    <t>岩样的水测渗透率随着流速的增加开始较大幅度下降时对应的流速。</t>
  </si>
  <si>
    <t>应力敏</t>
  </si>
  <si>
    <t>stress sensitivity</t>
  </si>
  <si>
    <t>由于储层孔隙压力的变化造成地应力发生变化，从而导致储层渗透率发生相应变化的现象，又称压敏。</t>
  </si>
  <si>
    <t>当人井液进人储层后引起某些黏土矿物膨胀、分散、运移从而导致储层渗透率降低的现象。</t>
  </si>
  <si>
    <t>水敏指数</t>
  </si>
  <si>
    <t>water sensitivity index</t>
  </si>
  <si>
    <t>岩样水测渗透率下降的最大值与伤害前水测渗透率的比值。</t>
  </si>
  <si>
    <t>2.10</t>
  </si>
  <si>
    <t>水敏程度</t>
  </si>
  <si>
    <t>water sensitivity level</t>
  </si>
  <si>
    <t>用水敏指数表示储层水敏程度，可分为强水敏、中水敏、弱水敏和非水敏。</t>
  </si>
  <si>
    <t>acidity sensitivity</t>
  </si>
  <si>
    <t>进入储层的酸液与酸敏矿物发生反应、产生沉淀或释放出微粒从而导致储层渗透率下降的现象。</t>
  </si>
  <si>
    <t>酸敏指数</t>
  </si>
  <si>
    <t>acidity sensitivity index</t>
  </si>
  <si>
    <t>岩祥接触酸液前后的水测渗透率之差与接触酸液前的水测渗透率之比。</t>
  </si>
  <si>
    <t>salinity sensitivity</t>
  </si>
  <si>
    <t>一系列含盐量不同的流体进入储层后，由于黏土矿物的水化、膨胀从而导致储层渗透率下降的现象。</t>
  </si>
  <si>
    <t>临界矿化度</t>
  </si>
  <si>
    <t>critical salinity</t>
  </si>
  <si>
    <t>岩样的水测渗透率随着注人流体矿化度的降低开始较大幅度下降时对应的矿化度。</t>
  </si>
  <si>
    <t>诚敏</t>
  </si>
  <si>
    <t>alkalinity sensitivity</t>
  </si>
  <si>
    <t>碱性流体与储层矿物或流体接触发生反应，产生沉淀或释放出微粒从而导致储层渗透率下降的现象。</t>
  </si>
  <si>
    <t>临界pH值</t>
  </si>
  <si>
    <t>critical pH</t>
  </si>
  <si>
    <t>岩样的水测渗透率随着注人流体pH值的升高开始较大幅度下降时对应的pH值。</t>
  </si>
  <si>
    <t>贾敏效应</t>
  </si>
  <si>
    <t>Jamin effect</t>
  </si>
  <si>
    <t>在多孔介质渗流中，气泡通过孔、喉窄口时变形产生附加阻力的现象。</t>
  </si>
  <si>
    <t>表皮效应</t>
  </si>
  <si>
    <t>skin effect</t>
  </si>
  <si>
    <t>由于钻井、完并作业或采取增产措施，使井底附近储层渗透率变差或变好，从而引起附加流动阻力的效应。</t>
  </si>
  <si>
    <t>表皮系数</t>
  </si>
  <si>
    <t>skin factor</t>
  </si>
  <si>
    <t>评价井的表皮效应的一个无量纲系数。</t>
  </si>
  <si>
    <t>2.20</t>
  </si>
  <si>
    <t>气测渗透率</t>
  </si>
  <si>
    <t>air determine permeability</t>
  </si>
  <si>
    <t>按照达西定律要求，在一定条件下测得的岩样气体渗透率值。</t>
  </si>
  <si>
    <t>压裂液伤害</t>
  </si>
  <si>
    <t>fracturing fluid damage</t>
  </si>
  <si>
    <t>所裂液在储层中的滞留、残流、原油的乳化以及引起的储层黏土矿物的膨胀、颗粒运移等导致产能下降的现象。</t>
  </si>
  <si>
    <t>酸液伤害</t>
  </si>
  <si>
    <t>acid damage</t>
  </si>
  <si>
    <t>酸液与储层酸敏矿物发生反应、产生沉淀或释放出微粒从而导致产能下降的现象。</t>
  </si>
  <si>
    <t>贴土稳定剂</t>
  </si>
  <si>
    <t>clay stabilizer</t>
  </si>
  <si>
    <t>能使油气层中黏土矿物保持稳定，不膨胀和运移的试剂。</t>
  </si>
  <si>
    <t>黏土稳定剂性能评价实验</t>
  </si>
  <si>
    <t>preformance evaluation for clay stabilizer</t>
  </si>
  <si>
    <t>利用室内实验测定黏土稳定剂使黏土矿物保持稳定能力的方法。</t>
  </si>
  <si>
    <t>低伤害入井液</t>
  </si>
  <si>
    <t>low damage working fluids</t>
  </si>
  <si>
    <t>能减少对储层伤害的人井液，如低密度人井液、无固相人井液、屏蔽暂堵人井液等。</t>
  </si>
  <si>
    <t>直井</t>
  </si>
  <si>
    <t>vertical well</t>
  </si>
  <si>
    <t>设计井眼轴线为一铅直线，实钻井眼轴线大体沿铅直方向，其井斜角、井底水平位移和全角变化率均在限定范围内的井。</t>
  </si>
  <si>
    <t>3.1.1</t>
  </si>
  <si>
    <t>油（气）井完井</t>
  </si>
  <si>
    <t>油（气）井</t>
  </si>
  <si>
    <t>常规定向井</t>
  </si>
  <si>
    <t>ordinary direction well</t>
  </si>
  <si>
    <t>最大井斜角小于60°的定向井。</t>
  </si>
  <si>
    <t>3.1.2</t>
  </si>
  <si>
    <t>大斜度井</t>
  </si>
  <si>
    <t>high angle deviated well</t>
  </si>
  <si>
    <t>最大井斜角在60＊～86°范围内的定向并。</t>
  </si>
  <si>
    <t>3.1.3</t>
  </si>
  <si>
    <t>大位移井</t>
  </si>
  <si>
    <t>extended reach well</t>
  </si>
  <si>
    <t>实际并深与水平位移的比值大于2.5的定向井。</t>
  </si>
  <si>
    <t>3.1.4</t>
  </si>
  <si>
    <t>水平井</t>
  </si>
  <si>
    <t>horizontal well</t>
  </si>
  <si>
    <t>先钻一直井段或斜井段，在目的层中并斜角达到大于86°，并沿储层钻进一定水平长度的定向井。</t>
  </si>
  <si>
    <t>3.1.5</t>
  </si>
  <si>
    <t>丛式井</t>
  </si>
  <si>
    <t>cluster well</t>
  </si>
  <si>
    <t>在一个井场内有计划地钻出两口或两口以上的定向井组，其中可含一口直井。</t>
  </si>
  <si>
    <t>3.1.6</t>
  </si>
  <si>
    <t>多庭井</t>
  </si>
  <si>
    <t>multi-bore well</t>
  </si>
  <si>
    <t>在一个主井眼下面钻出两个或两个以上井底的定向井.</t>
  </si>
  <si>
    <t>3.1.7</t>
  </si>
  <si>
    <t>斜直井</t>
  </si>
  <si>
    <t>slant-well</t>
  </si>
  <si>
    <t>自井口开始并眼轨道一直是按预先设计的方位钻到并底的倾斜定向井。</t>
  </si>
  <si>
    <t>3.1.8</t>
  </si>
  <si>
    <t>分支井</t>
  </si>
  <si>
    <t>multilateral well</t>
  </si>
  <si>
    <t>由一个主井眼（直井、定向井、水平井）中钻出若干进入油气藏的分支井眼，以扩大泄油面积的井。</t>
  </si>
  <si>
    <t>3.1.9</t>
  </si>
  <si>
    <t>井深</t>
  </si>
  <si>
    <t>well depth</t>
  </si>
  <si>
    <t>从转盘补心面至井底靶心的轨迹深度，习惯上称为实际深度。</t>
  </si>
  <si>
    <t>3.1.10</t>
  </si>
  <si>
    <t>井斜角</t>
  </si>
  <si>
    <t>deviation angle</t>
  </si>
  <si>
    <t>井眼轴线上某一点的切线（钻进方向）与该点铅垂线之间的夹角。</t>
  </si>
  <si>
    <t>3.1.11</t>
  </si>
  <si>
    <t>方位角</t>
  </si>
  <si>
    <t>azimuch angle</t>
  </si>
  <si>
    <t>从正北方向线顺时针转至井眼轴线上某一点的切线（钻进方向）在水平面上的投影的夹角。</t>
  </si>
  <si>
    <t>3.1.12</t>
  </si>
  <si>
    <t>井眼曲率</t>
  </si>
  <si>
    <t>borehole curvature</t>
  </si>
  <si>
    <t>单位长度井段井眼轴线的切线所转过的角度。</t>
  </si>
  <si>
    <t>3.1.13</t>
  </si>
  <si>
    <t>井眼轨迹</t>
  </si>
  <si>
    <t>well course</t>
  </si>
  <si>
    <t>表示井眼轴线形态的图形。</t>
  </si>
  <si>
    <t>3.1.14</t>
  </si>
  <si>
    <t>直井段</t>
  </si>
  <si>
    <t>vertical well interval</t>
  </si>
  <si>
    <t>设计井斜角为零度的井段。</t>
  </si>
  <si>
    <t>3.1.15</t>
  </si>
  <si>
    <t>造斜点</t>
  </si>
  <si>
    <t>whipstock point</t>
  </si>
  <si>
    <t>在钻井中开始定向造斜的位置。</t>
  </si>
  <si>
    <t>3.1.16</t>
  </si>
  <si>
    <t>造斜率</t>
  </si>
  <si>
    <t>rate of deviation change</t>
  </si>
  <si>
    <t>造斜工具的造斜能力，即该造斜工具所钻出的井段的井眼曲率。</t>
  </si>
  <si>
    <t>3.1.17</t>
  </si>
  <si>
    <t>造斜段</t>
  </si>
  <si>
    <t>kick off interval</t>
  </si>
  <si>
    <t>井斜角随井深增加而增加的井段。</t>
  </si>
  <si>
    <t>3.1.18</t>
  </si>
  <si>
    <t>降斜段</t>
  </si>
  <si>
    <t>drop off interval</t>
  </si>
  <si>
    <t>井斜角随井深增加而减少的井段。</t>
  </si>
  <si>
    <t>3.1.19</t>
  </si>
  <si>
    <t>稳斜段</t>
  </si>
  <si>
    <t>hold angle interval</t>
  </si>
  <si>
    <t>井斜角保持不变的井段。</t>
  </si>
  <si>
    <t>3.1.20</t>
  </si>
  <si>
    <t>人工井底</t>
  </si>
  <si>
    <t>artificial bottom bole</t>
  </si>
  <si>
    <t>固井时或井下作业结束后，留在套管内的水泥塞或桥塞的最上顶面，其深度从补心算起。</t>
  </si>
  <si>
    <t>3.1.21</t>
  </si>
  <si>
    <t>采油（气）井</t>
  </si>
  <si>
    <t>oil（gas） production well</t>
  </si>
  <si>
    <t>以采油采气为目的而钻的井。</t>
  </si>
  <si>
    <t>3.1.22</t>
  </si>
  <si>
    <t>采油井</t>
  </si>
  <si>
    <t>3.1.22-1</t>
  </si>
  <si>
    <t>采气井</t>
  </si>
  <si>
    <t>3.1.22-2</t>
  </si>
  <si>
    <t>注入井</t>
  </si>
  <si>
    <t>injection well</t>
  </si>
  <si>
    <t>向油（气）藏注水、气、聚合物或其他工作剂的井。</t>
  </si>
  <si>
    <t>3.1.23</t>
  </si>
  <si>
    <t>监测井</t>
  </si>
  <si>
    <t>observation well</t>
  </si>
  <si>
    <t>在已投人开发的油（气）藏中，为了录取油（气）藏开发动态资料面设的井，可以设置专用监测井，也可以由生产井兼用。</t>
  </si>
  <si>
    <t>3.1.24</t>
  </si>
  <si>
    <t>浸泡时间</t>
  </si>
  <si>
    <t>soak time</t>
  </si>
  <si>
    <t>油气层受到泥浆浸泡的时间。</t>
  </si>
  <si>
    <t>3.1.25</t>
  </si>
  <si>
    <t>井身结构</t>
  </si>
  <si>
    <t>well construction</t>
  </si>
  <si>
    <t>井眼内下入套管层次、直径、深度、各层套管相应的钻头直径，以及各层套管外的水泥返高。</t>
  </si>
  <si>
    <t>3.1.26</t>
  </si>
  <si>
    <t>套管柱</t>
  </si>
  <si>
    <t>casing string</t>
  </si>
  <si>
    <t>钻井时为防止井壁坍塌和完井后有利油井后期管理而下人套管，每根套管用接箍相连所组成的井下管柱。</t>
  </si>
  <si>
    <t>3.2.1</t>
  </si>
  <si>
    <t>管柱</t>
  </si>
  <si>
    <t>表层套管</t>
  </si>
  <si>
    <t>surface casing</t>
  </si>
  <si>
    <t>为防止井眼上部地表疏松层的垮塌和上部地层水的侵人以及安装井口防喷装置而下的套管。</t>
  </si>
  <si>
    <t>3.2.2</t>
  </si>
  <si>
    <t>技术套管</t>
  </si>
  <si>
    <t>technical casing</t>
  </si>
  <si>
    <t>为保证钻井顺利钻达目的层并有利于中途测试，对目的层上部的易塌地层及复杂的地层进行封隔而下人的套管，也称中间套管。</t>
  </si>
  <si>
    <t>3.2.3</t>
  </si>
  <si>
    <t>生产套管</t>
  </si>
  <si>
    <t>production casing</t>
  </si>
  <si>
    <t>为保证正常生产和井下作业而下人井眼内的最后一层套管。</t>
  </si>
  <si>
    <t>3.2.4</t>
  </si>
  <si>
    <t>生产套管抗拉强度</t>
  </si>
  <si>
    <t>production casing tensile strength</t>
  </si>
  <si>
    <t>生产套管所需的最小连接强度，包括套管本体的强度和螺纹部分的连接强度。</t>
  </si>
  <si>
    <t>3.2.5</t>
  </si>
  <si>
    <t>生产套管抗挤强度</t>
  </si>
  <si>
    <t>production casing collapsingstrength</t>
  </si>
  <si>
    <t>生产套管在外挤压力下破坏应力的大小。</t>
  </si>
  <si>
    <t>3.2.6</t>
  </si>
  <si>
    <t>生产套管抗内压强度</t>
  </si>
  <si>
    <t>prodaction casing internal pressure strength</t>
  </si>
  <si>
    <t>生产套管在内压力作用下，钢材达到屈服极限时的内压力。</t>
  </si>
  <si>
    <t>3.2.7</t>
  </si>
  <si>
    <t>尾管</t>
  </si>
  <si>
    <t>tail pipe</t>
  </si>
  <si>
    <t>悬挂在生产套管上的下一级套管柱。</t>
  </si>
  <si>
    <t>3.2.8</t>
  </si>
  <si>
    <t>油管柱</t>
  </si>
  <si>
    <t>tubing string</t>
  </si>
  <si>
    <t>用接箍将油管连接起来所形成的井下管柱，作为开采油气的通道。</t>
  </si>
  <si>
    <t>3.2.9</t>
  </si>
  <si>
    <t>连续油管</t>
  </si>
  <si>
    <t>coiled tubing</t>
  </si>
  <si>
    <t>一种缠绕在滚简上，能实现连续起下的油管。</t>
  </si>
  <si>
    <t>3.2.10</t>
  </si>
  <si>
    <t>完井工艺</t>
  </si>
  <si>
    <t>well completion technique</t>
  </si>
  <si>
    <t>从井筒完钻后到移交试油或投产前的工作，包括电测、井壁取心、通井划眼、下套管、注水泥固井、测声幅、钻水泥塞、试压、建立储层流体产出通道等一系列工序。</t>
  </si>
  <si>
    <t>3.3.1</t>
  </si>
  <si>
    <t>裸眼完井</t>
  </si>
  <si>
    <t>open hole completion</t>
  </si>
  <si>
    <t>目的层位不下套管与筛管的完井方法。分先期棵眼完井和后期裸眼完井两种。</t>
  </si>
  <si>
    <t>3.3.2.1</t>
  </si>
  <si>
    <t>完井方法</t>
  </si>
  <si>
    <t>先期裸眼完井</t>
  </si>
  <si>
    <t>initial open hole completion</t>
  </si>
  <si>
    <t>钻井至储层顶部，下人技术套管并固井，然后用小直径钻头钻开储层的完井方法。</t>
  </si>
  <si>
    <t>3.3.2.2</t>
  </si>
  <si>
    <t>后期裸眼完井</t>
  </si>
  <si>
    <t>late open hole completion</t>
  </si>
  <si>
    <t>钻穿产层后，将生产套管下至储层顶部，注水泥固井后再钻开水泥塞打开产层的完井方法。</t>
  </si>
  <si>
    <t>3.3.2.3</t>
  </si>
  <si>
    <t>尾管完井</t>
  </si>
  <si>
    <t>liner completion</t>
  </si>
  <si>
    <t>将生产套管下到储层顶界，在钻开储层后下入尾管，并悬挂在生产套管上，注水泥固井后射孔，构成井筒与储层的通道。</t>
  </si>
  <si>
    <t>3.3.2.4</t>
  </si>
  <si>
    <t>筛管完井</t>
  </si>
  <si>
    <t>screen pipe completion</t>
  </si>
  <si>
    <t>钻穿储层后，把带筛管的套管柱下到储层部位，然后注水泥封隔储层顶界以上的环形空间的完井方法。</t>
  </si>
  <si>
    <t>3.3.2.5</t>
  </si>
  <si>
    <t>砾石充填完井</t>
  </si>
  <si>
    <t>gravel pack completion</t>
  </si>
  <si>
    <t>下扩孔钻头钻穿储层，在对应储层的部位下人筛管，并在筛管与井眼的环形空间充填砾石，最后封隔筛管以上环形空间的完井方法。</t>
  </si>
  <si>
    <t>3.3.2.6</t>
  </si>
  <si>
    <t>射孔完井</t>
  </si>
  <si>
    <t>perforated completion</t>
  </si>
  <si>
    <t>包括套管射孔完井和尾管射孔完井。套管射孔完井是钻穿油层至设计井深下油层套管、固井，后射孔建立油流通道的完井方法。尾管射孔完井是钻穿油层顶界后，下技术套管、固井，再用小一级钻头钻穿油层，将尾管悬挂套管上再对尾管固井，最后射孔建立油流通道的完井方法。</t>
  </si>
  <si>
    <t>3.3.2.7</t>
  </si>
  <si>
    <t>完井作业中所需液体的总称。</t>
  </si>
  <si>
    <t>3.3.3</t>
  </si>
  <si>
    <t>射孔枪</t>
  </si>
  <si>
    <t>perforating gun</t>
  </si>
  <si>
    <t>用以携带射孔器射孔，达到高密度、深穿透、大孔径射孔的目的装置。</t>
  </si>
  <si>
    <t>3.4.1</t>
  </si>
  <si>
    <t>射孔</t>
  </si>
  <si>
    <t>正压射孔</t>
  </si>
  <si>
    <t>overbalanced perforating</t>
  </si>
  <si>
    <t>井内静液柱压力高于射孔层压力条件下的射孔。</t>
  </si>
  <si>
    <t>3.4.2</t>
  </si>
  <si>
    <t>超正压射孔</t>
  </si>
  <si>
    <t>extreme overbalanced perforating</t>
  </si>
  <si>
    <t>井内静液柱压力高于射孔层破裂压力条件下的射孔。</t>
  </si>
  <si>
    <t>3.4.3</t>
  </si>
  <si>
    <t>负压射孔</t>
  </si>
  <si>
    <t>underbalanced perforating</t>
  </si>
  <si>
    <t>井内静液柱压力低于射孔层压力条件下的射孔。</t>
  </si>
  <si>
    <t>3.4.4</t>
  </si>
  <si>
    <t>有枪身射孔</t>
  </si>
  <si>
    <t>carrier gun perforating</t>
  </si>
  <si>
    <t>用电缆或油管输送，带射孔枪并将射孔弹固定，下井至目的层位置进行的射孔。</t>
  </si>
  <si>
    <t>3.4.5</t>
  </si>
  <si>
    <t>无枪身射孔</t>
  </si>
  <si>
    <t>no-gun perforating</t>
  </si>
  <si>
    <t>用电缆或油管输送，不带射孔枪身，而用弹架将射孔弹固定，进行的定位射孔。</t>
  </si>
  <si>
    <t>3.4.6</t>
  </si>
  <si>
    <t>过油管射孔</t>
  </si>
  <si>
    <t>through tubing perforating</t>
  </si>
  <si>
    <t>用电缆将小直径射孔器从油管内下至目的层位置并在负压条件下进行的射孔。</t>
  </si>
  <si>
    <t>3.4.7</t>
  </si>
  <si>
    <t>油管传输射孔</t>
  </si>
  <si>
    <t>（TCP） tubing conveyed perforating</t>
  </si>
  <si>
    <t>将事先装配好的射孔枪接在油管的下部，下至射孔层位进行的射孔。</t>
  </si>
  <si>
    <t>3.4.8</t>
  </si>
  <si>
    <t>电缆输送射孔</t>
  </si>
  <si>
    <t>cable conveyed perforating</t>
  </si>
  <si>
    <t>用电缆把射孔器输送到射孔的目的层，进行定位射孔。</t>
  </si>
  <si>
    <t>3.4.9</t>
  </si>
  <si>
    <t>聚能射孔</t>
  </si>
  <si>
    <t>jet perforating</t>
  </si>
  <si>
    <t>弹内装有锥型金属衬套，引爆后能使能量聚焦，形成高温、高速射流进行射孔的技术。</t>
  </si>
  <si>
    <t>3.4.10</t>
  </si>
  <si>
    <t>深穿透射孔</t>
  </si>
  <si>
    <t>deep penetrating perforating</t>
  </si>
  <si>
    <t>一种将射孔与高能气体压裂相结合形成多条深度的裂缝体系的复合射孔技术。</t>
  </si>
  <si>
    <t>3.4.11</t>
  </si>
  <si>
    <t>多级脉冲深穿透射孔</t>
  </si>
  <si>
    <t>multilevel impulse deep penetrating perforating</t>
  </si>
  <si>
    <t>用多种火药或同种火药经设计，使其相继燃烧产生高温高压多脉冲气体加载波压开储层，并产生多条深度的裂缝体系的深穿透射孔技术。</t>
  </si>
  <si>
    <t>3.4.12</t>
  </si>
  <si>
    <t>射孔一测试联作</t>
  </si>
  <si>
    <t>perforating-testing combination proces</t>
  </si>
  <si>
    <t>用油管输送，将射孔枪置于测试管柱下面进行定位、射孔，下一次管柱，一次射孔并测试地层资料。</t>
  </si>
  <si>
    <t>3.4.13</t>
  </si>
  <si>
    <t>发射率</t>
  </si>
  <si>
    <t>emissivity</t>
  </si>
  <si>
    <t>在井内实际点火发射的射孔弹数占下人井内射孔弹总数的百分数。</t>
  </si>
  <si>
    <t>3.4.14</t>
  </si>
  <si>
    <t>相位角</t>
  </si>
  <si>
    <t>phase angle</t>
  </si>
  <si>
    <t>射孔完成井在同一断面内相邻孔眼之间的径向夹角。</t>
  </si>
  <si>
    <t>3.4.15</t>
  </si>
  <si>
    <t>布孔方式</t>
  </si>
  <si>
    <t>hole siting means</t>
  </si>
  <si>
    <t>射孔完井时，所射孔眼在井壁上的分布方式。</t>
  </si>
  <si>
    <t>3.4.16</t>
  </si>
  <si>
    <t>射孔密度</t>
  </si>
  <si>
    <t>perforating density</t>
  </si>
  <si>
    <t>射孔井段每米所射孔眼数。</t>
  </si>
  <si>
    <t>3.4.17</t>
  </si>
  <si>
    <t>水源</t>
  </si>
  <si>
    <t>water resource</t>
  </si>
  <si>
    <t>注入水的来源，主要有地下水、地面水（江河水、湖泊水、水库水）、储层产出水、工业废水、海水等。</t>
  </si>
  <si>
    <t>注水工艺</t>
  </si>
  <si>
    <t>水源与水处理</t>
  </si>
  <si>
    <t>水质指标</t>
  </si>
  <si>
    <t>water-quality guideline</t>
  </si>
  <si>
    <t>对注人水质量规定的单项控制性指标（悬浮物固体含量、悬浮物粒径中值、含油量、腐蚀率、点蚀率、SRB菌个数、铁细菌个数、腐生菌个数等）及单项辅助性指标（溶解氧、硫化氢含量、侵蚀性二氧化碳、铁、pH值等）。</t>
  </si>
  <si>
    <t>水质标准</t>
  </si>
  <si>
    <t>water-quality criteria</t>
  </si>
  <si>
    <t>针对不同储层地质条件所制定的分类注水质量技术指标体系。</t>
  </si>
  <si>
    <t>总矿化度</t>
  </si>
  <si>
    <t>total salinity</t>
  </si>
  <si>
    <t>单位体积水中所含各种离子、分子即化合物总量，不包括游离状态的气体成分。</t>
  </si>
  <si>
    <t>水型</t>
  </si>
  <si>
    <t>water type</t>
  </si>
  <si>
    <t>根据水中所含盐类的化学组成及含量进行的分类，按苏林法分类可将储层水划分为四种类型，即：硫酸钠型、重碳酸钠型、氯化钙型、氯化镁型。</t>
  </si>
  <si>
    <t>氯离子含量</t>
  </si>
  <si>
    <t>chlorine ion content</t>
  </si>
  <si>
    <t>每升水中所含氯离子的质量。</t>
  </si>
  <si>
    <t>注入水可配伍性</t>
  </si>
  <si>
    <t>water compatibility</t>
  </si>
  <si>
    <t>注人水进人储层后与储层矿物、储层水不发生各种敏感性伤害的性能。</t>
  </si>
  <si>
    <t>水质监测</t>
  </si>
  <si>
    <t>water quality monitoring</t>
  </si>
  <si>
    <t>对注人水按水质标准定期进行取样、化验及分析评价。</t>
  </si>
  <si>
    <t>水处理</t>
  </si>
  <si>
    <t>water treatment</t>
  </si>
  <si>
    <t>清除注入水中的机械杂质、溶解盐类、溶解氧和有机物，使之符合水质标准的工艺过程。</t>
  </si>
  <si>
    <t>产出水处理</t>
  </si>
  <si>
    <t>output water treatment</t>
  </si>
  <si>
    <t>利用物理和化学方法，除去产出水中的油、机械杂质、细菌和盐等的工艺过程。</t>
  </si>
  <si>
    <t>水软化剂</t>
  </si>
  <si>
    <t>water softening agent</t>
  </si>
  <si>
    <t>用于除去水中钙镁离子的化学剂。</t>
  </si>
  <si>
    <t>水质硬度</t>
  </si>
  <si>
    <t>water hardness</t>
  </si>
  <si>
    <t>水中钙镁等二价阳离子的含量的大小。</t>
  </si>
  <si>
    <t>沉降罐</t>
  </si>
  <si>
    <t>settling tank</t>
  </si>
  <si>
    <t>使水中所含悬浮固体颗粒借助自身重力面加以沉降分离的容器。</t>
  </si>
  <si>
    <t>沉降速度</t>
  </si>
  <si>
    <t>settling velocity</t>
  </si>
  <si>
    <t>固体颗粒在液体中下沉的速度。</t>
  </si>
  <si>
    <t>井口过滤器</t>
  </si>
  <si>
    <t>filter of injection well head</t>
  </si>
  <si>
    <t>安装在井口的，通过过滤材料滤去悬浮杂质的装置。</t>
  </si>
  <si>
    <t>过滤罐</t>
  </si>
  <si>
    <t>filtering tank</t>
  </si>
  <si>
    <t>用于除去水中悬浮物固体颗粒的水处理设备。</t>
  </si>
  <si>
    <t>脱氧</t>
  </si>
  <si>
    <t>deoxidation</t>
  </si>
  <si>
    <t>用物理或化学的方法除去注人水中溶解氧的处理工艺。</t>
  </si>
  <si>
    <t>真空脱氧</t>
  </si>
  <si>
    <t>vacuum deoxidation</t>
  </si>
  <si>
    <t>用抽真空设备（水力喷射器、真空泵）将脱氧塔抽至真空，使塔内溶解氧的分压降低，并从水中分离出来。</t>
  </si>
  <si>
    <t>气提脱氧</t>
  </si>
  <si>
    <t>gas extraction deoxidation</t>
  </si>
  <si>
    <t>利用气相分压定理，用天然气对水进行逆流冲刷，使水表面氧的分压降低，从而除去水中溶解氧的工艺过程。</t>
  </si>
  <si>
    <t>化学脱氧</t>
  </si>
  <si>
    <t>chemical deoxidation</t>
  </si>
  <si>
    <t>用化学除氧剂除去水中溶解氧的工艺过程。</t>
  </si>
  <si>
    <t>絮凝除油罐</t>
  </si>
  <si>
    <t>coagulant removal tank</t>
  </si>
  <si>
    <t>采用加絮凝剂吸附产出水中的各种离子，并除去油污和泥的容器。</t>
  </si>
  <si>
    <t>某些高分子或聚合无机盐溶于水中产生大量絮状物，它能吸附水中固体颗粒和油珠，使之快速下沉和上浮的水处理剂。</t>
  </si>
  <si>
    <t>旋流除油器</t>
  </si>
  <si>
    <t>deoiling hydrocyclone</t>
  </si>
  <si>
    <t>含油产出水进入旋流器内产生高速旋转，使油水分离除去产出水中油污的装置。</t>
  </si>
  <si>
    <t>气浮法除油</t>
  </si>
  <si>
    <t>flotation removal oil</t>
  </si>
  <si>
    <t>用多种气浮选处理技术除去产出水中所含油污的工艺。</t>
  </si>
  <si>
    <t>暴晒</t>
  </si>
  <si>
    <t>strong shine upon</t>
  </si>
  <si>
    <t>在水处理中，一种用阳光照射除去水中碳酸盐、重碳酸盐的工艺方法。</t>
  </si>
  <si>
    <t>disinfection</t>
  </si>
  <si>
    <t>在水处理中，向水中加人杀菌剂以杀灭水中茵类的工艺方法。</t>
  </si>
  <si>
    <t>disinfectant</t>
  </si>
  <si>
    <t>在水处理中，用以除去水中菌类的化学剂。</t>
  </si>
  <si>
    <t>脱氧剂</t>
  </si>
  <si>
    <t>deoxidant</t>
  </si>
  <si>
    <t>在水处理中，用以除去水中溶解氧的化学剂。</t>
  </si>
  <si>
    <t>日注水量</t>
  </si>
  <si>
    <t>water injection rate</t>
  </si>
  <si>
    <t>日注人储层的水量。</t>
  </si>
  <si>
    <t xml:space="preserve">注水 </t>
  </si>
  <si>
    <t>注水强度</t>
  </si>
  <si>
    <t>water injection intensity</t>
  </si>
  <si>
    <t>单位射开储层厚度的日注水量。</t>
  </si>
  <si>
    <t>注入流压</t>
  </si>
  <si>
    <t>water injection flowing pressure</t>
  </si>
  <si>
    <t>注水井井口压力加井口至注水层位中部的水柱压力（忽略摩擦等阻力），即注水井井底流压。</t>
  </si>
  <si>
    <t>注水压力</t>
  </si>
  <si>
    <t>water injection pressure</t>
  </si>
  <si>
    <t>正常注水时的井口压力。</t>
  </si>
  <si>
    <t>注水压差</t>
  </si>
  <si>
    <t>pressure difference between formation and injection</t>
  </si>
  <si>
    <t>注水井注水时井底流动压力与储层压力之差。</t>
  </si>
  <si>
    <t>注水指示曲线</t>
  </si>
  <si>
    <t>indicative curve water injection</t>
  </si>
  <si>
    <t>稳定流动条件下，注水井注水压力与日注水量之间的关系曲线。</t>
  </si>
  <si>
    <t>分层指示曲线</t>
  </si>
  <si>
    <t>separate zone indicative curve</t>
  </si>
  <si>
    <t>稳定流动条件下，注水层段注水压力与日注水量之间的关系曲线。</t>
  </si>
  <si>
    <t>早期注水</t>
  </si>
  <si>
    <t>water injection at the early development stage</t>
  </si>
  <si>
    <t>泊田在投入开发初期就进行注水，使储层压力保持在原始压力附近，以实现保持压力开发的一种
注水方式。</t>
  </si>
  <si>
    <t>吸水能力</t>
  </si>
  <si>
    <t>water injectivity</t>
  </si>
  <si>
    <t>反映储层在单位压差下吸水量的大小，若吸水量大则吸水能力强。</t>
  </si>
  <si>
    <t>吸水指数</t>
  </si>
  <si>
    <t>water injectivity index</t>
  </si>
  <si>
    <t>日注水量与注水压差的比值。</t>
  </si>
  <si>
    <t>比吸水指数</t>
  </si>
  <si>
    <t>specific water injectivity index</t>
  </si>
  <si>
    <t>储层每米有效厚度的吸水指数。</t>
  </si>
  <si>
    <t>视吸水指数</t>
  </si>
  <si>
    <t>apparent water injectivity index</t>
  </si>
  <si>
    <t>日注水量与注水压力的比值。</t>
  </si>
  <si>
    <t>相对吸水量</t>
  </si>
  <si>
    <t>relative water injectivity</t>
  </si>
  <si>
    <t>在同一注入压力下，某小层吸水量占全井吸水量的百分数，表示各小层的相对吸水能力。</t>
  </si>
  <si>
    <t>吸水剖面</t>
  </si>
  <si>
    <t>water injection profile</t>
  </si>
  <si>
    <t>注水井中注水量在纵向上各吸水层中的分布情况，常用同位素测井、连续流量计测井取得。</t>
  </si>
  <si>
    <t>注水井</t>
  </si>
  <si>
    <t>water injection well</t>
  </si>
  <si>
    <t>为保持储层能量，向储层注水的井。</t>
  </si>
  <si>
    <t>注水站</t>
  </si>
  <si>
    <t>water injection station</t>
  </si>
  <si>
    <t>将处理后的水进行升压、计量，向各配水间分配注人量的场站。</t>
  </si>
  <si>
    <t>配水间</t>
  </si>
  <si>
    <t>water distributing station</t>
  </si>
  <si>
    <t>控制和调节各注水井注水量的操作间。</t>
  </si>
  <si>
    <t>注水井排液</t>
  </si>
  <si>
    <t>water injection well drainage</t>
  </si>
  <si>
    <t>在试注前进行一段时间的放大压差的生产过程，以清除储层近井地带的堵塞物，并在井筒附近造成适当低压带，以利于投注后注水。</t>
  </si>
  <si>
    <t>试注</t>
  </si>
  <si>
    <t>injection test</t>
  </si>
  <si>
    <t>新井或老井转注前，进行的试验性注水。</t>
  </si>
  <si>
    <t>转注井</t>
  </si>
  <si>
    <t>converted injection well</t>
  </si>
  <si>
    <t>由采油改为注水的井。</t>
  </si>
  <si>
    <t>正注</t>
  </si>
  <si>
    <t>positive going water injection</t>
  </si>
  <si>
    <t>从油管向储层注水的方式。</t>
  </si>
  <si>
    <t>反注</t>
  </si>
  <si>
    <t>inverse water injection</t>
  </si>
  <si>
    <t>从油套管环形空间向储层注水的方式。</t>
  </si>
  <si>
    <t>合注</t>
  </si>
  <si>
    <t>commingled water injection</t>
  </si>
  <si>
    <t>从油管和油套管环形空间同时向储层注水的方式。</t>
  </si>
  <si>
    <t>笼统注水</t>
  </si>
  <si>
    <t>single-string multi-zone injection</t>
  </si>
  <si>
    <t>在同一注人压力下向各储层注水的方法。</t>
  </si>
  <si>
    <t>分层（段）注水</t>
  </si>
  <si>
    <t>separated layer injection</t>
  </si>
  <si>
    <t>在多储层开采中，按配注要求，在注水井中实现分层（段）控制注水的方式。</t>
  </si>
  <si>
    <t>分层注水</t>
  </si>
  <si>
    <t>4.2.25-1</t>
  </si>
  <si>
    <t>分段注水</t>
  </si>
  <si>
    <t>4.2.25-2</t>
  </si>
  <si>
    <t>注采比</t>
  </si>
  <si>
    <t>injection-production ratio</t>
  </si>
  <si>
    <t>注入工作剂的地下体积与采出物（油、气、水）的地下体积之比。</t>
  </si>
  <si>
    <t>水侵</t>
  </si>
  <si>
    <t>water invasion</t>
  </si>
  <si>
    <t>储层压力下降后，边水或底水向油区推进的现象。</t>
  </si>
  <si>
    <t>注采平衡</t>
  </si>
  <si>
    <t>injection-production voidage balance</t>
  </si>
  <si>
    <t>注采比为1时，即为注采平衡。</t>
  </si>
  <si>
    <t>注水井油压</t>
  </si>
  <si>
    <t>water injection well tubing pressure</t>
  </si>
  <si>
    <t>注水井井口油管压力。</t>
  </si>
  <si>
    <t>注水井套压</t>
  </si>
  <si>
    <t>water injection well casing pressure</t>
  </si>
  <si>
    <t>注水井井口套管压力。</t>
  </si>
  <si>
    <t>注水启动压力</t>
  </si>
  <si>
    <t>water injection starting pressure</t>
  </si>
  <si>
    <t>在注水指示曲线上，储层开始吸水时对应的注水井井底流动压力。</t>
  </si>
  <si>
    <t>水指进</t>
  </si>
  <si>
    <t>water fingering</t>
  </si>
  <si>
    <t>油气藏在开发过程中，注人水或边水在平面上发生的局部突进现象。</t>
  </si>
  <si>
    <t>单层突进</t>
  </si>
  <si>
    <t>breakthrough along monolayer</t>
  </si>
  <si>
    <t>多储层注水开发的油田，由于层间差异所引起的注入水迅速沿某一储层不均匀推进的现象。</t>
  </si>
  <si>
    <t>底水锥进</t>
  </si>
  <si>
    <t>bottom water coning</t>
  </si>
  <si>
    <t>底水油（气）藏开发过程中，由于油（气）水相对密度差和井周围的压力呈漏斗状分布，使油（气）井附近的油（气）水界面呈锥形升高的现象。</t>
  </si>
  <si>
    <t>水滝井</t>
  </si>
  <si>
    <t>flooded out well</t>
  </si>
  <si>
    <t>由于边水、底水或注入水等推进到油（气）井后使含水上升而停产的井。</t>
  </si>
  <si>
    <t>活塞效应</t>
  </si>
  <si>
    <t>piston effect</t>
  </si>
  <si>
    <t>管柱因内外的压力作用在直径变化处或密封端面上引起管柱长度伸缩的现象。</t>
  </si>
  <si>
    <t>螺旋弯曲效应</t>
  </si>
  <si>
    <t>spiral-winding effect</t>
  </si>
  <si>
    <t>压力不仅沿油管轴线垂直作用于封隔器处的密封端面和底部丝堵部位，而且也水平地作用于整趟油管的壁面上。若紧靠封隔器上部油管内部压力大于该处环空压力，则油管会产生螺旋弯曲。</t>
  </si>
  <si>
    <t>鼓胀效应</t>
  </si>
  <si>
    <t>expand effect</t>
  </si>
  <si>
    <t>当油管内压大于外压时，水平作用于油管内壁的压力会使油管直径有所增大，这种效应称为正鼓胀效应，反之称为反鼓胀效应。</t>
  </si>
  <si>
    <t>温度效应</t>
  </si>
  <si>
    <t>temperature effect</t>
  </si>
  <si>
    <t>管柱因温度变化引起管柱长度伸缩的现象。</t>
  </si>
  <si>
    <t>分层（段）注水管柱</t>
  </si>
  <si>
    <t>separated layer water-flooding string</t>
  </si>
  <si>
    <t>由封隔器、配水器及油管等组成的，实现分层（段）注水的管柱。</t>
  </si>
  <si>
    <t>分层注水管柱</t>
  </si>
  <si>
    <t>4.2.40-1</t>
  </si>
  <si>
    <t>分段注水管柱</t>
  </si>
  <si>
    <t>4.2.40-2</t>
  </si>
  <si>
    <t>配注</t>
  </si>
  <si>
    <t>injection allocation</t>
  </si>
  <si>
    <t>在注水井内下封隔器把储层分隔成几个注水层段，并利用安装有不同直径水嘴的配水器对各注水层段注水量进行调配的注水工艺。</t>
  </si>
  <si>
    <t>配注误差</t>
  </si>
  <si>
    <t>injection allocation error</t>
  </si>
  <si>
    <t>实际注水量与设计配注量之差同设计配注量的比值（用百分数表示）。</t>
  </si>
  <si>
    <t>层段合格率</t>
  </si>
  <si>
    <t>percent of acceptable layers</t>
  </si>
  <si>
    <t>合格层段数与注水层段数的比值（用百分数表示）。</t>
  </si>
  <si>
    <t>水嘴</t>
  </si>
  <si>
    <t>water nozzle</t>
  </si>
  <si>
    <t>装在井下配水器中的节流工具。</t>
  </si>
  <si>
    <t>嘴损曲线</t>
  </si>
  <si>
    <t>water nozzle pressure loss curve</t>
  </si>
  <si>
    <t>水嘴尺寸、注水量和通过水嘴的节流损失三者之间的定量关系曲线。</t>
  </si>
  <si>
    <t>管损曲线</t>
  </si>
  <si>
    <t>tubing pressure loss curve</t>
  </si>
  <si>
    <t>油管深度、注水量和注水时管柱的沿程损失三者之间的定量关系曲线。</t>
  </si>
  <si>
    <t>4.2.46</t>
  </si>
  <si>
    <t>水嘴调配</t>
  </si>
  <si>
    <t>water nozzle regulation</t>
  </si>
  <si>
    <t>根据储层注水要求，需改变注水量时，通过测试车投捞或起下油管来调整水嘴个数和尺寸，从而完成注水调配的工作。</t>
  </si>
  <si>
    <t>4.2.47</t>
  </si>
  <si>
    <t>注水方式</t>
  </si>
  <si>
    <t>water injection mode</t>
  </si>
  <si>
    <t>注水井在油气藏所处的部位及注水井与生产井之间的排列关系。</t>
  </si>
  <si>
    <t>4.2.48</t>
  </si>
  <si>
    <t>行列注水</t>
  </si>
  <si>
    <t>line injection</t>
  </si>
  <si>
    <t>注水并排与生产并排相间排列的注水方式。</t>
  </si>
  <si>
    <t>4.2.49</t>
  </si>
  <si>
    <t>面积注水</t>
  </si>
  <si>
    <t>pattern injection</t>
  </si>
  <si>
    <t>将注水井和生产井按一定的几何形状和密度均匀地布置在整个油气田上进行注水和生产的注水方式。</t>
  </si>
  <si>
    <t>4.2.50</t>
  </si>
  <si>
    <t>边部注水</t>
  </si>
  <si>
    <t>edge water injection</t>
  </si>
  <si>
    <t>油田上注水井按一定形式部署在油田边界上或油水过渡带内的注水方式。</t>
  </si>
  <si>
    <t>4.2.51</t>
  </si>
  <si>
    <t>边内注水</t>
  </si>
  <si>
    <t>inner edge water injection</t>
  </si>
  <si>
    <t>注水井部署在油田含油面积以内的注水方式。</t>
  </si>
  <si>
    <t>4.2.52</t>
  </si>
  <si>
    <t>点状注水</t>
  </si>
  <si>
    <t>point water injection</t>
  </si>
  <si>
    <t>一种不规则的注水系统，适用于断块油田及断层多、地质条件复杂的地区。</t>
  </si>
  <si>
    <t>4.2.53</t>
  </si>
  <si>
    <t>周期注水</t>
  </si>
  <si>
    <t>cycle injection</t>
  </si>
  <si>
    <t>间歇改变注水量或注一段时间水后停注一段时间，对储层周期性注水的方式。</t>
  </si>
  <si>
    <t>4.2.54</t>
  </si>
  <si>
    <t>脉冲注水</t>
  </si>
  <si>
    <t>pulse injection</t>
  </si>
  <si>
    <t>即波动注水，是通过大幅度上调注水量和下调注水量从而达到提高注水效果的注水方式。</t>
  </si>
  <si>
    <t>4.2.55</t>
  </si>
  <si>
    <t>连续注水</t>
  </si>
  <si>
    <t>continuous injection</t>
  </si>
  <si>
    <t>不间断地向储层注水的方式。</t>
  </si>
  <si>
    <t>4.2.56</t>
  </si>
  <si>
    <t>间歇注水</t>
  </si>
  <si>
    <t>intermittent injection</t>
  </si>
  <si>
    <t>间歇性地向储层注水的方式。</t>
  </si>
  <si>
    <t>4.2.57</t>
  </si>
  <si>
    <t>空心配水器注水</t>
  </si>
  <si>
    <t>water injection by hollow water flow regulator</t>
  </si>
  <si>
    <t>利用空心配水器内装水嘴的堵塞器芯子外径大小的差异，将堵塞器由小到大、从下到上依次下人油管内，由测试车投捞堵塞器更换水嘴，实现注水调配。</t>
  </si>
  <si>
    <t>4.2.58</t>
  </si>
  <si>
    <t>偏心配水器注水</t>
  </si>
  <si>
    <t>water injection by side pocket water flow regulator</t>
  </si>
  <si>
    <t>配水器的堵塞器中心线在油管中心线的一侧，用偏心投捞器进行水嘴投捞，实现注水调配。</t>
  </si>
  <si>
    <t>4.2.59</t>
  </si>
  <si>
    <t>磁增注</t>
  </si>
  <si>
    <t>enhancing water injectivity by magnetism method</t>
  </si>
  <si>
    <t>注人水利用磁场处理后，再按工艺要求注入储层从而提高注水能力的技术。</t>
  </si>
  <si>
    <t>增注措施</t>
  </si>
  <si>
    <t>水力压裂增注</t>
  </si>
  <si>
    <t>enhancing water injectivity by hydraulic fracturing</t>
  </si>
  <si>
    <t>利用水力压裂措施在储层造缝，并用支撑剂支撑裂缝从而提高注水能力的技术。</t>
  </si>
  <si>
    <t>酸化增注</t>
  </si>
  <si>
    <t>enhancing water injectivity by acidizing</t>
  </si>
  <si>
    <t>在低于破裂压力的条件下，向储层注入酸液以溶解地层中的可溶物质，清除孔隙或裂缝中的堵塞物质，从而使注水井增注的一种工艺措施。</t>
  </si>
  <si>
    <t>排酸酸化增注</t>
  </si>
  <si>
    <t>enhancing water injectivity by acidizing with drainage</t>
  </si>
  <si>
    <t>对储层注人酸液，关井反应后，要返排残酸及反应物，再实现注水井增注的措施。</t>
  </si>
  <si>
    <t>不排酸酸化增注</t>
  </si>
  <si>
    <t>enhancing water injectivity by acidizing without drainage</t>
  </si>
  <si>
    <t>针对某些特殊储层，在酸液中添加相应的稳定剂，以避免反应物沉淀，酸化关井反应后，不排残酸及反应物直接注水实现注水井增注的措施。</t>
  </si>
  <si>
    <t>高能气体压裂增注</t>
  </si>
  <si>
    <t>enhancing water injectivity by high energy gas fracture</t>
  </si>
  <si>
    <t>利用高能气体压裂措施在储层造缝从而提高注水能力的技术。</t>
  </si>
  <si>
    <t>高压增注</t>
  </si>
  <si>
    <t>enhancing water injectivity by high pressure</t>
  </si>
  <si>
    <t>将注入压力提高至接近储层破裂压力，以达到提高注水能力目的的技术。</t>
  </si>
  <si>
    <t>间歇自喷</t>
  </si>
  <si>
    <t>intermittent flowing</t>
  </si>
  <si>
    <t>由于储层自身的能量不充足，使地下流体呈间歇性地举升到地面的生产方式。</t>
  </si>
  <si>
    <t>油（气）井生产</t>
  </si>
  <si>
    <t>自喷生产</t>
  </si>
  <si>
    <t>原始油气藏压力</t>
  </si>
  <si>
    <t>initial reservoir pressure</t>
  </si>
  <si>
    <t>油气藏未开采前测得的储层中部压力。</t>
  </si>
  <si>
    <t>油气藏压力</t>
  </si>
  <si>
    <t>reservoir pressure</t>
  </si>
  <si>
    <t>关井待压力恢复到稳定时，测得的储层中部压力，也称静压。</t>
  </si>
  <si>
    <t>油气藏压力梯度</t>
  </si>
  <si>
    <t>reservoir pressure gradient</t>
  </si>
  <si>
    <t>每相差100m垂直深度油气藏压力的变化值。</t>
  </si>
  <si>
    <t>饱和压力</t>
  </si>
  <si>
    <t>saturation pressure</t>
  </si>
  <si>
    <t>溶解于原油中的天然气开始分离出来时的压力。</t>
  </si>
  <si>
    <t>井底流压</t>
  </si>
  <si>
    <t>flowing bottom hole pressure</t>
  </si>
  <si>
    <t>油气井生产时井筒中储层中部的压力。</t>
  </si>
  <si>
    <t>流压梯度</t>
  </si>
  <si>
    <t>flowing pressure gradient</t>
  </si>
  <si>
    <t>油气井正常生产时，流体压力每100m垂深的变化值。</t>
  </si>
  <si>
    <t>静压梯度</t>
  </si>
  <si>
    <t>static pressure gradient</t>
  </si>
  <si>
    <t>关井后，井底压力恢复到稳定时，每100m垂深的压力变化值。</t>
  </si>
  <si>
    <t>生产压差</t>
  </si>
  <si>
    <t>production pressure differential</t>
  </si>
  <si>
    <t>油气井生产时，油气藏压力与井底流压之差。</t>
  </si>
  <si>
    <t>流饱压差</t>
  </si>
  <si>
    <t>difference between flowing bottom hole pressure and saturation pressure</t>
  </si>
  <si>
    <t>井底流动压力与饱和压力之差。</t>
  </si>
  <si>
    <t>地饱压差</t>
  </si>
  <si>
    <t>difference between reservoir pressure and saturation pressure</t>
  </si>
  <si>
    <t>原始油气藏压力与饱和压力之差。</t>
  </si>
  <si>
    <t>套管压力</t>
  </si>
  <si>
    <t>casing pressure</t>
  </si>
  <si>
    <t>井口套管和油管环形空间的压力，简称套压。</t>
  </si>
  <si>
    <t>油管压力</t>
  </si>
  <si>
    <t>tubing pressure</t>
  </si>
  <si>
    <t>井口油管的压力，简称油压。</t>
  </si>
  <si>
    <t>原始油气藏温度</t>
  </si>
  <si>
    <t>initial reservoir temperature</t>
  </si>
  <si>
    <t>油气藏未开采前测得的储层中部温度。</t>
  </si>
  <si>
    <t>井底温度</t>
  </si>
  <si>
    <t>bottom hole temperature</t>
  </si>
  <si>
    <t>油气层中部的温度。</t>
  </si>
  <si>
    <t>井筒流温梯度</t>
  </si>
  <si>
    <t>well flowing temperature gradient</t>
  </si>
  <si>
    <t>油气并生产时，并筒中每100m垂深的温度变化值。</t>
  </si>
  <si>
    <t>气油比</t>
  </si>
  <si>
    <t>gas-oil ratio</t>
  </si>
  <si>
    <t>它实际是天然气产量（标准条件下的）与原油产量的比值，一般单位为立方米每立方米（㎡／㎡）或立方米每吨（㎡／t）。</t>
  </si>
  <si>
    <t>GOR</t>
  </si>
  <si>
    <t>气液比</t>
  </si>
  <si>
    <t>gas-liquid ratio</t>
  </si>
  <si>
    <t>它实际是天然气产量（标准条件下的）与液体产量的比值，一般单位为立方米每立方米（㎡／㎡）。</t>
  </si>
  <si>
    <t>GLR</t>
  </si>
  <si>
    <t>水气比</t>
  </si>
  <si>
    <t>water-gas ratio</t>
  </si>
  <si>
    <t>它实际是产出水量与天然气产量（标准条件下的）的比值，一般单位为立方米每万立方米（㎡／10）</t>
  </si>
  <si>
    <t>WGR</t>
  </si>
  <si>
    <t>含水率</t>
  </si>
  <si>
    <t>water cut</t>
  </si>
  <si>
    <t>油井采出液体中水所占的质量分数。</t>
  </si>
  <si>
    <t>采油（气）速度</t>
  </si>
  <si>
    <t>rate of oil （gas） production</t>
  </si>
  <si>
    <t>年产油（气）量占油（气）藏可采储量的百分比。</t>
  </si>
  <si>
    <t>采油速度</t>
  </si>
  <si>
    <t>5.1.21-1</t>
  </si>
  <si>
    <t>采气速度</t>
  </si>
  <si>
    <t>5.1.21-2</t>
  </si>
  <si>
    <t>折算采油（气）速度</t>
  </si>
  <si>
    <t>reduced rate of oil（gas） production</t>
  </si>
  <si>
    <t>折算年采油（气）量占油（气）藏可采储量的百分比。</t>
  </si>
  <si>
    <t>折算采油速度</t>
  </si>
  <si>
    <t>5.1.22-1</t>
  </si>
  <si>
    <t>折算采气速度</t>
  </si>
  <si>
    <t>5.1.22-2</t>
  </si>
  <si>
    <t>采油（液、气）强度</t>
  </si>
  <si>
    <t>production intensity of oil （liquid， gas）</t>
  </si>
  <si>
    <t>单位厚度储层的日产油（液、气）量。</t>
  </si>
  <si>
    <t>采油强度</t>
  </si>
  <si>
    <t>5.1.23-1</t>
  </si>
  <si>
    <t>采油液强度</t>
  </si>
  <si>
    <t>5.1.23-2</t>
  </si>
  <si>
    <t>采气强度</t>
  </si>
  <si>
    <t>液样</t>
  </si>
  <si>
    <t>liquid sample</t>
  </si>
  <si>
    <t>从井口或管线中取出的液体样品。</t>
  </si>
  <si>
    <t>油样</t>
  </si>
  <si>
    <t>oil sample</t>
  </si>
  <si>
    <t>井口取的原油样品或高压物性取样得到的原油样品。</t>
  </si>
  <si>
    <t>气样</t>
  </si>
  <si>
    <t>gas sample</t>
  </si>
  <si>
    <t>采自管线、井口和井内各产层的天然气或原油溶解气样品的统称。</t>
  </si>
  <si>
    <t>采油（气）井口装置</t>
  </si>
  <si>
    <t>oil（gas）production wellhead equipment</t>
  </si>
  <si>
    <t>用于悬挂并下油管柱、套管柱，密封油管和套管以及各层套管的环形空间并控制油气井生产的装置。</t>
  </si>
  <si>
    <t>采油井口装置</t>
  </si>
  <si>
    <t>5.1.27-1</t>
  </si>
  <si>
    <t>采气井口装置</t>
  </si>
  <si>
    <t>5.1.27-2</t>
  </si>
  <si>
    <t>采油（气）树</t>
  </si>
  <si>
    <t>chistmuais tree</t>
  </si>
  <si>
    <t>安装在油管头以上的各种阀门、三通或四通、油嘴（针型阀）等的总称。</t>
  </si>
  <si>
    <t>采油树</t>
  </si>
  <si>
    <t>5.1.28-1</t>
  </si>
  <si>
    <t>采气树</t>
  </si>
  <si>
    <t>5.1.28-2</t>
  </si>
  <si>
    <t>角式节流阀</t>
  </si>
  <si>
    <t>throttling valve</t>
  </si>
  <si>
    <t>阀心为维形，用于气井井口作为调节气量和节流降压的阀件。</t>
  </si>
  <si>
    <t>油嘴</t>
  </si>
  <si>
    <t>choke</t>
  </si>
  <si>
    <t>用于控制油井压力、调整产出流体流量的一种中心有圆孔的节流器。</t>
  </si>
  <si>
    <t>总阀门</t>
  </si>
  <si>
    <t>master valve</t>
  </si>
  <si>
    <t>安装在油管头连接法兰上部的阀门，用于油管总控制。</t>
  </si>
  <si>
    <t>生产阀门</t>
  </si>
  <si>
    <t>wing valve</t>
  </si>
  <si>
    <t>安装在采油（气）树侧翼的阀门。</t>
  </si>
  <si>
    <t>井简多相流</t>
  </si>
  <si>
    <t>multiphase flow in wellbore</t>
  </si>
  <si>
    <t>井筒中同时有两相以上流体的流动。</t>
  </si>
  <si>
    <t>井筒气液两相流</t>
  </si>
  <si>
    <t>gas-liquid phase flow in wellbore</t>
  </si>
  <si>
    <t>井筒中同时有气相和液相流体的流动。</t>
  </si>
  <si>
    <t>流动形态</t>
  </si>
  <si>
    <t>flow pattern</t>
  </si>
  <si>
    <t>多相流体在管内流动过程中气液的分布状态，也称为流动结构。</t>
  </si>
  <si>
    <t>分散相</t>
  </si>
  <si>
    <t>dispersed phase</t>
  </si>
  <si>
    <t>在多相流中分散在连续相中微小体积的液相或气相。</t>
  </si>
  <si>
    <t>连续相</t>
  </si>
  <si>
    <t>continuous phase</t>
  </si>
  <si>
    <t>多相流中完全将分散相加以包围的连续液相或气相。</t>
  </si>
  <si>
    <t>5.1.37</t>
  </si>
  <si>
    <t>纯油流</t>
  </si>
  <si>
    <t>pure oil flow</t>
  </si>
  <si>
    <t>在井筒内只有单一油相的流动。</t>
  </si>
  <si>
    <t>5.1.38</t>
  </si>
  <si>
    <t>泡状流</t>
  </si>
  <si>
    <t>bubble flow</t>
  </si>
  <si>
    <t>气相以小气泡的状态分散在液相中的气液两相流动状态。</t>
  </si>
  <si>
    <t>5.1.39</t>
  </si>
  <si>
    <t>段塞流</t>
  </si>
  <si>
    <t>slug flow</t>
  </si>
  <si>
    <t>管中一段气柱、一段液柱地交替出现的气液两相流动状态。</t>
  </si>
  <si>
    <t>5.1.40</t>
  </si>
  <si>
    <t>环状流</t>
  </si>
  <si>
    <t>annular flow</t>
  </si>
  <si>
    <t>管中间为连续气流，而将液流挤向管壁的气液两相流动形态。</t>
  </si>
  <si>
    <t>5.1.41</t>
  </si>
  <si>
    <t>雾状流</t>
  </si>
  <si>
    <t>mist flow</t>
  </si>
  <si>
    <t>高气液比、高流速条件下，液相以小液滴的形式分散在气相中呈雾状，依靠高速气流携带液相流动的气液两相流动状态。</t>
  </si>
  <si>
    <t>5.1.42</t>
  </si>
  <si>
    <t>滑脱</t>
  </si>
  <si>
    <t>slippage</t>
  </si>
  <si>
    <t>在气液两相油管中流动时，由于气体和液体间的密度差产生的气体超越液体上升的现象称为滑脱，或滑脱现象。</t>
  </si>
  <si>
    <t>5.1.43</t>
  </si>
  <si>
    <t>滑脱损失</t>
  </si>
  <si>
    <t>slippage effect energy loss</t>
  </si>
  <si>
    <t>由于滑脱现象导致举升能量增加而造成的能量损失。</t>
  </si>
  <si>
    <t>5.1.44</t>
  </si>
  <si>
    <t>持液率</t>
  </si>
  <si>
    <t>hold up</t>
  </si>
  <si>
    <t>气一液两相在垂直管中流动时，液相占管段容积的百分数。</t>
  </si>
  <si>
    <t>5.1.45</t>
  </si>
  <si>
    <t>流动效率</t>
  </si>
  <si>
    <t>flow efficiency</t>
  </si>
  <si>
    <t>测试并的实际采油指数与其理想完善井采油指数的比值。</t>
  </si>
  <si>
    <t>5.1.46</t>
  </si>
  <si>
    <t>表面流速</t>
  </si>
  <si>
    <t>superficial velocity</t>
  </si>
  <si>
    <t>在气一液两相管流中，用管子的流通截面积分别除以气体或液体体积流量所得的流速分别称为气体表面流速或液体表面流速。</t>
  </si>
  <si>
    <t>5.1.47</t>
  </si>
  <si>
    <t>油嘴临界流动</t>
  </si>
  <si>
    <t>choke critical flow</t>
  </si>
  <si>
    <t>流体通过油嘴流动，速度达到压力波在流体介质中的传播速度即声速时的流动状态。</t>
  </si>
  <si>
    <t>5.1.48</t>
  </si>
  <si>
    <t>流入动态曲线</t>
  </si>
  <si>
    <t>inflow performaince relationship curve</t>
  </si>
  <si>
    <t>油（气）并产量和并底流压之间的关系曲线，通常称为IPR曲线。</t>
  </si>
  <si>
    <t>5.1.49</t>
  </si>
  <si>
    <t>分层流入动态</t>
  </si>
  <si>
    <t>IPR of separated layer</t>
  </si>
  <si>
    <t>多层（段）开采油（气）条件下，用分层（段）的产量与分层（段）流压绘制的流人动态曲线。</t>
  </si>
  <si>
    <t>5.1.50</t>
  </si>
  <si>
    <t>多层流入动态</t>
  </si>
  <si>
    <t>moltilayer IPR</t>
  </si>
  <si>
    <t>多层（段）开采油（气）条件下，由各分层（段）的产量与分层（段）流压绘制的流人动态曲线组合成的全井流入动态曲线。</t>
  </si>
  <si>
    <t>5.1.51</t>
  </si>
  <si>
    <t>组合型流入动态</t>
  </si>
  <si>
    <t>combination type IPR</t>
  </si>
  <si>
    <t>油藏压力高于饱和压力（单相油流）和井底压流低于饱和压力时的（油气两相）流人动态，曲线在饱和压力点是连续的。</t>
  </si>
  <si>
    <t>5.1.52</t>
  </si>
  <si>
    <t>复杂条件下流入动态</t>
  </si>
  <si>
    <t xml:space="preserve"> complex IPR</t>
  </si>
  <si>
    <t>油井含多相条件下（油、气、水、聚合物等）流人动态。</t>
  </si>
  <si>
    <t>5.1.53</t>
  </si>
  <si>
    <t>流出动态曲线</t>
  </si>
  <si>
    <t>outflow performance relationship curve</t>
  </si>
  <si>
    <t>油（气）井产量和井口压力之间的关系曲线，通常称为OPR曲线。</t>
  </si>
  <si>
    <t>5.1.54</t>
  </si>
  <si>
    <t>油管动态曲线</t>
  </si>
  <si>
    <t>tubing performance relationship curve</t>
  </si>
  <si>
    <t>当井口压力一定时，给定油管的各种产量与其对应井底流压之间的关系曲线，通常称为TPR曲线。</t>
  </si>
  <si>
    <t>5.1.55</t>
  </si>
  <si>
    <t>采油指数</t>
  </si>
  <si>
    <t>oil productivity index</t>
  </si>
  <si>
    <t>单位生产压差下的日产油量。</t>
  </si>
  <si>
    <t>5.1.56</t>
  </si>
  <si>
    <t>产液指数</t>
  </si>
  <si>
    <t>liquid productivity index</t>
  </si>
  <si>
    <t>单位生产压差下的日产液量。</t>
  </si>
  <si>
    <t>5.1.57</t>
  </si>
  <si>
    <t>产气指数</t>
  </si>
  <si>
    <t>gas productivity index</t>
  </si>
  <si>
    <t>单位生产压力平方差下的日采气量。</t>
  </si>
  <si>
    <t>5.1.58</t>
  </si>
  <si>
    <t>比采油指数</t>
  </si>
  <si>
    <t>specific oil productivity index</t>
  </si>
  <si>
    <t>单位储层厚度的采油指数。通常称为米采油指数。</t>
  </si>
  <si>
    <t>5.1.59</t>
  </si>
  <si>
    <t>分层采油（气）</t>
  </si>
  <si>
    <t>separate layer production</t>
  </si>
  <si>
    <t>在多层油气井中下人分采工具，分别对各层控制开采的方式。</t>
  </si>
  <si>
    <t>5.1.60</t>
  </si>
  <si>
    <t>分层采油</t>
  </si>
  <si>
    <t>5.1.60-1</t>
  </si>
  <si>
    <t>分层采气</t>
  </si>
  <si>
    <t>5.1.60-2</t>
  </si>
  <si>
    <t>单管分采</t>
  </si>
  <si>
    <t>single tubing string separate layer production</t>
  </si>
  <si>
    <t>在多产层油气井内下人装有分采工具的单一油管柱，分别对各层控制开采的方式.</t>
  </si>
  <si>
    <t>5.1.61</t>
  </si>
  <si>
    <t>双管分采</t>
  </si>
  <si>
    <t>dual-tubing string separate layer production</t>
  </si>
  <si>
    <t>在多产层油气井内下人两套油管柱，分别对各层控制开采的方式。</t>
  </si>
  <si>
    <t>5.1.62</t>
  </si>
  <si>
    <t>气井积液</t>
  </si>
  <si>
    <t>gas well liquid accumulation</t>
  </si>
  <si>
    <t>气井在生产过程中的地层水、凝析液在井筒中所形成的积液。</t>
  </si>
  <si>
    <t>5.1.63</t>
  </si>
  <si>
    <t>排水采气</t>
  </si>
  <si>
    <t>water drainage and gas production</t>
  </si>
  <si>
    <t>采用各种排液措施排出井下积液采气的方法。</t>
  </si>
  <si>
    <t>5.1.64</t>
  </si>
  <si>
    <t>water drainage and gas production by foam</t>
  </si>
  <si>
    <t>采用注人起泡剂，以降低井内液体的相对密度、表面张力，实现连续自喷地排出井筒积液以保证气井正常生产的工艺方法。</t>
  </si>
  <si>
    <t>5.1.65</t>
  </si>
  <si>
    <t>起泡剂</t>
  </si>
  <si>
    <t>foamer</t>
  </si>
  <si>
    <t>使稳泡沫形成的物质，主要为表面活性剂。</t>
  </si>
  <si>
    <t>5.1.66</t>
  </si>
  <si>
    <t>消泡剂</t>
  </si>
  <si>
    <t>antifoamer</t>
  </si>
  <si>
    <t>通过抵消起泡剂作用而使泡沫破坏的物质。</t>
  </si>
  <si>
    <t>5.1.67</t>
  </si>
  <si>
    <t>降阻剂</t>
  </si>
  <si>
    <t>drag reducer</t>
  </si>
  <si>
    <t>能减小高速流动液体流动阻力的物质。</t>
  </si>
  <si>
    <t>5.1.68</t>
  </si>
  <si>
    <t>优选管柱排水采气</t>
  </si>
  <si>
    <t>water drainage and gas production by optimum pipe string</t>
  </si>
  <si>
    <t>采取优化管柱尺寸，改善气水在油管内的流动状态，使气井连续自喷的工艺方法。</t>
  </si>
  <si>
    <t>5.1.69</t>
  </si>
  <si>
    <t>排液临界流速</t>
  </si>
  <si>
    <t>critical flow velocity</t>
  </si>
  <si>
    <t>能连续排液维持自喷生产的最小气体流速。</t>
  </si>
  <si>
    <t>5.1.70</t>
  </si>
  <si>
    <t>排液临界流量</t>
  </si>
  <si>
    <t>critical flow rate</t>
  </si>
  <si>
    <t>在一定的油管尺寸下，气水井能连续排液自喷生产的最小产气量。</t>
  </si>
  <si>
    <t>5.1.71</t>
  </si>
  <si>
    <t>对比流速</t>
  </si>
  <si>
    <t>dimensionless correlation flow velocity</t>
  </si>
  <si>
    <t>气井实际流速与排液临界流速的比值。</t>
  </si>
  <si>
    <t>5.1.72</t>
  </si>
  <si>
    <t>对比流量</t>
  </si>
  <si>
    <t>dimensionless correlation flow rate</t>
  </si>
  <si>
    <t>气井实际流量与排液临界流量的比值。</t>
  </si>
  <si>
    <t>5.1.73</t>
  </si>
  <si>
    <t>优选管柱诺模图</t>
  </si>
  <si>
    <t>nomogram of optimum pipe string</t>
  </si>
  <si>
    <t>在双对数坐标纸上绘制出的能直接解出气井对比流量、对比流速，以及连续排液所需的临界流量、临界流速，或当井底流压一定，对比参数小于1时，应选择的相应油管直径尺寸的气井优选管柱图。</t>
  </si>
  <si>
    <t>5.1.74</t>
  </si>
  <si>
    <t>机抽排水采气</t>
  </si>
  <si>
    <t>water drainage and gas productionby pumping unit</t>
  </si>
  <si>
    <t>采用机械抽油泵将井筒积液举升至地面以保证气并正常生产的工艺方法。</t>
  </si>
  <si>
    <t>5.1.75</t>
  </si>
  <si>
    <t>气举排水采气</t>
  </si>
  <si>
    <t>water drainage and gas production by gas lift</t>
  </si>
  <si>
    <t>利用注人井筒中的高压气体能量，将井筒积液举升至地面以保证气井正常生产的工艺方法。</t>
  </si>
  <si>
    <t>5.1.76</t>
  </si>
  <si>
    <t>电潜泵排水采气</t>
  </si>
  <si>
    <t>water drainage and gas production by submersible electric pump</t>
  </si>
  <si>
    <t>采用电潜泵将井筒积液举升至地面以保证气井正常生产的工艺方法。</t>
  </si>
  <si>
    <t>5.1.77</t>
  </si>
  <si>
    <t>射流泵排水采气</t>
  </si>
  <si>
    <t>water drainage and gas production by jet pump</t>
  </si>
  <si>
    <t>采用射流泵将井筒积液举升至地面以保证气井正常生产的工艺方法。</t>
  </si>
  <si>
    <t>5.1.78</t>
  </si>
  <si>
    <t>酸气</t>
  </si>
  <si>
    <t>sour gas</t>
  </si>
  <si>
    <t>天然气中含有H2S，CO2的统称。</t>
  </si>
  <si>
    <t>5.1.79</t>
  </si>
  <si>
    <t>天然气密度</t>
  </si>
  <si>
    <t>natural gas density</t>
  </si>
  <si>
    <t>在标准状况下，单位体积天然气的质量。</t>
  </si>
  <si>
    <t>5.1.80</t>
  </si>
  <si>
    <t>天然气相对密度</t>
  </si>
  <si>
    <t>natural gas relative density</t>
  </si>
  <si>
    <t>在标准状况下，天然气的密度与空气密度之比。</t>
  </si>
  <si>
    <t>5.1.81</t>
  </si>
  <si>
    <t>天然气的比容</t>
  </si>
  <si>
    <t>natural gas specific volume</t>
  </si>
  <si>
    <t>在标准状况下，天然气单位质量所占据的体积。</t>
  </si>
  <si>
    <t>5.1.82</t>
  </si>
  <si>
    <t>水露点</t>
  </si>
  <si>
    <t>water dew point</t>
  </si>
  <si>
    <t>在一定压力下，天然气中的水蒸气开始凝结出游离水的温度。</t>
  </si>
  <si>
    <t>5.1.83</t>
  </si>
  <si>
    <t>烃露点</t>
  </si>
  <si>
    <t>hydrocarbon dew point</t>
  </si>
  <si>
    <t>在一定压力下，第一滴烃类液体析出时的平衡温度。</t>
  </si>
  <si>
    <t>5.1.84</t>
  </si>
  <si>
    <t>露点降</t>
  </si>
  <si>
    <t>dew point depression</t>
  </si>
  <si>
    <t>天然气在脱水前后水露点的差值。</t>
  </si>
  <si>
    <t>5.1.85</t>
  </si>
  <si>
    <t>天然气偏差系数</t>
  </si>
  <si>
    <t>natural gas devition factor</t>
  </si>
  <si>
    <t>在相同的温度压力下，一定质量的真实气体的实际体积与同一状态下用理想气体定律计算获得的气体体积的比值。</t>
  </si>
  <si>
    <t>5.1.86</t>
  </si>
  <si>
    <t>天然气比热</t>
  </si>
  <si>
    <t>specific heat of natural gas</t>
  </si>
  <si>
    <t>将1g天然气温度升高1℃所吸收的热量。</t>
  </si>
  <si>
    <t>5.1.87</t>
  </si>
  <si>
    <t>天然气热值</t>
  </si>
  <si>
    <t>calorific value of natural gas</t>
  </si>
  <si>
    <t>在规定条件下，单位质量的天然气在等容和等压下完全燃烧时所放出的热量。</t>
  </si>
  <si>
    <t>5.1.88</t>
  </si>
  <si>
    <t>天然气平衡常数</t>
  </si>
  <si>
    <t>equilibrium constant of natural gas</t>
  </si>
  <si>
    <t>天然气中某组分在一定的压力和温度下，气液两相达到平衡时，该组分在气液两相中的分配比值。</t>
  </si>
  <si>
    <t>5.1.89</t>
  </si>
  <si>
    <t>凝析气</t>
  </si>
  <si>
    <t>condensate gas</t>
  </si>
  <si>
    <t>在较深气藏所产出的气相中，除含大量甲烷外，尚含有大量戊烷以上的轻质烃类，称为凝析气。</t>
  </si>
  <si>
    <t>5.1.90</t>
  </si>
  <si>
    <t>反转凝析气</t>
  </si>
  <si>
    <t>retrograde condensate gas</t>
  </si>
  <si>
    <t>在具有相态反转现象的气藏中，从原始压力开始等温降压时，由气态逐渐变为气态减少，液态增多，直至液态达到最多，这一范围内的天然气称为反转凝析气。</t>
  </si>
  <si>
    <t>5.1.91</t>
  </si>
  <si>
    <t>凝析油气比</t>
  </si>
  <si>
    <t>condensate gas ratio</t>
  </si>
  <si>
    <t>生产单位体积天然气所获得的凝析油量。</t>
  </si>
  <si>
    <t>5.1.92</t>
  </si>
  <si>
    <t>临界凝析温度</t>
  </si>
  <si>
    <t>cricondentherm</t>
  </si>
  <si>
    <t>在多元体系相图中，气液两相共存的最高温度。</t>
  </si>
  <si>
    <t>5.1.93</t>
  </si>
  <si>
    <t>临界凝析压力</t>
  </si>
  <si>
    <t>cricondenbar</t>
  </si>
  <si>
    <t>在多元体系相图中，气液两相共存的最高压力。</t>
  </si>
  <si>
    <t>5.1.94</t>
  </si>
  <si>
    <t>天然气拟临界温度</t>
  </si>
  <si>
    <t>natural gas pseudo-critical temperature</t>
  </si>
  <si>
    <t>在气体状态下，天然气各组分临界温度的摩尔分数加权值。</t>
  </si>
  <si>
    <t>5.1.95</t>
  </si>
  <si>
    <t>天然气拟临界压力</t>
  </si>
  <si>
    <t>natural gas pseudo-critical pressure</t>
  </si>
  <si>
    <t>天然气各组分临界压力的摩尔分数加权值。</t>
  </si>
  <si>
    <t>5.1.96</t>
  </si>
  <si>
    <t>天然气脱硫</t>
  </si>
  <si>
    <t>natural gas sweetening</t>
  </si>
  <si>
    <t>除去天然气中硫组分的工艺技术。</t>
  </si>
  <si>
    <t>5.1.97</t>
  </si>
  <si>
    <t>试采</t>
  </si>
  <si>
    <t>trial production</t>
  </si>
  <si>
    <t>油气层获得工业性油气流后，所进行的较长时间的观察油气层生产动态，掌握油气层变化规律的实验性采油气阶段。</t>
  </si>
  <si>
    <t>5.1.98</t>
  </si>
  <si>
    <t>油（气）井生产系统</t>
  </si>
  <si>
    <t>productive system of oil （gas） well</t>
  </si>
  <si>
    <t>是油（气）井生产整个系统，包括油（气）井生产各层（段）、井底、油管、套管、各种井下工具和设备等、井口油嘴、井口装置、地面出油管线到油气处理站在内的整个系统。</t>
  </si>
  <si>
    <t>5.1.99</t>
  </si>
  <si>
    <t>油井生产系统</t>
  </si>
  <si>
    <t>5.1.99-1</t>
  </si>
  <si>
    <t>气井生产系统</t>
  </si>
  <si>
    <t>5.1.99-2</t>
  </si>
  <si>
    <t>节点</t>
  </si>
  <si>
    <t>node</t>
  </si>
  <si>
    <t>生产系统中某一个位置。</t>
  </si>
  <si>
    <t>5.1.100</t>
  </si>
  <si>
    <t>解节点</t>
  </si>
  <si>
    <t>solving node</t>
  </si>
  <si>
    <t>所选求解问题的节点称为解节点。</t>
  </si>
  <si>
    <t>5.1.101</t>
  </si>
  <si>
    <t>节点分析</t>
  </si>
  <si>
    <t>nodal analysis</t>
  </si>
  <si>
    <t>研究整个油（气）井生产系统的一种方法。通过节点将整个油（气）井生产系统分成若干部分，再根据各部分在生产过程中的压力损耗进行分析，从而科学分析整个系统，使油（气）井最优化生产。</t>
  </si>
  <si>
    <t>5.1.102</t>
  </si>
  <si>
    <t>气举方式</t>
  </si>
  <si>
    <t>gas lift method</t>
  </si>
  <si>
    <t>按照高压气不同注入方式以及不同管柱进行分类的气举工艺类别。</t>
  </si>
  <si>
    <t>气举工艺</t>
  </si>
  <si>
    <t>正举</t>
  </si>
  <si>
    <t>direct gas lift</t>
  </si>
  <si>
    <t>高压气从油管注人，产液由环空举出的生产方式。</t>
  </si>
  <si>
    <t>反举</t>
  </si>
  <si>
    <t>reverse gas lift</t>
  </si>
  <si>
    <t>高压气从环空注人，产液由油管举出的生产方式。</t>
  </si>
  <si>
    <t>连续气举</t>
  </si>
  <si>
    <t>continuous flow gas lift</t>
  </si>
  <si>
    <t>在气举过程中，连续向井内注人高压气体，将井筒内的流体举升到地面的方式。</t>
  </si>
  <si>
    <t>间歇气举</t>
  </si>
  <si>
    <t>intermittent gaslift</t>
  </si>
  <si>
    <t>高压气体被间歇地注到气举井，使储层流入井底的流体周期性地举升到地面的气举方式。</t>
  </si>
  <si>
    <t>开式气举</t>
  </si>
  <si>
    <t>open gas lift</t>
  </si>
  <si>
    <t>采用油套环形空间不带封隔器，气举管柱底部不带单流阀的气举方式。</t>
  </si>
  <si>
    <t>半闭式气举</t>
  </si>
  <si>
    <t>half-closed gas lift</t>
  </si>
  <si>
    <t>采用油套环形空间带封隔器，气举管柱底部不带单流阀的气举方式。</t>
  </si>
  <si>
    <t>闭式气举</t>
  </si>
  <si>
    <t>closed gas lift</t>
  </si>
  <si>
    <t>采用油套环形空间带封隔器，气举管柱底部带单流阀的气举方式。</t>
  </si>
  <si>
    <t>腔室气举</t>
  </si>
  <si>
    <t>chamber gas lift</t>
  </si>
  <si>
    <t>在气举管柱底部接有桶形容器汇集室的气举方式。</t>
  </si>
  <si>
    <t>双管气举</t>
  </si>
  <si>
    <t>double-barrel gas lift</t>
  </si>
  <si>
    <t>油气井中下入带双管封隔器的两个结构各不相同的平行管柱，可对两组油气层进行分层气举的气举方式。</t>
  </si>
  <si>
    <t>气举启动压力</t>
  </si>
  <si>
    <t>kick-off pressure of gas lift</t>
  </si>
  <si>
    <t>注人高压气体进行气举，使顶部气举阀打开时的注气压力。</t>
  </si>
  <si>
    <t>气举工作压力</t>
  </si>
  <si>
    <t>operating pressure of gas lift</t>
  </si>
  <si>
    <t>高压气体注人气举井，待油气从井口连续喷出趋于稳定后，转入正常生产时的井口注气压力。</t>
  </si>
  <si>
    <t>气举设备</t>
  </si>
  <si>
    <t>gas lift equipment</t>
  </si>
  <si>
    <t>天然气压缩机、配气管汇和分离器等用于气举的地面装置的总称。</t>
  </si>
  <si>
    <t>气举阀</t>
  </si>
  <si>
    <t>gas lift valve</t>
  </si>
  <si>
    <t>为高压气体进入气举管柱提供通道的井下压力调节器。</t>
  </si>
  <si>
    <t>波纹管气举阀</t>
  </si>
  <si>
    <t>bellows gas lift valve</t>
  </si>
  <si>
    <t>以充气波纹管作为控制元件的气举阀。注入气体压力作用在波纹管上，通过波纹管的伸缩带动阀杆的开闭。</t>
  </si>
  <si>
    <t>弹簧气举阀</t>
  </si>
  <si>
    <t>spring-loaded gas lift valve</t>
  </si>
  <si>
    <t>气体压力作用在弹簧上，掌弹簧控制开、闭的气举阀。</t>
  </si>
  <si>
    <t>套管压力操作气举阀</t>
  </si>
  <si>
    <t>casing-pressure gas lift valve</t>
  </si>
  <si>
    <t>进气口与油套环空相通的气举阀。由套管压力控制阀的开关。</t>
  </si>
  <si>
    <t>油管压力操作气举阀</t>
  </si>
  <si>
    <t>tubing pressure gas lift valve</t>
  </si>
  <si>
    <t>进气口与油管相通的气举阀。由油管压力控制阀的开关。</t>
  </si>
  <si>
    <t>投捞式气举阀</t>
  </si>
  <si>
    <t>retrievable gaslift valve</t>
  </si>
  <si>
    <t>利用钢丝、电缆等工具可进行投放和回收的气举阀。</t>
  </si>
  <si>
    <t>气举油管效应</t>
  </si>
  <si>
    <t>gas lift tubing effect</t>
  </si>
  <si>
    <t>井下作用在阀座孔眼面积上的油管压力。</t>
  </si>
  <si>
    <t>气举扩展压力</t>
  </si>
  <si>
    <t>gas lift expanded pressure</t>
  </si>
  <si>
    <t>气举阀的打开压力和关闭压力的差值。</t>
  </si>
  <si>
    <t>常规气举工作筒</t>
  </si>
  <si>
    <t>conventional gas lift mandrel</t>
  </si>
  <si>
    <t>与油管柱相连接的放置固定式气举阀的工作筒。</t>
  </si>
  <si>
    <t>偏心气举工作筒</t>
  </si>
  <si>
    <t>sidepocket gas lift mandrel</t>
  </si>
  <si>
    <t>与油管柱相连接的坐放投捞式气举阀的工作筒。</t>
  </si>
  <si>
    <t>间歇气举控制器</t>
  </si>
  <si>
    <t>gas lift intermitter</t>
  </si>
  <si>
    <t>安装在注气管线上，用来控制和调节注气时间、注气循环周期和注气量的装置。</t>
  </si>
  <si>
    <t>柱塞气举装置</t>
  </si>
  <si>
    <t>plunger gas lift equipment</t>
  </si>
  <si>
    <t>依靠气体能量推动柱塞向上运动而排液的气举装置。主要包括移动式柱塞、井下级冲弹簧装置、油管止动器柱塞和井口捕捉器等部件。</t>
  </si>
  <si>
    <t>气举柱塞</t>
  </si>
  <si>
    <t>free piston</t>
  </si>
  <si>
    <t>带有可开闭中心阀的活塞，与油管内径相匹配，能在油管柱内上、下自由移动的井下排液工具。</t>
  </si>
  <si>
    <t>气举管柱</t>
  </si>
  <si>
    <t>gas lift string</t>
  </si>
  <si>
    <t>气举时的井下管柱，常包括气举管、气举阀、单流阀及封隔器等。</t>
  </si>
  <si>
    <t>气体加速泵</t>
  </si>
  <si>
    <t>gas accelerating pump</t>
  </si>
  <si>
    <t>由喷嘴、喉道和扩散管组成的井下排液工具。</t>
  </si>
  <si>
    <t>抽油机</t>
  </si>
  <si>
    <t>pumping unit</t>
  </si>
  <si>
    <t>为抽油杆柱提供动力带动井下抽油泵往复工作的地面抽油装置，常用的抽油机分游梁式和无梁式两种。</t>
  </si>
  <si>
    <t>5.3.1</t>
  </si>
  <si>
    <t xml:space="preserve">抽油机举升工艺 </t>
  </si>
  <si>
    <t>游梁式抽油机</t>
  </si>
  <si>
    <t>beam-pumping unit</t>
  </si>
  <si>
    <t>由游梁－曲柄一连杆结构、减速装置、动力设备及辅助装置组成的抽油机。曲柄作旋转运动，通过四连杆机构使游梁和驴头上下摆动，带动抽油杆和抽油泵往复工作。</t>
  </si>
  <si>
    <t>5.3.2</t>
  </si>
  <si>
    <t>游梁</t>
  </si>
  <si>
    <t>beam</t>
  </si>
  <si>
    <t>安装在抽油机支架上作上、下运动的钢结构梁。</t>
  </si>
  <si>
    <t>5.3.3</t>
  </si>
  <si>
    <t>驴头</t>
  </si>
  <si>
    <t>horse head</t>
  </si>
  <si>
    <t>装在游梁近井口端的带弧面构件。在游梁运动的情况下，弧面始终与井口垂直中心线的延长线相切。</t>
  </si>
  <si>
    <t>5.3.4</t>
  </si>
  <si>
    <t>悬绳器</t>
  </si>
  <si>
    <t>sucker rod hanger</t>
  </si>
  <si>
    <t>由上、下压板，光杆卡瓦，顶丝等组成，连接钢丝绳与光杆的特制的柔性连接装置。</t>
  </si>
  <si>
    <t>5.3.5</t>
  </si>
  <si>
    <t>减速器</t>
  </si>
  <si>
    <t>decelerator</t>
  </si>
  <si>
    <t>将电动机高速转动变为低速转动传给抽油机曲柄连杆机构，达到使抽油机驴头往返运动抽油的目的的设备。</t>
  </si>
  <si>
    <t>5.3.6</t>
  </si>
  <si>
    <t>悬点</t>
  </si>
  <si>
    <t>hanger position</t>
  </si>
  <si>
    <t>抽油机悬绳与驴头接触的动点。</t>
  </si>
  <si>
    <t>5.3.7</t>
  </si>
  <si>
    <t>悬点运动规律</t>
  </si>
  <si>
    <t>moving law of hanger position</t>
  </si>
  <si>
    <t>描述悬点运动的位移、速度、加速度随曲柄转角之间的函数关系。</t>
  </si>
  <si>
    <t>5.3.8</t>
  </si>
  <si>
    <t>简谐运动模型</t>
  </si>
  <si>
    <t>model of simple harmonic moving</t>
  </si>
  <si>
    <t>假设曲柄半径与连杆长之比、曲柄半径与游梁后半臂之比均趋于零所建立的悬点运动模型。</t>
  </si>
  <si>
    <t>5.3.9</t>
  </si>
  <si>
    <t>曲柄滑块机构模型</t>
  </si>
  <si>
    <t>model of crank gear</t>
  </si>
  <si>
    <t>在曲柄连杆机构中，假设曲柄半径与连杆长之比小于1/4，且游梁尾部绕游梁支点的弧线运动近似地看做直线运动所建立的悬点运动模型。</t>
  </si>
  <si>
    <t>5.3.10</t>
  </si>
  <si>
    <t>四连杆机构模型</t>
  </si>
  <si>
    <t>four connecting rods model</t>
  </si>
  <si>
    <t>在曲柄连杆机构中，将游梁后半臂、连杆、曲柄和游梁支点与曲柄轴连线视为四连杆机构，而建立的悬点运动模型。</t>
  </si>
  <si>
    <t>5.3.11</t>
  </si>
  <si>
    <t>盘根盒</t>
  </si>
  <si>
    <t>stuffing box</t>
  </si>
  <si>
    <t>密封油管与光杆的井口动密封装置。</t>
  </si>
  <si>
    <t>5.3.12</t>
  </si>
  <si>
    <t>上／下冲程</t>
  </si>
  <si>
    <t>up／down stroke</t>
  </si>
  <si>
    <t>抽油杆柱带着柱塞向上运动为上冲程，向下运动为下冲程。</t>
  </si>
  <si>
    <t>5.3.13</t>
  </si>
  <si>
    <t>抽油机平衡</t>
  </si>
  <si>
    <t>pumping unit balance</t>
  </si>
  <si>
    <t>使抽油机电动机的负荷尽可能均匀，即在上、下冲程中电动机所作的功基本相等。</t>
  </si>
  <si>
    <t>5.3.14</t>
  </si>
  <si>
    <t>扭矩法判断抽油机平衡</t>
  </si>
  <si>
    <t>peak torque judgement of pumping unit balance</t>
  </si>
  <si>
    <t>若抽油机上、下冲程的扭矩峰值基本相等，则抽油机平衡。</t>
  </si>
  <si>
    <t>5.3.15</t>
  </si>
  <si>
    <t>电流法判断抽油机平衡</t>
  </si>
  <si>
    <t>electric current judgement of pumping unit balance</t>
  </si>
  <si>
    <t>若抽油机上、下冲程电动机的峰值电流基本相等，则抽油机平衡。</t>
  </si>
  <si>
    <t>5.3.16</t>
  </si>
  <si>
    <t>速度法判断抽油机平衡</t>
  </si>
  <si>
    <t>speed judgement of pumping unit balance</t>
  </si>
  <si>
    <t>若抽油机的悬点上、下冲程的速度基本相等，则抽油机平衡。</t>
  </si>
  <si>
    <t>5.3.17</t>
  </si>
  <si>
    <t>游梁平衡</t>
  </si>
  <si>
    <t>beam balance</t>
  </si>
  <si>
    <t>采用装在游梁尾部的重块实现抽油机平衡，可通过改变重块的数量调节平衡状态。</t>
  </si>
  <si>
    <t>5.3.18</t>
  </si>
  <si>
    <t>曲柄平衡</t>
  </si>
  <si>
    <t>crank balance</t>
  </si>
  <si>
    <t>采用装在曲柄上的重块实现抽油机的平衡，通过改变重块在由柄上的位置进行调节，又称为旋转平衡。</t>
  </si>
  <si>
    <t>5.3.19</t>
  </si>
  <si>
    <t>复合平衡</t>
  </si>
  <si>
    <t>combined balance</t>
  </si>
  <si>
    <t>采用分别装在游梁尾部和曲柄上的重块实现抽油机的平衡，可通过改变游梁平衡块数或曲柄平衡重块的位置进行调节。</t>
  </si>
  <si>
    <t>5.3.20</t>
  </si>
  <si>
    <t>气动平衡</t>
  </si>
  <si>
    <t>air balance</t>
  </si>
  <si>
    <t>采用储存气体压缩能的平衡方式，通过抽油机游梁带动的活塞压缩平衡气包中的气体，将下冲程中做的功储存成气体的压缩能，在上冲程被压缩的气体膨胀将储存的压缩能转换成膨胀能来帮助电机做功。</t>
  </si>
  <si>
    <t>5.3.21</t>
  </si>
  <si>
    <t>异相曲柄平衡</t>
  </si>
  <si>
    <t>non-synchronous crank balance</t>
  </si>
  <si>
    <t>采用曲柄偏置角的平衡方式。</t>
  </si>
  <si>
    <t>5.3.22</t>
  </si>
  <si>
    <t>曲柄偏置角</t>
  </si>
  <si>
    <t>offset angle of crank</t>
  </si>
  <si>
    <t>曲柄轴与平衡重心连线同曲柄轴与连杆轴连线之间的夹角。</t>
  </si>
  <si>
    <t>5.3.23</t>
  </si>
  <si>
    <t>平衡半径</t>
  </si>
  <si>
    <t>balance radius</t>
  </si>
  <si>
    <t>曲柄平衡重块的重心位置到曲柄轴心的距离。</t>
  </si>
  <si>
    <t>5.3.24</t>
  </si>
  <si>
    <t>平衡重</t>
  </si>
  <si>
    <t>counter weight</t>
  </si>
  <si>
    <t>为平衡动力机负荷而在抽油机上安装的重物。</t>
  </si>
  <si>
    <t>5.3.25</t>
  </si>
  <si>
    <t>结构不平衡值</t>
  </si>
  <si>
    <t>structural unbalance</t>
  </si>
  <si>
    <t>游梁式抽油机连杆脱开曲柄销和卸去光杆负荷后，为使游梁处于水平位置需加在光杆上的力。</t>
  </si>
  <si>
    <t>5.3.26</t>
  </si>
  <si>
    <t>平衡效应</t>
  </si>
  <si>
    <t>counter balance effect</t>
  </si>
  <si>
    <t>又称为有效平衡值，是抽油机结构不平衡及平衡重在悬点产生的平衡力。</t>
  </si>
  <si>
    <t>5.3.27</t>
  </si>
  <si>
    <t>常规式抽油机</t>
  </si>
  <si>
    <t>conventional pumping unit</t>
  </si>
  <si>
    <t>驴头和曲柄连杆机构分别位于支架前后的游梁式抽油机。</t>
  </si>
  <si>
    <t>5.3.28</t>
  </si>
  <si>
    <t>前置式抽油机</t>
  </si>
  <si>
    <t>front-mounted pumping unit</t>
  </si>
  <si>
    <t>无后游梁，曲柄连杆机构与前游梁连接的游梁式抽油机。</t>
  </si>
  <si>
    <t>5.3.29</t>
  </si>
  <si>
    <t>双驴头抽油机</t>
  </si>
  <si>
    <t>dual horsehead pumping unit</t>
  </si>
  <si>
    <t>去掉后梁的尾轴承，在其端部装有后驴头，用钢丝绳将横船与连杆机构挂在后驴头上的游梁式抽油机。</t>
  </si>
  <si>
    <t>5.3.30</t>
  </si>
  <si>
    <t>旋转驴头抽油机</t>
  </si>
  <si>
    <t>rotary horsehead pumping unit</t>
  </si>
  <si>
    <t>驴头可以旋转以增加冲程长度的游梁式抽油机。前梁上加装连杆驱动驴头旋转的抽油机又称六连杆抽油机。</t>
  </si>
  <si>
    <t>5.3.31</t>
  </si>
  <si>
    <t>气动抽油机</t>
  </si>
  <si>
    <t>pneumatic pumping unit</t>
  </si>
  <si>
    <t>采用气体压力推动活塞运动来带动光杆上、下运动的抽油机。</t>
  </si>
  <si>
    <t>5.3.32</t>
  </si>
  <si>
    <t>液压抽油机</t>
  </si>
  <si>
    <t>hydraulic pumping unit</t>
  </si>
  <si>
    <t>采用液压换向和推动立于井口的液缸柱塞往复运动，带动光杆上、下运动的抽油机。</t>
  </si>
  <si>
    <t>5.3.33</t>
  </si>
  <si>
    <t>链条抽油机</t>
  </si>
  <si>
    <t>chain driving pumping unit</t>
  </si>
  <si>
    <t>采用特殊的链条传动机构带动往复架上、下运动，带动光杆上、下运动的抽油机。</t>
  </si>
  <si>
    <t>5.3.34</t>
  </si>
  <si>
    <t>斜直井抽油机</t>
  </si>
  <si>
    <t>slant hole pumping unit</t>
  </si>
  <si>
    <t>具有倾斜支架的、适用于斜直井的抽油机。</t>
  </si>
  <si>
    <t>5.3.35</t>
  </si>
  <si>
    <t>抽油杆</t>
  </si>
  <si>
    <t>sucker rod</t>
  </si>
  <si>
    <t>有杆泵抽油用的两端带外螺纹的由金属材料或非金属材料制成的特制杆件。</t>
  </si>
  <si>
    <t>5.3.36</t>
  </si>
  <si>
    <t>抽油杆柱</t>
  </si>
  <si>
    <t>sucker rod string</t>
  </si>
  <si>
    <t>由光杆、抽油杆、深井泵、拉杆等组成的杆柱。</t>
  </si>
  <si>
    <t>5.3.37</t>
  </si>
  <si>
    <t>光杆</t>
  </si>
  <si>
    <t>polished rod</t>
  </si>
  <si>
    <t>位于抽油杆柱顶端的一根外表经加工处理的实心或空心钢杆。通过它把整个杆柱悬挂在悬绳器上，并与井口防喷盒保持密封。</t>
  </si>
  <si>
    <t>5.3.38</t>
  </si>
  <si>
    <t>加重杆</t>
  </si>
  <si>
    <t>sink bar</t>
  </si>
  <si>
    <t>为克服柱塞下行阻力和避免杆柱下部出现螺旋弯曲，在抽油杆柱中易出现弯曲杆的下部所连接的较大直径或内部灌铅的杆。</t>
  </si>
  <si>
    <t>5.3.39</t>
  </si>
  <si>
    <t>玻璃钢抽油杆</t>
  </si>
  <si>
    <t>fiberglass rod</t>
  </si>
  <si>
    <t>采用玻璃纤维增强塑料为杆体，两端黏接有外螺纹钢接头的抽油杆。</t>
  </si>
  <si>
    <t>5.3.40</t>
  </si>
  <si>
    <t>碳素纤维抽油杆</t>
  </si>
  <si>
    <t>carbon fiber sucker rod</t>
  </si>
  <si>
    <t>采用一种碳素纤维复合材料制成的连续抽油杆。</t>
  </si>
  <si>
    <t>5.3.41</t>
  </si>
  <si>
    <t>抽油杆接箍</t>
  </si>
  <si>
    <t>suker rod collar</t>
  </si>
  <si>
    <t>连接抽油杆的连接件。</t>
  </si>
  <si>
    <t>5.3.42</t>
  </si>
  <si>
    <t>连续抽油杆</t>
  </si>
  <si>
    <t>coiled rod</t>
  </si>
  <si>
    <t>由金属或非金属材料制成的无接箍的抽油杆。</t>
  </si>
  <si>
    <t>5.3.43</t>
  </si>
  <si>
    <t>抽油杆旋紧扭矩</t>
  </si>
  <si>
    <t>tightening torque of sucker rod</t>
  </si>
  <si>
    <t>连接抽油杆时，为了防止抽油杆松脱及粘扣，对不同抽油杆所要求的最佳上扣扭矩值。</t>
  </si>
  <si>
    <t>5.3.44</t>
  </si>
  <si>
    <t>单级抽油杆柱</t>
  </si>
  <si>
    <t>single rod string</t>
  </si>
  <si>
    <t>由等直径抽油杆连接组成的抽油杆柱。</t>
  </si>
  <si>
    <t>5.3.45</t>
  </si>
  <si>
    <t>多级抽油杆柱</t>
  </si>
  <si>
    <t>taper rod string</t>
  </si>
  <si>
    <t>由直径不等的抽油杆连接组成的抽油杆柱。</t>
  </si>
  <si>
    <t>5.3.46</t>
  </si>
  <si>
    <t>空心抽油杆</t>
  </si>
  <si>
    <t>hollow rod</t>
  </si>
  <si>
    <t>有杆抽油用的两端带接头的特制金属管。</t>
  </si>
  <si>
    <t>5.3.47</t>
  </si>
  <si>
    <t>脱接器</t>
  </si>
  <si>
    <t>tripping-conecting device</t>
  </si>
  <si>
    <t>使抽油杆柱与井下抽油泵柱塞连接或脱开的工具。</t>
  </si>
  <si>
    <t>5.3.48</t>
  </si>
  <si>
    <t>抽油泵</t>
  </si>
  <si>
    <t>pump</t>
  </si>
  <si>
    <t>由泵筒柱、塞及阀等部件组成，用于抽油的井下工具。</t>
  </si>
  <si>
    <t>5.3.49</t>
  </si>
  <si>
    <t>泵筒</t>
  </si>
  <si>
    <t>pump barrel</t>
  </si>
  <si>
    <t>与油管连接，与柱塞组合的工作筒。</t>
  </si>
  <si>
    <t>5.3.50</t>
  </si>
  <si>
    <t>游动阀</t>
  </si>
  <si>
    <t>traveling valve</t>
  </si>
  <si>
    <t>装在抽油泵柱塞上随柱塞作往复运动可将泵内液体排出的单向球阀。</t>
  </si>
  <si>
    <t>5.3.51</t>
  </si>
  <si>
    <t>固定阀</t>
  </si>
  <si>
    <t>standing valve</t>
  </si>
  <si>
    <t>装在泵简下部，井内流体可通过它流入泵内的单向阀。</t>
  </si>
  <si>
    <t>5.3.52</t>
  </si>
  <si>
    <t>阀罩</t>
  </si>
  <si>
    <t>cage</t>
  </si>
  <si>
    <t>用于限制阀球运动范围的部件。</t>
  </si>
  <si>
    <t>5.3.53</t>
  </si>
  <si>
    <t>柱塞</t>
  </si>
  <si>
    <t>pump plunger</t>
  </si>
  <si>
    <t>与泵筒配合，随抽油杆柱上下运动而抽油的泵的部件。</t>
  </si>
  <si>
    <t>5.3.54</t>
  </si>
  <si>
    <t>柱塞配合间隙</t>
  </si>
  <si>
    <t>fit clearance of plunger</t>
  </si>
  <si>
    <t>柱塞外径与泵筒内径之间的间隙。</t>
  </si>
  <si>
    <t>5.3.55</t>
  </si>
  <si>
    <t>管式泵</t>
  </si>
  <si>
    <t>tubing pump</t>
  </si>
  <si>
    <t>泵简连接在抽油管柱的下端与油管一起下入井中的抽油泵。</t>
  </si>
  <si>
    <t>5.3.56</t>
  </si>
  <si>
    <t>杆式泵</t>
  </si>
  <si>
    <t>insert pump</t>
  </si>
  <si>
    <t>泵外工作筒连接在油管柱下部，泵筒连同柱塞与抽油杆下端连接一起下井，并插人泵外工作简内的抽油泵。</t>
  </si>
  <si>
    <t>5.3.57</t>
  </si>
  <si>
    <t>单作用抽油泵</t>
  </si>
  <si>
    <t>single-acting pump</t>
  </si>
  <si>
    <t>上行程吸油，下行程排油的抽油泵。</t>
  </si>
  <si>
    <t>5.3.58</t>
  </si>
  <si>
    <t>双作用抽油泵</t>
  </si>
  <si>
    <t>double acting pump</t>
  </si>
  <si>
    <t>上、下行程均能吸油和排油的抽油泵。</t>
  </si>
  <si>
    <t>5.3.59</t>
  </si>
  <si>
    <t>串联抽油泵</t>
  </si>
  <si>
    <t>double-ply pump</t>
  </si>
  <si>
    <t>同一抽油杆柱带动串联的两台抽油泵，用于同时开采两个储层的工具。</t>
  </si>
  <si>
    <t>5.3.60</t>
  </si>
  <si>
    <t>套管抽油泵</t>
  </si>
  <si>
    <t>casing pump</t>
  </si>
  <si>
    <t>不用油管而直接安装在套管上进行抽油的泵。</t>
  </si>
  <si>
    <t>5.3.61</t>
  </si>
  <si>
    <t>防冲距</t>
  </si>
  <si>
    <t>anticollision distance</t>
  </si>
  <si>
    <t>为防止深井泵工作过程中柱塞与固定阀发生碰撞所预留的距离，其值应小于杆柱自重伸长与冲程损失之和。</t>
  </si>
  <si>
    <t>5.3.62</t>
  </si>
  <si>
    <t>余隙容积</t>
  </si>
  <si>
    <t>pump dead volume</t>
  </si>
  <si>
    <t>深井泵柱塞在下死点位置时，泵内固定阀与游动阀之间的容积。</t>
  </si>
  <si>
    <t>5.3.63</t>
  </si>
  <si>
    <t>余隙比</t>
  </si>
  <si>
    <t>ratio of dead space and plunger volume</t>
  </si>
  <si>
    <t>泵余隙容积与上冲程柱塞让出容积之比。</t>
  </si>
  <si>
    <t>5.3.64</t>
  </si>
  <si>
    <t>气锁</t>
  </si>
  <si>
    <t>gas locking</t>
  </si>
  <si>
    <t>深井泵工作时，大量气体进人泵内，使液体不能进泵也不能排出液体的现象。</t>
  </si>
  <si>
    <t>5.3.65</t>
  </si>
  <si>
    <t>抽空</t>
  </si>
  <si>
    <t>pump off</t>
  </si>
  <si>
    <t>深井泵工作时，抽油参数过大或油井供液能力不足，造成没有液体进入泵内现象。</t>
  </si>
  <si>
    <t>5.3.66</t>
  </si>
  <si>
    <t>泵挂深度</t>
  </si>
  <si>
    <t>pump setting depth</t>
  </si>
  <si>
    <t>抽油泵在井内的下入深度。</t>
  </si>
  <si>
    <t>5.3.67</t>
  </si>
  <si>
    <t>沉没度</t>
  </si>
  <si>
    <t>submergence</t>
  </si>
  <si>
    <t>深井泵工作时，泵沉没在动液面以下的深度。</t>
  </si>
  <si>
    <t>5.3.68</t>
  </si>
  <si>
    <t>沉没压力</t>
  </si>
  <si>
    <t>sinking pressure</t>
  </si>
  <si>
    <t>抽油井环空液面到泵吸人口液柱与液面以上气柱产生的压力。</t>
  </si>
  <si>
    <t>5.3.69</t>
  </si>
  <si>
    <t>吸入压力</t>
  </si>
  <si>
    <t>pump intake pressure</t>
  </si>
  <si>
    <t>在沉没压力作用下，井内液流克服泵入口的阻力进人泵内，此时液流具有的压力。</t>
  </si>
  <si>
    <t>5.3.70</t>
  </si>
  <si>
    <t>冲程</t>
  </si>
  <si>
    <t>stroke</t>
  </si>
  <si>
    <t>抽油机工作时，光杆任一点上、下往复运动的最大位移。</t>
  </si>
  <si>
    <t>5.3.71</t>
  </si>
  <si>
    <t>柱塞冲程</t>
  </si>
  <si>
    <t>plunger stroke</t>
  </si>
  <si>
    <t>柱塞在井下工作时，上下往复运动的最大位移。</t>
  </si>
  <si>
    <t>5.3.72</t>
  </si>
  <si>
    <t>冲程损失</t>
  </si>
  <si>
    <t>stroke loss</t>
  </si>
  <si>
    <t>深井泵工作时，由于抽油杆柱和油管柱的弹性伸缩而引起的光杆冲程与柱塞冲程之差。</t>
  </si>
  <si>
    <t>5.3.73</t>
  </si>
  <si>
    <t>冲次</t>
  </si>
  <si>
    <t>pumping speed</t>
  </si>
  <si>
    <t>抽油泵柱塞在工作简内每分钟往复运动的次数。</t>
  </si>
  <si>
    <t>5.3.74</t>
  </si>
  <si>
    <t>泵的漏失</t>
  </si>
  <si>
    <t>pump leakage</t>
  </si>
  <si>
    <t>深井泵工作时，进人泵内或排出泵外的部分流体重新漏人井简或泵内的现象。</t>
  </si>
  <si>
    <t>5.3.75</t>
  </si>
  <si>
    <t>充满系数</t>
  </si>
  <si>
    <t>volumetric efficiency</t>
  </si>
  <si>
    <t>实际进入泵筒的液体体积与柱塞自下死点运动到上死点在泵简内所让出容积的比值。</t>
  </si>
  <si>
    <t>5.3.76</t>
  </si>
  <si>
    <t>泵排量</t>
  </si>
  <si>
    <t>pump displacement</t>
  </si>
  <si>
    <t>单位时间内排出的液体体积。</t>
  </si>
  <si>
    <t>5.3.77</t>
  </si>
  <si>
    <t>泵效</t>
  </si>
  <si>
    <t>pump efficiency</t>
  </si>
  <si>
    <t>泵实际排量与理论排量的比值。</t>
  </si>
  <si>
    <t>5.3.78</t>
  </si>
  <si>
    <t>静载荷</t>
  </si>
  <si>
    <t>static load</t>
  </si>
  <si>
    <t>抽油机在运转过程中，作用在抽油泵活塞上的液柱与抽油杆柱引起的载荷的统称。</t>
  </si>
  <si>
    <t>5.3.79</t>
  </si>
  <si>
    <t>抽油杆柱的伸长</t>
  </si>
  <si>
    <t>stretch of sucker- rod string</t>
  </si>
  <si>
    <t>抽油杆柱在自身的重力和液注重力的作用下所增加的长度。</t>
  </si>
  <si>
    <t>5.3.80</t>
  </si>
  <si>
    <t>动载荷</t>
  </si>
  <si>
    <t>dynamic load</t>
  </si>
  <si>
    <t>在抽油过程中，抽油杆柱随悬点做变速运动所引起的惯性载荷和抽油杆柱振动引起的振动载荷的总称。</t>
  </si>
  <si>
    <t>5.3.81</t>
  </si>
  <si>
    <t>惯性载荷</t>
  </si>
  <si>
    <t>inertial load</t>
  </si>
  <si>
    <t>在抽油过程中，由于抽油杆柱和油管中的液柱随悬点作变速运动所产生的惯性力在悬点上引起的载荷。</t>
  </si>
  <si>
    <t>5.3.82</t>
  </si>
  <si>
    <t>抽油杆柱的振动</t>
  </si>
  <si>
    <t>vibration of sucker-rod string</t>
  </si>
  <si>
    <t>在抽油过程中，液柱载荷周期性作用在拍油杆柱上引起抽油杆柱的纵向振动。</t>
  </si>
  <si>
    <t>5.3.83</t>
  </si>
  <si>
    <t>抽油杆柱的固有频率</t>
  </si>
  <si>
    <t>natural frequency of sucker-rod string</t>
  </si>
  <si>
    <t>抽油过程中抽油杆的自身振动频率。</t>
  </si>
  <si>
    <t>5.3.84</t>
  </si>
  <si>
    <t>振动载荷</t>
  </si>
  <si>
    <t>vibration load</t>
  </si>
  <si>
    <t>抽油过程中，由于液柱载荷周期性地作用在抽油杆上，使抽油杆发生弹性振动而在悬点产生的附加载荷。</t>
  </si>
  <si>
    <t>5.3.85</t>
  </si>
  <si>
    <t>修正的古得曼图</t>
  </si>
  <si>
    <t>modified Goodman diagram</t>
  </si>
  <si>
    <t>根据疲劳强度理论中的古得曼应力板限图，修正后用来设计抽油杆柱和校核杆柱强度的图。</t>
  </si>
  <si>
    <t>5.3.86</t>
  </si>
  <si>
    <t>实际有效平衡值</t>
  </si>
  <si>
    <t>practical effective balance valee</t>
  </si>
  <si>
    <t>抽油机结构不平衡及平衡重在悬点处产生的平衡力，它表示被实际平衡的悬点载荷值。</t>
  </si>
  <si>
    <t>5.3.87</t>
  </si>
  <si>
    <t>油井负荷扭矩</t>
  </si>
  <si>
    <t>load-torque of oil well</t>
  </si>
  <si>
    <t>抽油机悬点载荷在曲柄轴上造成的扭矩。</t>
  </si>
  <si>
    <t>5.3.88</t>
  </si>
  <si>
    <t>扭矩曲线</t>
  </si>
  <si>
    <t>torque curve</t>
  </si>
  <si>
    <t>曲柄轴扭矩随曲柄转角的变化曲线。</t>
  </si>
  <si>
    <t>5.3.89</t>
  </si>
  <si>
    <t>瞬时扭矩</t>
  </si>
  <si>
    <t>instantaneous torque</t>
  </si>
  <si>
    <t>减速箱曲柄轴任意转角相对应的扭矩值。</t>
  </si>
  <si>
    <t>5.3.90</t>
  </si>
  <si>
    <t>扭矩因数</t>
  </si>
  <si>
    <t>torque factor</t>
  </si>
  <si>
    <t>光杆载荷在曲柄轴上所产生的扭矩与光杆载荷的比值。</t>
  </si>
  <si>
    <t>5.3.91</t>
  </si>
  <si>
    <t>净载荷扭矩</t>
  </si>
  <si>
    <t>torque of net weight</t>
  </si>
  <si>
    <t>由光杆载荷减去游梁不平衡力所得到的纯光杆载荷在曲柄轴上所产生的扭矩。</t>
  </si>
  <si>
    <t>5.3.92</t>
  </si>
  <si>
    <t>曲柄平衡扭矩</t>
  </si>
  <si>
    <t>torque of crank coumter balance</t>
  </si>
  <si>
    <t>由曲柄平衡块、曲柄及曲柄销在曲柄上产生的扭矩。</t>
  </si>
  <si>
    <t>5.3.93</t>
  </si>
  <si>
    <t>峰值扭矩</t>
  </si>
  <si>
    <t>peak torque</t>
  </si>
  <si>
    <t>作用在曲柄上净扭矩的最大值，等于纯光杆载荷扭矩与曲柄平衡扭矩之差的最大值。</t>
  </si>
  <si>
    <t>5.3.94</t>
  </si>
  <si>
    <t>净扭矩曲线</t>
  </si>
  <si>
    <t>net torque curve</t>
  </si>
  <si>
    <t>纯光杆载荷扭矩曲线与曲柄平衡扭矩曲线的叠加所得到的扭矩曲线。</t>
  </si>
  <si>
    <t>5.3.95</t>
  </si>
  <si>
    <t>瞬时功率</t>
  </si>
  <si>
    <t>instantaneous power</t>
  </si>
  <si>
    <t>减速箱输出轴任意转角对应的输出功率，即瞬时扭矩与曲柄角速度的乘积。</t>
  </si>
  <si>
    <t>5.3.96</t>
  </si>
  <si>
    <t>静液面</t>
  </si>
  <si>
    <t>static liquid level</t>
  </si>
  <si>
    <t>油井关井稳定后的环空液面深度。</t>
  </si>
  <si>
    <t>5.3.97</t>
  </si>
  <si>
    <t>动液面</t>
  </si>
  <si>
    <t>producing fluid level</t>
  </si>
  <si>
    <t>油井在正常生产时，油套环空的液面深度。</t>
  </si>
  <si>
    <t>5.3.98</t>
  </si>
  <si>
    <t>PFL</t>
  </si>
  <si>
    <t>折算液面</t>
  </si>
  <si>
    <t>reduced liquid level</t>
  </si>
  <si>
    <t>动液面加上套管压力折算的液面深度。</t>
  </si>
  <si>
    <t>5.3.99</t>
  </si>
  <si>
    <t>光杆最大载荷</t>
  </si>
  <si>
    <t>peak polished rod load</t>
  </si>
  <si>
    <t>光杆在上冲程时所承受的载荷。</t>
  </si>
  <si>
    <t>5.3.100</t>
  </si>
  <si>
    <t>PPRL</t>
  </si>
  <si>
    <t>光杆最小载荷</t>
  </si>
  <si>
    <t>minimum polished rod load</t>
  </si>
  <si>
    <t>光杆在下冲程时所承受的载荷。</t>
  </si>
  <si>
    <t>5.3.101</t>
  </si>
  <si>
    <t>MPRL</t>
  </si>
  <si>
    <t>抽汲参数</t>
  </si>
  <si>
    <t>swabbing factor</t>
  </si>
  <si>
    <t>抽油过程中表示冲程、冲次和泵径的总称。</t>
  </si>
  <si>
    <t>5.3.102</t>
  </si>
  <si>
    <t>检泵周期</t>
  </si>
  <si>
    <t>pump inspection period</t>
  </si>
  <si>
    <t>两次检泵的时间间隔。</t>
  </si>
  <si>
    <t>5.3.103</t>
  </si>
  <si>
    <t>偏磨</t>
  </si>
  <si>
    <t>eccentrie wear</t>
  </si>
  <si>
    <t>抽油杆与油管两者间相对运动，由于轴线不重合产生摩擦导致磨损的现象。</t>
  </si>
  <si>
    <t>5.3.104</t>
  </si>
  <si>
    <t>磨蚀</t>
  </si>
  <si>
    <t>corrosion due to wear</t>
  </si>
  <si>
    <t>磨损与腐蚀共存的现象。</t>
  </si>
  <si>
    <t>5.3.105</t>
  </si>
  <si>
    <t>防偏磨接箍</t>
  </si>
  <si>
    <t>collar resistancing to wear</t>
  </si>
  <si>
    <t>为防止抽油杆与油管偏磨，在抽油杆装上的接箍，主要有滑动摩擦式与滚动摩擦式等。</t>
  </si>
  <si>
    <t>5.3.106</t>
  </si>
  <si>
    <t>防脱扣接箍</t>
  </si>
  <si>
    <t>resistance to screw collar</t>
  </si>
  <si>
    <t>为防止抽油杆脱扣的专用接箍。</t>
  </si>
  <si>
    <t>5.3.107</t>
  </si>
  <si>
    <t>电潜泵</t>
  </si>
  <si>
    <t>electric submersible pump</t>
  </si>
  <si>
    <t>沉没在井内液体中、用潜油电动机驱动的无杆抽油泵。如电动潜油离心泵、电动潜油螺杆泵、电动潜油隔膜泵等。</t>
  </si>
  <si>
    <t>5.4.1</t>
  </si>
  <si>
    <t>ESP</t>
  </si>
  <si>
    <t>电潜泵举升工艺</t>
  </si>
  <si>
    <t>电潜泵机组</t>
  </si>
  <si>
    <t>electric submersible centrifugal pump unit</t>
  </si>
  <si>
    <t>由潜油电动机、保护器、油气分离器和多级潜油离心泵组成的机组的总称。它的配套设备有井下机组、地面控制设备、潜油泵电缆及监测仪表等。</t>
  </si>
  <si>
    <t>5.4.2</t>
  </si>
  <si>
    <t>泵叶轮</t>
  </si>
  <si>
    <t>pumnp impeller</t>
  </si>
  <si>
    <t>是多级离心泵的增加扬程与排量的部件，其流道形状不同排量不同，泵级数不同扬程不同。</t>
  </si>
  <si>
    <t>5.4.3</t>
  </si>
  <si>
    <t>泵导轮</t>
  </si>
  <si>
    <t>pump guide pulley</t>
  </si>
  <si>
    <t>是多级离心泵流体的导向部件，与泵叶轮配合完成导向和提高扬程的作用。</t>
  </si>
  <si>
    <t>5.4.4</t>
  </si>
  <si>
    <t>潜油电动机</t>
  </si>
  <si>
    <t>submersible motor</t>
  </si>
  <si>
    <t>由外壳、定子、引出线接头固定部件及细长轴上串装多级转子和扶正轴承转动部件所组成的密闭、绝缘的电动机。</t>
  </si>
  <si>
    <t>5.4.5</t>
  </si>
  <si>
    <t>潜油电缆</t>
  </si>
  <si>
    <t>submersible cable</t>
  </si>
  <si>
    <t>耐温、耐油、耐腐蚀及气密性能高的铠装井下动力电缆。</t>
  </si>
  <si>
    <t>5.4.6</t>
  </si>
  <si>
    <t>活塞式保护器</t>
  </si>
  <si>
    <t>piston protector</t>
  </si>
  <si>
    <t>利用活塞将电动机内充保护液与井液隔离，并补偿内充保护液体积变化的保护器。</t>
  </si>
  <si>
    <t>5.4.7</t>
  </si>
  <si>
    <t>胶囊式保护器</t>
  </si>
  <si>
    <t>rubber sacked protector</t>
  </si>
  <si>
    <t>利用橡皮囊防止并液进入电机内，并补偿电动机内充保护液体积变化的保护器。</t>
  </si>
  <si>
    <t>5.4.8</t>
  </si>
  <si>
    <t>重液隔离式保护器</t>
  </si>
  <si>
    <t>heavy liquid insulated protector</t>
  </si>
  <si>
    <t>利用充满高密度的惰性隔离液（氟油）防止井液进人电动机，并补偿电动机内充保护液体积变化的保护器。</t>
  </si>
  <si>
    <t>5.4.9</t>
  </si>
  <si>
    <t>电泵控制屏</t>
  </si>
  <si>
    <t>electric pump control device</t>
  </si>
  <si>
    <t>用以自动（或手动）启动、停止电泵和正常运行的监测与保护装置。</t>
  </si>
  <si>
    <t>5.4.10</t>
  </si>
  <si>
    <t>旋转油气分离器</t>
  </si>
  <si>
    <t>rotary separator</t>
  </si>
  <si>
    <t>安装在离心泵下用于分离气液混合物的分离器。</t>
  </si>
  <si>
    <t>5.4.11</t>
  </si>
  <si>
    <t>电潜泵井口装置</t>
  </si>
  <si>
    <t>electric pump wellhead equipment</t>
  </si>
  <si>
    <t>是电泵井井口控制设备，主要由电缆穿越式四通法兰、电缆穿越式油管挂、接头、橡胶密封垫（内引进电缆人井）、压紧法兰等部件组成。</t>
  </si>
  <si>
    <t>5.4.12</t>
  </si>
  <si>
    <t>泵扬程</t>
  </si>
  <si>
    <t>pump head</t>
  </si>
  <si>
    <t>泵在正常工作状态下能举升液体的高度。</t>
  </si>
  <si>
    <t>5.4.13</t>
  </si>
  <si>
    <t>电潜泵额定功率</t>
  </si>
  <si>
    <t>electrie submersible pump rating power</t>
  </si>
  <si>
    <t>潜油电机输送给泵轴的有效功率。</t>
  </si>
  <si>
    <t>5.4.14</t>
  </si>
  <si>
    <t>电潜泵输出功率</t>
  </si>
  <si>
    <t>electric submersible pump output power</t>
  </si>
  <si>
    <t>电泵在单位时间内向外界提供的能量。</t>
  </si>
  <si>
    <t>5.4.15</t>
  </si>
  <si>
    <t>电潜泵泵效</t>
  </si>
  <si>
    <t>electric submersible pump efficiency</t>
  </si>
  <si>
    <t>泵的输出功率与泵的额定功率之比。</t>
  </si>
  <si>
    <t>5.4.16</t>
  </si>
  <si>
    <t>电潜泵特性曲线</t>
  </si>
  <si>
    <t>electric submersible pump performance curve</t>
  </si>
  <si>
    <t>在不同恒定转速下测得的泵扬程、泵效、功率随泵排量变化的曲线。</t>
  </si>
  <si>
    <t>5.4.17</t>
  </si>
  <si>
    <t>电流卡片</t>
  </si>
  <si>
    <t>current card</t>
  </si>
  <si>
    <t>记录电潜泵井下电机电流与时间关系的圆形卡片。</t>
  </si>
  <si>
    <t>5.4.18</t>
  </si>
  <si>
    <t>电流卡片分析</t>
  </si>
  <si>
    <t>current card analysis</t>
  </si>
  <si>
    <t>通过电流卡片上的井下电机电流随时间变化的关系曲线，可判断井下机组在不同时间的工作状况。</t>
  </si>
  <si>
    <t>5.4.19</t>
  </si>
  <si>
    <t>欠载</t>
  </si>
  <si>
    <t>lackload</t>
  </si>
  <si>
    <t>潜油电机输出功率大于举升井液所需的实际功率时的工况。</t>
  </si>
  <si>
    <t>5.4.20</t>
  </si>
  <si>
    <t>过载</t>
  </si>
  <si>
    <t>overload</t>
  </si>
  <si>
    <t>潜油电机输出功率小于举升井液所需的实际功率时电机的工况。</t>
  </si>
  <si>
    <t>5.4.21</t>
  </si>
  <si>
    <t>螺杆泵</t>
  </si>
  <si>
    <t>screw pump</t>
  </si>
  <si>
    <t>由定子和转子组成的，依靠井液的变化举升井液的泵。</t>
  </si>
  <si>
    <t>5.5.1</t>
  </si>
  <si>
    <t xml:space="preserve">螺杆泵举升工艺 </t>
  </si>
  <si>
    <t>单头螺杆泵</t>
  </si>
  <si>
    <t>single screw pump</t>
  </si>
  <si>
    <t>其转子（螺杆）表面与定子（衬套）内孔表面均为螺距相同的螺旋面，其螺距间只有单螺旋面（单头）的螺杆泵。</t>
  </si>
  <si>
    <t>5.5.2</t>
  </si>
  <si>
    <t>双头单螺杆泵</t>
  </si>
  <si>
    <t>dual-head single screw pump</t>
  </si>
  <si>
    <t>由双线螺杆转子和三线内螺旋面定子组成的单螺杆泵。</t>
  </si>
  <si>
    <t>5.5.3</t>
  </si>
  <si>
    <t>潜油电动螺杆泵</t>
  </si>
  <si>
    <t>electric submersible screw pump</t>
  </si>
  <si>
    <t>由井下潜油电机驱动的螺杆泵。</t>
  </si>
  <si>
    <t>5.5.4</t>
  </si>
  <si>
    <t>地面驱动螺杆泵</t>
  </si>
  <si>
    <t>surface drive screw pump</t>
  </si>
  <si>
    <t>由地面原动机驱动的螺杆泵。</t>
  </si>
  <si>
    <t>5.5.5</t>
  </si>
  <si>
    <t>转子</t>
  </si>
  <si>
    <t>pump rotor</t>
  </si>
  <si>
    <t>螺杆泵中转动的螺杆，其表面为螺旋面与定子配合，又称为螺杆。</t>
  </si>
  <si>
    <t>5.5.6</t>
  </si>
  <si>
    <t>定子</t>
  </si>
  <si>
    <t>stator</t>
  </si>
  <si>
    <t>螺杆泵中不转动的衬套，靠其与转子配合抽吸液体。</t>
  </si>
  <si>
    <t>5.5.7</t>
  </si>
  <si>
    <t>定子导程</t>
  </si>
  <si>
    <t>stator lead</t>
  </si>
  <si>
    <t>定子衬套的螺距。</t>
  </si>
  <si>
    <t>5.5.8</t>
  </si>
  <si>
    <t>偏心距</t>
  </si>
  <si>
    <t>eccentricity</t>
  </si>
  <si>
    <t>螺杆泵转子的中心线到定子的中心线之间的距离。</t>
  </si>
  <si>
    <t>5.5.9</t>
  </si>
  <si>
    <t>溶胀率</t>
  </si>
  <si>
    <t>swelling rate</t>
  </si>
  <si>
    <t>螺杆泵定子橡胶受井下气液等介质的影响而产生的溶胀百分比。</t>
  </si>
  <si>
    <t>5.5.10</t>
  </si>
  <si>
    <t>有效功率</t>
  </si>
  <si>
    <t>effective power</t>
  </si>
  <si>
    <t>举升液体所需的实际功率。</t>
  </si>
  <si>
    <t>5.5.11</t>
  </si>
  <si>
    <t>输入功率</t>
  </si>
  <si>
    <t>input power</t>
  </si>
  <si>
    <t>动力设备输给螺杆泵的功率。</t>
  </si>
  <si>
    <t>5.5.12</t>
  </si>
  <si>
    <t>摩擦扭矩</t>
  </si>
  <si>
    <t>friction torque</t>
  </si>
  <si>
    <t>螺杆泵运转时受摩擦力产生的扭矩。</t>
  </si>
  <si>
    <t>5.5.13</t>
  </si>
  <si>
    <t>惯性扭矩</t>
  </si>
  <si>
    <t>inertia torque</t>
  </si>
  <si>
    <t>螺杆泵运转时受惯性力产生的扭矩。</t>
  </si>
  <si>
    <t>5.5.14</t>
  </si>
  <si>
    <t>启动扭矩</t>
  </si>
  <si>
    <t>startup torque</t>
  </si>
  <si>
    <t>螺杆泵启动时的瞬时扭矩，主要包括举升液体、泵内摩阻、井液及抽油杆摩阻、惯性阻力等产生的各项扭矩之和。</t>
  </si>
  <si>
    <t>5.5.15</t>
  </si>
  <si>
    <t>转子有功扭矩</t>
  </si>
  <si>
    <t>rotor usable torque</t>
  </si>
  <si>
    <t>螺杆泵运转时，通过螺杆与衬套的作用将转子的机械能转化为液体的压能所产生的扭矩。</t>
  </si>
  <si>
    <t>5.5.16</t>
  </si>
  <si>
    <t>负载扭矩</t>
  </si>
  <si>
    <t>loading torque</t>
  </si>
  <si>
    <t>螺杆泵运转时抽油杆受到转子有功扭矩、过盈扭矩、惯性扭矩和各种摩擦扭矩之和。</t>
  </si>
  <si>
    <t>5.5.17</t>
  </si>
  <si>
    <t>过盈量</t>
  </si>
  <si>
    <t>interference</t>
  </si>
  <si>
    <t>泵转子外径尺寸减去定子内径尺寸的一半。</t>
  </si>
  <si>
    <t>5.5.18</t>
  </si>
  <si>
    <t>螺杆泵防冲距</t>
  </si>
  <si>
    <t>shock isolation space</t>
  </si>
  <si>
    <t>为了防止转子和泵的定位短节碰撞而使两者之间保持的一定距离。</t>
  </si>
  <si>
    <t>5.5.19</t>
  </si>
  <si>
    <t>防反转装置</t>
  </si>
  <si>
    <t>prevent no-back run equipment</t>
  </si>
  <si>
    <t>地面驱动螺杆泵为防止因突然停机，抽油杆在惯性作用下反转造成脱扣的装置。</t>
  </si>
  <si>
    <t>5.5.20</t>
  </si>
  <si>
    <t>水力活塞泵</t>
  </si>
  <si>
    <t>hydraulic piston pump</t>
  </si>
  <si>
    <t>由地面动力泵向井下供给高压动力液体，推动井下液压马达往复运动，带动抽油泵工作的设备总称。主要由液压马达、活塞和换向滑阀三部分组成。</t>
  </si>
  <si>
    <t>5.6.1</t>
  </si>
  <si>
    <t>水力活塞泵举升工艺</t>
  </si>
  <si>
    <t>动力波</t>
  </si>
  <si>
    <t>power fluid</t>
  </si>
  <si>
    <t>由地面动力设备输送给井下液压马达，使井下水力活塞泵往复运动的工作液体。</t>
  </si>
  <si>
    <t>5.6.2</t>
  </si>
  <si>
    <t>乏动力液</t>
  </si>
  <si>
    <t>absent power fluid</t>
  </si>
  <si>
    <t>由液压马达返出的动力液。</t>
  </si>
  <si>
    <t>5.6.3</t>
  </si>
  <si>
    <t>开式动力液系统</t>
  </si>
  <si>
    <t>open power fluid system</t>
  </si>
  <si>
    <t>水力活塞泵液压马达排出的乏动力液与井中抽出的井液混合后一起返到地面的系统。</t>
  </si>
  <si>
    <t>5.6.4</t>
  </si>
  <si>
    <t>闭式动力液系统</t>
  </si>
  <si>
    <t>closed power fluid system</t>
  </si>
  <si>
    <t>水力活塞泵液压马达排出的乏动力液不与井中抽出的原油相混合，动力液通过单独的通道返回地面的系统。</t>
  </si>
  <si>
    <t>5.6.5</t>
  </si>
  <si>
    <t>液压马达</t>
  </si>
  <si>
    <t>hydraulic motor</t>
  </si>
  <si>
    <t>靠动力液便其运转，带动井下水力活塞泵往复运动的井下设备。</t>
  </si>
  <si>
    <t>5.6.6</t>
  </si>
  <si>
    <t>滑阀控制机构</t>
  </si>
  <si>
    <t>slide valve mechanism</t>
  </si>
  <si>
    <t>改变水力活塞泵井下动力液工作方向的控制机构，以实现水力活塞泵往复运动。</t>
  </si>
  <si>
    <t>5.6.7</t>
  </si>
  <si>
    <t>水力射流泵</t>
  </si>
  <si>
    <t>hydraulic jet pump</t>
  </si>
  <si>
    <t>由喷嘴、喉管和扩散管组成。利用地面高压动力液由喷嘴高速喷出而形成低压区吸人井简原油，原油与动力液混合后进入扩散管，经降速升压后流至地面实现抽油的泵。</t>
  </si>
  <si>
    <t>5.7.1</t>
  </si>
  <si>
    <t>水力射流泵举升工艺</t>
  </si>
  <si>
    <t>喷嘴</t>
  </si>
  <si>
    <t>nozzle</t>
  </si>
  <si>
    <t>射流泵用来喷出高速动力液的部件。</t>
  </si>
  <si>
    <t>5.7.2</t>
  </si>
  <si>
    <t>喉管</t>
  </si>
  <si>
    <t>throat</t>
  </si>
  <si>
    <t>射流泵高速动力液与吸人的油气层流体混合流经低压通道部件。</t>
  </si>
  <si>
    <t>5.7.3</t>
  </si>
  <si>
    <t>扩散管</t>
  </si>
  <si>
    <t>diffuser</t>
  </si>
  <si>
    <t>射流泵动力液与吸入液降速升压部件。</t>
  </si>
  <si>
    <t>5.7.4</t>
  </si>
  <si>
    <t>压力比</t>
  </si>
  <si>
    <t>pressure ratio</t>
  </si>
  <si>
    <t>泵内井液压力的增量与动力液压力的降低量的比值。</t>
  </si>
  <si>
    <t>5.7.5</t>
  </si>
  <si>
    <t>体积流量比</t>
  </si>
  <si>
    <t>volume flow rate ratio</t>
  </si>
  <si>
    <t>井液体积流量与动力液的体积流量的比值。</t>
  </si>
  <si>
    <t>5.7.6</t>
  </si>
  <si>
    <t>面积比</t>
  </si>
  <si>
    <t>area ratio</t>
  </si>
  <si>
    <t>喷嘴截面面积与喉管截面面积的比值。</t>
  </si>
  <si>
    <t>5.7.7</t>
  </si>
  <si>
    <t>密度比</t>
  </si>
  <si>
    <t>density ratio</t>
  </si>
  <si>
    <t>井液密度与动力液密度的比值。</t>
  </si>
  <si>
    <t>5.7.8</t>
  </si>
  <si>
    <t>水力射流泵泵效</t>
  </si>
  <si>
    <t>hydraulic jet pump efficiency</t>
  </si>
  <si>
    <t>井液获得的能量与动力液提供的能量的比值。</t>
  </si>
  <si>
    <t>5.7.9</t>
  </si>
  <si>
    <t>振动采油</t>
  </si>
  <si>
    <t>vibratory production</t>
  </si>
  <si>
    <t>利用各种形式的人工振动作用于储层的采油方法。</t>
  </si>
  <si>
    <t>5.8.1</t>
  </si>
  <si>
    <t>物理法采油</t>
  </si>
  <si>
    <t>低频电脉冲采油</t>
  </si>
  <si>
    <t>low frequency electric impulsed production</t>
  </si>
  <si>
    <t>将电能通过一定手段蓄积在电容器中通过瞬时释放在井液中产生振动波作用于储层的采油技术。</t>
  </si>
  <si>
    <t>5.8.2</t>
  </si>
  <si>
    <t>超声波采油</t>
  </si>
  <si>
    <t>ultrasonic wave production</t>
  </si>
  <si>
    <t>利用超声波发生器，产生强大声波处理储层进行采油的方法。</t>
  </si>
  <si>
    <t>5.8.3</t>
  </si>
  <si>
    <t>水力振荡采油</t>
  </si>
  <si>
    <t>hydraulic vibration production</t>
  </si>
  <si>
    <t>利用水力振荡原理处理储层技术，用水力振动器为井下振源，下至处理储层井段，地面供液源按照一定排量将工作液注人振动器内，振动器依靠流经它得液体激励产生水力脉冲波，对储层产生作用解堵采油的。</t>
  </si>
  <si>
    <t>5.8.4</t>
  </si>
  <si>
    <t>稠油</t>
  </si>
  <si>
    <t>heavy oil</t>
  </si>
  <si>
    <t>储层条件下黏度大于50mPa·s，相对密度大于0.920的原油。国外称为重油，为储层条件下相对密度大于0.934（API重度20°的原油。</t>
  </si>
  <si>
    <t>5.9.1.1</t>
  </si>
  <si>
    <t>稠油开采</t>
  </si>
  <si>
    <t>稠油开采工艺</t>
  </si>
  <si>
    <t>常规稠油</t>
  </si>
  <si>
    <t>conventional heavy oil</t>
  </si>
  <si>
    <t>储层条件下黏度大于50mPa·s，储层温度条件下脱气黏度小于10000mPa·s，相对密度大于0.920的原油。</t>
  </si>
  <si>
    <t>5.9.1.2</t>
  </si>
  <si>
    <t>特稠油</t>
  </si>
  <si>
    <t>extra heavy oil</t>
  </si>
  <si>
    <t>储层温度条件下脱气黏度为（10000～50000）mPa·s，相对密度大于0.950的原油。</t>
  </si>
  <si>
    <t>5.9.1.3</t>
  </si>
  <si>
    <t>超稠油</t>
  </si>
  <si>
    <t>super heavy oil</t>
  </si>
  <si>
    <t>储层温度条件下脱气黏度大于50000mPa·5，相对密度大于0.950的原油。</t>
  </si>
  <si>
    <t>5.9.1.4</t>
  </si>
  <si>
    <t>粘度计</t>
  </si>
  <si>
    <t>viscosity meter</t>
  </si>
  <si>
    <t>测量液（或气）体在某一温度下的黏度的仪器。</t>
  </si>
  <si>
    <t>5.9.1.5</t>
  </si>
  <si>
    <t>黏温曲线</t>
  </si>
  <si>
    <t>viscosity-temperature curve</t>
  </si>
  <si>
    <t>稠油黏度与温度的关系曲线。</t>
  </si>
  <si>
    <t>5.9.1.6</t>
  </si>
  <si>
    <t>降黏剂</t>
  </si>
  <si>
    <t>能降低原油或油水乳状液黏度的化学剂。</t>
  </si>
  <si>
    <t>5.9.1.7</t>
  </si>
  <si>
    <t>标准黏温坐标</t>
  </si>
  <si>
    <t>ASTM（American society for testing materials） viscosity-temperature coordinate</t>
  </si>
  <si>
    <t>国际上推广采用ASTM（美国材料试验学会）标准黏温坐标图，在该坐标下稠油的黏温关系均是一条直线，使用比较方便。</t>
  </si>
  <si>
    <t>5.9.1.8</t>
  </si>
  <si>
    <t>能油比</t>
  </si>
  <si>
    <t>thermal/oil energyratio</t>
  </si>
  <si>
    <t>在注蒸汽热力采油过程中，每采出1:原油需要注人的热能量，它综合考虑注人蒸汽的干度和总数量，是评价注蒸汽效果的主要技术经济指标之一。</t>
  </si>
  <si>
    <t>5.9.1.9</t>
  </si>
  <si>
    <t>导热系数</t>
  </si>
  <si>
    <t>thermal conductivity factor</t>
  </si>
  <si>
    <t>当材料两侧面具有单位温差时，经由单位厚度的壁，在单位时间内通过单位面积导热所传递的热量。</t>
  </si>
  <si>
    <t>5.9.1.10</t>
  </si>
  <si>
    <t>对流换热</t>
  </si>
  <si>
    <t>heat convection</t>
  </si>
  <si>
    <t>物体流过某一物体的表面时，由于流体微团改变空间位置所引起的流体和固体壁面之间的热量传递过程。</t>
  </si>
  <si>
    <t>5.9.1.11</t>
  </si>
  <si>
    <t>辐射换热</t>
  </si>
  <si>
    <t>heat radiation</t>
  </si>
  <si>
    <t>温度不同的两个或两个以上物体间进行的热的辐射和吸收所形成的换热过程。</t>
  </si>
  <si>
    <t>5.9.1.12</t>
  </si>
  <si>
    <t>油层加热效率</t>
  </si>
  <si>
    <t>reservoir heating efficiency</t>
  </si>
  <si>
    <t>保留在油层内的热量占注入到油层热量的百分数。</t>
  </si>
  <si>
    <t>5.9.1.13</t>
  </si>
  <si>
    <t>热力采泊</t>
  </si>
  <si>
    <t>thermal recovery</t>
  </si>
  <si>
    <t>将热流体注入油层或在油层产生热量，达到增大油藏驱动力和减小采出流体在油藏流动阻力的采油方式。</t>
  </si>
  <si>
    <t>5.9.1.14</t>
  </si>
  <si>
    <t>热驱</t>
  </si>
  <si>
    <t>thermal driving</t>
  </si>
  <si>
    <t>将热流体由注入并注人油层以驱替原油，从生产井采出原油的驱动方式。</t>
  </si>
  <si>
    <t>5.9.1.15</t>
  </si>
  <si>
    <t>井简热损失</t>
  </si>
  <si>
    <t>heat loss in wellbore</t>
  </si>
  <si>
    <t>向油层注热流体过程中，沿井筒向周围地层散失的热量占注人热量的百分数。</t>
  </si>
  <si>
    <t>5.9.1.16</t>
  </si>
  <si>
    <t>向井内注入一定量蒸汽，闷井一定时间后，开井生产的采油方式。</t>
  </si>
  <si>
    <t>5.9.1.17</t>
  </si>
  <si>
    <t>吞吐周期</t>
  </si>
  <si>
    <t>steam cycle</t>
  </si>
  <si>
    <t>蒸汽吞吐生产时，两次注蒸汽的时间间隔。</t>
  </si>
  <si>
    <t>5.9.1.18</t>
  </si>
  <si>
    <t>注蒸汽强度</t>
  </si>
  <si>
    <t>steam intensity</t>
  </si>
  <si>
    <t>蒸汽吞吐井每米油层每天注人的蒸汽质量。</t>
  </si>
  <si>
    <t>5.9.1.19</t>
  </si>
  <si>
    <t>steam driving</t>
  </si>
  <si>
    <t>按照一定的注采井网，从注汽并注人蒸汽驱替原油而从生产井采出。利用蒸汽对原油的加热降黏、蒸馏作用、蒸汽膨胀、溶解气驱、热水驱动等机理提高原油采收率。</t>
  </si>
  <si>
    <t>5.9.1.20</t>
  </si>
  <si>
    <t>热水驱</t>
  </si>
  <si>
    <t>hot water driving</t>
  </si>
  <si>
    <t>用热水驱替原油的采油方式。</t>
  </si>
  <si>
    <t>5.9.1.21</t>
  </si>
  <si>
    <t>干饱和蒸汽</t>
  </si>
  <si>
    <t>dry saturated steam</t>
  </si>
  <si>
    <t>当水达到沸点后，继续加热，使水完全汽化时的蒸汽。</t>
  </si>
  <si>
    <t>5.9.1.22</t>
  </si>
  <si>
    <t>湿饱和蒸汽</t>
  </si>
  <si>
    <t>wet saturated steam</t>
  </si>
  <si>
    <t>既有水又有蒸汽的状态，称为湿蒸汽或湿饱和蒸汽。</t>
  </si>
  <si>
    <t>5.9.1.23</t>
  </si>
  <si>
    <t>蒸汽干度</t>
  </si>
  <si>
    <t>steam quality</t>
  </si>
  <si>
    <t>在湿饱和蒸汽中、蒸汽（水当量）占湿饱和蒸汽量的百分数。</t>
  </si>
  <si>
    <t>5.9.1.24</t>
  </si>
  <si>
    <t>过热蒸汽</t>
  </si>
  <si>
    <t>supercritical stcam</t>
  </si>
  <si>
    <t>干饱和蒸汽继续在等压下加热时，蒸汽的温度增加而超过饱和温度、其超过的温度值称为过热度，具有过热度的蒸汽称为过热蒸汽。过热蒸汽具有在放热时温度下降但不凝结的特点。</t>
  </si>
  <si>
    <t>5.9.1.25</t>
  </si>
  <si>
    <t>oil steam ratio</t>
  </si>
  <si>
    <t>在注蒸汽开采过程中，注人单位质量蒸汽（水当量）采出的原油量。</t>
  </si>
  <si>
    <t>5.9.1.26</t>
  </si>
  <si>
    <t>OSR</t>
  </si>
  <si>
    <t>净总厚度比</t>
  </si>
  <si>
    <t>net/gross thickness ratio</t>
  </si>
  <si>
    <t>注蒸汽开采层段内，油层有效厚度与开采层段总厚度之比。</t>
  </si>
  <si>
    <t>5.9.1.27</t>
  </si>
  <si>
    <t>火烧油层</t>
  </si>
  <si>
    <t>insitu combustion</t>
  </si>
  <si>
    <t>将空气注入油层并使油层中的部分原油燃烧产生高温，随后燃烧前缘附近剩余原油的热裂化和蒸馏造成的高碳残渣，并将原油驱向周围的生产并。</t>
  </si>
  <si>
    <t>5.9.1.28</t>
  </si>
  <si>
    <t>正向干式燃烧</t>
  </si>
  <si>
    <t>dry forward combustion</t>
  </si>
  <si>
    <t>当空气连续注人时，燃烧前缘离开注入井向外扩展，驱动原油推向生产井，燃烧前缘与空气运动方向一致的燃烧方式。</t>
  </si>
  <si>
    <t>5.9.1.29</t>
  </si>
  <si>
    <t>正向湿式燃烧</t>
  </si>
  <si>
    <t>wet forward combustion</t>
  </si>
  <si>
    <t>为充分利用正向干式已燃烧区的热量，有效地加热下游的原油，在注人空气的同时，注人一定量的水或燃烧后注水的燃烧方式。</t>
  </si>
  <si>
    <t>5.9.1.30</t>
  </si>
  <si>
    <t>反向燃烧</t>
  </si>
  <si>
    <t>reverse combustion</t>
  </si>
  <si>
    <t>反向燃烧的初期为正向燃烧，待向外燃烧一定距离后，改为向其邻井注人空气，原注人井变为生产井，而燃烧前缘向外扩展方向不变，与注人空气运动方向相反的燃烧方式。</t>
  </si>
  <si>
    <t>5.9.1.31</t>
  </si>
  <si>
    <t>分层配汽</t>
  </si>
  <si>
    <t>separate layer steam injection allocation</t>
  </si>
  <si>
    <t>按稠油开发要求对注蒸汽的分层（段）实施的分层定量配汽工作。</t>
  </si>
  <si>
    <t>5.9.1.32</t>
  </si>
  <si>
    <t>蒸汽超复</t>
  </si>
  <si>
    <t>steam overlay</t>
  </si>
  <si>
    <t>在注蒸汽过程中，由于蒸汽密度比油小，因此易向油层顶部流动，从而形成的汽液界面在顶部超前的现象。</t>
  </si>
  <si>
    <t>5.9.1.33</t>
  </si>
  <si>
    <t>稠油出砂冷采</t>
  </si>
  <si>
    <t>heavy oil cold production with sand</t>
  </si>
  <si>
    <t>利用稠油储层胶结疏松、原油中含有一定量溶解气的特点，采用不注蒸汽、不防砂，用螺杆泵将稠油和砂一起采出的稠油开采方式。</t>
  </si>
  <si>
    <t>5.9.1.34</t>
  </si>
  <si>
    <t>蚯蚓洞</t>
  </si>
  <si>
    <t>earthworm-shapedchannels</t>
  </si>
  <si>
    <t>在稠油出砂冷采工艺中，降压采稠油时油层大量出砂，在井底油层形成类似“蚯蚓”形状的出油通道。</t>
  </si>
  <si>
    <t>5.9.1.35</t>
  </si>
  <si>
    <t>蚯蚓洞网络</t>
  </si>
  <si>
    <t>earthworm shapedchannels net</t>
  </si>
  <si>
    <t>大量的蚯蚓洞在地层形成网状通道。</t>
  </si>
  <si>
    <t>5.9.1.36</t>
  </si>
  <si>
    <t>稳定泡沫油</t>
  </si>
  <si>
    <t>steady foamy oil</t>
  </si>
  <si>
    <t>在稠油出砂冷采工艺中，随着稠油向井底降压流动中溶解气发生聚集，并形成气泡产生的较稳定的混气原油。气泡自身膨胀提供了能量，同时也降低了原油黏度。</t>
  </si>
  <si>
    <t>5.9.1.37</t>
  </si>
  <si>
    <t>热采井口</t>
  </si>
  <si>
    <t>thermal wellhead</t>
  </si>
  <si>
    <t>具有耐高温、高压和防腐蚀等特点的特殊井口装置。</t>
  </si>
  <si>
    <t>5.9.2.1</t>
  </si>
  <si>
    <t>热采设备</t>
  </si>
  <si>
    <t>蒸汽发生器</t>
  </si>
  <si>
    <t>steam generator</t>
  </si>
  <si>
    <t>用于稠油开采的产生高压过热蒸汽的设备。</t>
  </si>
  <si>
    <t>5.9.2.2</t>
  </si>
  <si>
    <t>隔热油管</t>
  </si>
  <si>
    <t>insulated tubing</t>
  </si>
  <si>
    <t>注蒸汽采油时为减少热量损失而使用的隔热保温油管。</t>
  </si>
  <si>
    <t>5.9.2.3</t>
  </si>
  <si>
    <t>预应力隔热油管</t>
  </si>
  <si>
    <t>prestress insulated tubing</t>
  </si>
  <si>
    <t>在内管上施加预应力的隔热油管。</t>
  </si>
  <si>
    <t>5.9.2.4</t>
  </si>
  <si>
    <t>热采补偿器</t>
  </si>
  <si>
    <t>thermal stress compensator</t>
  </si>
  <si>
    <t>在井下管柱中用以补偿整个管柱因受热产生伸缩的工具。</t>
  </si>
  <si>
    <t>5.9.2.5</t>
  </si>
  <si>
    <t>蒸汽分配器</t>
  </si>
  <si>
    <t>steam regulator</t>
  </si>
  <si>
    <t>在热力采油蒸汽驱时，对每口注汽井地面配注蒸汽的工具，并使各井蒸汽干度一致。</t>
  </si>
  <si>
    <t>5.9.2.6</t>
  </si>
  <si>
    <t>高温高压气水分离器</t>
  </si>
  <si>
    <t>high temperature and high pressure separator</t>
  </si>
  <si>
    <t>装在热水锅炉出口，将锅炉产生的气水两相中的水分离出来的设备。</t>
  </si>
  <si>
    <t>5.9.2.7</t>
  </si>
  <si>
    <t>压前地层评估</t>
  </si>
  <si>
    <t>prefracture formation evaluation</t>
  </si>
  <si>
    <t>压裂设计前对储层的基本特征评估，包括对有效渗透率、天然裂缝、岩石力学参数、地应力场、水力裂缝的垂向裂缝延伸遮挡层与地层滤失性质等研究，为设计提供关键输人数据。</t>
  </si>
  <si>
    <t>压裂、酸化</t>
  </si>
  <si>
    <t>水力压裂</t>
  </si>
  <si>
    <t>选井选层</t>
  </si>
  <si>
    <t>well and layer selection</t>
  </si>
  <si>
    <t>依据地质因素、开发要求与井身的工程质量，按增产工艺的技术能力选择压后预期能达到开发要求的增产（注）量的井和层段。</t>
  </si>
  <si>
    <t>水力压裂设计</t>
  </si>
  <si>
    <t>hydraulic fracturing design</t>
  </si>
  <si>
    <t>根据压裂井层特点及目标，以压裂理论进行工艺方案设计，并确定裂缝参数、增产倍数与所需材料（压裂液、支撑剂等）及用量，泵注参数、程序等，达到压裂改造储层的施工方案。</t>
  </si>
  <si>
    <t>整体压裂方案设计</t>
  </si>
  <si>
    <t>integral fracturing design</t>
  </si>
  <si>
    <t>把不同缝长与导流能力的支撑裂缝置于给定油藏注采井网中，借助油藏、水力裂缝与经济模型对油藏储层供给与产出能力不同组合设计，以最小的投入实现经济有效施工方案设计，该设计即为整体压裂方案设计。</t>
  </si>
  <si>
    <t>破裂压力</t>
  </si>
  <si>
    <t>fracture breakdown pressure</t>
  </si>
  <si>
    <t>压裂施工中使储层开始破裂时的储层压力。</t>
  </si>
  <si>
    <t>破裂压力梯度</t>
  </si>
  <si>
    <t>fracture gradient</t>
  </si>
  <si>
    <t>储层破裂压力与储层深度的比值。</t>
  </si>
  <si>
    <t>裂缝延伸压力</t>
  </si>
  <si>
    <t>fracture extension pressure</t>
  </si>
  <si>
    <t>在压裂施工过程中，使裂缝张开并延伸时的缝内压力。</t>
  </si>
  <si>
    <t>闭合压力</t>
  </si>
  <si>
    <t>closed pressure</t>
  </si>
  <si>
    <t>在压裂作业中，停泵后作用在裂缝壁面上使裂缝处于闭合时的压力。</t>
  </si>
  <si>
    <t>水力裂缝几何形态</t>
  </si>
  <si>
    <t>hydraulie fracture shape</t>
  </si>
  <si>
    <t>裂缝的总外形，基本上可分为垂直和水平裂缝，由半缝长（半径）、宽度、高度、方位与对称性来定量。</t>
  </si>
  <si>
    <t>垂直裂缝</t>
  </si>
  <si>
    <t>vertical fracture</t>
  </si>
  <si>
    <t>裂缝面平行于直井井轴，一般在水平地应力小于垂向地应力条件下造缝形成。</t>
  </si>
  <si>
    <t>水平裂缝</t>
  </si>
  <si>
    <t>horizontal fracture</t>
  </si>
  <si>
    <t>裂缝面垂直于直井井轴，一般水平地应力大于垂向地应力条件下造缝形成。</t>
  </si>
  <si>
    <t>水力造缝半缝长</t>
  </si>
  <si>
    <t>hydraulic fracture half length</t>
  </si>
  <si>
    <t>水力造缝时以井轴为零点向外延伸，若垂直裂缝称为半缝长，水平裂缝称为半径。</t>
  </si>
  <si>
    <t>支撑缝尺寸</t>
  </si>
  <si>
    <t>propped fracture size</t>
  </si>
  <si>
    <t>水力裂缝闭合后由干支撑剂的支撑作用所形成的支撑裂缝，有支撑缝半长、支撑缝宽与支撑缝高。</t>
  </si>
  <si>
    <t>裂缝方位</t>
  </si>
  <si>
    <t>fracture azimuth</t>
  </si>
  <si>
    <t>垂直裂缝面与井轴垂直面的交线所延伸的方向。</t>
  </si>
  <si>
    <t>裂缝导流能力</t>
  </si>
  <si>
    <t>fracture flow conductivity</t>
  </si>
  <si>
    <t>裂缝允许流体通过的能力，等于裂缝渗透率与裂缝宽度的乘积。</t>
  </si>
  <si>
    <t>无量纲导流能力</t>
  </si>
  <si>
    <t>dimensionless flow conductivity</t>
  </si>
  <si>
    <t>裂缝导流能力与储层渗透率和支撑缝半长的乘积的比值。</t>
  </si>
  <si>
    <t>水力压裂模拟</t>
  </si>
  <si>
    <t>hydraulic fracture simulate</t>
  </si>
  <si>
    <t>利用物理或数学方法模型来模拟水力压裂的过程。</t>
  </si>
  <si>
    <t>裂缝扩展模型</t>
  </si>
  <si>
    <t>fracture propagation model</t>
  </si>
  <si>
    <t>利用水力压裂原理所建立的缝长、缝高、缝宽等参数随压裂时间变化的预测模型。</t>
  </si>
  <si>
    <t>二维模型</t>
  </si>
  <si>
    <t>two-dimensional model</t>
  </si>
  <si>
    <t>在裂缝延伸过程中缝高视为不变，而变量为缝究及缝长的预测模型。</t>
  </si>
  <si>
    <t>三维模型</t>
  </si>
  <si>
    <t>three-dimensional model</t>
  </si>
  <si>
    <t>裂缝延伸过程中缝高、缝宽及缝长变化的三维空间的预测模型。</t>
  </si>
  <si>
    <t>增产倍数</t>
  </si>
  <si>
    <t>stimulation ratio</t>
  </si>
  <si>
    <t>油气井压裂后与压裂前采油（气）指数的比值或产量的比值。</t>
  </si>
  <si>
    <t>前置液</t>
  </si>
  <si>
    <t>pad</t>
  </si>
  <si>
    <t>在水力压裂施工过程中，加支撑剂前所用的液体统称为前置液。</t>
  </si>
  <si>
    <t>6.1.22.1</t>
  </si>
  <si>
    <t xml:space="preserve">压裂液 </t>
  </si>
  <si>
    <t>携砂液</t>
  </si>
  <si>
    <t>carrying fluid</t>
  </si>
  <si>
    <t>在水力压裂施工过程中，用于输送支撑剂的液休称为携砂液。</t>
  </si>
  <si>
    <t>6.1.22.2</t>
  </si>
  <si>
    <t>顶替液</t>
  </si>
  <si>
    <t>displament fluid</t>
  </si>
  <si>
    <t>在水力压裂施工过程中用于将携砂液顶答至裂缝人口处的液体。</t>
  </si>
  <si>
    <t>6.1.22.3</t>
  </si>
  <si>
    <t>water base fracturing fluid</t>
  </si>
  <si>
    <t>以水为溶剂或分散介质与各种添加剂配制的压裂液。</t>
  </si>
  <si>
    <t>6.1.22.4</t>
  </si>
  <si>
    <t>水基冻胶压裂液</t>
  </si>
  <si>
    <t>water base fraceauringe fleid</t>
  </si>
  <si>
    <t>用交联剂将水中聚合物交联而得的压裂液。</t>
  </si>
  <si>
    <t>6.1.22.5</t>
  </si>
  <si>
    <t>oil base fracturing Duid</t>
  </si>
  <si>
    <t>以油为溶剂或分散介质与各种添加剂配置的压裂液。</t>
  </si>
  <si>
    <t>6.1.22.6</t>
  </si>
  <si>
    <t>酸基压裂液</t>
  </si>
  <si>
    <t>acid fracturing fluid</t>
  </si>
  <si>
    <t>以酸为溶剂或分散介质与各种添加剂配胃的压裂液。</t>
  </si>
  <si>
    <t>6.1.22.7</t>
  </si>
  <si>
    <t>foamed fracturing fluid</t>
  </si>
  <si>
    <t>以水或水基冻胶为外相，气体（氯或二氧化碳）为内相形成的压裂液。</t>
  </si>
  <si>
    <t>6.1.22.8</t>
  </si>
  <si>
    <t>乳化压裂液</t>
  </si>
  <si>
    <t>emulsified fracturing fluid</t>
  </si>
  <si>
    <t>是用表面活性剂稳定的两相非混相液的一种分散体系压裂液，常用的是水包油（O/W）乳化压裂波等。</t>
  </si>
  <si>
    <t>6.1.22.9</t>
  </si>
  <si>
    <t>清洁（胶束）压裂液</t>
  </si>
  <si>
    <t>clean（glue beam）fracturing fluid</t>
  </si>
  <si>
    <t>在水力压裂过程中，用水作分散介质（溶剂），加入表面活性剂和助剂配制成的具有一定黏弹性的压裂液。</t>
  </si>
  <si>
    <t>6.1.22.10</t>
  </si>
  <si>
    <t>清洁压裂液</t>
  </si>
  <si>
    <t>6.1.22.10-1</t>
  </si>
  <si>
    <t>胶束压裂液</t>
  </si>
  <si>
    <t>6.1.22.10-2</t>
  </si>
  <si>
    <t>压裂液的配伍性</t>
  </si>
  <si>
    <t>fracturing fluid compatibility</t>
  </si>
  <si>
    <t>压裂液与储层和储层流体接触时。所发生的对于油、气渗流能力影响的物理、化学变化的现象。</t>
  </si>
  <si>
    <t>压裂液滤失性</t>
  </si>
  <si>
    <t>fracturing fluid loss property</t>
  </si>
  <si>
    <t>压裂液在裂缝中流动时液体向岩石壁面内滤失的性质。</t>
  </si>
  <si>
    <t>压裂液沿滤失方向流动，单位时间内所流经的距离。</t>
  </si>
  <si>
    <t>在一定时间内压裂液通过多孔介质所滤出的量。</t>
  </si>
  <si>
    <t>在水力压裂过程中，用来衡量压裂液的效率和裂缝壁内的滤失量的参数。单位符号用m//min表示。</t>
  </si>
  <si>
    <t>压裂液造壁性能</t>
  </si>
  <si>
    <t>fracturing fluid wall buildingcapacity</t>
  </si>
  <si>
    <t>压裂液经裂缝壁面向储层滤失时，在裂缝壁面上形成滤饼的能力。</t>
  </si>
  <si>
    <t>压裂液造缝容积占总体积的百分比。</t>
  </si>
  <si>
    <t>压裂用的非牛顿液体对应剪切速率下的黏度。</t>
  </si>
  <si>
    <t>压裂液流变性</t>
  </si>
  <si>
    <t>fracturing fluid rheology</t>
  </si>
  <si>
    <t>描述压裂液流动和变形能力的特性指标。主要表征参数包括表观黏度、流动行为指数与稠度系数等。</t>
  </si>
  <si>
    <t>fracturing fluid additive</t>
  </si>
  <si>
    <t>为提高压裂效果，在压裂液中所添加的化学剂。</t>
  </si>
  <si>
    <t>支撑剂破碎率</t>
  </si>
  <si>
    <t>proppant crushed percent</t>
  </si>
  <si>
    <t>在一定压力作用下的破碎支撑剂的质量占原样品总质量的百分比。</t>
  </si>
  <si>
    <t>6.1.33.1</t>
  </si>
  <si>
    <t>陶粒支撑剂</t>
  </si>
  <si>
    <t>ceramsic proppant</t>
  </si>
  <si>
    <t>以铝矾土为主要原料，经人工烧结成的高强度的符合粒径分选要求的支撑剂。</t>
  </si>
  <si>
    <t>6.1.33.2</t>
  </si>
  <si>
    <t>石英砂支撑剂</t>
  </si>
  <si>
    <t>sand proppant</t>
  </si>
  <si>
    <t>用天然石英砂经过技术处理后，符合一定要求的支撑剂。</t>
  </si>
  <si>
    <t>6.1.33.3</t>
  </si>
  <si>
    <t>树脂涂层支撑剂</t>
  </si>
  <si>
    <t>resin coated proppant</t>
  </si>
  <si>
    <t>采用一种特殊工艺将改进性苯甲醛树脂包裹到支撑剂的表面并经固化处理成的压裂支撑剂。</t>
  </si>
  <si>
    <t>6.1.33.4</t>
  </si>
  <si>
    <t>在泵注携砂液时，加人的支撑剂堆积体积与所用的纯液体的体积比。</t>
  </si>
  <si>
    <t>支撑剂铺置浓度</t>
  </si>
  <si>
    <t>proppant loading concentration</t>
  </si>
  <si>
    <t>单位裂缝面积上的支撑剂质量。</t>
  </si>
  <si>
    <t>6.1.35</t>
  </si>
  <si>
    <t>水力裂缝诊断</t>
  </si>
  <si>
    <t>hydraalic fracture diagnestic</t>
  </si>
  <si>
    <t>对水力裂缝进行缝长、缝高、对称性与方位的监测与判断。</t>
  </si>
  <si>
    <t>6.1.36</t>
  </si>
  <si>
    <t>压裂施工动态曲线</t>
  </si>
  <si>
    <t>fracturing dynamic curve</t>
  </si>
  <si>
    <t>压裂过程中，地面记录的泵压、排量、砂比等随时间变化的关系曲线。</t>
  </si>
  <si>
    <t>6.1.37</t>
  </si>
  <si>
    <t>测试压裂</t>
  </si>
  <si>
    <t>mini frac</t>
  </si>
  <si>
    <t>为获取压裂参数而进行小液量的实验性压裂。获取的重要参数为地层破裂压力、闭合压力、岩石抗张强度、滤失系数与液体效率等。</t>
  </si>
  <si>
    <t>6.1.38</t>
  </si>
  <si>
    <t>压裂液返排</t>
  </si>
  <si>
    <t>Iracture fluid flowing back</t>
  </si>
  <si>
    <t>排出侵人储层的压裂液的工序。</t>
  </si>
  <si>
    <t>6.1.39</t>
  </si>
  <si>
    <t>强制性裂缝闭合</t>
  </si>
  <si>
    <t>forced fracture closure</t>
  </si>
  <si>
    <t>施工结束时，采用井口节流返排缝中液体，使裂缝快速闭合的过程。</t>
  </si>
  <si>
    <t>6.1.40</t>
  </si>
  <si>
    <t>分层压裂</t>
  </si>
  <si>
    <t>separate layer fracturing</t>
  </si>
  <si>
    <t>通过某种手段把井中各个目的层（段）分隔开，进行逐层（段）有针对性的压裂。</t>
  </si>
  <si>
    <t>6.1.41</t>
  </si>
  <si>
    <t>封隔器分层压裂</t>
  </si>
  <si>
    <t>packer separate layer fracturing</t>
  </si>
  <si>
    <t>是一种分层压裂技术，利用封隔器与喷砂器等组成一趟压裂管柱，用封隔器将各压裂层（段）卡分开，以达到分层压裂的目的。</t>
  </si>
  <si>
    <t>6.1.42</t>
  </si>
  <si>
    <t>滑套式分层压裂</t>
  </si>
  <si>
    <t>sliding sleeve separate layer fracturing</t>
  </si>
  <si>
    <t>此种压裂工艺是利用一趟压裂管柱将各分层（段）卡分开，用投入钢球打开滑套阀实施分层压裂的目的。</t>
  </si>
  <si>
    <t>6.1.43</t>
  </si>
  <si>
    <t>限流压裂</t>
  </si>
  <si>
    <t>limited entry fracturing</t>
  </si>
  <si>
    <t>一种分层压裂技术，又称为限流分层压裂技术，用于各层间破裂压力有一定差别的油井。</t>
  </si>
  <si>
    <t>6.1.44</t>
  </si>
  <si>
    <t>大型水力压裂</t>
  </si>
  <si>
    <t>massive hydraulic fracturing</t>
  </si>
  <si>
    <t>压裂施工时支撑剂量超过百立方米，压裂液用量接近或超过千立方米的一种水力压裂。</t>
  </si>
  <si>
    <t>6.1.45</t>
  </si>
  <si>
    <t>MHF</t>
  </si>
  <si>
    <t>端部脱砂压裂</t>
  </si>
  <si>
    <t>tip screen-out fracturing</t>
  </si>
  <si>
    <t>此种压裂工艺是人为地在一定缝长的端部（周边）形成砂堵，阻止裂缝向前延伸，同时以一定排量继续泵人不同支撑剂浓度的压裂液，迫使裂缝“鼓胀”获得较宽裂缝和较高砂浓度，达到提高裂缝导流能力的目的。</t>
  </si>
  <si>
    <t>6.1.46</t>
  </si>
  <si>
    <t>选择性压裂</t>
  </si>
  <si>
    <t>selective fracturing</t>
  </si>
  <si>
    <t>工艺上有选择性地压开目的层的压裂工艺方法。</t>
  </si>
  <si>
    <t>6.1.47</t>
  </si>
  <si>
    <t>重复压裂</t>
  </si>
  <si>
    <t>refracturing</t>
  </si>
  <si>
    <t>在一口井的同一层位进行的一次以上的压裂，又称为多次压裂。</t>
  </si>
  <si>
    <t>6.1.48</t>
  </si>
  <si>
    <t>水平井分段压裂</t>
  </si>
  <si>
    <t>horizontal well sectionalized fracturing</t>
  </si>
  <si>
    <t>利用分段压裂技术对水平井进行多级压裂的工艺技术。</t>
  </si>
  <si>
    <t>6.1.49</t>
  </si>
  <si>
    <t>压后评估</t>
  </si>
  <si>
    <t>post fracturing evaluation</t>
  </si>
  <si>
    <t>压后根据产量效果、水力裂缝诊断与压后测试等资料，对压裂施工剖面改善程度、增产有效期和经济效果等与设计预测的结果进行比较分析，做出评价的工作。</t>
  </si>
  <si>
    <t>6.1.50</t>
  </si>
  <si>
    <t>高能气体压裂机械作用</t>
  </si>
  <si>
    <t>mechanical effect of high energy gas fracturing</t>
  </si>
  <si>
    <t>利用高能气体的机械冲击造缝，并使裂缝延伸的作用。</t>
  </si>
  <si>
    <t>高能气体压裂热作用</t>
  </si>
  <si>
    <t>heat effect of high energy gas fracturing</t>
  </si>
  <si>
    <t>利用高能气体压裂中火药燃烧释放大量的热量，并产生高温热效应熔化石蜡、胶质一沥青质等改善渗流通道的作用。</t>
  </si>
  <si>
    <t>高能气体压裂化学作用</t>
  </si>
  <si>
    <t>chemical action of high energy gas fracturing</t>
  </si>
  <si>
    <t>利用高能气体压裂的高温燃气中的CO，CO2，HC1及H2S成分遇水形成酸液对岩石的作用。</t>
  </si>
  <si>
    <t>高能气体压裂弹</t>
  </si>
  <si>
    <t>high energy gas fracturing bomb</t>
  </si>
  <si>
    <t>产生高能气体压裂的气体发生器，俗称压裂弹。</t>
  </si>
  <si>
    <t>电点火装置</t>
  </si>
  <si>
    <t>electric ignition</t>
  </si>
  <si>
    <t>用于高能气体压裂的井下点火装置。</t>
  </si>
  <si>
    <t>6.2.5</t>
  </si>
  <si>
    <t>高能气体－水力压裂</t>
  </si>
  <si>
    <t>high energy gas hydraulic fracture</t>
  </si>
  <si>
    <t>将高能气体压裂和水力压裂相结合以获得更好压裂效果的工艺技术。</t>
  </si>
  <si>
    <t>复合压裂</t>
  </si>
  <si>
    <t>热化学－水力压裂</t>
  </si>
  <si>
    <t>heat chemistry-hydraulic fracturing</t>
  </si>
  <si>
    <t>将热化学作用与水力压裂作用结合一起的复合压裂工艺技术。</t>
  </si>
  <si>
    <t>射孔一高能气体压裂</t>
  </si>
  <si>
    <t>perforating-high energygas fracturing</t>
  </si>
  <si>
    <t>利用射孔深穿透作用和高能气体压裂作用结合一起的复合压裂工艺技术。</t>
  </si>
  <si>
    <t>黏性指进</t>
  </si>
  <si>
    <t>viscous fingering</t>
  </si>
  <si>
    <t>两相流体驱替时，由于驱替相流体黏度低于被驱替相而产生分散像“指尖”状突进的现象。</t>
  </si>
  <si>
    <t>酸压裂</t>
  </si>
  <si>
    <t>前置液酸压</t>
  </si>
  <si>
    <t>pad fluid acid fracturing</t>
  </si>
  <si>
    <t>利用高黏液体作为前置压裂液压开地层，而后注入酸液的酸化工艺。</t>
  </si>
  <si>
    <t>多级注入酸压</t>
  </si>
  <si>
    <t>multi-stage injected acid fracturing</t>
  </si>
  <si>
    <t>先采用前置液造缝再交替注人酸液和前置液段塞的深度酸压技术。</t>
  </si>
  <si>
    <t>酸岩复相反应</t>
  </si>
  <si>
    <t>acid-rock heterogeneous reaction</t>
  </si>
  <si>
    <t>液相酸与固相岩石表面的化学反应。</t>
  </si>
  <si>
    <t>6.5.1</t>
  </si>
  <si>
    <t xml:space="preserve">酸化 </t>
  </si>
  <si>
    <t>扩散边界层</t>
  </si>
  <si>
    <t>diffusion boundary layer</t>
  </si>
  <si>
    <t>酸岩复相反应后，在垂直岩面方向上，离子浓度梯度不为零的微薄液层。</t>
  </si>
  <si>
    <t>6.5.2</t>
  </si>
  <si>
    <t>单位岩石体积内孔隙、裂缝等的表面积与酸液体积之比。</t>
  </si>
  <si>
    <t>6.5.3</t>
  </si>
  <si>
    <t>酸液由活酸变为残酸之前在储层内所流经的距离。</t>
  </si>
  <si>
    <t>6.5.4</t>
  </si>
  <si>
    <t>hydrion mass transfer velocity</t>
  </si>
  <si>
    <t>酸岩复相反应中，酸液中的氢离子（H＇）通过对流和扩散透过边界层传递到岩面的速度。</t>
  </si>
  <si>
    <t>6.5.5</t>
  </si>
  <si>
    <t>用单位时间内酸浓度的降低值来表示，单位符号为g/（㎡·s）或mol/（㎡·s）；或用单位时间内岩石单位反应面积的溶蚀量来表示，单位符号为mg/（c㎡·s）。</t>
  </si>
  <si>
    <t>6.5.6</t>
  </si>
  <si>
    <t>表面反应</t>
  </si>
  <si>
    <t>surface reaction</t>
  </si>
  <si>
    <t>酸液里的氢离子（H＋）在岩面上与岩石表面的反应。</t>
  </si>
  <si>
    <t>6.5.7</t>
  </si>
  <si>
    <t>活酸</t>
  </si>
  <si>
    <t>active acid</t>
  </si>
  <si>
    <t>具有溶蚀岩石能力的鲜酸。</t>
  </si>
  <si>
    <t>6.5.8</t>
  </si>
  <si>
    <t>残酸</t>
  </si>
  <si>
    <t>reacted acid</t>
  </si>
  <si>
    <t>当浓度降低到失去溶蚀岩石能力时的酸液。</t>
  </si>
  <si>
    <t>6.5.9</t>
  </si>
  <si>
    <t>酸液配伍性</t>
  </si>
  <si>
    <t>acid compatible character</t>
  </si>
  <si>
    <t>酸液与储层和储层流体接触时，所发生的影响油、气渗流能力大小的物理、化学变化的现象。</t>
  </si>
  <si>
    <t>6.5.10</t>
  </si>
  <si>
    <t>solid aicd</t>
  </si>
  <si>
    <t>以固体形式使用的酸。</t>
  </si>
  <si>
    <t>6.5.11</t>
  </si>
  <si>
    <t>土酸</t>
  </si>
  <si>
    <t>mud acid</t>
  </si>
  <si>
    <t>氢氟酸与盐酸的混合酸液。</t>
  </si>
  <si>
    <t>6.5.12</t>
  </si>
  <si>
    <t>thickened acid</t>
  </si>
  <si>
    <t>盐酸中加入增黏剂后黏度增大形成的酸。它可减缓反应速度，滤失减少，管道摩阻低，并在酸压裂时增加裂缝宽度，又称为胶凝酸。</t>
  </si>
  <si>
    <t>6.5.13</t>
  </si>
  <si>
    <t>由酸、油和乳化剂配成，能延缓酸与地层反应的油包酸乳状液。</t>
  </si>
  <si>
    <t>6.5.14</t>
  </si>
  <si>
    <t>由酸、气体和起泡剂配成，能延缓酸与地层反应的泡沫。</t>
  </si>
  <si>
    <t>6.5.15</t>
  </si>
  <si>
    <t>self-generated aicd</t>
  </si>
  <si>
    <t>在地层条件下，酸母体通过化学反应就地生成的酸。</t>
  </si>
  <si>
    <t>6.5.16</t>
  </si>
  <si>
    <t>复合酸</t>
  </si>
  <si>
    <t>compound acid</t>
  </si>
  <si>
    <t>两种或两种以上的酸液混合一起的酸液总称，又称为多组分酸。</t>
  </si>
  <si>
    <t>6.5.17</t>
  </si>
  <si>
    <t>缓速酸</t>
  </si>
  <si>
    <t>retarded acid</t>
  </si>
  <si>
    <t>为延缓酸与地层的反应速度，延长有效作用距离的酸。</t>
  </si>
  <si>
    <t>6.5.18</t>
  </si>
  <si>
    <t>缓速剂</t>
  </si>
  <si>
    <t>retarder</t>
  </si>
  <si>
    <t>6.5.19</t>
  </si>
  <si>
    <t>铁离子稳定剂</t>
  </si>
  <si>
    <t>ferric ion stabilizer</t>
  </si>
  <si>
    <t>能通过络合、螯合、还原和（或）pH值控制等作用防止铁离子二次沉淀的化学剂。</t>
  </si>
  <si>
    <t>6.5.20</t>
  </si>
  <si>
    <t>助排剂</t>
  </si>
  <si>
    <t>clean up additive</t>
  </si>
  <si>
    <t>能帮助工作残液从地层返排的化学剂。</t>
  </si>
  <si>
    <t>6.5.21</t>
  </si>
  <si>
    <t>酸洗</t>
  </si>
  <si>
    <t>acid cleaning</t>
  </si>
  <si>
    <t>用酸液作为洗井液来清洗井筒泥饼、结垢等污物的工艺。</t>
  </si>
  <si>
    <t>6.5.22</t>
  </si>
  <si>
    <t>酸浸</t>
  </si>
  <si>
    <t>acid dipping</t>
  </si>
  <si>
    <t>用酸液浸泡井内储层渗透表面和套管孔眼的措施。</t>
  </si>
  <si>
    <t>6.5.23</t>
  </si>
  <si>
    <t>热酸处理</t>
  </si>
  <si>
    <t>hot acid treatment</t>
  </si>
  <si>
    <t>把酸液加热后再挤人地层。</t>
  </si>
  <si>
    <t>6.5.24</t>
  </si>
  <si>
    <t>选择性酸化</t>
  </si>
  <si>
    <t>selective acidizing</t>
  </si>
  <si>
    <t>采用机械或物理化学的方法，将井中各储层段隔开，然后针对各层特点把酸液有控制地注入储层的酸化工艺。</t>
  </si>
  <si>
    <t>6.5.25</t>
  </si>
  <si>
    <t>基质酸化</t>
  </si>
  <si>
    <t>matrix acidizing</t>
  </si>
  <si>
    <t>注人地层的酸液与地层原有基质起反应的酸化方法。</t>
  </si>
  <si>
    <t>6.5.26</t>
  </si>
  <si>
    <t>以解除近井地带储层堵塞为目的的酸化。</t>
  </si>
  <si>
    <t>6.5.27</t>
  </si>
  <si>
    <t>diverting acidizing</t>
  </si>
  <si>
    <t>用携带液将暂堵剂带人井内封堵高渗透层，迫使酸进入中、低渗透层的酸化。</t>
  </si>
  <si>
    <t>6.5.28</t>
  </si>
  <si>
    <t>深度酸化</t>
  </si>
  <si>
    <t>deepness acidizing</t>
  </si>
  <si>
    <t>使基质酸化中的酸液有效作用距离更远的酸化。</t>
  </si>
  <si>
    <t>6.5.29</t>
  </si>
  <si>
    <t>裂缝闭合酸化</t>
  </si>
  <si>
    <t>fracture closed acidizing</t>
  </si>
  <si>
    <t>在裂缝闭合时注人一定浓度的盐酸溶蚀裂缝的深度酸化技术。</t>
  </si>
  <si>
    <t>6.5.30</t>
  </si>
  <si>
    <t>酸化评价</t>
  </si>
  <si>
    <t>acidizing evaluation</t>
  </si>
  <si>
    <t>系指酸化后与酸化前的增产效果评价，常用增产倍数表示。此外有酸化工艺和经济评价等。</t>
  </si>
  <si>
    <t>6.5.31</t>
  </si>
  <si>
    <t>压裂车</t>
  </si>
  <si>
    <t>fracturing truck</t>
  </si>
  <si>
    <t>装有压裂泵机组的专用车。</t>
  </si>
  <si>
    <t>6.6.1</t>
  </si>
  <si>
    <t>压裂酸化设备与工具</t>
  </si>
  <si>
    <t>撬装压裂泵组</t>
  </si>
  <si>
    <t>highboy pump unit of fracturing</t>
  </si>
  <si>
    <t>由压裂泵、传动装置和动力机组撬装的泵机组。</t>
  </si>
  <si>
    <t>6.6.2</t>
  </si>
  <si>
    <t>压裂泵</t>
  </si>
  <si>
    <t>fracturing pump</t>
  </si>
  <si>
    <t>用于储层水力压裂作业的高压柱塞泵。</t>
  </si>
  <si>
    <t>6.6.3</t>
  </si>
  <si>
    <t>运砂车</t>
  </si>
  <si>
    <t>sand-transport truck</t>
  </si>
  <si>
    <t>装载、运送和向混砂车供支撑剂的车装设备。</t>
  </si>
  <si>
    <t>6.6.4</t>
  </si>
  <si>
    <t>混砂车</t>
  </si>
  <si>
    <t>fracturing blending truck</t>
  </si>
  <si>
    <t>装有能将支撑剂掺入压裂液并搅拌均匀的专用设备的特种车。</t>
  </si>
  <si>
    <t>6.6.5</t>
  </si>
  <si>
    <t>仪表车</t>
  </si>
  <si>
    <t>instrument truck</t>
  </si>
  <si>
    <t>集中监测和控制压裂或酸化过程的工艺参数的硬、软件系统，常用车装。</t>
  </si>
  <si>
    <t>6.6.6</t>
  </si>
  <si>
    <t>钢球投送器</t>
  </si>
  <si>
    <t>steel ball deliver</t>
  </si>
  <si>
    <t>在分层压裂、酸压作业中，转层作业时向并内投送钢球的井口装置。</t>
  </si>
  <si>
    <t>6.6.7</t>
  </si>
  <si>
    <t>压裂管汇</t>
  </si>
  <si>
    <t>fracturing pipeline manifold</t>
  </si>
  <si>
    <t>压裂泵组或酸化压裂泵组的吸人与排出管线总汇，有车装或撬装。</t>
  </si>
  <si>
    <t>6.6.8</t>
  </si>
  <si>
    <t>井口保护器</t>
  </si>
  <si>
    <t>wellhead protector</t>
  </si>
  <si>
    <t>安装在采油井口中的保护装置，可供高压压裂、酸化作业时保护井口。</t>
  </si>
  <si>
    <t>6.6.9</t>
  </si>
  <si>
    <t>酸罐车</t>
  </si>
  <si>
    <t>acid tank truck</t>
  </si>
  <si>
    <t>用于向井场运酸液，兼有配酸、储酸、向酸泵供酸等功能的罐车。</t>
  </si>
  <si>
    <t>6.6.10</t>
  </si>
  <si>
    <t>酸化压裂泵</t>
  </si>
  <si>
    <t>acid fracturing pump</t>
  </si>
  <si>
    <t>泵注酸液的耐酸高压泵。</t>
  </si>
  <si>
    <t>6.6.11</t>
  </si>
  <si>
    <t>酸泵</t>
  </si>
  <si>
    <t>acid pump</t>
  </si>
  <si>
    <t>向酸化压裂泵供酸液的耐酸供液泵。</t>
  </si>
  <si>
    <t>6.6.12</t>
  </si>
  <si>
    <t>流体电阻法找水</t>
  </si>
  <si>
    <t>water detection by fluid resistance</t>
  </si>
  <si>
    <t>根据不同矿化度的水导电性的不同，利用电阻计测出油井中流体电阻率变化曲线，确定出水层位的方法。</t>
  </si>
  <si>
    <t>堵水调剖</t>
  </si>
  <si>
    <t>找水</t>
  </si>
  <si>
    <t>井温法找水</t>
  </si>
  <si>
    <t>water detection by well temperature</t>
  </si>
  <si>
    <t>利用出水层与油水层的温度差，通过测垂直井筒流体温度变化曲线来确定出水层位的方法。</t>
  </si>
  <si>
    <t>放射性同位素找水</t>
  </si>
  <si>
    <t>water detection by radioactive isotope</t>
  </si>
  <si>
    <t>用人为的方法提高出水层段的放射性强度来判断出水层位的找水方法。</t>
  </si>
  <si>
    <t>水化学分析找水</t>
  </si>
  <si>
    <t>water detection by chemical analysis</t>
  </si>
  <si>
    <t>利用地层水一般矿化度与注入水在组成上的明显不同来判断出水层位的方法。</t>
  </si>
  <si>
    <t>分层测试法找水</t>
  </si>
  <si>
    <t>water detection by zonal testing</t>
  </si>
  <si>
    <t>将测试仪器下到生产层段的套管内分别测量油井各分层的产液量及其含水率的找水方法。</t>
  </si>
  <si>
    <t>环空测试法找水</t>
  </si>
  <si>
    <t>water detection by testing passing casing tubing annulus</t>
  </si>
  <si>
    <t>利用过环空测试仪与偏心井口配套，将仪器由油套管形成的“半月形”空间用导锥下到目的层进行测试的找水方法。</t>
  </si>
  <si>
    <t>环空测试仪</t>
  </si>
  <si>
    <t>passing casing tubing annulus testing tool</t>
  </si>
  <si>
    <t>主要是由产量计和含水率计两大部分组成，分三种：集流环空找水仪、半集流大排量找水仪和非集流多参数测井仪，可测得分层产液量和分层产水量。</t>
  </si>
  <si>
    <t>堵水剂</t>
  </si>
  <si>
    <t>block agent</t>
  </si>
  <si>
    <t>用来在油（气）井内封堵出水层位的物质。</t>
  </si>
  <si>
    <t>堵水</t>
  </si>
  <si>
    <t>机械（法）堵水</t>
  </si>
  <si>
    <t>mechanical water shut off</t>
  </si>
  <si>
    <t>用封隔器卡堵油（气）井出水部位的方法堵水。</t>
  </si>
  <si>
    <t>机械堵水</t>
  </si>
  <si>
    <t>7.2.2-1</t>
  </si>
  <si>
    <t>机械法堵水</t>
  </si>
  <si>
    <t>7.2.2-2</t>
  </si>
  <si>
    <t>化学法堵水</t>
  </si>
  <si>
    <t>chemistry water shut off</t>
  </si>
  <si>
    <t>用化学剂封堵出水部位或控制油（气）井出水量的方法。</t>
  </si>
  <si>
    <t>微生物堵水</t>
  </si>
  <si>
    <t>microbe water shut off</t>
  </si>
  <si>
    <t>将微生物和培养基注人储层，在储层条件下利用微生物及其新陈代谢的产物达到堵水目的的工艺技术。</t>
  </si>
  <si>
    <t>选择性堵水</t>
  </si>
  <si>
    <t>selective water shut off</t>
  </si>
  <si>
    <t>能大幅度降低水相渗透率，少量或不降低油（气）相渗透率的化学堵水措施。</t>
  </si>
  <si>
    <t>人工隔板法堵水</t>
  </si>
  <si>
    <t>artificial barrier water plugging</t>
  </si>
  <si>
    <t>在油水界面以上某一位置，以一定的工艺措施注入封堵剂，形成抑制底水锥进的人工屏障。</t>
  </si>
  <si>
    <t>单液法堵水</t>
  </si>
  <si>
    <t>single liquid water plugging</t>
  </si>
  <si>
    <t>将堵剂配制成单一液体封堵油气井出水部位的方法。</t>
  </si>
  <si>
    <t>双液法堵水</t>
  </si>
  <si>
    <t>twin fluid shut off</t>
  </si>
  <si>
    <t>向目的层注人用隔离液隔开的两种能发生反应形成堵塞物的液体封堵出水层的方法。</t>
  </si>
  <si>
    <t>profile modification agent</t>
  </si>
  <si>
    <t>用于注水井调整吸水剖面的材料。</t>
  </si>
  <si>
    <t>调剖</t>
  </si>
  <si>
    <t>深部调剖</t>
  </si>
  <si>
    <t>deep profile modification</t>
  </si>
  <si>
    <t>向储层深处注调剖剂的调剖方法。</t>
  </si>
  <si>
    <t>区块整体调剖</t>
  </si>
  <si>
    <t>entire block profile modification</t>
  </si>
  <si>
    <t>在完整的区块内，根据开发动态的需要进行整体设计，选择调剖井、调剖剂向目的层注人调剖剂，改善开发效果的调剖方法。</t>
  </si>
  <si>
    <t>出砂</t>
  </si>
  <si>
    <t>sand production</t>
  </si>
  <si>
    <t>生产过程中储层的砂粒随流体一起流入井筒中的现象。</t>
  </si>
  <si>
    <t>砂、蜡、垢、腐蚀及天然气水合物防治</t>
  </si>
  <si>
    <t>防砂</t>
  </si>
  <si>
    <t>砂堵</t>
  </si>
  <si>
    <t>sand plug</t>
  </si>
  <si>
    <t>储层出砂后，砂子在井内沉积，形成对储层的堵塞。</t>
  </si>
  <si>
    <t>砂桥</t>
  </si>
  <si>
    <t>sand arch</t>
  </si>
  <si>
    <t>在储层或井筒内由于砂粒的堆积而形成的砂拱或砂塞。</t>
  </si>
  <si>
    <t>探砂面</t>
  </si>
  <si>
    <t>sand surface testing</t>
  </si>
  <si>
    <t>利用管柱或仪器实探井内砂面深度的施工。</t>
  </si>
  <si>
    <t>冲砂</t>
  </si>
  <si>
    <t>sand cleanout</t>
  </si>
  <si>
    <t>通过冲管或油管向井内注人高速流体冲散砂堵，由循环上返的液体将砂粒带到地面，以解除油（水）井砂堵的工艺措施。</t>
  </si>
  <si>
    <t>8.1.5.1</t>
  </si>
  <si>
    <t>清砂</t>
  </si>
  <si>
    <t>冲砂液</t>
  </si>
  <si>
    <t>sand cleaning fluid</t>
  </si>
  <si>
    <t>用来进行冲砂的液体。</t>
  </si>
  <si>
    <t>8.1.5.2</t>
  </si>
  <si>
    <t>正冲砂</t>
  </si>
  <si>
    <t>direct sand clean out</t>
  </si>
  <si>
    <t>冲砂液由冲砂管或油管泵人，被冲散的砂粒随砂液一起沿油、套环形空间返至地面的冲砂方式。</t>
  </si>
  <si>
    <t>8.1.5.3</t>
  </si>
  <si>
    <t>反冲砂</t>
  </si>
  <si>
    <t>reverse sand clean out</t>
  </si>
  <si>
    <t>冲砂液由油、套环形空间泵人，被冲起的砂粒随冲砂液一起从油管返至地面的冲砂方式。</t>
  </si>
  <si>
    <t>8.1.5.4</t>
  </si>
  <si>
    <t>正反冲砂</t>
  </si>
  <si>
    <t>direct-reverse sand clean out</t>
  </si>
  <si>
    <t>利用正反冲砂各自的优点，先用正冲方式将砂堵冲散，使砂粒处于悬浮状态，再迅速改为反冲砂，将冲散的砂从油管内返至地面的冲砂方式，又称为联合冲砂。</t>
  </si>
  <si>
    <t>8.1.5.5</t>
  </si>
  <si>
    <t>冲管冲砂</t>
  </si>
  <si>
    <t>washing pipe sand clean out</t>
  </si>
  <si>
    <t>把小直径冲砂管下人油管内进行的冲砂方式。</t>
  </si>
  <si>
    <t>8.1.5.6</t>
  </si>
  <si>
    <t>负压冲砂</t>
  </si>
  <si>
    <t>underbalanced saind clean out</t>
  </si>
  <si>
    <t>在井内建立低于储层压力的“负压”，依靠冲砂液冲散井内积砂并带出井的冲砂方法。</t>
  </si>
  <si>
    <t>8.1.5.7</t>
  </si>
  <si>
    <t>捞砂筒</t>
  </si>
  <si>
    <t>sand bailer</t>
  </si>
  <si>
    <t>专门用来提捞井内积砂的筒形工具。</t>
  </si>
  <si>
    <t>8.1.5.8</t>
  </si>
  <si>
    <t>砂锚</t>
  </si>
  <si>
    <t>sand anchor</t>
  </si>
  <si>
    <t>安装在抽油泵吸人端下部使抽吸液体中所含固体颗粒（砂子）分离沉积的装置。</t>
  </si>
  <si>
    <t>8.1.6.1</t>
  </si>
  <si>
    <t>防砂工艺</t>
  </si>
  <si>
    <t>机械防砂</t>
  </si>
  <si>
    <t>mechanical sand control</t>
  </si>
  <si>
    <t>利用机械法的防砂措施，如滤砂器防砂、防砂管防砂等。</t>
  </si>
  <si>
    <t>8.1.6.2</t>
  </si>
  <si>
    <t>先期防砂</t>
  </si>
  <si>
    <t>initial sand control</t>
  </si>
  <si>
    <t>在完井过程中采取的防砂措施。常用的方法是砾石充填完井和人工固结砂层。</t>
  </si>
  <si>
    <t>8.1.6.3</t>
  </si>
  <si>
    <t>水泥砂浆防砂</t>
  </si>
  <si>
    <t>cement-sand slurry sand control</t>
  </si>
  <si>
    <t>将水泥、石英砂拌人适量的水，用工作液携带并挤入套管外出砂部位，凝固后形成的具有一定强度和渗透性的人造井壁。</t>
  </si>
  <si>
    <t>8.1.6.4</t>
  </si>
  <si>
    <t>滤砂管防砂</t>
  </si>
  <si>
    <t>filter sand control</t>
  </si>
  <si>
    <t>将地面预制好的滤砂器下到油层部位以阻止储层砂进入井筒内的防砂措施。</t>
  </si>
  <si>
    <t>8.1.6.5</t>
  </si>
  <si>
    <t>割缝衬管防砂</t>
  </si>
  <si>
    <t>slotted liner sand control</t>
  </si>
  <si>
    <t>将带有割缝的管子下人井内，用封隔器固定在井壁出砂层上部的防砂措施。</t>
  </si>
  <si>
    <t>8.1.6.6</t>
  </si>
  <si>
    <t>砾石充填防砂</t>
  </si>
  <si>
    <t>gravel packing sand control</t>
  </si>
  <si>
    <t>用液体携带具有一定规格的砾石充填于筛管与出砂的储层部位之间，以阻止储层出砂方法。</t>
  </si>
  <si>
    <t>8.1.6.7</t>
  </si>
  <si>
    <t>正循环砾石充填防砂</t>
  </si>
  <si>
    <t>directcirculation gravel packing sand control</t>
  </si>
  <si>
    <t>把砾石砂浆从油管注人，通过转换通道把砾石砂浆填充到油管与套管环形空间，当砾石沉积在筛管外时，携砂液经过筛管进人冲管向上经过工具总成进人油、套管环空返到地面的防砂方法。</t>
  </si>
  <si>
    <t>8.1.6.8</t>
  </si>
  <si>
    <t>反循环砾石充填防砂</t>
  </si>
  <si>
    <t>reverse circulation gravel packing sand control</t>
  </si>
  <si>
    <t>用携砂液携带砾石从套管与油管环形空间注人井筒，砾石在井底筛管外逐渐堆积，而携砂液经筛管过滤后沿油管向上返出地面，实现砾石的输送和井底的充填的防砂方法。</t>
  </si>
  <si>
    <t>8.1.6.9</t>
  </si>
  <si>
    <t>chemical sand control</t>
  </si>
  <si>
    <t>利用化学方法进行储层防砂的总称。</t>
  </si>
  <si>
    <t>8.1.6.10</t>
  </si>
  <si>
    <t>人工井壁防砂</t>
  </si>
  <si>
    <t>artificial wellbore wall sand control</t>
  </si>
  <si>
    <t>用液体将一定比例的支护剂和未固化的固结剂，从地面携带至井下挤入储层出砂部位固结后，在套管外形成具有一定强度和渗透性的井壁的防砂方法。</t>
  </si>
  <si>
    <t>8.1.6.11</t>
  </si>
  <si>
    <t>人工胶结砂层防砂</t>
  </si>
  <si>
    <t>sand control of artificial cement sand bed</t>
  </si>
  <si>
    <t>从地面向储层挤入液体胶结剂及增孔剂，在储层层面附近形成具有一定胶结强度及渗透性的胶结砂层的防砂方法。</t>
  </si>
  <si>
    <t>8.1.6.12</t>
  </si>
  <si>
    <t>增孔液</t>
  </si>
  <si>
    <t>pore expanasion liquid</t>
  </si>
  <si>
    <t>在人工胶结防砂方法中，为建立胶结层的渗透性而注入的一种液体。</t>
  </si>
  <si>
    <t>8.1.6.13</t>
  </si>
  <si>
    <t>压裂防砂</t>
  </si>
  <si>
    <t>fracturing sand control</t>
  </si>
  <si>
    <t>将端部脱砂压裂和充填防砂两种工艺运用于高渗透油藏的防砂方法。</t>
  </si>
  <si>
    <t>8.1.6.14</t>
  </si>
  <si>
    <t>蜡</t>
  </si>
  <si>
    <t>paraffin</t>
  </si>
  <si>
    <t>由C15～C20直链烷烃组成，常温为固体。</t>
  </si>
  <si>
    <t xml:space="preserve">防蜡和清蜡 </t>
  </si>
  <si>
    <t>油田蜡</t>
  </si>
  <si>
    <t>oil field paraffin</t>
  </si>
  <si>
    <t>从原油得到的蜡，含固体烷烃外，还含有油质、胶质、沥青质。</t>
  </si>
  <si>
    <t>结蜡</t>
  </si>
  <si>
    <t>paraffin deposit</t>
  </si>
  <si>
    <t>随着温度、压力的降低及伴生气的分离。原油中所溶解的蜡以结晶形式不断析出，并聚集增大、沉积在固体表面的现象。</t>
  </si>
  <si>
    <t>结蜡剖面</t>
  </si>
  <si>
    <t>paraffin deposit profile</t>
  </si>
  <si>
    <t>沿井筒由下向上蜡沉积厚度的分布剖面。</t>
  </si>
  <si>
    <t>析蜡点</t>
  </si>
  <si>
    <t>paraffin appearance point</t>
  </si>
  <si>
    <t>蜡晶体开始从油中析出的温度。</t>
  </si>
  <si>
    <t>蜡熔点</t>
  </si>
  <si>
    <t>paraffin melting point</t>
  </si>
  <si>
    <t>蜡由固态转变为液态时的温度。</t>
  </si>
  <si>
    <t>防蜡</t>
  </si>
  <si>
    <t>parafTin control</t>
  </si>
  <si>
    <t>防止蜡在固体表面上的沉积的措施。常用的方法有热力法、化学法和机械法等。</t>
  </si>
  <si>
    <t>能抑制蜡在固体表面沉积的化学物质。</t>
  </si>
  <si>
    <t>化学防蜡</t>
  </si>
  <si>
    <t>chemical paraffin control</t>
  </si>
  <si>
    <t>用化学剂抑制蜡在固体表面沉积的措施。</t>
  </si>
  <si>
    <t>固体防蜡剂防蜡</t>
  </si>
  <si>
    <t>solid inhibitor paraffin control</t>
  </si>
  <si>
    <t>将固体防蜡剂装人防蜡装置内下人井中适当部位，油流通过防蜡剂时达到防蜡的方法。</t>
  </si>
  <si>
    <t>磁防蜡</t>
  </si>
  <si>
    <t>magnetism paraffin control</t>
  </si>
  <si>
    <t>利用磁特性制成防蜡器下人井内的防蜡方法。常用的防蜡器有电磁式和永磁式两类。</t>
  </si>
  <si>
    <t>玻璃衬里油管防蜡</t>
  </si>
  <si>
    <t>paraffin control of glass liner tubing</t>
  </si>
  <si>
    <t>油管内壁衬上或糖一层厚度为0.4mm～1.5mm玻璃的防蜡方法。</t>
  </si>
  <si>
    <t>8.2.12</t>
  </si>
  <si>
    <t>涂层防蜡</t>
  </si>
  <si>
    <t>paraffin control coating</t>
  </si>
  <si>
    <t>管壁涂敷上涂料的防蜡方法。</t>
  </si>
  <si>
    <t>8.2.13</t>
  </si>
  <si>
    <t>清蜡</t>
  </si>
  <si>
    <t>paraffin removal</t>
  </si>
  <si>
    <t>清除沉积在固体表面上蜡的方法。常用的方法有机械清蜡、热力清蜡、化学清蜡等。</t>
  </si>
  <si>
    <t>8.2.14</t>
  </si>
  <si>
    <t>清除结在井简和设备上蜡所采用的化学物质。</t>
  </si>
  <si>
    <t>8.2.15</t>
  </si>
  <si>
    <t>热力清蜡</t>
  </si>
  <si>
    <t>thermal paraffin removal</t>
  </si>
  <si>
    <t>利用热能提高油流及管子的温度，熔化沉积在管壁上的蜡的方法。</t>
  </si>
  <si>
    <t>8.2.16</t>
  </si>
  <si>
    <t>热油循环清蜡</t>
  </si>
  <si>
    <t>thermal cycling paraffin removal</t>
  </si>
  <si>
    <t>经过加热的原油注入井内循环，熔化沉积在井内的蜡并携带至地面的清蜡方法。</t>
  </si>
  <si>
    <t>8.2.17</t>
  </si>
  <si>
    <t>热化学清蜡</t>
  </si>
  <si>
    <t>thermal chemistry paraffin removal</t>
  </si>
  <si>
    <t>利用在井下化学反应产生的热能清除井底或射孔炮眼附近油层内部沉积蜡的方法。</t>
  </si>
  <si>
    <t>8.2.18</t>
  </si>
  <si>
    <t>电热清蜡</t>
  </si>
  <si>
    <t>electrothermal paraffin removal</t>
  </si>
  <si>
    <t>常用油井热电缆或井下电热器，将电能经油管或抽油杆转变为热能给油流加热，进行防蜡和清蜡的方法。</t>
  </si>
  <si>
    <t>8.2.19</t>
  </si>
  <si>
    <t>热洗清蜡</t>
  </si>
  <si>
    <t>thermal washing paraffin removal</t>
  </si>
  <si>
    <t>注人热介质将蜡融化并随之返出地面的清蜡方法。</t>
  </si>
  <si>
    <t>8.2.20</t>
  </si>
  <si>
    <t>蒸汽清蜡</t>
  </si>
  <si>
    <t>steam paraffin removal</t>
  </si>
  <si>
    <t>利用蒸汽的热清蜡。常用设备为蒸汽清蜡车。</t>
  </si>
  <si>
    <t>8.2.21</t>
  </si>
  <si>
    <t>机械清蜡</t>
  </si>
  <si>
    <t>mechanical paraffin removal</t>
  </si>
  <si>
    <t>用专门工具刮除管壁上的蜡，并靠油流把蜡带至地面的清蜡方法。自喷井常用工具有刮蜡片、清蜡钻头等。</t>
  </si>
  <si>
    <t>8.2.22</t>
  </si>
  <si>
    <t>清蜡绞车</t>
  </si>
  <si>
    <t>paraffin removal winch</t>
  </si>
  <si>
    <t>在自喷井上用钢丝起下刮蜡器进行清蜡的地面绞车。可分手摇式和电动式两种。</t>
  </si>
  <si>
    <t>8.2.23</t>
  </si>
  <si>
    <t>清蜡钢丝</t>
  </si>
  <si>
    <t>paraffin removal steel wire</t>
  </si>
  <si>
    <t>清蜡时连接刮蜡器（如刮蜡片等）下入井内的一种冷拔钢丝。</t>
  </si>
  <si>
    <t>8.2.24</t>
  </si>
  <si>
    <t>刮蜡片</t>
  </si>
  <si>
    <t>paraffin cutter</t>
  </si>
  <si>
    <t>用以清除油管上所沉积蜡的工具。</t>
  </si>
  <si>
    <t>8.2.25</t>
  </si>
  <si>
    <t>变径刮蜡片</t>
  </si>
  <si>
    <t>variable diameter paraffin cutter</t>
  </si>
  <si>
    <t>外径在下放时缩小，上提时变大的刮蜡片。</t>
  </si>
  <si>
    <t>8.2.26</t>
  </si>
  <si>
    <t>清蜡钻头</t>
  </si>
  <si>
    <t>paraffin bit</t>
  </si>
  <si>
    <t>清除管内壁厚蜡沉积所用的钻头。常用的有麻花钻头和矛刺钻头。</t>
  </si>
  <si>
    <t>8.2.27</t>
  </si>
  <si>
    <t>电热电缆绞车</t>
  </si>
  <si>
    <t>electrothermal electric cable hoist</t>
  </si>
  <si>
    <t>用于清蜡作业缠绕电热电缆或带井下电热器动力电缆的车装电缆绞车。</t>
  </si>
  <si>
    <t>8.2.28</t>
  </si>
  <si>
    <t>清蜡电热电缆</t>
  </si>
  <si>
    <t>electrothermal cable of paraffin removal</t>
  </si>
  <si>
    <t>悬挂在泊管内，利用通电后缆芯本身所产生的热能进行清蜡的电缆。</t>
  </si>
  <si>
    <t>8.2.29</t>
  </si>
  <si>
    <t>热油熔蜡车</t>
  </si>
  <si>
    <t>hot oil dewaxing truck</t>
  </si>
  <si>
    <t>用于加热油罐油并注入油井进行热油循环清蜡的车装设备。它由泵、油罐、加热器、阀门和管件等组成。</t>
  </si>
  <si>
    <t>8.2.30</t>
  </si>
  <si>
    <t>化学剂注入车</t>
  </si>
  <si>
    <t>chemical injection truck</t>
  </si>
  <si>
    <t>运送化学剂，配制工作液，控制注入速度（注人量），进行油井防蜡、清蜡、降黏等工作的车装设备。</t>
  </si>
  <si>
    <t>8.2.31</t>
  </si>
  <si>
    <t>结垢</t>
  </si>
  <si>
    <t>scale deposit</t>
  </si>
  <si>
    <t>无机物质以晶体形式从水中析出、长大并与杂质共同在固体表面沉积的现象。</t>
  </si>
  <si>
    <t>8.3.1</t>
  </si>
  <si>
    <t>防垢与除垢</t>
  </si>
  <si>
    <t>物理防垢</t>
  </si>
  <si>
    <t>physics scale control</t>
  </si>
  <si>
    <t>用磁场、声波等物理方法防垢。</t>
  </si>
  <si>
    <t>8.3.2.1</t>
  </si>
  <si>
    <t>磁防垢</t>
  </si>
  <si>
    <t>magnetism scale control</t>
  </si>
  <si>
    <t>用电或永磁铁产生的磁场防垢。</t>
  </si>
  <si>
    <t>8.3.2.2</t>
  </si>
  <si>
    <t>声波防垢</t>
  </si>
  <si>
    <t>acoustic wave scale control</t>
  </si>
  <si>
    <t>用声波分散作用防垢。</t>
  </si>
  <si>
    <t>8.3.2.3</t>
  </si>
  <si>
    <t>化学防垢</t>
  </si>
  <si>
    <t>chemistry seale control</t>
  </si>
  <si>
    <t>通过化学剂的络合、整合或吸附作用防垢。</t>
  </si>
  <si>
    <t>8.3.2.4</t>
  </si>
  <si>
    <t>防垢剂</t>
  </si>
  <si>
    <t>antifoolant</t>
  </si>
  <si>
    <t>通过络合、赘合或吸附作用防垢的化学剂。</t>
  </si>
  <si>
    <t>8.3.2.5</t>
  </si>
  <si>
    <t>物理除垢</t>
  </si>
  <si>
    <t>physics descaling</t>
  </si>
  <si>
    <t>用机械、水力射流等方法清除结在固体表面上的垢。</t>
  </si>
  <si>
    <t>8.3.3.1</t>
  </si>
  <si>
    <t>机械除垢</t>
  </si>
  <si>
    <t>mechanical descaling</t>
  </si>
  <si>
    <t>用钻头、刷等工具，清除结在固体表面上的垢。</t>
  </si>
  <si>
    <t>8.3.3.2</t>
  </si>
  <si>
    <t>高压水射流除垢</t>
  </si>
  <si>
    <t>high pressure water jet scaling</t>
  </si>
  <si>
    <t>利用高压柱塞泵和特殊设计的喷嘴产生强冲击力的水射流，清除结在固体表面上的垢。</t>
  </si>
  <si>
    <t>8.3.3.3</t>
  </si>
  <si>
    <t>化学除垢</t>
  </si>
  <si>
    <t>chemistry scaling</t>
  </si>
  <si>
    <t>通过络合、整合、反应等方法，清除结在固体表面上的垢。</t>
  </si>
  <si>
    <t>8.3.3.4</t>
  </si>
  <si>
    <t>scale dissolver</t>
  </si>
  <si>
    <t>能通过络合、整合、反应等作用，将垢从固体表面除去的化学剂。</t>
  </si>
  <si>
    <t>8.3.3.5</t>
  </si>
  <si>
    <t>腐蚀</t>
  </si>
  <si>
    <t>corrosion</t>
  </si>
  <si>
    <t>与金属表面接触并使其发生化学或物理化学反应而受到破坏的物质。</t>
  </si>
  <si>
    <t>8.4.1</t>
  </si>
  <si>
    <t>腐蚀与防腐</t>
  </si>
  <si>
    <t>化学腐蚀</t>
  </si>
  <si>
    <t>chemical corrosion</t>
  </si>
  <si>
    <t>不构成电池，没有腐蚀电流的腐蚀。</t>
  </si>
  <si>
    <t>8.4.1.2</t>
  </si>
  <si>
    <t>电化学腐蚀</t>
  </si>
  <si>
    <t>electrochemistry corrosion</t>
  </si>
  <si>
    <t>构成电池，有腐蚀电流的腐蚀。</t>
  </si>
  <si>
    <t>8.4.1.3</t>
  </si>
  <si>
    <t>细菌腐蚀</t>
  </si>
  <si>
    <t>bacteria corrosion</t>
  </si>
  <si>
    <t>由细菌和（或）其他代谢产物引起的腐蚀。</t>
  </si>
  <si>
    <t>8.4.1.4</t>
  </si>
  <si>
    <t>晶间腐蚀</t>
  </si>
  <si>
    <t>intergranular corrosion</t>
  </si>
  <si>
    <t>8.4.1.5</t>
  </si>
  <si>
    <t>均匀腐蚀</t>
  </si>
  <si>
    <t>uniform corrosion</t>
  </si>
  <si>
    <t>均匀分布在整个金属表面的腐蚀。</t>
  </si>
  <si>
    <t>8.4.1.6</t>
  </si>
  <si>
    <t>局部腐蚀</t>
  </si>
  <si>
    <t>local corrosion</t>
  </si>
  <si>
    <t>集中在局部区域的腐蚀。</t>
  </si>
  <si>
    <t>8.4.1.7</t>
  </si>
  <si>
    <t>防腐层</t>
  </si>
  <si>
    <t>corrosion protective covering</t>
  </si>
  <si>
    <t>在金属表面与腐蚀介质之间建立的隔离层。</t>
  </si>
  <si>
    <t>8.4.2.1</t>
  </si>
  <si>
    <t>防腐蚀</t>
  </si>
  <si>
    <t>防腐油管</t>
  </si>
  <si>
    <t>protect corrosion tubing</t>
  </si>
  <si>
    <t>采用内衬、内外涂层耐腐蚀材料或用耐腐蚀材料制成的油管。</t>
  </si>
  <si>
    <t>8.4.2.2</t>
  </si>
  <si>
    <t>套管防护</t>
  </si>
  <si>
    <t>casing pipe protection</t>
  </si>
  <si>
    <t>在井下作业过程中，采用机械或化学方式对套管进行保护的方法。</t>
  </si>
  <si>
    <t>8.4.2.3</t>
  </si>
  <si>
    <t>能明显降低金属腐蚀速度的物质。</t>
  </si>
  <si>
    <t>8.4.2.4</t>
  </si>
  <si>
    <t>天然气水合物</t>
  </si>
  <si>
    <t>natural gas hydrate</t>
  </si>
  <si>
    <t>天然气中某些气体组分和水在一定温度和压力下形成的白色固体结晶物。</t>
  </si>
  <si>
    <t>8.5.1</t>
  </si>
  <si>
    <t>天然气水合物防治</t>
  </si>
  <si>
    <t>天然气水合物形成条件预测</t>
  </si>
  <si>
    <t>natural gas hydrate buildup predicting</t>
  </si>
  <si>
    <t>预测天然气水合物生成压力和温度的方法。常用有图解法、经验公式法、相平衡计算法和统计热力学法。</t>
  </si>
  <si>
    <t>8.5.2</t>
  </si>
  <si>
    <t>天然气脱水</t>
  </si>
  <si>
    <t>natural gas dehydration</t>
  </si>
  <si>
    <t>减少天然气中含水量的方法（如低温分离法、化学反应法、溶剂吸收法、固体吸收法等）。</t>
  </si>
  <si>
    <t>8.5.3</t>
  </si>
  <si>
    <t>防冻剂</t>
  </si>
  <si>
    <t>anticreaming</t>
  </si>
  <si>
    <t>能与天然气中的水蒸气生成冰点很低的溶液以降低天然气露点从而降低水合物形成温度的化学剂。</t>
  </si>
  <si>
    <t>8.5.4</t>
  </si>
  <si>
    <t>无阻流量</t>
  </si>
  <si>
    <t>open-llow capacity</t>
  </si>
  <si>
    <t>在测定生产并产能时，采取敞开井口的放喷方法得到的产量。</t>
  </si>
  <si>
    <t>9.1.1</t>
  </si>
  <si>
    <t xml:space="preserve">油（气、水）井生产动态监测 </t>
  </si>
  <si>
    <t>试井</t>
  </si>
  <si>
    <t>绝对无阻流量</t>
  </si>
  <si>
    <t>absolute open-flow capacity</t>
  </si>
  <si>
    <t>假设生产井井底流压为0.101325MMPa时的产量。</t>
  </si>
  <si>
    <t>9.1.2</t>
  </si>
  <si>
    <t>压力恢复曲线</t>
  </si>
  <si>
    <t>build-up curve</t>
  </si>
  <si>
    <t>在不稳定试井中，油、气、水井关井测得的井底流压随时间变化的关系曲线。</t>
  </si>
  <si>
    <t>9.1.3</t>
  </si>
  <si>
    <t>现代试井</t>
  </si>
  <si>
    <t>modern well test</t>
  </si>
  <si>
    <t>采用现代试井理论及图版进行试井分析的试井方法。</t>
  </si>
  <si>
    <t>9.1.4</t>
  </si>
  <si>
    <t>稳定试井</t>
  </si>
  <si>
    <t>steady well test</t>
  </si>
  <si>
    <t>逐步地改变井的工作制度，测量出每一工作制度下稳定的井底压力、产油量、产液量、产气量、含砂量或注水量，亦称系统试井。</t>
  </si>
  <si>
    <t>9.1.5</t>
  </si>
  <si>
    <t>不稳定试井</t>
  </si>
  <si>
    <t>transient well test</t>
  </si>
  <si>
    <t>通过开、关油气井，引起储层压力的重新分布，在这个不稳定过程中测取井底压力随时间变化的资料，从而求得油（气）藏有关参数的试井方法。</t>
  </si>
  <si>
    <t>9.1.6</t>
  </si>
  <si>
    <t>压力恢复试井</t>
  </si>
  <si>
    <t>pressure build-up test</t>
  </si>
  <si>
    <t>当井生产稳定后，关井并测量井底压力随时间的恢复值。</t>
  </si>
  <si>
    <t>9.1.7</t>
  </si>
  <si>
    <t>压力降落试井</t>
  </si>
  <si>
    <t>pressure drawdown test</t>
  </si>
  <si>
    <t>当关井达到稳定状态后，开井并测量井底压力随时间的降落值。</t>
  </si>
  <si>
    <t>9.1.8</t>
  </si>
  <si>
    <t>千扰试井</t>
  </si>
  <si>
    <t>interference test</t>
  </si>
  <si>
    <t>选择若干个包括激动井和反映井在内的毗邻井组，通过改变激动井的工作制度，使反映井中压力发生变化，并用高灵敏度和高精度的微差压力计，连续记录反映井中压力变化，然后根据这些测试资料来诊断和确定地层的连通方向和断层的密封程度，求出井间地层的流动系数、导压系数和储能系数。</t>
  </si>
  <si>
    <t>9.1.9</t>
  </si>
  <si>
    <t>脉冲试井</t>
  </si>
  <si>
    <t>pulse test</t>
  </si>
  <si>
    <t>用一口激动井和若干口反映井组成测试井组，周期地改变激动井的产量或开井关井，用高灵敏度、高精度压力计连续记录反映并的压力变化。根据这些压力变化资料，可对同层的连通情况、储层的导压系数、流动系数和储能系数的分布，即储层的各向异性做出描述。</t>
  </si>
  <si>
    <t>9.1.10</t>
  </si>
  <si>
    <t>生产动态监测</t>
  </si>
  <si>
    <t>production performance monitor</t>
  </si>
  <si>
    <t>对油、气、水井的动态参数进行定期和不定期的测试，内容是进行动态试井、产出剖面测井、注人剖面测井、工程测井、储层参数测井及储层流体性质测井等工作，为油井正常生产提供动态资料的方法。</t>
  </si>
  <si>
    <t>9.2.1</t>
  </si>
  <si>
    <t>生产测井</t>
  </si>
  <si>
    <t>储层压力监测</t>
  </si>
  <si>
    <t>formation perssuer monitor</t>
  </si>
  <si>
    <t>运用测压、试井分析等手段和方法及时获取储层压力资料，为生产动态分析提供压力数据的方法。</t>
  </si>
  <si>
    <t>9.2.2</t>
  </si>
  <si>
    <t>储层温度监测</t>
  </si>
  <si>
    <t>formation temperature monitor</t>
  </si>
  <si>
    <t>运用测温、试井分析等手段和方法及时获取储层温度资料，为生产动态分析提供温度数据的方法。</t>
  </si>
  <si>
    <t>9.2.3</t>
  </si>
  <si>
    <t>产出剖面监测</t>
  </si>
  <si>
    <t>production profile monitor</t>
  </si>
  <si>
    <t>定期对生产井井底流压、井口压力、分层压力及分层产油、气、水量进行测试的方法。</t>
  </si>
  <si>
    <t>9.2.4</t>
  </si>
  <si>
    <t>注入剖面监测</t>
  </si>
  <si>
    <t>injection profile monitor</t>
  </si>
  <si>
    <t>在一定注水压力条件下定期对注水井每个层段或单层的吸水量进行测试的方法。</t>
  </si>
  <si>
    <t>9.2.5</t>
  </si>
  <si>
    <t>同位素测吸水剖面法</t>
  </si>
  <si>
    <t>isotope measuring injection profile</t>
  </si>
  <si>
    <t>利用放射性同位素测量吸水剖面的方法。</t>
  </si>
  <si>
    <t>9.2.6</t>
  </si>
  <si>
    <t>地面示功图</t>
  </si>
  <si>
    <t>surface dynamometer card</t>
  </si>
  <si>
    <t>在泵抽吸过程中，测得的光杆载荷随位移变化关系的封闭曲线，纵坐标表示载荷，横坐标表示光杆位移。该封闭曲线图形的面积表示驴头在上下往复运动一次光杆所做的功。</t>
  </si>
  <si>
    <t>9.2.7</t>
  </si>
  <si>
    <t>井下示功图</t>
  </si>
  <si>
    <t>down-hole dynamometer card</t>
  </si>
  <si>
    <t>光杆以下抽油杆柱上任一截面所受载荷与位移的关系图。</t>
  </si>
  <si>
    <t>9.2.8</t>
  </si>
  <si>
    <t>抽油井计算机工况诊断</t>
  </si>
  <si>
    <t>computer diagnosis of pumping well</t>
  </si>
  <si>
    <t>利用计算机对深井泵工作状况进行分析与判断的方法。</t>
  </si>
  <si>
    <t>9.2.9</t>
  </si>
  <si>
    <t>温度测井</t>
  </si>
  <si>
    <t>temperature logging</t>
  </si>
  <si>
    <t>利用井下井温仪连续测量井内不同深度的温度变化的一种测井方法。</t>
  </si>
  <si>
    <t>9.2.10</t>
  </si>
  <si>
    <t>流体识别测井</t>
  </si>
  <si>
    <t>fluid identification logging</t>
  </si>
  <si>
    <t>利用仪器测量井内流体的密度或持水率来识别流体性质的一种测井方法。</t>
  </si>
  <si>
    <t>9.2.11</t>
  </si>
  <si>
    <t>流量测井</t>
  </si>
  <si>
    <t>flow rate logging</t>
  </si>
  <si>
    <t>用井下流量计测量井内流体流量的一种测井方法。</t>
  </si>
  <si>
    <t>9.2.12</t>
  </si>
  <si>
    <t>分层（段）测试</t>
  </si>
  <si>
    <t>separate layer test</t>
  </si>
  <si>
    <t>对油、气、水井各生产（注水）层段进行分别测试的工艺技术。</t>
  </si>
  <si>
    <t>9.2.13</t>
  </si>
  <si>
    <t>分层测试</t>
  </si>
  <si>
    <t>9.2.13-1</t>
  </si>
  <si>
    <t>分段测试</t>
  </si>
  <si>
    <t>9.2.13-2</t>
  </si>
  <si>
    <t>环空测试</t>
  </si>
  <si>
    <t>annulus logging</t>
  </si>
  <si>
    <t>小直径测试仪器从油套环空下人进行的测压等井下测试工作。</t>
  </si>
  <si>
    <t>9.2.14</t>
  </si>
  <si>
    <t>井下压力计</t>
  </si>
  <si>
    <t>downhole pressure gauge</t>
  </si>
  <si>
    <t>用于测定井下压力的仪器。</t>
  </si>
  <si>
    <t>9.3.1</t>
  </si>
  <si>
    <t>监测设备、仪器及工具</t>
  </si>
  <si>
    <t>井下温度计</t>
  </si>
  <si>
    <t>downhole temperature gauge</t>
  </si>
  <si>
    <t>用于测定井下温度的仪器。</t>
  </si>
  <si>
    <t>9.3.2</t>
  </si>
  <si>
    <t>井下流量计</t>
  </si>
  <si>
    <t>downhole flowmeter</t>
  </si>
  <si>
    <t>用来测量井下流体流量的仪器。</t>
  </si>
  <si>
    <t>9.3.3</t>
  </si>
  <si>
    <t>井下取样器</t>
  </si>
  <si>
    <t>downhole sampler</t>
  </si>
  <si>
    <t>用于采集井下流体样品的专用器具。</t>
  </si>
  <si>
    <t>9.3.4</t>
  </si>
  <si>
    <t>回音标</t>
  </si>
  <si>
    <t>reflector</t>
  </si>
  <si>
    <t>安装在油管上，用来作为回声仪测液面时的信号反射物。</t>
  </si>
  <si>
    <t>9.3.5</t>
  </si>
  <si>
    <t>回声仪</t>
  </si>
  <si>
    <t>echo sounder</t>
  </si>
  <si>
    <t>用于测量抽油井内环空液面位置的仪器。可分为单声道、双声道回声仪。</t>
  </si>
  <si>
    <t>9.3.6</t>
  </si>
  <si>
    <t>动力仪</t>
  </si>
  <si>
    <t>dynamometer</t>
  </si>
  <si>
    <t>用于记录抽油杆往复运动过程中光杆所承受载荷与位移变化关系的仪器。</t>
  </si>
  <si>
    <t>9.3.7</t>
  </si>
  <si>
    <t>试井车</t>
  </si>
  <si>
    <t>well testing truck</t>
  </si>
  <si>
    <t>配置有测试仪器、工具、绞车，用于油气水井井下测试的车载设备。常用的有钢丝试并车和电缆试井车两种类型。</t>
  </si>
  <si>
    <t>9.3.8</t>
  </si>
  <si>
    <t>撬装绞车</t>
  </si>
  <si>
    <t>skid mounted winch</t>
  </si>
  <si>
    <t>试井绞车安装在固定撬上，无自走能力。有电动绞车和手摇绞车两种类型。</t>
  </si>
  <si>
    <t>9.3.9</t>
  </si>
  <si>
    <t>钢丝防喷装置</t>
  </si>
  <si>
    <t>steel line blowout preventer</t>
  </si>
  <si>
    <t>在采用录并钢丝进行井下测试作业时，保持并口密封的装置。</t>
  </si>
  <si>
    <t>9.3.10</t>
  </si>
  <si>
    <t>电缆测试防喷装置</t>
  </si>
  <si>
    <t>cable blowout preventer</t>
  </si>
  <si>
    <t>在采用测试电缆进行井下测试作业时，保持井口密封的装置。</t>
  </si>
  <si>
    <t>9.3.11</t>
  </si>
  <si>
    <t>录井钢丝</t>
  </si>
  <si>
    <t>logging wireline</t>
  </si>
  <si>
    <t>用于试井和下人井下工具的特制钢丝，有普通录井钢丝和防硫化氢录井钢丝两种。</t>
  </si>
  <si>
    <t>9.3.12</t>
  </si>
  <si>
    <t>测试电缆</t>
  </si>
  <si>
    <t>testing cable</t>
  </si>
  <si>
    <t>用于试井和下人井下工具的钢丝铠装专用电缆，有普通测试电缆和防硫化氢测试电缆两种。</t>
  </si>
  <si>
    <t>9.3.13</t>
  </si>
  <si>
    <t>垫图式流量计</t>
  </si>
  <si>
    <t>grommet gas meter</t>
  </si>
  <si>
    <t>由测试短节、孔板及测压装置组成的测定天然气流量的仪器。</t>
  </si>
  <si>
    <t>9.3.14</t>
  </si>
  <si>
    <t>七参数组合生产测井仪</t>
  </si>
  <si>
    <t>seven-parameter production logging stack system</t>
  </si>
  <si>
    <t>在油水井测试中能对磁定位、自然伽马曲线、温度、压力、流体密度、持水率及流体流量七参数进行测试的组合仪器。</t>
  </si>
  <si>
    <t>9.3.15</t>
  </si>
  <si>
    <t>偏心井口装置</t>
  </si>
  <si>
    <t>sidepocket wellhead equipment</t>
  </si>
  <si>
    <t>用于小直径测试仪器进行环空测试的专用井口装置。</t>
  </si>
  <si>
    <t>9.3.16</t>
  </si>
  <si>
    <t>机采单耗</t>
  </si>
  <si>
    <t>unit consumption of mechanical production</t>
  </si>
  <si>
    <t>每采出1t油的实际耗电量。</t>
  </si>
  <si>
    <t>10.1.1</t>
  </si>
  <si>
    <t>油（气、水）井生产节能降耗</t>
  </si>
  <si>
    <t>机械采油系统效率</t>
  </si>
  <si>
    <t>井下系统效率</t>
  </si>
  <si>
    <t>efficiency of downhole system</t>
  </si>
  <si>
    <t>井下管柱、泵组等设备运行效率的总和。</t>
  </si>
  <si>
    <t>10.1.2</t>
  </si>
  <si>
    <t>地面设备系统效率</t>
  </si>
  <si>
    <t>efficieney of ground equipment system</t>
  </si>
  <si>
    <t>地面电动机、传动机构等设备运行效率的总和。</t>
  </si>
  <si>
    <t>10.1.3</t>
  </si>
  <si>
    <t>抽油井系统效率</t>
  </si>
  <si>
    <t>efficiency of rod pump wells</t>
  </si>
  <si>
    <t>抽油机井地面系统效率与井下系统效率的乘积。</t>
  </si>
  <si>
    <t>10.1.4</t>
  </si>
  <si>
    <t>电潜泵井系统效率</t>
  </si>
  <si>
    <t>efficiency of submersible electric pump wells</t>
  </si>
  <si>
    <t>电潜泵井地面系统效率与井下系统效率的乘积。</t>
  </si>
  <si>
    <t>10.1.5</t>
  </si>
  <si>
    <t>螺杆泵井系统效率</t>
  </si>
  <si>
    <t>efficiency of serew pump wells</t>
  </si>
  <si>
    <t>螺杆泵井地面系统效率与井下系统效率的乘积。</t>
  </si>
  <si>
    <t>10.1.6</t>
  </si>
  <si>
    <t>机采井平均泵效</t>
  </si>
  <si>
    <t>average pump efficiencyof mechanical recovery well</t>
  </si>
  <si>
    <t>油气田（区块）全部机采井泵效总和的平均值。</t>
  </si>
  <si>
    <t>10.1.7</t>
  </si>
  <si>
    <t>注水单耗</t>
  </si>
  <si>
    <t>unit consumption of water injection</t>
  </si>
  <si>
    <t>每注1㎡水的实际耗电量。</t>
  </si>
  <si>
    <t>10.2.1</t>
  </si>
  <si>
    <t>注水系统效率</t>
  </si>
  <si>
    <t>注水井系统效率</t>
  </si>
  <si>
    <t>efficiency of water injection wells</t>
  </si>
  <si>
    <t>注水机泵组效率、注水管网效率、井下效率的乘积。</t>
  </si>
  <si>
    <t>10.2.2</t>
  </si>
  <si>
    <t>注水管网效率</t>
  </si>
  <si>
    <t>efficiency of water injection system network</t>
  </si>
  <si>
    <t>注水井井口注水压力与注水泵出口压力的百分比值。</t>
  </si>
  <si>
    <t>10.2.3</t>
  </si>
  <si>
    <t>注水管网压力损失</t>
  </si>
  <si>
    <t>pressure loss of water injection network</t>
  </si>
  <si>
    <t>注水泵出口压力与注水井井口注水压力的差值。</t>
  </si>
  <si>
    <t>10.2.4</t>
  </si>
  <si>
    <t>注水泵泵效</t>
  </si>
  <si>
    <t>water injection pump efficiency</t>
  </si>
  <si>
    <t>由温度法或排量法测试后计算的效率。</t>
  </si>
  <si>
    <t>10.2.5</t>
  </si>
  <si>
    <t>注水泵机组平均泵效</t>
  </si>
  <si>
    <t>average pump efficiency of water injection pump unit</t>
  </si>
  <si>
    <t>油气田（区块）全部运行机泵效率总和的平均值。</t>
  </si>
  <si>
    <t>10.2.6</t>
  </si>
  <si>
    <t>井下作业监督</t>
  </si>
  <si>
    <t>downhole operation supervision</t>
  </si>
  <si>
    <t>依据井下作业相关标准，按照地质、工程、工艺、施工设计及安全预案进行作业现场督促、检查指导实施。</t>
  </si>
  <si>
    <t>11.1.1</t>
  </si>
  <si>
    <t xml:space="preserve">井下作业工艺 </t>
  </si>
  <si>
    <t>井下作业</t>
  </si>
  <si>
    <t>油补距</t>
  </si>
  <si>
    <t>distance between tubing head and bushing</t>
  </si>
  <si>
    <t>从采油井口转换四通法兰上平面（或油管头上平面）到转盘面之间的距离。</t>
  </si>
  <si>
    <t>11.1.2</t>
  </si>
  <si>
    <t>套补距</t>
  </si>
  <si>
    <t>casing top spacing</t>
  </si>
  <si>
    <t>从套管顶部法兰上平面（或第一根套管接箍上平面）到转盘面之间的距离。</t>
  </si>
  <si>
    <t>11.1.3</t>
  </si>
  <si>
    <t>窜槽</t>
  </si>
  <si>
    <t>channeling</t>
  </si>
  <si>
    <t>井时水泥浆顶替钻井液不完善，或地层流体侵人，造成水泥环的不完整性，致使水泥环与地层或水泥环与井壁之间窜通的现象。</t>
  </si>
  <si>
    <t>11.1.4</t>
  </si>
  <si>
    <t>井涌</t>
  </si>
  <si>
    <t>kick</t>
  </si>
  <si>
    <t>地层压力大于井内液柱静压力，使井内流体流出井口法兰上平面的现象。</t>
  </si>
  <si>
    <t>11.1.5</t>
  </si>
  <si>
    <t>井喷</t>
  </si>
  <si>
    <t>well blowout</t>
  </si>
  <si>
    <t>地层压力大于井内液柱静压力，发生井内流体喷出井口法兰上平面的现象。</t>
  </si>
  <si>
    <t>11.1.6</t>
  </si>
  <si>
    <t>kill fluid</t>
  </si>
  <si>
    <t>压井所使用的液体。</t>
  </si>
  <si>
    <t>11.1.7</t>
  </si>
  <si>
    <t>修井作业中为达到某种作业目的而使用的流体。</t>
  </si>
  <si>
    <t>11.1.8</t>
  </si>
  <si>
    <t>试油（气）工艺</t>
  </si>
  <si>
    <t>oil（gas）test technology</t>
  </si>
  <si>
    <t>在探井中对可能出油的层位（有时也对水层）以及对已开发的某些新发现或者过去没有详细研究过的油层进行射孔，诱导地层中的流体流人井内，并取得流体产量、压力、温度和流体与油层的性质、物理参数等资料的工艺过程。</t>
  </si>
  <si>
    <t>11.1.9</t>
  </si>
  <si>
    <t>试油工艺</t>
  </si>
  <si>
    <t>11.1.9-1</t>
  </si>
  <si>
    <t>试气工艺</t>
  </si>
  <si>
    <t>11.1.9-2</t>
  </si>
  <si>
    <t>常规修井作业</t>
  </si>
  <si>
    <t>conventional workover</t>
  </si>
  <si>
    <t>为维护、改善和提高油（气）水井的生产能力，所采取的井下技术措施，通常称小修和增产揩施。包括防砂与清砂、找水与堵水、检泵、换封隔器、检换注水井管柱和酸化压裂等施工过程。</t>
  </si>
  <si>
    <t>11.1.10</t>
  </si>
  <si>
    <t>检泵</t>
  </si>
  <si>
    <t>pump inspection</t>
  </si>
  <si>
    <t>更换、加深和上提泵挂深度，改变泵径，以及解除抽油泵砂卡、蜡卡、抽油杆断脱、零件磨损等故障作业过程的统称。</t>
  </si>
  <si>
    <t>11.1.11</t>
  </si>
  <si>
    <t>起下管柱</t>
  </si>
  <si>
    <t>running and pulling tubing</t>
  </si>
  <si>
    <t>从井内起出管柱，按设计下人新管柱的作业，又称起下钻。</t>
  </si>
  <si>
    <t>11.1.12</t>
  </si>
  <si>
    <t>通井</t>
  </si>
  <si>
    <t>run gauge cutter</t>
  </si>
  <si>
    <t>将通井规下人井筒内检查井筒技术状况的作业。</t>
  </si>
  <si>
    <t>11.1.13</t>
  </si>
  <si>
    <t>刮管</t>
  </si>
  <si>
    <t>scraping pipe</t>
  </si>
  <si>
    <t>将专用刮管器下人井筒内以清除管壁积垢的作业。</t>
  </si>
  <si>
    <t>11.1.14</t>
  </si>
  <si>
    <t>刮蜡</t>
  </si>
  <si>
    <t>paraffin cutting</t>
  </si>
  <si>
    <t>用刮蜡工具刮去井筒内蜡的作业。</t>
  </si>
  <si>
    <t>11.1.15</t>
  </si>
  <si>
    <t>压井</t>
  </si>
  <si>
    <t>killing well</t>
  </si>
  <si>
    <t>向井中泵人一定密度的流体，使其流体柱产生的压力大于或等于地层压力，防止井喷的工艺过程。</t>
  </si>
  <si>
    <t>11.1.16</t>
  </si>
  <si>
    <t>不压井作业</t>
  </si>
  <si>
    <t>snubbing service</t>
  </si>
  <si>
    <t>采用特殊设备、工具及工艺技术，不压井就能正常起下井内管柱的作业。</t>
  </si>
  <si>
    <t>11.1.17</t>
  </si>
  <si>
    <t>封隔器坐封</t>
  </si>
  <si>
    <t>packer setting</t>
  </si>
  <si>
    <t>使封隔器进人工作状态的操作过程。</t>
  </si>
  <si>
    <t>11.1.18</t>
  </si>
  <si>
    <t>洗井</t>
  </si>
  <si>
    <t>well clean up</t>
  </si>
  <si>
    <t>用流体循环清除井内污物，保持井内清洁的作业。</t>
  </si>
  <si>
    <t>11.1.19</t>
  </si>
  <si>
    <t>正洗井</t>
  </si>
  <si>
    <t>direct flushing</t>
  </si>
  <si>
    <t>洗井液从管柱内进人井筒，从油套管间环形空间返出的洗井方式。</t>
  </si>
  <si>
    <t>11.1.20</t>
  </si>
  <si>
    <t>反洗井</t>
  </si>
  <si>
    <t>reverse well flushing</t>
  </si>
  <si>
    <t>洗井液从油套管间环形空间进入井筒，从管柱内返出的洗井方式。</t>
  </si>
  <si>
    <t>11.1.21</t>
  </si>
  <si>
    <t>压製作业</t>
  </si>
  <si>
    <t>frac job</t>
  </si>
  <si>
    <t>按设计和工艺要求包括配压裂管柱、下人管柱，进行压裂和起管柱等压裂施工的全过程。</t>
  </si>
  <si>
    <t>11.2.1</t>
  </si>
  <si>
    <t>增产（注）措施作业</t>
  </si>
  <si>
    <t>酸化作业</t>
  </si>
  <si>
    <t>acid job</t>
  </si>
  <si>
    <t>按设计和工艺要求包括配酸化管柱、下人管柱，进行酸化和起管柱等酸化施工的全过程。</t>
  </si>
  <si>
    <t>11.2.2</t>
  </si>
  <si>
    <t>防砂作业</t>
  </si>
  <si>
    <t>sand control job</t>
  </si>
  <si>
    <t>能够有效地阻止地层砂随流体进入井筒的工艺措施，包括冲砂及下人防砂管或进行化学防砂措施的全过程。</t>
  </si>
  <si>
    <t>11.2.3</t>
  </si>
  <si>
    <t>换大泵作业</t>
  </si>
  <si>
    <t>replacing pump operation</t>
  </si>
  <si>
    <t>起出原井内抽油泵管柱，下人比原泵径大的抽油泵管柱的施工过程。</t>
  </si>
  <si>
    <t>11.2.4</t>
  </si>
  <si>
    <t>加深泵作业</t>
  </si>
  <si>
    <t>deepening pump operation</t>
  </si>
  <si>
    <t>检泵时下人的抽油泵，泵挂深度大于原泵挂深度的施工过程。</t>
  </si>
  <si>
    <t>11.2.5</t>
  </si>
  <si>
    <t>下电潜泵作业</t>
  </si>
  <si>
    <t>tripping in ESP operation</t>
  </si>
  <si>
    <t>用专用工具将电潜泵管柱下到设计（预定）的位置的施工过程。</t>
  </si>
  <si>
    <t>11.2.6</t>
  </si>
  <si>
    <t>找军</t>
  </si>
  <si>
    <t>find out channelling</t>
  </si>
  <si>
    <t>确定井的窜槽井段位置的过程。</t>
  </si>
  <si>
    <t>11.2.7</t>
  </si>
  <si>
    <t>封窜</t>
  </si>
  <si>
    <t>sealed canalization</t>
  </si>
  <si>
    <t>封堵窜槽井段位置的工艺。</t>
  </si>
  <si>
    <t>11.2.8</t>
  </si>
  <si>
    <t>自封式封隔器</t>
  </si>
  <si>
    <t>self-sealing packer</t>
  </si>
  <si>
    <t>靠封隔件外径与套管内径的过盈和工作压差实现密封的封隔器。</t>
  </si>
  <si>
    <t>11.3.1.1</t>
  </si>
  <si>
    <t>井下作业工具</t>
  </si>
  <si>
    <t>封隔器</t>
  </si>
  <si>
    <t>压缩式封隔器</t>
  </si>
  <si>
    <t>compressed packer</t>
  </si>
  <si>
    <t>靠轴向力压缩封隔件，使封隔件外径变大实现密封的封隔器。</t>
  </si>
  <si>
    <t>11.3.1.2</t>
  </si>
  <si>
    <t>扩张式封隔器</t>
  </si>
  <si>
    <t>expansion packer</t>
  </si>
  <si>
    <t>靠径向力作用于封隔器内腔，使封隔件外径扩大实现密封的封隔器。</t>
  </si>
  <si>
    <t>11.3.1.3</t>
  </si>
  <si>
    <t>组合式封隔器</t>
  </si>
  <si>
    <t>combination packer</t>
  </si>
  <si>
    <t>由自封式、压缩式、扩张式任意组合实现密封的封隔器。</t>
  </si>
  <si>
    <t>11.3.1.4</t>
  </si>
  <si>
    <t>多管柱封隔器</t>
  </si>
  <si>
    <t>multistring packer</t>
  </si>
  <si>
    <t>可用于两管以上的封隔器。</t>
  </si>
  <si>
    <t>11.3.1.5</t>
  </si>
  <si>
    <t>可洗井封隔器</t>
  </si>
  <si>
    <t>clean well packer</t>
  </si>
  <si>
    <t>封隔器作封后，采用一定工艺方法实现油管与套管环空连通，并具有洗井功能的封隔器。</t>
  </si>
  <si>
    <t>11.3.1.6</t>
  </si>
  <si>
    <t>可钻式封隔器</t>
  </si>
  <si>
    <t>drillabhle packer</t>
  </si>
  <si>
    <t>封隔器上部具有良好的可钻磨性，靠钻铣封隔器上部某些部件（或封隔器）来达到解封目的的封隔器。</t>
  </si>
  <si>
    <t>11.3.1.7</t>
  </si>
  <si>
    <t>插管式封隔器</t>
  </si>
  <si>
    <t>insert packer</t>
  </si>
  <si>
    <t>坐封后，管柱可从封隔器中抽出或重新插入，且能够实现良好密封的封隔器。</t>
  </si>
  <si>
    <t>11.3.1.8</t>
  </si>
  <si>
    <t>热采封隔器</t>
  </si>
  <si>
    <t>thermal recovery packer</t>
  </si>
  <si>
    <t>具有耐高温、耐高压及防腐蚀等特性，用于热力采油的封隔器。</t>
  </si>
  <si>
    <t>11.3.1.9</t>
  </si>
  <si>
    <t>同心配水（产）器</t>
  </si>
  <si>
    <t>concentric bottom hole mandrel</t>
  </si>
  <si>
    <t>是实施分层配注、配产的井下工具。由于此种配水（产）器堵塞器中心线与管柱中心线重合，因此称为同心式配水（产）器。</t>
  </si>
  <si>
    <t>11.3.2.1</t>
  </si>
  <si>
    <t>配水（产）器</t>
  </si>
  <si>
    <t>同心配水器</t>
  </si>
  <si>
    <t>11.3.2.1-1</t>
  </si>
  <si>
    <t>同心配产器</t>
  </si>
  <si>
    <t>11.3.2.1-2</t>
  </si>
  <si>
    <t>同心配水（产）器工作筒</t>
  </si>
  <si>
    <t>concentric bottom hole mandrel mandrel</t>
  </si>
  <si>
    <t>轴线与其配套的堵塞器轴线重合的配水（产）器工作筒。</t>
  </si>
  <si>
    <t>11.3.2.2</t>
  </si>
  <si>
    <t>同心配水器工作筒</t>
  </si>
  <si>
    <t>11.3.2.2-1</t>
  </si>
  <si>
    <t>同心配产器工作筒</t>
  </si>
  <si>
    <t>11.3.2.2-2</t>
  </si>
  <si>
    <t>同心配水（产）器堵塞器</t>
  </si>
  <si>
    <t>concentric bottom hole mandrel blanking plug</t>
  </si>
  <si>
    <t>轴线与其配套的工作筒轴线重合的配水（产）器堵塞器。</t>
  </si>
  <si>
    <t>11.3.2.3</t>
  </si>
  <si>
    <t>同心配水器堵塞器</t>
  </si>
  <si>
    <t>11.3.2.3-1</t>
  </si>
  <si>
    <t>同心配产器堵塞器</t>
  </si>
  <si>
    <t>11.3.2.3-2</t>
  </si>
  <si>
    <t>偏心配水（产）器</t>
  </si>
  <si>
    <t>side pocket regulator</t>
  </si>
  <si>
    <t>是实施分层配注、配产的井下工具。由于此种配水（产）器的堵塞器中心线偏离管柱中心线旁侧，因此称为偏心式配水（产）器。</t>
  </si>
  <si>
    <t>11.3.2.4</t>
  </si>
  <si>
    <t>偏心配水器</t>
  </si>
  <si>
    <t>11.3.2.4-1</t>
  </si>
  <si>
    <t>偏心配产器</t>
  </si>
  <si>
    <t>11.3.2.4-2</t>
  </si>
  <si>
    <t>偏心配水（产）器工作筒</t>
  </si>
  <si>
    <t>side pocket regulator mandrel</t>
  </si>
  <si>
    <t>与普通工作筒主要区别为坐堵塞器位置的中心线移到管柱中心线的旁侧。</t>
  </si>
  <si>
    <t>11.3.2.5</t>
  </si>
  <si>
    <t>偏心配水器工作筒</t>
  </si>
  <si>
    <t>11.3.2.5-1</t>
  </si>
  <si>
    <t>偏心配产器工作筒</t>
  </si>
  <si>
    <t>11.3.2.5-2</t>
  </si>
  <si>
    <t>偏心配水（产）器堵塞器</t>
  </si>
  <si>
    <t>side pocket regulator blanking plug</t>
  </si>
  <si>
    <t>可安装调配水嘴，与偏心工作筒配合达到水井配水、油井配产目的的工具。</t>
  </si>
  <si>
    <t>11.3.2.6</t>
  </si>
  <si>
    <t>偏心配水器堵塞器</t>
  </si>
  <si>
    <t>11.3.2.6-1</t>
  </si>
  <si>
    <t>偏心配产器堵塞器</t>
  </si>
  <si>
    <t>11.3.2.6-2</t>
  </si>
  <si>
    <t>偏心投捞器</t>
  </si>
  <si>
    <t>side pocket pulling and running tool</t>
  </si>
  <si>
    <t>用于投人或捞出并内偏心配水（产）器的堵塞器的专用工具。</t>
  </si>
  <si>
    <t>11.3.2.7</t>
  </si>
  <si>
    <t>固定配水（产）器</t>
  </si>
  <si>
    <t>fixed bottom-hole regulator</t>
  </si>
  <si>
    <t>必须起下管柱才能调换分层（段）配水（产）嘴的配水（产）器，又称油管固定配水（产）器。</t>
  </si>
  <si>
    <t>11.3.2.8</t>
  </si>
  <si>
    <t>固定配水器</t>
  </si>
  <si>
    <t>11.3.2.8-1</t>
  </si>
  <si>
    <t>固定配产器</t>
  </si>
  <si>
    <t>11.3.2.8-2</t>
  </si>
  <si>
    <t>活动配水（产）器</t>
  </si>
  <si>
    <t>removable bottom-hole regulator</t>
  </si>
  <si>
    <t>不用起油管，通过投捞作业，达到调整分层（段）配水（产）量。</t>
  </si>
  <si>
    <t>11.3.2.9</t>
  </si>
  <si>
    <t>活动配水器</t>
  </si>
  <si>
    <t>11.3.2.9-1</t>
  </si>
  <si>
    <t>活动配产器</t>
  </si>
  <si>
    <t>11.3.2.9-2</t>
  </si>
  <si>
    <t>节流器（阀）</t>
  </si>
  <si>
    <t>choke holder</t>
  </si>
  <si>
    <t>用来控制井下流体流量的工具。</t>
  </si>
  <si>
    <t>11.3.2.10</t>
  </si>
  <si>
    <t>节流器</t>
  </si>
  <si>
    <t>11.3.2.10-1</t>
  </si>
  <si>
    <t>节流阀</t>
  </si>
  <si>
    <t>11.3.2.10-2</t>
  </si>
  <si>
    <t>撞击筒</t>
  </si>
  <si>
    <t>impact barrel</t>
  </si>
  <si>
    <t>可使偏心配水（产）器坐开式投捞器受撞击释放的专用工具。</t>
  </si>
  <si>
    <t>11.3.3</t>
  </si>
  <si>
    <t>水力锚</t>
  </si>
  <si>
    <t>hydraulic anchor</t>
  </si>
  <si>
    <t>为防止因压力波动导致井下封隔器上下蠕动，而采用水力作用固定管柱的工具。</t>
  </si>
  <si>
    <t>11.3.4</t>
  </si>
  <si>
    <t>油管锚</t>
  </si>
  <si>
    <t>tubing anchor</t>
  </si>
  <si>
    <t>为防止井下油管轴向伸缩，用来固定井下油管的工具。</t>
  </si>
  <si>
    <t>11.3.5</t>
  </si>
  <si>
    <t>通井规</t>
  </si>
  <si>
    <t>gauge ring</t>
  </si>
  <si>
    <t>用于检查套管最大通径的工具.</t>
  </si>
  <si>
    <t>11.3.6</t>
  </si>
  <si>
    <t>安全接头</t>
  </si>
  <si>
    <t>safety joint</t>
  </si>
  <si>
    <t>接在管柱上，当管柱遇卡时，可将其断开起出上部管柱的工具。</t>
  </si>
  <si>
    <t>11.3.7</t>
  </si>
  <si>
    <t>不压井安全卡瓦</t>
  </si>
  <si>
    <t>snubbing service safety slips</t>
  </si>
  <si>
    <t>是不压井起下作业装置的组成部分，能控制油管快速上窜或过快下井的工具。</t>
  </si>
  <si>
    <t>11.3.8</t>
  </si>
  <si>
    <t>油管安全卡瓦</t>
  </si>
  <si>
    <t>tubing safety slips</t>
  </si>
  <si>
    <t>可卡于油管任何部位悬挂油管柱的工具。</t>
  </si>
  <si>
    <t>11.3.9</t>
  </si>
  <si>
    <t>丢手接头</t>
  </si>
  <si>
    <t>release sub</t>
  </si>
  <si>
    <t>用来将井下管柱分解，部分投入井内的工具。</t>
  </si>
  <si>
    <t>11.3.10</t>
  </si>
  <si>
    <t>工作筒</t>
  </si>
  <si>
    <t>mandrel</t>
  </si>
  <si>
    <t>连接在井下管柱上，起密封和承托作用的工作短节。</t>
  </si>
  <si>
    <t>11.3.11</t>
  </si>
  <si>
    <t>投捞器</t>
  </si>
  <si>
    <t>pulling and running tool</t>
  </si>
  <si>
    <t>投送或打捞井下可回收工具的专用工具。</t>
  </si>
  <si>
    <t>11.3.12</t>
  </si>
  <si>
    <t>油管塞</t>
  </si>
  <si>
    <t>tubing plug</t>
  </si>
  <si>
    <t>可在井内油管任意位置封堵油管的工具。</t>
  </si>
  <si>
    <t>11.3.13</t>
  </si>
  <si>
    <t>油管堵塞器</t>
  </si>
  <si>
    <t>tubing blanking plug</t>
  </si>
  <si>
    <t>配合工作简堵塞油管通道的工具。</t>
  </si>
  <si>
    <t>11.3.14</t>
  </si>
  <si>
    <t>井下控制安全阀</t>
  </si>
  <si>
    <t>subsurface controlled safety valve</t>
  </si>
  <si>
    <t>安装在油管柱上，由油气井压力驱动或地面控制，可立即截断油气流的井下阀。</t>
  </si>
  <si>
    <t>11.3.15</t>
  </si>
  <si>
    <t>泄油器</t>
  </si>
  <si>
    <t>oil drain valve</t>
  </si>
  <si>
    <t>装在抽油泵固定阀上部的管柱上，在起下管柱时可打开，使油套连通，将油管内的液体泄人井内的工具。</t>
  </si>
  <si>
    <t>11.3.16</t>
  </si>
  <si>
    <t>油管扶正器</t>
  </si>
  <si>
    <t>tubing centralizer</t>
  </si>
  <si>
    <t>接于油管柱上，保持油管柱在套管内居中的工具。</t>
  </si>
  <si>
    <t>11.3.17</t>
  </si>
  <si>
    <t>循环阀</t>
  </si>
  <si>
    <t>circulating valve</t>
  </si>
  <si>
    <t>接在管柱下端，用来洗井时循环液体的并下阀。</t>
  </si>
  <si>
    <t>11.3.18</t>
  </si>
  <si>
    <t>井下开关</t>
  </si>
  <si>
    <t>downhole switch</t>
  </si>
  <si>
    <t>配合井下作业工艺，关闭油管通道的工具。</t>
  </si>
  <si>
    <t>11.3.19</t>
  </si>
  <si>
    <t>短节</t>
  </si>
  <si>
    <t>short joint</t>
  </si>
  <si>
    <t>用于调整到设计长度要求或连接两端不同扣型的短管。</t>
  </si>
  <si>
    <t>11.3.20</t>
  </si>
  <si>
    <t>筛管</t>
  </si>
  <si>
    <t>screen pipe</t>
  </si>
  <si>
    <t>带有螺纹和一定尺寸的孔、缝的金属管。</t>
  </si>
  <si>
    <t>11.3.21</t>
  </si>
  <si>
    <t>液压震击器</t>
  </si>
  <si>
    <t>hydraulic jar</t>
  </si>
  <si>
    <t>接在管柱上，靠液力产生震动，使被卡钻具产生震动达到解卡的工具。</t>
  </si>
  <si>
    <t>11.3.22</t>
  </si>
  <si>
    <t>机械震击器</t>
  </si>
  <si>
    <t>mechanic jar</t>
  </si>
  <si>
    <t>接在管柱上，靠机械原理冲击使被卡钻具产生震击而解卡的工具。</t>
  </si>
  <si>
    <t>11.3.23</t>
  </si>
  <si>
    <t>控制工具</t>
  </si>
  <si>
    <t>control tool</t>
  </si>
  <si>
    <t>控制压力、流量的井下工具。</t>
  </si>
  <si>
    <t>11.3.24</t>
  </si>
  <si>
    <t>通井机</t>
  </si>
  <si>
    <t>tractor hoist</t>
  </si>
  <si>
    <t>仅配有绞车，用于起下油管、抽油杆或打捞、抽汲、通井等作业的专用设备。</t>
  </si>
  <si>
    <t>11.4.1.1</t>
  </si>
  <si>
    <t>井下作业设备</t>
  </si>
  <si>
    <t>动力设备</t>
  </si>
  <si>
    <t>修井机</t>
  </si>
  <si>
    <t>workover unit</t>
  </si>
  <si>
    <t>配有绞车和转盘，用于起下油管、抽油杆、小直径钻杆或旋转井下管杆柱的专用设备。</t>
  </si>
  <si>
    <t>11.4.1.2</t>
  </si>
  <si>
    <t>不压井作业机</t>
  </si>
  <si>
    <t>snubbing unit</t>
  </si>
  <si>
    <t>具有自封式及闸板式防喷器组合密封控制起下管柱加压装置的修井机。</t>
  </si>
  <si>
    <t>11.4.1.3</t>
  </si>
  <si>
    <t>水泥车</t>
  </si>
  <si>
    <t>cementing truck</t>
  </si>
  <si>
    <t>能提供具有一定流体排量、压力，装有柱塞泵的车。</t>
  </si>
  <si>
    <t>11.4.1.4</t>
  </si>
  <si>
    <t>连续油管作业机</t>
  </si>
  <si>
    <t>coiled tubing workover unit</t>
  </si>
  <si>
    <t>通过鹅颈导入装置，起下连续柔性盘管（连续油管）的设备。</t>
  </si>
  <si>
    <t>11.4.1.5</t>
  </si>
  <si>
    <t>斜直井作业机</t>
  </si>
  <si>
    <t>slant well workover unit</t>
  </si>
  <si>
    <t>能满足斜直并作业所需要的专用设备。</t>
  </si>
  <si>
    <t>11.4.1.6</t>
  </si>
  <si>
    <t>立放井架车</t>
  </si>
  <si>
    <t>derrick raising and lowing trucki</t>
  </si>
  <si>
    <t>具有背、立、放通井机作业井架功能的车装设备。</t>
  </si>
  <si>
    <t>11.4.1.7</t>
  </si>
  <si>
    <t>修井动力钳</t>
  </si>
  <si>
    <t>workover power tongs</t>
  </si>
  <si>
    <t>用液压（或电动），在起下管柱时上卸螺纹的工具。</t>
  </si>
  <si>
    <t>11.4.1.8</t>
  </si>
  <si>
    <t>防喷器</t>
  </si>
  <si>
    <t>blow out preventer</t>
  </si>
  <si>
    <t>控制井口压力，防止井喷的井口装置。</t>
  </si>
  <si>
    <t>11.4.2.1</t>
  </si>
  <si>
    <t>BOP</t>
  </si>
  <si>
    <t>井控设备</t>
  </si>
  <si>
    <t>防喷器组</t>
  </si>
  <si>
    <t>BOP stack</t>
  </si>
  <si>
    <t>控制各种井简工作状态下的井口压力，并由两种以上防喷器的组合。</t>
  </si>
  <si>
    <t>11.4.2.2</t>
  </si>
  <si>
    <t>抽油杆自封</t>
  </si>
  <si>
    <t>sucker rod self-sealing</t>
  </si>
  <si>
    <t>起下抽油杆施工中，密封抽油杆与油管间环形空间的工具。</t>
  </si>
  <si>
    <t>11.4.2.3</t>
  </si>
  <si>
    <t>自封封井器</t>
  </si>
  <si>
    <t>self-sealing preventer</t>
  </si>
  <si>
    <t>依靠胶件的自身密封和井内压力密封油、套管环形空间的封井器。</t>
  </si>
  <si>
    <t>11.4.2.4</t>
  </si>
  <si>
    <t>半封封井器</t>
  </si>
  <si>
    <t>semi-sealing preventer</t>
  </si>
  <si>
    <t>在井下有管柱情况下，能够密封油、套管环形空间并能承受一定压力的封井器。</t>
  </si>
  <si>
    <t>11.4.2.5</t>
  </si>
  <si>
    <t>全封封井器</t>
  </si>
  <si>
    <t>fully sealing preventer</t>
  </si>
  <si>
    <t>在空井筒时，能够密封套管，并能承受一定压力的封井器。</t>
  </si>
  <si>
    <t>11.4.2.6</t>
  </si>
  <si>
    <t>两用轻便封井器</t>
  </si>
  <si>
    <t>double preventer</t>
  </si>
  <si>
    <t>将半封与全封封井器简化为一体的封井器。</t>
  </si>
  <si>
    <t>11.4.2.7</t>
  </si>
  <si>
    <t>万能封井器</t>
  </si>
  <si>
    <t>multi-purpose preventer</t>
  </si>
  <si>
    <t>能对各种尺寸和形状的管柱，下井缆、线和仪器的环形空间形成有效压力密封的封井器。</t>
  </si>
  <si>
    <t>11.4.2.8</t>
  </si>
  <si>
    <t>井架</t>
  </si>
  <si>
    <t>derrick</t>
  </si>
  <si>
    <t>用来支撑天车滑轮组，通过钢丝绳上提或下放管柱实施钻井、修井的支架。</t>
  </si>
  <si>
    <t>11.4.3.1</t>
  </si>
  <si>
    <t>起升设备</t>
  </si>
  <si>
    <t>天车</t>
  </si>
  <si>
    <t>crown block</t>
  </si>
  <si>
    <t>设置在井架顶部的定滑车组。</t>
  </si>
  <si>
    <t>11.4.3.2</t>
  </si>
  <si>
    <t>游动滑车</t>
  </si>
  <si>
    <t>traveling block</t>
  </si>
  <si>
    <t>提升系统的一部分，与天车组成滑轮系统，两者之间有钢丝绳穿过，游动滑车可在井架旁上下运动，与大钩连接用以起下钻具。</t>
  </si>
  <si>
    <t>11.4.3.3</t>
  </si>
  <si>
    <t>动力水龙头</t>
  </si>
  <si>
    <t>power swivel</t>
  </si>
  <si>
    <t>悬挂于提升系统大钩上端与钻杆直接相连而另一端通过水龙带、井架立管与泥浆泵相连，可进行循环洗井并能通过地面设备提供的液体作为动力源，带动钻具旋转钻井的设备。</t>
  </si>
  <si>
    <t>11.4.3.4</t>
  </si>
  <si>
    <t>顶驱</t>
  </si>
  <si>
    <t>top drive</t>
  </si>
  <si>
    <t>安装在钻柱顶部带动钻柱旋转的动力设备。</t>
  </si>
  <si>
    <t>11.4.3.5</t>
  </si>
  <si>
    <t>三相分离器</t>
  </si>
  <si>
    <t>three-phase separator</t>
  </si>
  <si>
    <t>具有同时将井口产出的油、气、水混合物进行分离并分别计量压力和产量的试油（气）设备。</t>
  </si>
  <si>
    <t>11.4.4</t>
  </si>
  <si>
    <t>井下状况探查</t>
  </si>
  <si>
    <t>downhole state detection</t>
  </si>
  <si>
    <t>通过工程测井或机械检测方法，检查并下套管或鱼顶状态，为油（气、水）井生产和修井施工提供参数的工作。</t>
  </si>
  <si>
    <t>12.1.1</t>
  </si>
  <si>
    <t xml:space="preserve">油（气、水）井套管损坏的预防及大修 </t>
  </si>
  <si>
    <t>油（气、水）井大修</t>
  </si>
  <si>
    <t>管外窜槽测井</t>
  </si>
  <si>
    <t>channeling logging</t>
  </si>
  <si>
    <t>利用放射性同位素悬浮液测定注水井吸水剖面，检查油水井管外窜槽等的测井方法。</t>
  </si>
  <si>
    <t>12.1.2</t>
  </si>
  <si>
    <t>水泥胶结测井</t>
  </si>
  <si>
    <t>cemented bond logging</t>
  </si>
  <si>
    <t>检查套管外水泥胶结质量的测井方法。常用有声幅测井、变密度测井等。</t>
  </si>
  <si>
    <t>12.1.3</t>
  </si>
  <si>
    <t>套管技术状况测井</t>
  </si>
  <si>
    <t>casing state logging</t>
  </si>
  <si>
    <t>指利用磁测并仪确定套管腐蚀或缺损状况的测井方法。</t>
  </si>
  <si>
    <t>12.1.4</t>
  </si>
  <si>
    <t>落鱼</t>
  </si>
  <si>
    <t>fish</t>
  </si>
  <si>
    <t>落人井内物体的统称。</t>
  </si>
  <si>
    <t>12.1.5</t>
  </si>
  <si>
    <t>鱼顶</t>
  </si>
  <si>
    <t>fish head</t>
  </si>
  <si>
    <t>井下落物的顶部。</t>
  </si>
  <si>
    <t>12.1.6</t>
  </si>
  <si>
    <t>铅模</t>
  </si>
  <si>
    <t>impression block</t>
  </si>
  <si>
    <t>底部灌铅的特制短节，是判断鱼顶状况的打印工具。</t>
  </si>
  <si>
    <t>12.1.7</t>
  </si>
  <si>
    <t>打印</t>
  </si>
  <si>
    <t>impression</t>
  </si>
  <si>
    <t>用印模来证实井下鱼顶状态和套管情况的作业过程。</t>
  </si>
  <si>
    <t>12.1.8</t>
  </si>
  <si>
    <t>井下电视</t>
  </si>
  <si>
    <t>downhole TV</t>
  </si>
  <si>
    <t>用电视原理测定与观察井内套管和落物状况的仪器。常用的有井下超声波电视、井下鹰眼电视。</t>
  </si>
  <si>
    <t>12.1.9</t>
  </si>
  <si>
    <t>井径仪</t>
  </si>
  <si>
    <t>caliper gauge</t>
  </si>
  <si>
    <t>靠弹性臂的收缩，测量套管内径及其变量的仪器。常用的有16臂和32臂井径仪。</t>
  </si>
  <si>
    <t>12.1.10</t>
  </si>
  <si>
    <t>打捞</t>
  </si>
  <si>
    <t>fishing</t>
  </si>
  <si>
    <t>用相应的工具打捞井下落物的作业。</t>
  </si>
  <si>
    <t>12.1.11</t>
  </si>
  <si>
    <t>解卡</t>
  </si>
  <si>
    <t>unfreezing</t>
  </si>
  <si>
    <t>采取有效措施和工具，使井内被卡管柱恢复到能够正常起下的作业过程。</t>
  </si>
  <si>
    <t>12.1.12</t>
  </si>
  <si>
    <t>特种（复杂）落物处理</t>
  </si>
  <si>
    <t>bad fishing job</t>
  </si>
  <si>
    <t>当井内同时有管、杆及绳类落物，甚至交织在一起，需要使用打捞、套铣和磨铣工具多次交替作业才能将落物处理完的工作。</t>
  </si>
  <si>
    <t>12.1.13</t>
  </si>
  <si>
    <t>特种落物处理</t>
  </si>
  <si>
    <t>12.1.13-1</t>
  </si>
  <si>
    <t>复杂落物处理</t>
  </si>
  <si>
    <t>12.1.13-2</t>
  </si>
  <si>
    <t>套管修理</t>
  </si>
  <si>
    <t>casing repair</t>
  </si>
  <si>
    <t>对井下套管变形、穿孔、断裂等故障进行的修复作业。</t>
  </si>
  <si>
    <t>12.1.14</t>
  </si>
  <si>
    <t>套管整形</t>
  </si>
  <si>
    <t>casing reshape</t>
  </si>
  <si>
    <t>利用机械或液力整形工具将变形套管修复达到一定通径的工作。</t>
  </si>
  <si>
    <t>12.1.15</t>
  </si>
  <si>
    <t>套管补贴</t>
  </si>
  <si>
    <t>casing patch</t>
  </si>
  <si>
    <t>将特制的衬管下至套管损坏的井段，对套管损坏进行修复的作业。</t>
  </si>
  <si>
    <t>12.1.16</t>
  </si>
  <si>
    <t>波纹管套管补贴</t>
  </si>
  <si>
    <t>corrugated pipe casing patch</t>
  </si>
  <si>
    <t>用胀头将特制的径向呈波纹管状的补贴管紧贴于套管漏失段的修井作业。</t>
  </si>
  <si>
    <t>12.1.17</t>
  </si>
  <si>
    <t>膨胀管套管补贴</t>
  </si>
  <si>
    <t>bulged tube casing patch</t>
  </si>
  <si>
    <t>胀头在液力作用下使膨胀管随之胀开并紧贴于套管内壁上，修复套管漏失段的作业。</t>
  </si>
  <si>
    <t>12.1.18</t>
  </si>
  <si>
    <t>取套换套</t>
  </si>
  <si>
    <t>take out and running in casing</t>
  </si>
  <si>
    <t>用套铣、切割等技术将油气水井上部的套管取出，通过特殊接头将新套管与下部套管相接的修井作业。</t>
  </si>
  <si>
    <t>12.1.19</t>
  </si>
  <si>
    <t>开窗侧钻</t>
  </si>
  <si>
    <t>window cutting sidetracking</t>
  </si>
  <si>
    <t>采用造斜器和磨铣工具从套管壁上开出一个窗口，然后侧向钻进到地层中的工艺过程。</t>
  </si>
  <si>
    <t>12.1.20</t>
  </si>
  <si>
    <t>打通道完井法修井</t>
  </si>
  <si>
    <t>workover by built up passageway and completion</t>
  </si>
  <si>
    <t>对于套管变形量大、套变夹落物、套管错断以及井壁坍塌造成的特别复杂事故井，通过磨铣等措施沿原井简打开通道，下人小套管完井的修井作业。</t>
  </si>
  <si>
    <t>12.1.21</t>
  </si>
  <si>
    <t>打捞矛</t>
  </si>
  <si>
    <t>spear</t>
  </si>
  <si>
    <t>矛杆上带有卡瓦牙，可进人落鱼鱼腔内打捞的工具。常用的有滑块捞矛和可退式捞矛。</t>
  </si>
  <si>
    <t>12.2.1.1</t>
  </si>
  <si>
    <t>大修工具</t>
  </si>
  <si>
    <t>打捞工具</t>
  </si>
  <si>
    <t>打捞筒</t>
  </si>
  <si>
    <t>bell socket</t>
  </si>
  <si>
    <t>用于打捞柱状和管状落物的简状工具。</t>
  </si>
  <si>
    <t>12.2.1.2</t>
  </si>
  <si>
    <t>油管卡瓦打捞筒</t>
  </si>
  <si>
    <t>tubing slip socket</t>
  </si>
  <si>
    <t>带有内卡瓦，从落鱼外部打捞的圆筒形工具。</t>
  </si>
  <si>
    <t>12.2.1.3</t>
  </si>
  <si>
    <t>抽油杆卡瓦打捞筒</t>
  </si>
  <si>
    <t>sucker rod socket</t>
  </si>
  <si>
    <t>带有内卡瓦的用于打捞抽油杆的圆筒形工具。</t>
  </si>
  <si>
    <t>12.2.1.4</t>
  </si>
  <si>
    <t>内钩和外钩</t>
  </si>
  <si>
    <t>internal hook and exsternal hook</t>
  </si>
  <si>
    <t>下人井内打捞绳类落物的带钩打捞工具。倒钩在捞绳矛外部称外钩，在捞绳矛双臂（或多臂）内称内钩。</t>
  </si>
  <si>
    <t>12.2.1.5</t>
  </si>
  <si>
    <t>套铣头</t>
  </si>
  <si>
    <t>washover head</t>
  </si>
  <si>
    <t>能够对井内油套环形空间进行磨铣的工具。</t>
  </si>
  <si>
    <t>12.2.2.1</t>
  </si>
  <si>
    <t>磨铣工具</t>
  </si>
  <si>
    <t>套铣筒</t>
  </si>
  <si>
    <t>washover pipe</t>
  </si>
  <si>
    <t>接于套铣头上部，用于套铣井下落物的管体。</t>
  </si>
  <si>
    <t>12.2.2.2</t>
  </si>
  <si>
    <t>磨鞋</t>
  </si>
  <si>
    <t>grind shoe</t>
  </si>
  <si>
    <t>镶嵌硬质合金用于磨削井下落物的工具。</t>
  </si>
  <si>
    <t>12.2.2.3</t>
  </si>
  <si>
    <t>铣鞋（锥）</t>
  </si>
  <si>
    <t>milling shoe （taper）</t>
  </si>
  <si>
    <t>鞋（锥）面有铣齿，用于铣削井下落物或铣削套管使之开窗的工具。</t>
  </si>
  <si>
    <t>12.2.2.4</t>
  </si>
  <si>
    <t>铣鞋</t>
  </si>
  <si>
    <t>12.2.2.4-1</t>
  </si>
  <si>
    <t>铣锥</t>
  </si>
  <si>
    <t>12.2.2.4-2</t>
  </si>
  <si>
    <t>套管整形器</t>
  </si>
  <si>
    <t>casing drift swage</t>
  </si>
  <si>
    <t>对套管变形修复的一种工具。常用的有梨形整形器、辊子整形器、液压整形器等。</t>
  </si>
  <si>
    <t>12.2.3.1</t>
  </si>
  <si>
    <t>修井工具</t>
  </si>
  <si>
    <t>套管刮削器</t>
  </si>
  <si>
    <t>casing scraper</t>
  </si>
  <si>
    <t>用于刮削套管内壁的工具。</t>
  </si>
  <si>
    <t>12.2.3.2</t>
  </si>
  <si>
    <t>泥岩蠕动损坏</t>
  </si>
  <si>
    <t>mudstone crawl damage</t>
  </si>
  <si>
    <t>当油层中具有一定倾角的泥岩或油层以上的页岩被注入水侵蚀后，使其抗剪强度和摩擦系数大幅度降低，被上覆岩层挤压发生蠕动和滑脱，挤压套管使其发生变形或错断的现象。</t>
  </si>
  <si>
    <t>12.3.1</t>
  </si>
  <si>
    <t>套管损坏与预防</t>
  </si>
  <si>
    <t>盐膏层蠕动损坏</t>
  </si>
  <si>
    <t>salt bed crawl damage</t>
  </si>
  <si>
    <t>盐膏岩在地应力作用或注入水侵蚀膨胀作用下发生蠕动，挤压套管使其发生变形或错断的现象。</t>
  </si>
  <si>
    <t>12.3.2</t>
  </si>
  <si>
    <t>黏土膨胀损坏</t>
  </si>
  <si>
    <t>clay swelling damage</t>
  </si>
  <si>
    <t>岩层中的黏土颗粒由于水的浸湿发生膨胀而产生的力，挤压套管使其发生变形或错断的现象。</t>
  </si>
  <si>
    <t>12.3.3</t>
  </si>
  <si>
    <t>套管错断</t>
  </si>
  <si>
    <t>casing break off and dislocation</t>
  </si>
  <si>
    <t>套管在地应力作用下发生断裂、错位的现象。</t>
  </si>
  <si>
    <t>12.3.4</t>
  </si>
  <si>
    <t>套管变形</t>
  </si>
  <si>
    <t>casing deformation</t>
  </si>
  <si>
    <t>套管在地应力作用下产生凹坑、直径缩小或呈椭圆状的现象。</t>
  </si>
  <si>
    <t>12.3.5</t>
  </si>
  <si>
    <t>套管破裂</t>
  </si>
  <si>
    <t>casing break off</t>
  </si>
  <si>
    <t>由于腐蚀和地应力的作用或施工不当等原因导致套管产生破损开裂的现象。</t>
  </si>
  <si>
    <t>12.3.6</t>
  </si>
  <si>
    <t>套管穿孔</t>
  </si>
  <si>
    <t>casing corrosion hole</t>
  </si>
  <si>
    <t>由于腐蚀致使套管产生坑蚀并形成孔洞的现象。</t>
  </si>
  <si>
    <t>12.3.7</t>
  </si>
  <si>
    <t>套管脱断</t>
  </si>
  <si>
    <t>casing twist off and break off</t>
  </si>
  <si>
    <t>套管在地应力作用下产生脱扣并错位的现象。</t>
  </si>
  <si>
    <t>12.3.8</t>
  </si>
  <si>
    <t>高强度套管</t>
  </si>
  <si>
    <t>high strength casing</t>
  </si>
  <si>
    <t>为预防套管损坏而设计的高钢级大壁厚，具有高抗外挤强度的套管。</t>
  </si>
  <si>
    <t>12.3.9</t>
  </si>
  <si>
    <t>平稳注水</t>
  </si>
  <si>
    <t>steady water inject</t>
  </si>
  <si>
    <t>使注水压力和注入量基本不发生波动的注水方法。</t>
  </si>
  <si>
    <t>12.3.10</t>
  </si>
  <si>
    <t>保护封隔器</t>
  </si>
  <si>
    <t>protection packer</t>
  </si>
  <si>
    <t>常指压裂时用于压裂层上部为保护上部套管所采用的封隔器。</t>
  </si>
  <si>
    <t>12.3.11</t>
  </si>
  <si>
    <t>工程报废井</t>
  </si>
  <si>
    <t>engineering abandoned well</t>
  </si>
  <si>
    <t>由于套管损坏严重或地层坍塌，不能再用作采油（气）井或辅助生产井的并。</t>
  </si>
  <si>
    <t>12.4.1</t>
  </si>
  <si>
    <t>采油工程报废及废弃井处理</t>
  </si>
  <si>
    <t>打水泥帽</t>
  </si>
  <si>
    <t>cement cap killing well</t>
  </si>
  <si>
    <t>对工程报废井井口加盖水泥帽加以保护的措施。</t>
  </si>
  <si>
    <t>12.4.2</t>
  </si>
  <si>
    <t>打水泥塞</t>
  </si>
  <si>
    <t>cementing plug back</t>
  </si>
  <si>
    <t>对工程报废井采取打水泥塞封堵油层和打水泥塞进行浅层封堵的作业过程。</t>
  </si>
  <si>
    <t>12.4.3</t>
  </si>
  <si>
    <t>井筒重泥浆压井处理</t>
  </si>
  <si>
    <t>bore hole heavy mud killing well</t>
  </si>
  <si>
    <t>利用特殊配制的优质重泥浆，置于工程报废井井筒内，达到压井暂时报废的作业过程。</t>
  </si>
  <si>
    <t>12.4.4</t>
  </si>
  <si>
    <t>海上油（气）田</t>
  </si>
  <si>
    <t>offshore oil （gas）field</t>
  </si>
  <si>
    <t>埋藏于海洋下的油（气）田。</t>
  </si>
  <si>
    <t>海上油（气）开采</t>
  </si>
  <si>
    <t>海上油田</t>
  </si>
  <si>
    <t>13.1-1</t>
  </si>
  <si>
    <t>海上气田</t>
  </si>
  <si>
    <t>13.1-2</t>
  </si>
  <si>
    <t>海上油（气）田开采</t>
  </si>
  <si>
    <t>offshore oil（gas） field development</t>
  </si>
  <si>
    <t>对海上油（气）田执行的油（气）藏开发的钻井、完井、工程建设、生产、输送及弃置整个过程的开采活动。</t>
  </si>
  <si>
    <t>海上油田开采</t>
  </si>
  <si>
    <t>13.2-1</t>
  </si>
  <si>
    <t>海上气田开采</t>
  </si>
  <si>
    <t>13.2-2</t>
  </si>
  <si>
    <t>大陆架</t>
  </si>
  <si>
    <t>continental shelf</t>
  </si>
  <si>
    <t>通常是指从大陆海岸向外延伸、直到大陆坡的坡度平缓的海底区域。大陆架的上覆水域的深度一般在200m～500m。</t>
  </si>
  <si>
    <t>海上作业</t>
  </si>
  <si>
    <t>offshore operation</t>
  </si>
  <si>
    <t>在海上进行的勘探、钻井、完井、采油（气）、工程建设等一系列作业的总称。</t>
  </si>
  <si>
    <t>就位</t>
  </si>
  <si>
    <t>positioning</t>
  </si>
  <si>
    <t>将钻井船、修井船、平台或工程船舶精确地定在预先要求的位置上所进行的作业。</t>
  </si>
  <si>
    <t>海上钻井装置</t>
  </si>
  <si>
    <t>offshore drilling unit</t>
  </si>
  <si>
    <t>用于海上钻井、完井、修井的设备。有坐底式、自升式、浮式等形式。</t>
  </si>
  <si>
    <t>钻井船</t>
  </si>
  <si>
    <t>drilling ship</t>
  </si>
  <si>
    <t>单体或双体浮船，采用锚泊系统或动力定位系统，使船锚定于海底的井口上方进行钻井的浮式装置，具有移动灵活、适应水深大、自持力强及有自航能力等特点。船上安装有全部钻井设备、生活设施、船体减摇装置及动力定位自动控制系统。</t>
  </si>
  <si>
    <t>拖轮</t>
  </si>
  <si>
    <t>tug boat</t>
  </si>
  <si>
    <t>用于牵引各类非自航移动式钻井平台及其他勘探装置，从海上一个位置移到另一个位置的船舶。</t>
  </si>
  <si>
    <t>水深</t>
  </si>
  <si>
    <t>water depth</t>
  </si>
  <si>
    <t>平均海平面至海底（泥面）的垂直深度。</t>
  </si>
  <si>
    <t>采油（气）平台</t>
  </si>
  <si>
    <t>production platform</t>
  </si>
  <si>
    <t>用于安装采油（气）生产所需设施的平台。</t>
  </si>
  <si>
    <t>13.10</t>
  </si>
  <si>
    <t>采油平台</t>
  </si>
  <si>
    <t>13.10-1</t>
  </si>
  <si>
    <t>采气平台</t>
  </si>
  <si>
    <t>13.10-2</t>
  </si>
  <si>
    <t>固定平台</t>
  </si>
  <si>
    <t>fixed platform</t>
  </si>
  <si>
    <t>固定在海底，上部伸出水面，为油、气开采服务或其他预定目的长久性的结构物，安装就位后就不再搬动。海洋固定平台就结构形式分为桩基式、重力式、塔索式和张力腿式四种；按材料分有钢质和混凝土两种。</t>
  </si>
  <si>
    <t>半潜式平台</t>
  </si>
  <si>
    <t>semi-submersible platform</t>
  </si>
  <si>
    <t>一种海上移动式钻井装置。上部为工作甲板，下部为两个船体，用立柱、桁架连接。工作时下船体潜人水中，甲板处于水上安全高度。水线面积小、波浪影响小、稳定性好、自持力强、工作水深大。</t>
  </si>
  <si>
    <t>自升式平台</t>
  </si>
  <si>
    <t>jack-up platform</t>
  </si>
  <si>
    <t>由驳船型船体（平台）、桩腿（或沉垫）、升降机构组成，平台可以靠自身动力沿桩腿升降，故称自升式平台。一般无自航能力。</t>
  </si>
  <si>
    <t>张力腿平台</t>
  </si>
  <si>
    <t>tension leg platform</t>
  </si>
  <si>
    <t>由几组钢索或钢制张力构件，垂直系结于海底锚定块，并利用平台箱体的浮力，使钢索或钢缆一直处于受拉的状态，以实现定位的顺应式结构。</t>
  </si>
  <si>
    <t>混凝土重力平台</t>
  </si>
  <si>
    <t>concrete gravity plaitform</t>
  </si>
  <si>
    <t>用钢筋混凝土建造的，靠自重固定在海底的采油（气）平台。上部为甲板，可根据不同要求安装生产、生活及安全救生设施；底部为沉箱可作为水或油舱。</t>
  </si>
  <si>
    <t>简易平台</t>
  </si>
  <si>
    <t>simplified structure platform</t>
  </si>
  <si>
    <t>结构较为简单、轻便，具有造价低、建造安装快等特点的采油（气）平台。</t>
  </si>
  <si>
    <t>桩基式钢质采油平台</t>
  </si>
  <si>
    <t>jacket platform</t>
  </si>
  <si>
    <t>钢制导管架的大腿为钢管，钢管内打入钢制空心桩的采油（气）平台。</t>
  </si>
  <si>
    <t>隔震独桩平台</t>
  </si>
  <si>
    <t>seismic isolation single pile platform</t>
  </si>
  <si>
    <t>适用边际油（气）田开发的一种简易平台形式，具有结构简单、制作安装方便、造价低等优点。</t>
  </si>
  <si>
    <t>驳船</t>
  </si>
  <si>
    <t>barge</t>
  </si>
  <si>
    <t>箱型船体，甲板平坦，面积宽大，安装有系缆柱和绞锚机，不能自航，由拖轮拖带，用于海上结构物、模块、橇块、设备、材料等重物的运输。</t>
  </si>
  <si>
    <t>修井船</t>
  </si>
  <si>
    <t>well-servicing vessel</t>
  </si>
  <si>
    <t>安装有修并设施，可在海上进行修并及其他辅助作业的船舶，主要适用于甲板面积较小，未设置修井设施的采油（气）平台。</t>
  </si>
  <si>
    <t>13.20</t>
  </si>
  <si>
    <t>海上修井机</t>
  </si>
  <si>
    <t>offshore workover rig</t>
  </si>
  <si>
    <t>海上修井船或采油（气）平台上配备的修井机。</t>
  </si>
  <si>
    <t>穿梭油轮</t>
  </si>
  <si>
    <t>shuttle tanker</t>
  </si>
  <si>
    <t>从海上油（气）田的储油装置（包括浮式生产储油装置、固定储油平台、水下油罐等），将原油运至陆地油库或销售目的地的运输油轮。</t>
  </si>
  <si>
    <t>浮式生产储油装置</t>
  </si>
  <si>
    <t>floating production storage and offloading</t>
  </si>
  <si>
    <t>与海上生产平台或水下井口配套为船式结构的生产、储油装置。设有油、气、水处理设施和储油舱，用作油、气、水处理和储油。穿梭油轮可靠拢此装置将其储存的原油运走。</t>
  </si>
  <si>
    <t>FPSO</t>
  </si>
  <si>
    <t>浮式储油轮</t>
  </si>
  <si>
    <t>floating storage and offloading</t>
  </si>
  <si>
    <t>结构和工作情况与浮式生产储油装置基本相同，主要不同点是其上仅设有储油舱，没有安装生产处理设施，仅用作储油装置。</t>
  </si>
  <si>
    <t>FSO</t>
  </si>
  <si>
    <t>导管架</t>
  </si>
  <si>
    <t>jacket</t>
  </si>
  <si>
    <t>用钢管焊接而成的框架结构物，其大腿通常作为固定桩的导向管。</t>
  </si>
  <si>
    <t>油、气、水处理设备</t>
  </si>
  <si>
    <t>oil，gas and water process plant</t>
  </si>
  <si>
    <t>安装在生产油轮或生产平台的甲板上，包括井口、管汇、分离装置、加热装置、天然气排放系统（火炬塔）等油、气、水处理系统，以及附属的控制与关断系统。</t>
  </si>
  <si>
    <t>模块</t>
  </si>
  <si>
    <t>module</t>
  </si>
  <si>
    <t>整个系统的设备和设施组装在钢质构架内，可进行整体运输和吊装的集装块，有利于现场的快速安装。</t>
  </si>
  <si>
    <t>橇块</t>
  </si>
  <si>
    <t>package skid</t>
  </si>
  <si>
    <t>单件设备或组合设备及相配套的配管、控制系统，与其他辅助设施等组装在一个底座上，形成橇状结构。</t>
  </si>
  <si>
    <t>拉索塔</t>
  </si>
  <si>
    <t>guyed tower</t>
  </si>
  <si>
    <t>以柱式重力块为基础，其四周以多根钢索固定于海底的塔型钢架，属深水顺应式结构。</t>
  </si>
  <si>
    <t>绞接柱</t>
  </si>
  <si>
    <t>articulated column</t>
  </si>
  <si>
    <t>用绞接接头（通常为万向接头）连接到海底重力基础或桩基础的一种柱状结构。可作为单点系泊用。</t>
  </si>
  <si>
    <t>13.30</t>
  </si>
  <si>
    <t>张紧器</t>
  </si>
  <si>
    <t>tenisioner</t>
  </si>
  <si>
    <t>在浮式装置上用以保持立管、导向绳、钻柱、钢丝绳及控制管线的张紧或恒张力的一种装置。</t>
  </si>
  <si>
    <t>推动器</t>
  </si>
  <si>
    <t>thruster</t>
  </si>
  <si>
    <t>安装在浮式结构或船舶侧面的小型推进器，用以保持或改变位置。</t>
  </si>
  <si>
    <t>水下基盘</t>
  </si>
  <si>
    <t>subsea template</t>
  </si>
  <si>
    <t>安装在海底，引导钻柱对正井口的构架。钻开发井时，可采用水下基盘钻井，同时建造采油平台，当采油平台就位后，再将基盘上的井口回接到平台上，有利于缩短油气田建设周期。</t>
  </si>
  <si>
    <t>水下采油（气）控制系统</t>
  </si>
  <si>
    <t>subsea oil（gas）production control system</t>
  </si>
  <si>
    <t>在浮式船体或平台上，对水下采油树及油气管线阀门的开关及压力、温度进行遥控、遥测的监控系统。</t>
  </si>
  <si>
    <t>水下采油控制系统</t>
  </si>
  <si>
    <t>13.34-1</t>
  </si>
  <si>
    <t>水下采气控制系统</t>
  </si>
  <si>
    <t>13.34-2</t>
  </si>
  <si>
    <t>海底管线</t>
  </si>
  <si>
    <t>subsea pipeline</t>
  </si>
  <si>
    <t>铺设并掩埋在海底的输油气管道。</t>
  </si>
  <si>
    <t>海底采油（气）系统</t>
  </si>
  <si>
    <t>subsea production system</t>
  </si>
  <si>
    <t>采油树和管汇中心都装在海底，油从水下管汇中心由管线输至固定或浮式采油平台的采油（气）系统。</t>
  </si>
  <si>
    <t>海底采油系统</t>
  </si>
  <si>
    <t>13.36-1</t>
  </si>
  <si>
    <t>海底采气系统</t>
  </si>
  <si>
    <t>13.36-2</t>
  </si>
  <si>
    <t>水下维修舱</t>
  </si>
  <si>
    <t>subsea service capsule</t>
  </si>
  <si>
    <t>为水下井口和管汇中心输送维修人员、器材的密闭舱。</t>
  </si>
  <si>
    <t>水下井口装置</t>
  </si>
  <si>
    <t>subsea tree</t>
  </si>
  <si>
    <t>位于海面以下，安装在泥线悬挂器以上的井口头及采油树。按其所在空间的状态分为湿式和干式两种。</t>
  </si>
  <si>
    <t>水下管汇中心</t>
  </si>
  <si>
    <t>subsea manifold</t>
  </si>
  <si>
    <t>将水下单井井口引出来的输油（气）管线汇集在一起的管汇装置，可通过一条输油（气）管线将油（气）输送至附近的采油（气）平台或浮式装置。</t>
  </si>
  <si>
    <t>干式采油树</t>
  </si>
  <si>
    <t>dry tree</t>
  </si>
  <si>
    <t>用金属常压密封舱，将采油树封闭其中。维修时人可通过对接通道从潜水艇或工作船内进入密封。</t>
  </si>
  <si>
    <t>13.40</t>
  </si>
  <si>
    <t>湿式采油树</t>
  </si>
  <si>
    <t>wet tree</t>
  </si>
  <si>
    <t>采油树本体直接浸泡于水中。按其井下工具能否通过出油管起送，可分为通过出油管（TFL）和不通过出油管（NON-TFL）两种类型。</t>
  </si>
  <si>
    <t>井口罩</t>
  </si>
  <si>
    <t>wellhead cellar</t>
  </si>
  <si>
    <t>一个可人工调压的罩筒，罩在海底井口上，能承受海底压力的容器。用作水下完井、测试等井下作业时工作人员的操作空间。井口罩分永久式和可拆卸式两种类型。</t>
  </si>
  <si>
    <t>水下操作舱</t>
  </si>
  <si>
    <t>subsea operating chamber</t>
  </si>
  <si>
    <t>靠波定位或钢丝绳导向与井口罩顶部人口法兰对接，在舱内可进行安装井口、连接油管及拆卸油管等作业的压力舱。</t>
  </si>
  <si>
    <t>立管</t>
  </si>
  <si>
    <t>riser</t>
  </si>
  <si>
    <t>在钻井或生产作业中将水下井口（包括井和采油井口）或出油管线与平台上生产装置或钻井装置相连接的管道。有生产立管、外输立管等。其类型有钢柱立管与柔性立管两种。</t>
  </si>
  <si>
    <t>卫星井</t>
  </si>
  <si>
    <t>satellite well</t>
  </si>
  <si>
    <t>为了开采平台控制范围之外及油田边缘地带的石油而钻的井。完钻后用海底管线直接连接到浮式生产系统上或中央处理平台进行生产。</t>
  </si>
  <si>
    <t>动力定位</t>
  </si>
  <si>
    <t>dynamic positioning</t>
  </si>
  <si>
    <t>用声纳发生器、接收器、电子计算机及纵向、横向推进器使浮体在规定的最大环境条件下保持预定位置的自动控制装置。</t>
  </si>
  <si>
    <t>DP</t>
  </si>
  <si>
    <t>单点系泊</t>
  </si>
  <si>
    <t>single point mooring</t>
  </si>
  <si>
    <t>允许系泊船舶随风、浪、流作用方向的变化而绕单个系泊点360°自由回转的系泊方式。</t>
  </si>
  <si>
    <t>SPM</t>
  </si>
  <si>
    <t>多点系泊</t>
  </si>
  <si>
    <t>multiple point mooring</t>
  </si>
  <si>
    <t>采用两个以上的浮筒、锚或锚桩多向系住船只。如海上作业的工程船舶（铺管船）、半潜式钻井船和在风、浪、流稳定的海区或浅水区的储油驳船可用此系泊方式。</t>
  </si>
  <si>
    <t>转塔锚泊生产系统</t>
  </si>
  <si>
    <t>turret anchor mooring production system</t>
  </si>
  <si>
    <t>浮式生产储油装置与用数条错缆定位、固定的转塔相连的一种系泊生产系统。储油装置可在风、浪、流作用下绕转塔自由旋转。</t>
  </si>
  <si>
    <t>TAPS</t>
  </si>
  <si>
    <t>早期生产系统</t>
  </si>
  <si>
    <t>early production system</t>
  </si>
  <si>
    <t>在正规采油平台或生产系统安装前，利用已钻探井或在一个地区用基盘打井，使油田短期实现早期快速投产所安装的简易采油（气）生产系统。</t>
  </si>
  <si>
    <t>13.50</t>
  </si>
  <si>
    <t>EPS</t>
  </si>
  <si>
    <t>全海式海上生产系统</t>
  </si>
  <si>
    <t>full-sea offshore production system</t>
  </si>
  <si>
    <t>油气处理、原油储存、输送设施均建在海上，原油从海上装船运走的采油（气）生产系统。</t>
  </si>
  <si>
    <t>半海半陆式海上生产系统</t>
  </si>
  <si>
    <t>semi-sea and semi-continent offshore production system</t>
  </si>
  <si>
    <t>海上油（气）生产设施，部分或全部处理设备安装在海上，原油经过处理后通过海底管线输至陆地，在近岸或陆上建原油外输终端的采油（气）生产系统。</t>
  </si>
  <si>
    <t>全陆式海上生产系统</t>
  </si>
  <si>
    <t>full-continent offshore production system</t>
  </si>
  <si>
    <t>距岸较近的海上油（气）田，从油（气）田生产出的油气直接经海底管线，输到岸上进行油气处理、储存、外输，设施均建在陆地上的采油（气）生产系统。</t>
  </si>
  <si>
    <t>一次采油</t>
  </si>
  <si>
    <t>primary oil recovery</t>
  </si>
  <si>
    <t>利用油藏天然能量开采石油的方法。</t>
  </si>
  <si>
    <t>三次采油工艺</t>
  </si>
  <si>
    <t>二次采油</t>
  </si>
  <si>
    <t>secondary oil recovery</t>
  </si>
  <si>
    <t>一次采油后，利用人工给油层补充能量以增加采油量的采油方法。例如，向油层注水、注气等。</t>
  </si>
  <si>
    <t>三次采油</t>
  </si>
  <si>
    <t>tertiary oil recovery</t>
  </si>
  <si>
    <t>二次采油后，利用各种工艺技术来提高采收率的采油方法，又称提高采收率（EOR）。</t>
  </si>
  <si>
    <t>从注水井注人油层中以驱替原油，提高采收率的化学剂。</t>
  </si>
  <si>
    <t>由重复单元组成的相对分子质量由几千到几千万的化合物。</t>
  </si>
  <si>
    <t>14.5.1.1</t>
  </si>
  <si>
    <t>水溶性聚合物</t>
  </si>
  <si>
    <t>water-soluble polymers</t>
  </si>
  <si>
    <t>可在水中分子分散的聚合物，如聚丙烯酰胺等。</t>
  </si>
  <si>
    <t>14.5.1.2</t>
  </si>
  <si>
    <t>合成聚合物</t>
  </si>
  <si>
    <t>synthetic polymer</t>
  </si>
  <si>
    <t>由单体通过聚合反应得到的产物。</t>
  </si>
  <si>
    <t>14.5.1.3</t>
  </si>
  <si>
    <t>partially hydrolyzed polyacrylamide</t>
  </si>
  <si>
    <t>分子中含丙烯酰胺和丙烯酸盐链节的聚合物，可由聚丙烯酰胺水解或相应单体共聚得到。</t>
  </si>
  <si>
    <t>14.5.1.4</t>
  </si>
  <si>
    <t>生化聚合物</t>
  </si>
  <si>
    <t>biopolymner</t>
  </si>
  <si>
    <t>生物代谢过程所产生的聚合物。</t>
  </si>
  <si>
    <t>14.5.1.5</t>
  </si>
  <si>
    <t>黄胞胶</t>
  </si>
  <si>
    <t>xanthan gunm</t>
  </si>
  <si>
    <t>在黄单胞杆菌属细菌作用下，由碳水化合物溶液发酵得到的生化聚合物。</t>
  </si>
  <si>
    <t>14.5.1.6</t>
  </si>
  <si>
    <t>viscoelastic behavior</t>
  </si>
  <si>
    <t>在应力作用下，兼有弹性固体和黏性流体的双重特性。它是一些聚合物溶液的重要性质。</t>
  </si>
  <si>
    <t>14.5.1.7</t>
  </si>
  <si>
    <t>rheological property</t>
  </si>
  <si>
    <t>在力作用下，流体产生流动或变形的性质。</t>
  </si>
  <si>
    <t>14.5.1.8</t>
  </si>
  <si>
    <t>在物理因素、化学因素或生物因素作用下，使聚合物相对分子质量产生降低。</t>
  </si>
  <si>
    <t>14.5.1.9</t>
  </si>
  <si>
    <t>剪切降解</t>
  </si>
  <si>
    <t>shear degradation</t>
  </si>
  <si>
    <t>由剪切作用引起的聚合物降解。</t>
  </si>
  <si>
    <t>14.5.1.10</t>
  </si>
  <si>
    <t>热降解</t>
  </si>
  <si>
    <t>thermal degradation</t>
  </si>
  <si>
    <t>由温度升高引起的聚合物降解。</t>
  </si>
  <si>
    <t>14.5.1.11</t>
  </si>
  <si>
    <t>生物降解</t>
  </si>
  <si>
    <t>biodegradation</t>
  </si>
  <si>
    <t>由生物作用引起的聚合物降解。</t>
  </si>
  <si>
    <t>14.5.1.12</t>
  </si>
  <si>
    <t>absorption</t>
  </si>
  <si>
    <t>物质在相界面上的浓集现象。</t>
  </si>
  <si>
    <t>14.5.1.13</t>
  </si>
  <si>
    <t>捕集</t>
  </si>
  <si>
    <t>entrapment</t>
  </si>
  <si>
    <t>等效半径小于地层孔道半径的聚合物分子或分散体系的分散相，通过架桥而被留在孔道外的现象。</t>
  </si>
  <si>
    <t>14.5.1.14</t>
  </si>
  <si>
    <t>滞留</t>
  </si>
  <si>
    <t>retension</t>
  </si>
  <si>
    <t>物质（如表面活性剂、聚合物等）由于吸附或捕集而留在油层孔隙中的现象。</t>
  </si>
  <si>
    <t>14.5.1.15</t>
  </si>
  <si>
    <t>分子是由亲水的极性部分和亲油的非极性部分组成，少量存在就能大幅度降低表面张力的物质。</t>
  </si>
  <si>
    <t>14.5.2.1</t>
  </si>
  <si>
    <t>面活性剂驱</t>
  </si>
  <si>
    <t>石油磺酸盐</t>
  </si>
  <si>
    <t>petroleum sulfonate</t>
  </si>
  <si>
    <t>用磺化剂将石油或石油馏分磺化，再用碱综合制成的表面活性剂。</t>
  </si>
  <si>
    <t>14.5.2.2</t>
  </si>
  <si>
    <t>不高于10-2m.N/m的界面张力。</t>
  </si>
  <si>
    <t>14.5.2.3</t>
  </si>
  <si>
    <t>活性水驱</t>
  </si>
  <si>
    <t>active water flooding</t>
  </si>
  <si>
    <t>以浓度小于临界胶束浓度的活性剂溶液作驱油剂的驱油法。</t>
  </si>
  <si>
    <t>14.5.2.4</t>
  </si>
  <si>
    <t>胶束溶液驱</t>
  </si>
  <si>
    <t>micellar solution flooding</t>
  </si>
  <si>
    <t>以浓度大于临界胶束浓度，但其质量分数不超过2％的表面活性剂溶液作驱油剂的驱油法。</t>
  </si>
  <si>
    <t>14.5.2.5</t>
  </si>
  <si>
    <t>微乳化液驱</t>
  </si>
  <si>
    <t>以微乳化液作驱油剂的驱油法。</t>
  </si>
  <si>
    <t>14.5.2.6</t>
  </si>
  <si>
    <t>foam driving</t>
  </si>
  <si>
    <t>以泡沫作驱油剂的驱油法。</t>
  </si>
  <si>
    <t>14.5.2.7</t>
  </si>
  <si>
    <t>泡沫特征值</t>
  </si>
  <si>
    <t>foam quality</t>
  </si>
  <si>
    <t>泡沫中气体体积对泡沫总体积的比值。</t>
  </si>
  <si>
    <t>14.5.2.8</t>
  </si>
  <si>
    <t>潜在碱</t>
  </si>
  <si>
    <t>latent alkaline</t>
  </si>
  <si>
    <t>在地层条件下可变成碱的非碱物质。</t>
  </si>
  <si>
    <t>14.5.3.1</t>
  </si>
  <si>
    <t>碱驱</t>
  </si>
  <si>
    <t>缓冲碱</t>
  </si>
  <si>
    <t>buffe alkaline</t>
  </si>
  <si>
    <t>有pH值缓冲作用的碱（包括潜在碱），如碳酸钠加上碳酸氢钠。</t>
  </si>
  <si>
    <t>14.5.3.2</t>
  </si>
  <si>
    <t>碱耗</t>
  </si>
  <si>
    <t>alkaline consumption</t>
  </si>
  <si>
    <t>碱水驱油中碱与地层矿物和地层流体反应所引起的损耗。</t>
  </si>
  <si>
    <t>14.5.3.3</t>
  </si>
  <si>
    <t>石油酸</t>
  </si>
  <si>
    <t>petroleum acid</t>
  </si>
  <si>
    <t>石油中的酸性物质，例如羧酸、环烷酸、酚等。</t>
  </si>
  <si>
    <t>14.5.3.4</t>
  </si>
  <si>
    <t>碱／聚合物复合驱</t>
  </si>
  <si>
    <t>alkaline/polymer flooding</t>
  </si>
  <si>
    <t>以碱和聚合物的复合体系作为驱油剂的驱油法，属二元复合驱。</t>
  </si>
  <si>
    <t>14.5.4.1</t>
  </si>
  <si>
    <t>碱／表面活性剂复合驱</t>
  </si>
  <si>
    <t>alkaline/surfactant/flooding</t>
  </si>
  <si>
    <t>以碱和表面活性剂的复合体系作为驱油剂的驱油法，属二元复合驱。</t>
  </si>
  <si>
    <t>14.5.4.2</t>
  </si>
  <si>
    <t>表面活性剂／聚合物复合驱</t>
  </si>
  <si>
    <t>surfactant/polymer flooding</t>
  </si>
  <si>
    <t>以表面活性剂和聚合物的复合体系作为驱油剂的驱油法，属二元复合驱。</t>
  </si>
  <si>
    <t>14.5.4.3</t>
  </si>
  <si>
    <t>碱／表面活性剂/聚合物复合驱</t>
  </si>
  <si>
    <t>alkaline/surfactant/polymer flooding</t>
  </si>
  <si>
    <t>以碱/表面活性剂/聚合物的复合体系作为驱油剂的驱油法，属三元复合驱。</t>
  </si>
  <si>
    <t>14.5.4.4</t>
  </si>
  <si>
    <t>混相</t>
  </si>
  <si>
    <t>miscible phase</t>
  </si>
  <si>
    <t>指相间界面消失的状态。</t>
  </si>
  <si>
    <t>14.6.1</t>
  </si>
  <si>
    <t>烃气驱</t>
  </si>
  <si>
    <t>hydrocarbon flooding</t>
  </si>
  <si>
    <t>以烃类气体作驱油剂的驱油法。</t>
  </si>
  <si>
    <t>14.6.2</t>
  </si>
  <si>
    <t>富气驱</t>
  </si>
  <si>
    <t>rich gas flooding</t>
  </si>
  <si>
    <t>以富气作驱油剂的驱油法。</t>
  </si>
  <si>
    <t>14.6.3</t>
  </si>
  <si>
    <t>carbon dioxide driving</t>
  </si>
  <si>
    <t>以二氧化碳作驱油剂的驱油法。</t>
  </si>
  <si>
    <t>14.6.4</t>
  </si>
  <si>
    <t>以氮气作驱油剂的驱油法。</t>
  </si>
  <si>
    <t>14.6.5</t>
  </si>
  <si>
    <t>采油微生物</t>
  </si>
  <si>
    <t>production microbe</t>
  </si>
  <si>
    <t>能提高油井产量和采收率的微生物。</t>
  </si>
  <si>
    <t>14.7.1</t>
  </si>
  <si>
    <t>biology surfactant</t>
  </si>
  <si>
    <t>由微生物的新陈代谢过程产生的表面活性剂。</t>
  </si>
  <si>
    <t>14.7.2</t>
  </si>
  <si>
    <t>储层保护方案设计</t>
  </si>
  <si>
    <t>reservoir protection scheme design</t>
  </si>
  <si>
    <t>指进行储层保护的总体设计。内容包括：钻井、完井、措施投产、采油（气）生产、增产措施、注水及井下作业等全过程中系统保护储层的要求与措施。</t>
  </si>
  <si>
    <t xml:space="preserve">采油（气）工程方案设计 </t>
  </si>
  <si>
    <t>完井工程设计</t>
  </si>
  <si>
    <t>well completion engineering design</t>
  </si>
  <si>
    <t>是采油（气）工程方案的重要组成部分，内容包括：根据油（气）藏工程方案要求与采油（气）工程的要求选择完并方式，提出钻开油（气）层的要求；确定油管尺寸并根据采油（气）工艺方式进行生产套管尺寸选择及强度设计：从采油（气）工程出发，确定套管程序及井身结构，提出固井要求；选择完井方式的技术方案，如射孔完井的射孔参数优选，射孔方式及工艺设计，砾石充填完井的充填方式，砾石直径选择及工艺参数设计等。</t>
  </si>
  <si>
    <t>注水工程设计</t>
  </si>
  <si>
    <t>water injection engineering design</t>
  </si>
  <si>
    <t>为实现开发方案要求进行的注水工艺设计。内容包括：注水方式选择、注水水源评价及水质要求、注水压力预测、吸水能力预测、注水管柱受力分析及管柱设计、试投注及注水工艺要求等。</t>
  </si>
  <si>
    <t>采油（气）方式设计</t>
  </si>
  <si>
    <t>production mode optimum design</t>
  </si>
  <si>
    <t>各种采油（气）方式的优化选择。内容包括：根据油（气）井的生产能力，结合储层特征、流体特性及压力系统状况、井身结构等因素、选择采油（气）方式，研究接替时机和举升方式适应性，分析、优选及配套措施，确定举升工艺方案。</t>
  </si>
  <si>
    <t>采油方式设计</t>
  </si>
  <si>
    <t>15.4-1</t>
  </si>
  <si>
    <t>采气方式设计</t>
  </si>
  <si>
    <t>15.4-2</t>
  </si>
  <si>
    <t>储层增产措施设计</t>
  </si>
  <si>
    <t>reservoir stimulation scheme design</t>
  </si>
  <si>
    <t>为提高储层产能进行的增产措施设计。内容包括：根据油（气）藏的储层特征、流体物性、压力系统及产能的变化预测等，设计压裂、酸化等增产措施的工艺及技术参数。</t>
  </si>
  <si>
    <t>动态监测技术设计</t>
  </si>
  <si>
    <t>dynamic test scheme design</t>
  </si>
  <si>
    <t>油（气）田生产动态监测工艺的设计。内容包括：动态试井、产出剖面及注人剖面测井、工程测井、作业质量检查测井、地层参数测井、地层流体性质测井等。</t>
  </si>
  <si>
    <t>配套工艺设计</t>
  </si>
  <si>
    <t>complete process technology design</t>
  </si>
  <si>
    <t>与采油（气）主导工艺配套的工艺设计。如防砂、解堵、清防蜡、清防垢、防腐及防水合物等配套工艺设计。</t>
  </si>
  <si>
    <t>方案经济评价</t>
  </si>
  <si>
    <t>project economic evaluation</t>
  </si>
  <si>
    <t>根据采油（气）工程方案中基本建设投资、固定资产折旧、生产操作费用等对投资回收期、利税额、净现值等指标进行预测，并对采油（气）工程方案技术经济效果进行评价。</t>
  </si>
  <si>
    <t>地质力学</t>
  </si>
  <si>
    <t>Geomechanics</t>
  </si>
  <si>
    <t>运用力学和数学，研究油气储层在钻探工程作业实施和生产过程中的应力变形和破坏动态变化规律及其影响的学科。</t>
  </si>
  <si>
    <t>SY/T 7617-2021</t>
  </si>
  <si>
    <t>海相页岩地质力学评价规范</t>
  </si>
  <si>
    <t>石油地质</t>
  </si>
  <si>
    <t>甜点段</t>
  </si>
  <si>
    <t>sweet interval</t>
  </si>
  <si>
    <t>含气性好，储集条件优越，可压性好，在现有技术经济条件下，具有商业开发价值的海相页岩气层段。</t>
  </si>
  <si>
    <t>地震岩石物理</t>
  </si>
  <si>
    <t>seismic rock physics</t>
  </si>
  <si>
    <t>研究地层参数与岩石物理参数之间的关系，用于分析地层参数变化对地震响应的影响。</t>
  </si>
  <si>
    <t>3.1</t>
  </si>
  <si>
    <t>Q/SY 01017-2018</t>
  </si>
  <si>
    <t>地震岩石物理分析技术规范</t>
  </si>
  <si>
    <t>测井数据重构</t>
  </si>
  <si>
    <t>logging data reconstruction</t>
  </si>
  <si>
    <t>利用经验公式、多元回归、模式识别、岩石物理模型等方法对缺失的目标测井数据进行计算的过程。</t>
  </si>
  <si>
    <t>3.2</t>
  </si>
  <si>
    <t>岩石物理建模</t>
  </si>
  <si>
    <t>rock physics modeling</t>
  </si>
  <si>
    <t>建立岩石物理参数与地层参数之间关系的过程。</t>
  </si>
  <si>
    <t>3.3</t>
  </si>
  <si>
    <t>地层参数置换</t>
  </si>
  <si>
    <t>formation parameters substitution</t>
  </si>
  <si>
    <t>分析地层厚度、岩性、物性、饱和度等变化对岩石物理参数的影响，也称作地层参数扰动实验。</t>
  </si>
  <si>
    <t>3.4</t>
  </si>
  <si>
    <t>敏感弹性参数</t>
  </si>
  <si>
    <t>sensitive elastic parameters</t>
  </si>
  <si>
    <t>能够明显区分地层岩性、物性、含油气性等的弹性参数或弹性参数组合。</t>
  </si>
  <si>
    <t>3.5</t>
  </si>
  <si>
    <t>岩石物理图版</t>
  </si>
  <si>
    <t>rock physics template</t>
  </si>
  <si>
    <t>经过实际资料标定的能够反映地层岩性、物性、含油气性等与岩石物理参数之间系统关系的图件。</t>
  </si>
  <si>
    <t>3.6</t>
  </si>
  <si>
    <t>地震响应特征</t>
  </si>
  <si>
    <t>seismic response characterization</t>
  </si>
  <si>
    <t>不同地层参数对应的地震响应，包括振幅、频率、相位、波形、AVO和AVAz等及其组合。</t>
  </si>
  <si>
    <t>3.7</t>
  </si>
  <si>
    <t>簇式射孔</t>
  </si>
  <si>
    <t>cluster perforation</t>
  </si>
  <si>
    <t>在页岩气井分段压裂工艺中，一种应用于单段压裂的分级多次起爆的射孔方式。</t>
  </si>
  <si>
    <t>NB/T 10838-2021</t>
  </si>
  <si>
    <t>页岩气水平井簇式射孔参数优化设计推荐作法</t>
  </si>
  <si>
    <t>页岩气</t>
  </si>
  <si>
    <t>支撑缝宽</t>
  </si>
  <si>
    <t>propped fracture width</t>
  </si>
  <si>
    <t>裂缝闭合在支撑剂上的宽度，单位为毫米（mm）。</t>
  </si>
  <si>
    <t>SY/T 5289-2016</t>
  </si>
  <si>
    <t>油、气、水井压裂设计与施工及效果评估方法</t>
  </si>
  <si>
    <t>支撑缝长</t>
  </si>
  <si>
    <t>propped fracture length</t>
  </si>
  <si>
    <t>裂缝闭合在支撑剂上的长度，单位为米（m）。</t>
  </si>
  <si>
    <t>fracture conductivity</t>
  </si>
  <si>
    <t>支撑剂在储层有效闭合压力作用下通过或输送储层流体的能力，以支撑裂缝渗透率与裂缝闭合宽度的乘积表示，单位为达西•厘米（D•cm）。</t>
  </si>
  <si>
    <t>无因次裂缝导流能力</t>
  </si>
  <si>
    <t>dimensionless fracture conductivity</t>
  </si>
  <si>
    <t>裂缝导流能力与储层有效渗透率和支撑裂缝半长的乘积之比，量纲为1。</t>
  </si>
  <si>
    <t>支撑剂浓度</t>
  </si>
  <si>
    <t>proppant concentration</t>
  </si>
  <si>
    <t>支撑剂的质量与纯携砂液体积之比，单位为千克每立方米（kg/m³）。</t>
  </si>
  <si>
    <t>proppant placement concentration</t>
  </si>
  <si>
    <t>单位裂缝面积铺置的支撑剂的质量，单位为千克每平方米（kg/㎡）。</t>
  </si>
  <si>
    <t>efficiency of fracturing fluid</t>
  </si>
  <si>
    <t>停泵时的压裂液造缝体积与泵入地层的压裂液总体积之比，用百分数表示（%）。</t>
  </si>
  <si>
    <t>改造体积</t>
  </si>
  <si>
    <t>stimulated reservoir volume</t>
  </si>
  <si>
    <t>压裂改造的储层体积，缩写为SRV，单位为立方米（m3）。</t>
  </si>
  <si>
    <t>簇间距</t>
  </si>
  <si>
    <t>cluster spacing</t>
  </si>
  <si>
    <t>在同一压裂层段中分若干小段射孔，每一小段称为一簇，相邻两个射孔簇之间的距离。</t>
  </si>
  <si>
    <t>滑溜水</t>
  </si>
  <si>
    <t>slickwater</t>
  </si>
  <si>
    <t>以水作溶剂，添加有降阻剂及其他添加剂的低黏度、低摩阻压裂液。</t>
  </si>
  <si>
    <t>hybrid fracturing</t>
  </si>
  <si>
    <t>用滑溜水、线性胶和交联冻胶压裂液任意组合进行的压裂。</t>
  </si>
  <si>
    <t>mini-frac</t>
  </si>
  <si>
    <t>在主压裂施工前，以获取储层、天然裂缝特征及沿程摩阻、裂缝近井摩阻(包括射孔和裂缝弯曲摩阻)等信息为目的进行的小规模压裂施工(一般不加砂)，一般是采用高压泵组以不同排量将一定量的液体注入地层，使地层产生裂缝，然后停止注入，等待裂缝闭合的全过程。同时采集压力和排量等数据，为主压裂施工参数的确定提供依据。</t>
  </si>
  <si>
    <t>SY/T 6847-2012</t>
  </si>
  <si>
    <t>火成岩压裂技术规范</t>
  </si>
  <si>
    <t>瞬时停泵压力</t>
  </si>
  <si>
    <t>instantaneous shut-in pressure</t>
  </si>
  <si>
    <t>压裂施工排量快速降至零时，储层中部的压力值，单位为兆帕(MPa)。</t>
  </si>
  <si>
    <t>瞬时停泵压力梯度</t>
  </si>
  <si>
    <t>instantaneous shut-in pressure gradient</t>
  </si>
  <si>
    <t>瞬时停泵压力与储层中部深度的比值，单位为兆帕每米(MPa/m)。</t>
  </si>
  <si>
    <t>压降曲线</t>
  </si>
  <si>
    <t>pressure decline curve</t>
  </si>
  <si>
    <t>压裂施工泵注停止后，井底或井口压力随时间降低的变化曲线。</t>
  </si>
  <si>
    <t>平方根曲线</t>
  </si>
  <si>
    <t>square root plot</t>
  </si>
  <si>
    <t>在压降测试中，压力与对应的时间的平方根计算后绘制的关系曲线。</t>
  </si>
  <si>
    <t>双对数曲线</t>
  </si>
  <si>
    <t>log-log plot</t>
  </si>
  <si>
    <t>在压降测试中，压力与对应时间进行对数计算后绘制的关系曲线。</t>
  </si>
  <si>
    <t>净压力</t>
  </si>
  <si>
    <t>net pressure match</t>
  </si>
  <si>
    <t>人工裂缝延伸时，裂缝内压力减去岩石断裂韧性的差值，单位为兆帕(MPa)。</t>
  </si>
  <si>
    <t>胶塞</t>
  </si>
  <si>
    <t>gel slug</t>
  </si>
  <si>
    <t>用于控制近井裂缝弯曲摩阻和微裂缝滤失的高黏度压裂液段塞，单位为立方米(m3)。</t>
  </si>
  <si>
    <t>粉砂段塞</t>
  </si>
  <si>
    <t>silt slug</t>
  </si>
  <si>
    <t>前置液中按照5%砂液比加入的粉砂段塞，单位为立方米(m3)。</t>
  </si>
  <si>
    <t>临界砂液比</t>
  </si>
  <si>
    <t>critical proppant concentration</t>
  </si>
  <si>
    <t>人工裂缝宽度所允许的最高砂液比，用百分数表示。</t>
  </si>
  <si>
    <t>小型压裂测试</t>
  </si>
  <si>
    <t>mini-frac test</t>
  </si>
  <si>
    <t>煤层气井主压裂前进行的小液量不加支撑剂的压裂测试</t>
  </si>
  <si>
    <t>NB/T 10038-2017</t>
  </si>
  <si>
    <t>煤层气井小型压裂测试设计级评价规范</t>
  </si>
  <si>
    <t>煤层气</t>
  </si>
  <si>
    <t>升排量测试</t>
  </si>
  <si>
    <t>step-up test</t>
  </si>
  <si>
    <t>采用阶梯提升排量的泵注方式，利用排量一压力的对应关系计算获取地层相关参数的测试方法。</t>
  </si>
  <si>
    <t>稳定排量测试</t>
  </si>
  <si>
    <t>steady-rate test</t>
  </si>
  <si>
    <t>采用稳定排量注入的泵注方式，利用排量一压力的对应关系计算获取地层相关参数的测试方法。</t>
  </si>
  <si>
    <t>降排量测试</t>
  </si>
  <si>
    <t>step-down test</t>
  </si>
  <si>
    <t>采用阶梯降低排量的泵注方式，利用排量一压力的对应关系计算获取地层相关参数的测试方法。</t>
  </si>
  <si>
    <t>平衡测试</t>
  </si>
  <si>
    <t>equilibrium test</t>
  </si>
  <si>
    <t>在降排量测试的最后一个阶段，采用稳定低排量的泵注方式使井筒压力达到平衡的测试方法。</t>
  </si>
  <si>
    <t>压降测试</t>
  </si>
  <si>
    <t>pressure decline test</t>
  </si>
  <si>
    <t>压裂测试停泵后继续监测一定时间内压降数据，利用时间一压力的对应关系计算获取地层相关参数的测试方法。</t>
  </si>
  <si>
    <t>高盐体系</t>
  </si>
  <si>
    <t>high salt solution</t>
  </si>
  <si>
    <t>溶解性总固体（TDS）浓度大于10000mg/L的溶液体系。</t>
  </si>
  <si>
    <t>NB/T 10847-2021</t>
  </si>
  <si>
    <t>页岩气气田压裂返排液外排处理设计规范</t>
  </si>
  <si>
    <t>工作交换容量</t>
  </si>
  <si>
    <t>exchanger operating capacity</t>
  </si>
  <si>
    <t>离子交换器从投入运行开始，直至出水中被除掉的离子漏出量超过要求时为止，单位体积交换剂吸着的离子量。</t>
  </si>
  <si>
    <t>膜通量</t>
  </si>
  <si>
    <t>membrane flux</t>
  </si>
  <si>
    <t>单位时间单位膜面积通过的水量。</t>
  </si>
  <si>
    <t>分质结晶</t>
  </si>
  <si>
    <t>fractional crystallization</t>
  </si>
  <si>
    <t>通过结晶控制技术结晶分离浓盐水中混合无机盐，形成具有工业应用价值产品的过程。</t>
  </si>
  <si>
    <t>体积压裂</t>
  </si>
  <si>
    <t>volume fracturing</t>
  </si>
  <si>
    <t>广义上讲，体积压裂是指通过水平井分段压裂、直井分层压裂、缝网压裂等技术提高储层纵横向动用程度、增加水力裂缝与储层接触面积的压裂方法。</t>
  </si>
  <si>
    <t>Q/SY 01460-2018</t>
  </si>
  <si>
    <t>水平井分段压裂工艺技术规范</t>
  </si>
  <si>
    <t>勘探与生产</t>
  </si>
  <si>
    <t>双封单卡分段压裂</t>
  </si>
  <si>
    <t>multistage fracturing with dual-retrievable packers</t>
  </si>
  <si>
    <t>采用双封隔器单卡目的段并通过工具总成的多次坐封、压裂、解封、拖动而实现一趟管柱自下而上压裂多段的压裂方式。</t>
  </si>
  <si>
    <t>不动管柱滑套分段压裂</t>
  </si>
  <si>
    <t>multistage fracturing with sliding sleeve packers</t>
  </si>
  <si>
    <t>压裂第一段后通过自下而上逐级投球、打开滑套、进行后续层段压裂的压裂方式。</t>
  </si>
  <si>
    <t>水力喷砂分段压裂</t>
  </si>
  <si>
    <t>multistage hydrajet- fracturing</t>
  </si>
  <si>
    <t>通过高速携砂流体将目的层处套管射穿而沟通储层，利用高速流体将动能转化为压能使缝内净压力满足裂缝延伸需求从而实现射孔、压裂一体化的压裂方式。</t>
  </si>
  <si>
    <t>裸眼封隔器分段压裂</t>
  </si>
  <si>
    <t>multistage fracturing with openhole packers</t>
  </si>
  <si>
    <t>裸眼水平井中，在目的层应用基管连接裸眼封隔器完井，通过裸眼封隔器对水平段进行多段封隔，第一段应用定压滑套完成压裂，后续自下而上通过逐级投球打开滑套进行多级压裂的压裂方式。</t>
  </si>
  <si>
    <t>桥塞分段压裂</t>
  </si>
  <si>
    <t>multistage fracturing with plugs</t>
  </si>
  <si>
    <t>采用套管注入，桥塞封隔已压裂层段，然后自下而上逐级射孔进行多级压裂的压裂方式。</t>
  </si>
  <si>
    <t>相邻两簇之间的距离，单位为米（m）。</t>
  </si>
  <si>
    <t>薄隔层</t>
  </si>
  <si>
    <t>thin barrier</t>
  </si>
  <si>
    <t>厚度在1.5m及以下的隔层。</t>
  </si>
  <si>
    <t>Q/SY 01742-2019</t>
  </si>
  <si>
    <t>保护薄隔层平衡压裂设计与施工规范(原标准号：Q/SY 1742-2014)</t>
  </si>
  <si>
    <t>平衡器</t>
  </si>
  <si>
    <t>balancer</t>
  </si>
  <si>
    <t>压裂管柱中用来注液的工具，与喷砂器配合使用保护上隔层。</t>
  </si>
  <si>
    <t>平衡喷砂器</t>
  </si>
  <si>
    <t>balance sand blaster</t>
  </si>
  <si>
    <t>压裂管柱中注入压裂液及同时向相邻下层注液的工具，与喷砂器配合使用保护下隔层。</t>
  </si>
  <si>
    <t>保护薄隔层平衡压裂</t>
  </si>
  <si>
    <t>balance fracturing to preserve the thin barrier</t>
  </si>
  <si>
    <t>平衡薄隔层上下压力，保护薄隔层在压裂过程中不被压窜的压裂方法。</t>
  </si>
  <si>
    <t>平衡层</t>
  </si>
  <si>
    <t>balance interval</t>
  </si>
  <si>
    <t>与薄隔层相邻的非压裂层。</t>
  </si>
  <si>
    <t>套管滑套</t>
  </si>
  <si>
    <t>casing sliding sleeve</t>
  </si>
  <si>
    <t>置于套管柱上固井后实现多层压裂的工具。</t>
  </si>
  <si>
    <t>Q/SY 01748-2019</t>
  </si>
  <si>
    <t>套管滑套分层压裂工艺技术规范(原标准号：Q/SY 1748-2014)</t>
  </si>
  <si>
    <t>无限级套管滑套</t>
  </si>
  <si>
    <t>unlimited casing sliding sleeve</t>
  </si>
  <si>
    <t>通过导压管线传导压力使套管滑套变径球座产生缩径，并投入球杆实现不限层数压裂的工具。</t>
  </si>
  <si>
    <t>有限级套管滑套</t>
  </si>
  <si>
    <t>limited casing sliding sleeve</t>
  </si>
  <si>
    <t>通过投入不同直径的球打开对应滑套实现有限层数压裂的工具。</t>
  </si>
  <si>
    <t>定压套管滑套</t>
  </si>
  <si>
    <t>bursting casing sliding sleeve</t>
  </si>
  <si>
    <t>通过井口加压至设定压力值打开滑套建立压裂通道的工具。</t>
  </si>
  <si>
    <t>多级变径固井胶塞</t>
  </si>
  <si>
    <t>multiple reducing cementing plug</t>
  </si>
  <si>
    <t>通过不同直径胶碗组合，实现变通径套管柱固井的胶塞。</t>
  </si>
  <si>
    <t>套管滑套分层压裂工艺</t>
  </si>
  <si>
    <t>multi-layer fracturing by casing sliding sleeve</t>
  </si>
  <si>
    <t>采用套管滑套工具固井完井，逐级投入球杆或球打开滑套实现分层压裂的工艺。</t>
  </si>
  <si>
    <t>通过压裂的方式将具有渗流能力的有效储层“打碎”，形成天然裂缝与人工裂缝相互交错的裂缝网络，使裂缝壁面与储层基质的接触面积最大，使得油气从任意方向的基质向裂缝的渗流距离最短，所需的驱动压差最小，极大地提高储集层整体渗流能力，实现对储层在长、宽、高三维方向的“立体改造”。</t>
  </si>
  <si>
    <t>Q/SY 16016-2019</t>
  </si>
  <si>
    <t>致密砂岩油水平井体积压裂优化设计规范</t>
  </si>
  <si>
    <t>非常规油气</t>
  </si>
  <si>
    <t>脆性指数</t>
  </si>
  <si>
    <t>brittleness index</t>
  </si>
  <si>
    <t>岩石发生破裂前的瞬态变化快慢（难易）程度的表征。通常利用脆性矿物组分和岩石力学参数两种方法计算脆性指数。</t>
  </si>
  <si>
    <t>stimulated reservoir volume（SRV）</t>
  </si>
  <si>
    <t>压裂改造形成和沟通的裂缝所控制的储层体积。</t>
  </si>
  <si>
    <t>工程甜点</t>
  </si>
  <si>
    <t>engineering dessert</t>
  </si>
  <si>
    <t>物性好、破裂压力低、水平应力差小、脆性指数高、体积压裂易形成复杂裂缝网络的层段。</t>
  </si>
  <si>
    <t>多簇射孔</t>
  </si>
  <si>
    <t>clustering perforation</t>
  </si>
  <si>
    <t>在同一压裂层段中分若干个射孔段（通常单个射孔段长度小于或等于1.0m）的射孔方式，其中每一个射孔段称之为一簇。</t>
  </si>
  <si>
    <t>cluster space</t>
  </si>
  <si>
    <t>沿直井或水平井眼轨迹分布的相邻两个射孔簇之间的距离。</t>
  </si>
  <si>
    <t>3.8</t>
  </si>
  <si>
    <t>3.9</t>
  </si>
  <si>
    <t>裸眼水平井中，在目的层应用基管连接裸眼封隔器完井，通过裸眼封隔器对水平段进行多段封隔，第一段应用压差滑套完成压裂，后续自下而上通过逐级投球打开滑套进行多级压裂的压裂方式。</t>
  </si>
  <si>
    <t>发包方</t>
  </si>
  <si>
    <t>proprietor</t>
  </si>
  <si>
    <t>委托承包商进行压裂工程业务的一方当事人。</t>
  </si>
  <si>
    <t>Q/SY 20772-2019</t>
  </si>
  <si>
    <t>压裂工程合同规范(原标准号：Q/SY 1772-2014)</t>
  </si>
  <si>
    <t>法律事务</t>
  </si>
  <si>
    <t>承包方</t>
  </si>
  <si>
    <t>contractor</t>
  </si>
  <si>
    <t>依法设立，具有压裂工程技术服务资质，承担发包方的压裂工程项目的一方当事人。</t>
  </si>
  <si>
    <t>泡沫分流酸化</t>
  </si>
  <si>
    <t>foam diversion in acidizing</t>
  </si>
  <si>
    <t>在酸化过程中注入一个或者多个泡沫段塞，利用泡沫的分流作用，把酸液转向低渗透部位或含油饱和度较高部位的酸化工艺。</t>
  </si>
  <si>
    <t>SY/T 6887-2012</t>
  </si>
  <si>
    <t>泡沫分流酸化设计与施工规范</t>
  </si>
  <si>
    <t>密度（质量密度）</t>
  </si>
  <si>
    <t>density</t>
  </si>
  <si>
    <t>质量除以体积。p＝m/V。其单位为千克每立方米（kg/㎡）或用其倍数单位：兆克每立方米（Mg/㎡）、千克每立方分米（kg/d㎡）、克每立方厘米（gcm）表示。也可以用以下单位表示：吨每立方米（t/m）、千克每升（kg/L）、克每升（g/L）、毫克每升（mg/L）、微克每升（μg/L）、纳（诺）克每升（ng/L）。</t>
  </si>
  <si>
    <t>ρ</t>
  </si>
  <si>
    <t>GB/T 4472-2011</t>
  </si>
  <si>
    <t>化工产品密度、相对密度的测定</t>
  </si>
  <si>
    <t>化学</t>
  </si>
  <si>
    <t>密度</t>
  </si>
  <si>
    <t>3.1-1</t>
  </si>
  <si>
    <t>质量密度</t>
  </si>
  <si>
    <t>3.1-2</t>
  </si>
  <si>
    <t>相对密度</t>
  </si>
  <si>
    <t>relative density</t>
  </si>
  <si>
    <t>在给定条件下，某一物质的密度与另一参考物质的密度之比。4＝p/［一股ρ＝p（H2O，4℃）］，其SI单位为1。</t>
  </si>
  <si>
    <t>d</t>
  </si>
  <si>
    <t>固体的相对密度</t>
  </si>
  <si>
    <t>relative density of solid</t>
  </si>
  <si>
    <t>在环境温度（20℃）下，一种物质的密度与4℃时水的密度的比值。以相对密度d（水＝1）表示。</t>
  </si>
  <si>
    <t>液体的相对密度</t>
  </si>
  <si>
    <t>relative density of liquid</t>
  </si>
  <si>
    <t>在环境温度（20℃）下，一种物质的密度与4℃时水的密度的比值。以相对密度d（水－1）表示。</t>
  </si>
  <si>
    <t>气体的相对密度</t>
  </si>
  <si>
    <t>relative density of gas</t>
  </si>
  <si>
    <t>在给定条件下，某一气体或某一物质的蒸气密度与参考物质（空气）密度的比值。以相对密度d（空气=1）或蒸气的相对密度d（空气=1）表示。</t>
  </si>
  <si>
    <t>剪切过程模拟装置</t>
  </si>
  <si>
    <t>shear-history simulator</t>
  </si>
  <si>
    <t>用于模拟流体剪切过程的装置。</t>
  </si>
  <si>
    <t>SY/T 5107-2016</t>
  </si>
  <si>
    <t>水基压裂液性能评价方法</t>
  </si>
  <si>
    <t>弹性</t>
  </si>
  <si>
    <t>elasticity</t>
  </si>
  <si>
    <t>材料恢复原来的形状和克服应力条件的能力。</t>
  </si>
  <si>
    <t>固定筒</t>
  </si>
  <si>
    <t>bob</t>
  </si>
  <si>
    <t>同轴圆筒式黏度计的内筒。</t>
  </si>
  <si>
    <t>同轴圆筒式黏度计</t>
  </si>
  <si>
    <t>concentric-cylinder viscometer</t>
  </si>
  <si>
    <t>由一个同心圆柱转子和同轴固定筒组成的旋转黏度计。</t>
  </si>
  <si>
    <t>非交联压裂液</t>
  </si>
  <si>
    <t>non-crosslinked fracturing fluid</t>
  </si>
  <si>
    <t>线性聚合物增黏溶液或没有表现出明显的弹性导致“爬杆”效应的液体。</t>
  </si>
  <si>
    <t>剪切历史</t>
  </si>
  <si>
    <t>shear history</t>
  </si>
  <si>
    <t>水基压裂液在测量之前和测量期间所经过的混合方法、剪切速率顺序、剪切时间和温度的变化过程。</t>
  </si>
  <si>
    <t>剪切应力</t>
  </si>
  <si>
    <t>shear stress</t>
  </si>
  <si>
    <t>保持液体流动所需要的力。</t>
  </si>
  <si>
    <t>黏弹性流体</t>
  </si>
  <si>
    <t>viscoelastic fluid</t>
  </si>
  <si>
    <t>交联聚合物溶液或者其他表现出明显的黏弹性的、导致“爬杆”效应的流体。</t>
  </si>
  <si>
    <t>黏度</t>
  </si>
  <si>
    <t>viscosity</t>
  </si>
  <si>
    <t>当外力引起流动时，流体内摩擦力的量。</t>
  </si>
  <si>
    <t>滤失</t>
  </si>
  <si>
    <t>leak off</t>
  </si>
  <si>
    <t>液体进入孔隙介质的过程。</t>
  </si>
  <si>
    <t>初滤失量</t>
  </si>
  <si>
    <t>spurt loss</t>
  </si>
  <si>
    <t>理论上初始进入多孔介质单位面积的液体量。</t>
  </si>
  <si>
    <t>黏度控制的液体滤失系数</t>
  </si>
  <si>
    <t>viscosity-controlled fluid-loss coefficient</t>
  </si>
  <si>
    <t>表征被滤失液黏度控制的滤失的速率。</t>
  </si>
  <si>
    <t>造壁滤失系数</t>
  </si>
  <si>
    <t xml:space="preserve">wall-building leakoff coefficient </t>
  </si>
  <si>
    <t>表征由地层滤饼引起的滤失速率的参数。</t>
  </si>
  <si>
    <t>水基携砂液</t>
  </si>
  <si>
    <t>water-basedcarryingfluid</t>
  </si>
  <si>
    <t>以水作溶剂或分散介质的携砂液。</t>
  </si>
  <si>
    <t>SY/T 5185-2016</t>
  </si>
  <si>
    <t>砾石充填防砂水基携砂液性能评价方法</t>
  </si>
  <si>
    <t>稠化水型携砂液</t>
  </si>
  <si>
    <t>gelledwater-basedcarryingfluid</t>
  </si>
  <si>
    <t>在水中加入稠化剂配制的携砂液。</t>
  </si>
  <si>
    <t>冻胶型携砂液</t>
  </si>
  <si>
    <t>crosslinkedcarryingfluid</t>
  </si>
  <si>
    <t>用交联剂将水中聚合物交联而成的携砂液。</t>
  </si>
  <si>
    <t>黏弹性表面活性剂携砂液</t>
  </si>
  <si>
    <t>viscoelasticitysurfactantcarryingfluid</t>
  </si>
  <si>
    <t>在水中加入表面活性剂和助剂配制成的具有一定黏弹性的携砂液。</t>
  </si>
  <si>
    <t>therateofsandtoliquid</t>
  </si>
  <si>
    <t>充填砾石砂堆体积与携砂液体积之比，用百分数表示(%)。</t>
  </si>
  <si>
    <t>携砂液残渣</t>
  </si>
  <si>
    <t>carryingfluidresidue</t>
  </si>
  <si>
    <t>在储层温度下，携砂液破胶后其破胶液中的水不溶物，单位为毫克每升(mg/L)。</t>
  </si>
  <si>
    <t>沿着不相溶的两相间界面垂直作用在单位长度液体界面上的收缩力。</t>
  </si>
  <si>
    <t>SY/T 5370-2018</t>
  </si>
  <si>
    <t xml:space="preserve">表面及界面张力测定方法 </t>
  </si>
  <si>
    <t>油气田开发</t>
  </si>
  <si>
    <t>液体与气体间的界面称为表面，其界面张力称为表面张力。</t>
  </si>
  <si>
    <t>储能模量</t>
  </si>
  <si>
    <t>storage modulus</t>
  </si>
  <si>
    <t>冻胶采用振荡剪切测量方法，在正弦式剪切应变中测定的同相位剪切应力与剪切应变之比，在恒定温度下为振荡角频率ω的函数，表示剪切变形能的储存，即试样的弹性，记为G＇（ω）或简记为G＇。</t>
  </si>
  <si>
    <t>SY/T 6296-2013</t>
  </si>
  <si>
    <t>采油用冻胶强度的测定 流变参数法</t>
  </si>
  <si>
    <t>损耗模量</t>
  </si>
  <si>
    <t>loss modulus</t>
  </si>
  <si>
    <t>在测量冻胶G＇的同时测定的反相位剪切应力与剪切应变之比，表示变形过程中能量的损耗，即试样的黏性，记为G”（ω）或简记为G”。</t>
  </si>
  <si>
    <t>屈服应力</t>
  </si>
  <si>
    <t>yield stress</t>
  </si>
  <si>
    <t>在一定温度压力下，冻胶开始流动时所需最小剪切应力。</t>
  </si>
  <si>
    <t>胶囊破胶剂有效含量</t>
  </si>
  <si>
    <t xml:space="preserve"> the valid content of encapsulated breaker</t>
  </si>
  <si>
    <t>胶囊所包裹的破胶剂质量占胶囊质量的百分数。</t>
  </si>
  <si>
    <t>SY/T 6380-2008</t>
  </si>
  <si>
    <t>压裂用破胶剂性能试验方法</t>
  </si>
  <si>
    <t>胶囊破胶剂释放率</t>
  </si>
  <si>
    <t>the releasing ratio of encapsulated breaker</t>
  </si>
  <si>
    <t>在规定条件下，胶囊所释放出的破胶剂质量占胶囊所包裹的破胶剂质量的百分数。</t>
  </si>
  <si>
    <t>胶囊破胶剂释放时间</t>
  </si>
  <si>
    <t>the releasing time of encapsulated breaker</t>
  </si>
  <si>
    <t>在规定条件下，胶囊在试验介质中释放出百分之九十的破胶剂所需要的时间。</t>
  </si>
  <si>
    <t>煤心饱和</t>
  </si>
  <si>
    <t>saturating coal core</t>
  </si>
  <si>
    <t>在规定的条件，将测量介质饱和到待测的煤心的过程。</t>
  </si>
  <si>
    <t>NB/T 10034-2016</t>
  </si>
  <si>
    <t>煤层气用水基压裂液性能评价方法</t>
  </si>
  <si>
    <t>slick water</t>
  </si>
  <si>
    <t>由降阻剂、其他添加剂和水配成，管流摩阻远小于清水管流摩阻的水基压裂液。</t>
  </si>
  <si>
    <t>NB/T 14003.1-2015</t>
  </si>
  <si>
    <t>页岩气  压裂液  第1部分：滑溜水性能指标及评价方法</t>
  </si>
  <si>
    <t>连续混配压裂液</t>
  </si>
  <si>
    <t>fracturing fluid blended on-the-fly</t>
  </si>
  <si>
    <t>施工现场即配即注的压裂液。</t>
  </si>
  <si>
    <t>NB/T 14003.3-2017</t>
  </si>
  <si>
    <t xml:space="preserve">页岩气 压裂液 第3部分：连续混配压裂液性能指标及评价方法 </t>
  </si>
  <si>
    <t>增黏速率</t>
  </si>
  <si>
    <t>thickening rate</t>
  </si>
  <si>
    <t>按设计的配液方法配制的压裂液，室温下溶解5min时的表观黏度值与30℃下再溶解4h时的表观黏度值的百分比。</t>
  </si>
  <si>
    <t>可回收压裂液</t>
  </si>
  <si>
    <t>recyclable fracturing fluid</t>
  </si>
  <si>
    <t>压裂现场返排液回收后，经过沉降、过滤等物理方法处理即可直接使用或可用于重复配液的压裂液。</t>
  </si>
  <si>
    <t>Q/SY 16011-2018</t>
  </si>
  <si>
    <t>致密油气、页岩气可回收压裂液技术要求和评价方法</t>
  </si>
  <si>
    <t>去壳率</t>
  </si>
  <si>
    <t>husking rate</t>
  </si>
  <si>
    <t>已脱壳瓜豆片累计量占总瓜豆片质量的百分数。</t>
  </si>
  <si>
    <t>Q/SY 17005-2017</t>
  </si>
  <si>
    <t>压裂用瓜豆片技术规范</t>
  </si>
  <si>
    <t>油学剂及材料</t>
  </si>
  <si>
    <t>黑、红、褐色片含量</t>
  </si>
  <si>
    <t>contents of black，red and brown guar gum splits</t>
  </si>
  <si>
    <t>整体上呈现黑、红、褐色颗粒瓜豆片所占总瓜豆片质量的百分数。</t>
  </si>
  <si>
    <t>快速水合</t>
  </si>
  <si>
    <t>fast hydrating</t>
  </si>
  <si>
    <t>试样用规定的配制方法进行配液，其黏度能快速释放，即3min黏度达到60min黏度的85%以上，把这种现象称为快速水合。</t>
  </si>
  <si>
    <t>Q/SY 17818-2020</t>
  </si>
  <si>
    <t>压裂用增黏剂快速水合瓜尔胶技术规范</t>
  </si>
  <si>
    <t>试样在25℃实验条件下，用规定的配液方法进行配制后，3min表观黏度值与60min表观黏度值的百分比。</t>
  </si>
  <si>
    <t>是指加入少量即可使其溶液体系的界面状态发生明显变化的物质。本标准中涉及的表面活性剂主要用于油井酸化、水井增注等。</t>
  </si>
  <si>
    <t>SY/T 5753-2016</t>
  </si>
  <si>
    <t>油井酸化水井增注用表面活性剂性能评价方法</t>
  </si>
  <si>
    <t>鲜酸</t>
  </si>
  <si>
    <t>fresh acid</t>
  </si>
  <si>
    <t>实验室或现场配制好的、未与储层岩心反应的酸。</t>
  </si>
  <si>
    <t>乏酸</t>
  </si>
  <si>
    <t>spent acid</t>
  </si>
  <si>
    <t>鲜酸与储层岩心反应后，氢离子浓度降低形成的酸。</t>
  </si>
  <si>
    <t>排出率</t>
  </si>
  <si>
    <t>rate of discharge</t>
  </si>
  <si>
    <t>从填砂管中排出的液量与实际进入填砂管的液量的比值。</t>
  </si>
  <si>
    <t>SY/T 5755-2016</t>
  </si>
  <si>
    <t>压裂酸化用助排剂性能评价方法</t>
  </si>
  <si>
    <t>助排率</t>
  </si>
  <si>
    <t>cleanup additive efficiency</t>
  </si>
  <si>
    <t>含有助排剂样品的排出率与空白样排出率的差值，占空白样排出率的百分数。</t>
  </si>
  <si>
    <t>常规盐酸</t>
  </si>
  <si>
    <t>conventional hydrochloric acid</t>
  </si>
  <si>
    <t>用于碳酸盐岩储层油气井酸化和酸压作业的酸液体系。常规盐酸浓度一般在15%~28%，以20%居多。</t>
  </si>
  <si>
    <t>SY/T 5886-2018</t>
  </si>
  <si>
    <t>酸化工作液性能评价方法</t>
  </si>
  <si>
    <t>用于砂岩储层酸化中处理含灰质成分，是一定浓度的常规酸和氢氟酸混合而成的酸液的俗称。一般由12%盐酸和3%氢氟酸组成。</t>
  </si>
  <si>
    <t>功能性酸液</t>
  </si>
  <si>
    <t>functional acid</t>
  </si>
  <si>
    <t>为了使酸液满足储层条件下油气井酸化、酸压裂工艺要求，在酸液中添加各种功能性添加剂所形成的酸液体系。</t>
  </si>
  <si>
    <t>泥岩损失率</t>
  </si>
  <si>
    <t>loss rate of mudstone</t>
  </si>
  <si>
    <t>浸泡后经试验筛筛分后所产生的泥岩损失质量分数。</t>
  </si>
  <si>
    <t>SY/T 5971-2016</t>
  </si>
  <si>
    <t>油气田压裂酸化及注水用黏土稳定剂性能评价方法</t>
  </si>
  <si>
    <t>膨胀体积</t>
  </si>
  <si>
    <t>swelling volume</t>
  </si>
  <si>
    <t>钠膨润土在粘土稳定剂溶液中浸泡后的体积膨胀量。</t>
  </si>
  <si>
    <t>耐水洗能力</t>
  </si>
  <si>
    <t>washable capacity</t>
  </si>
  <si>
    <t>吸附在钠膨润土表面的粘土稳定剂，经试验用水冲洗后的长效防膨性能。</t>
  </si>
  <si>
    <t>viscous acid</t>
  </si>
  <si>
    <t>稠化酸是通过在酸液中添加水溶性高分子，形成具有一定粘度的酸液体系，满足酸压过程中降低酸液滤失、减缓酸岩反应速度的要求。</t>
  </si>
  <si>
    <t>SY/T 6214-2016</t>
  </si>
  <si>
    <t>稠化酸用稠化剂</t>
  </si>
  <si>
    <t>酸岩动态反应速率</t>
  </si>
  <si>
    <t>dynamic reaction rate for hydrochloric acid with carbonate rock</t>
  </si>
  <si>
    <t>酸液与碳酸盐岩反应时，单位时间、单位反应面积碳酸盐岩与酸液反应所消耗的氢离子量。</t>
  </si>
  <si>
    <t>SY/T 6526-2019</t>
  </si>
  <si>
    <t>盐酸与碳酸盐岩动态反应速率测定方法</t>
  </si>
  <si>
    <t>余酸</t>
  </si>
  <si>
    <t>residual acid</t>
  </si>
  <si>
    <t>酸岩反应过程中含有反应产物，但未失去反应活性的酸。</t>
  </si>
  <si>
    <t>碳酸盐岩</t>
  </si>
  <si>
    <t>carbonate rock</t>
  </si>
  <si>
    <t>沉积的碳酸盐矿物（方解石、白云石）组成的岩石。碳酸盐矿物含量大于50%。</t>
  </si>
  <si>
    <r>
      <rPr>
        <sz val="11"/>
        <rFont val="等线"/>
        <charset val="134"/>
      </rPr>
      <t>稳定铁离子（Fe</t>
    </r>
    <r>
      <rPr>
        <vertAlign val="superscript"/>
        <sz val="11"/>
        <rFont val="等线"/>
        <charset val="134"/>
      </rPr>
      <t>3＋</t>
    </r>
    <r>
      <rPr>
        <sz val="11"/>
        <rFont val="等线"/>
        <charset val="134"/>
      </rPr>
      <t>）能力</t>
    </r>
  </si>
  <si>
    <r>
      <rPr>
        <sz val="11"/>
        <rFont val="等线"/>
        <charset val="134"/>
      </rPr>
      <t>ability to stabilizing ferric ion（Fe</t>
    </r>
    <r>
      <rPr>
        <vertAlign val="superscript"/>
        <sz val="11"/>
        <rFont val="等线"/>
        <charset val="134"/>
      </rPr>
      <t>3+</t>
    </r>
    <r>
      <rPr>
        <sz val="11"/>
        <rFont val="等线"/>
        <charset val="134"/>
      </rPr>
      <t>）</t>
    </r>
  </si>
  <si>
    <t>在pH值4.0～5.0的试液中，单位体积（或质量）的铁离子稳定剂使体系保持澄清时稳定铁离子（Fe3＋）的质量。</t>
  </si>
  <si>
    <t>SY/T 6571-2012</t>
  </si>
  <si>
    <t>酸化用铁离子稳定剂性能评价方法</t>
  </si>
  <si>
    <t>粘弹性表面活性剂自转向酸</t>
  </si>
  <si>
    <t>self-diverting acid of viscoelastic surfactant</t>
  </si>
  <si>
    <t>由盐酸、粘弹性表面活性剂、缓蚀剂、铁离子稳定剂等与水配成的酸液体系，该酸液体系能够随着与碳酸盐岩反应的进行，酸液黏度不断增加，酸液对高渗透率储层进行封堵，导致后续酸液进入低渗透率储层。</t>
  </si>
  <si>
    <t>Q/SY 17003-2017</t>
  </si>
  <si>
    <t>碳酸盐岩储层改造用粘弹性表面活性剂自转向酸技术规范</t>
  </si>
  <si>
    <t>峰值黏度</t>
  </si>
  <si>
    <t>peak viscosity</t>
  </si>
  <si>
    <t>配制的鲜酸与碳酸盐岩反应到一定的酸浓度时，酸液黏度达到最大值，并随着反应的继续进行黏度下降，出现的黏度最高值即是峰值黏度。</t>
  </si>
  <si>
    <t>the spent acid</t>
  </si>
  <si>
    <t>鲜酸与碳酸盐岩反应到酸浓度为10%鲜酸浓度时的酸液。</t>
  </si>
  <si>
    <t>泡沫质量</t>
  </si>
  <si>
    <t>气泡中气体体积对泡沫总体积的比值。</t>
  </si>
  <si>
    <t>Q/SY 17006-2017</t>
  </si>
  <si>
    <t>压裂酸化用起泡剂技术规范</t>
  </si>
  <si>
    <t>半衰期</t>
  </si>
  <si>
    <t>half foam life period</t>
  </si>
  <si>
    <t>气泡中的液体析出二分之一体积时所用的时间。</t>
  </si>
  <si>
    <t>导流能力</t>
  </si>
  <si>
    <t>conductivity</t>
  </si>
  <si>
    <t>裂缝宽度与支撑剂充填层渗透率的乘积。</t>
  </si>
  <si>
    <t>SY/T 6302-2019</t>
  </si>
  <si>
    <t>压裂支撑剂导流能力测试方法</t>
  </si>
  <si>
    <t>短期导流能力</t>
  </si>
  <si>
    <t>short-term conductivity</t>
  </si>
  <si>
    <t>支撑剂充填层各级压力点受压时间不大于1.5h条件下获取的导流能力实验值。</t>
  </si>
  <si>
    <t>长期导流能力</t>
  </si>
  <si>
    <t>long-term conductivity</t>
  </si>
  <si>
    <t>在指定地层岩板、水矿化度条件下，支撑剂充填层各级压力点连续受压时间为50h±2h时获取的导流能力实验值。</t>
  </si>
  <si>
    <t>在油气藏增产增注改造中，用于支撑压裂裂缝、具有一定强度的天然或人造固体颗粒物质。</t>
  </si>
  <si>
    <t>SY/T 7376-2017</t>
  </si>
  <si>
    <t>导流能力测量仪</t>
  </si>
  <si>
    <t>仪器仪表</t>
  </si>
  <si>
    <t>在压裂作业中，停泵后作用于裂缝壁面上使裂缝处于闭合时的压力。</t>
  </si>
  <si>
    <t>支撑剂裂缝允许流体通过的能力，为裂缝渗透率与裂缝宽度的乘积。</t>
  </si>
  <si>
    <t>自支撑裂缝</t>
  </si>
  <si>
    <t>unpropped fracture</t>
  </si>
  <si>
    <t>在水力压裂中形成的剪切错位裂缝，裂缝中无支撑剂填充。</t>
  </si>
  <si>
    <t>NB/T 10120-2018</t>
  </si>
  <si>
    <t>页岩气自支撑裂缝导流能力测定推荐方法</t>
  </si>
  <si>
    <t>支撑剂充填层的宽度与其渗透率的乘积。</t>
  </si>
  <si>
    <t>NB/T 14023-2017</t>
  </si>
  <si>
    <t>页岩支撑剂充填层长期导流能力测定推荐方法</t>
  </si>
  <si>
    <t>测试时间在0h-50h±2h范围内的导流能力。</t>
  </si>
  <si>
    <t>树脂涂覆类预固化支撑剂</t>
  </si>
  <si>
    <t>resin-coated precuring proppant</t>
  </si>
  <si>
    <t>符合压裂用支撑剂技术规范的固体颗粒（石英砂、陶粒等）涂覆树脂类材料，在地层温度作用下，无固化反应并呈松散颗粒状。</t>
  </si>
  <si>
    <t>Q/SY 17007-2018</t>
  </si>
  <si>
    <t>压裂用树脂涂覆类支撑剂技术要求及评价方法</t>
  </si>
  <si>
    <t>树脂涂覆类可固化支撑剂</t>
  </si>
  <si>
    <t>resin-coated solidifiable proppant</t>
  </si>
  <si>
    <t>符合压裂用支撑剂技术规范的固体颗粒（石英砂、陶粒等）涂覆树脂类材料，在地层温度作用下，涂覆材料固化粘结形成具有一定强度的固化体。</t>
  </si>
  <si>
    <t>232℃筛析</t>
  </si>
  <si>
    <t>sieve analysis at 232℃</t>
  </si>
  <si>
    <t>试样放置232℃±5℃环境下20min后测试筛析。</t>
  </si>
  <si>
    <t>树脂涂覆类可固化熔点</t>
  </si>
  <si>
    <t>curable melting point of resin-coated proppant</t>
  </si>
  <si>
    <t>树脂涂覆类可固化支撑剂在熔点试验仪的温度梯度金属板上，开始结壳时的温度。</t>
  </si>
  <si>
    <t>平均直径</t>
  </si>
  <si>
    <t>mean diameter</t>
  </si>
  <si>
    <t>筛析实验中，上下筛孔径的平均值与上下筛间支撑剂质量百分比乘积的和除以上下筛间支撑剂质量百分比之和。</t>
  </si>
  <si>
    <t>Q/SY 17125-2019</t>
  </si>
  <si>
    <t>压裂支撑剂性能指标及评价测试方法</t>
  </si>
  <si>
    <t>抗破碎能力</t>
  </si>
  <si>
    <t>crush resistance</t>
  </si>
  <si>
    <t>对一定量的支撑剂，在额定压力下进行承压测试所确定的破碎率表征了支撑剂抗破碎能力。</t>
  </si>
  <si>
    <t>裂缝导流能力为支撑裂缝中渗透率与缝宽的乘积。</t>
  </si>
  <si>
    <t>压裂成套装备</t>
  </si>
  <si>
    <t>fracturing pumping unit</t>
  </si>
  <si>
    <t>由压裂泵送设备、混砂设备、仪表设备、管汇设备、配液设备、供砂设备等组成，能完成压裂施工中的支撑剂、添加剂与工作液的混合、泵注、控制、数据采集存储等工作。</t>
  </si>
  <si>
    <t>SY/T 5211-2016</t>
  </si>
  <si>
    <t>石油天然气钻采设备 压裂成套装备</t>
  </si>
  <si>
    <t>石油钻采设备和工具</t>
  </si>
  <si>
    <t>最高工作压力</t>
  </si>
  <si>
    <t>maximum working pressure</t>
  </si>
  <si>
    <t>指压裂泵送设备在对应柱塞直径下流体的最高排出压力。</t>
  </si>
  <si>
    <t>额定工作压力</t>
  </si>
  <si>
    <t>rated working pressure</t>
  </si>
  <si>
    <t>指满足压裂泵送设备正常工作需求下的最大排出压力。</t>
  </si>
  <si>
    <t>设计总功率</t>
  </si>
  <si>
    <t>total design power</t>
  </si>
  <si>
    <t>压裂施工设计限压下达到设计最大排量时压裂泵送设备的理论输出功率。</t>
  </si>
  <si>
    <t>设计最大流量</t>
  </si>
  <si>
    <t>maximum  design flow</t>
  </si>
  <si>
    <t>压裂施工中要求混砂设备输出的最大流量。</t>
  </si>
  <si>
    <t>功率储备系数</t>
  </si>
  <si>
    <t>power reserving factor</t>
  </si>
  <si>
    <t>压裂泵送设备总功率与设计总功率的比值。</t>
  </si>
  <si>
    <t>压裂泵送设备总功率</t>
  </si>
  <si>
    <t>total power of fracturing pumping unit</t>
  </si>
  <si>
    <t>压裂泵送设备的总输出功率。</t>
  </si>
  <si>
    <t>验收准则</t>
  </si>
  <si>
    <t>acceptance criteria</t>
  </si>
  <si>
    <t>对材料产品、试验或服务等特性而规定极限条件。</t>
  </si>
  <si>
    <t>SY/T 5323-2016</t>
  </si>
  <si>
    <t>石油天然气工业    钻井和采油设备   节流和压井设备</t>
  </si>
  <si>
    <t>驱动器</t>
  </si>
  <si>
    <t>actuator</t>
  </si>
  <si>
    <t>一种遥控或自动操作阀门或节流阀油嘴的执行机构。</t>
  </si>
  <si>
    <t>接收质量限</t>
  </si>
  <si>
    <t>acceptable quality level</t>
  </si>
  <si>
    <t>当一个连续系列批被提交验收抽样时，可容忍的最差过程平均质量水平。</t>
  </si>
  <si>
    <t>铰接节流和压井管线</t>
  </si>
  <si>
    <t>articulated choke and kill line</t>
  </si>
  <si>
    <t>由刚性管、旋转接头和端部连接组装成的节流和压井管线，用于补偿两端接头之间的相对运动。</t>
  </si>
  <si>
    <t>盲法兰</t>
  </si>
  <si>
    <t>blind flange</t>
  </si>
  <si>
    <t>无中心孔的法兰，用于完全封闭法兰端部或出口接头。</t>
  </si>
  <si>
    <t>本体</t>
  </si>
  <si>
    <t>body</t>
  </si>
  <si>
    <t>端部连接之间带有或不带有内部零件，并承受井筒压力的本标准规范设备的任何部分。</t>
  </si>
  <si>
    <t>阀盖</t>
  </si>
  <si>
    <t>bonnet</t>
  </si>
  <si>
    <t>不用于端部或出口接头的主体承压隔板。</t>
  </si>
  <si>
    <t>汇管</t>
  </si>
  <si>
    <t>buffer chamber</t>
  </si>
  <si>
    <t>安装在节流阀下游以便放泄管路交汇在一起的管线。</t>
  </si>
  <si>
    <t>校准</t>
  </si>
  <si>
    <t>calibration</t>
  </si>
  <si>
    <t>按照已知精度标准进行比较和调整。</t>
  </si>
  <si>
    <t>铸件</t>
  </si>
  <si>
    <t>casting</t>
  </si>
  <si>
    <t>通过物质在模内固化获得成品或接近成品形状的部件。</t>
  </si>
  <si>
    <t>铸造</t>
  </si>
  <si>
    <t>将熔融金属注入模具内制造出预期形状部件的过程。</t>
  </si>
  <si>
    <t>止回阀</t>
  </si>
  <si>
    <t>check valve</t>
  </si>
  <si>
    <t>允许液体在一个方向自由流动并具有自动防止另一方向流动机构的阀门。</t>
  </si>
  <si>
    <t>化学分析</t>
  </si>
  <si>
    <t>chemical analysis</t>
  </si>
  <si>
    <t>对材料化学成分的确定。</t>
  </si>
  <si>
    <t>用于限制和控制液体流量的设备。</t>
  </si>
  <si>
    <t>节流/压井管线</t>
  </si>
  <si>
    <t>choke/kill line</t>
  </si>
  <si>
    <t>在防喷器关闭期间允许将流体泵送入井口或者从井中流出的高压管线。</t>
  </si>
  <si>
    <t>节流/压井管汇</t>
  </si>
  <si>
    <t>choke/kill manifold</t>
  </si>
  <si>
    <t>用于在防喷器关闭期间控制井内流体的流速与压力的总成装置，由阀门、节流阀、压力表与管线组成。</t>
  </si>
  <si>
    <t>封闭螺栓</t>
  </si>
  <si>
    <t>closure bolting</t>
  </si>
  <si>
    <t>用于组装承压零件或连接端部或出口接头的螺纹紧固件（螺柱、螺母、螺栓和螺钉）。</t>
  </si>
  <si>
    <t>节流油嘴</t>
  </si>
  <si>
    <t>flow bean</t>
  </si>
  <si>
    <t>固定节流阀上控制流量的可更换的零件。</t>
  </si>
  <si>
    <t>符合</t>
  </si>
  <si>
    <t>conformance</t>
  </si>
  <si>
    <t>与规定的要求一致。</t>
  </si>
  <si>
    <t>碳钢</t>
  </si>
  <si>
    <t>carbon steel</t>
  </si>
  <si>
    <t>一种铁碳合金，含碳量不大于2%，含锰量不大于1.65%，以及除了为还原而特意加入的一定量的元素（一般为硅和/或铝）以外的其它元素。</t>
  </si>
  <si>
    <t>抗腐蚀合金</t>
  </si>
  <si>
    <t>corrosion resistant alloys</t>
  </si>
  <si>
    <t>非铁基合金，其中所含下述元素之一或全部的数量超过50%：钛镍钴铬钼。</t>
  </si>
  <si>
    <t>抗腐蚀环槽</t>
  </si>
  <si>
    <t>corrosion resistant ring groove</t>
  </si>
  <si>
    <t>镶衬了抗腐蚀金属或奥氏体不锈钢以抵抗金属腐蚀的环槽。</t>
  </si>
  <si>
    <t>制造日期</t>
  </si>
  <si>
    <t>date of manufacture</t>
  </si>
  <si>
    <t>制造厂商对成品最终验收的日期。</t>
  </si>
  <si>
    <t>端头配件</t>
  </si>
  <si>
    <t>end fitting</t>
  </si>
  <si>
    <t>含有用于节流和压井管线上的柔性接头和端部连接的端部总成。</t>
  </si>
  <si>
    <t>端部和出口连接</t>
  </si>
  <si>
    <t>end and outlet connection</t>
  </si>
  <si>
    <t>用于连接承压或控压装置的内螺纹、法兰、卡箍毂或活接头或其他端部接头。</t>
  </si>
  <si>
    <t>端部接头</t>
  </si>
  <si>
    <t>end termination</t>
  </si>
  <si>
    <t>端部配件的一部分，它构成柔性管线与端部连接件之间的转换。</t>
  </si>
  <si>
    <t>设备</t>
  </si>
  <si>
    <t>equipment</t>
  </si>
  <si>
    <t>任一单个无需进一步加工或装配而能完成特定功能的完整设备（例如：单阀、节流阀、四通、三通和短节等）。</t>
  </si>
  <si>
    <t>3.1.27</t>
  </si>
  <si>
    <t>等效设计和构造（柔性管线）</t>
  </si>
  <si>
    <t>equivalent design and construction</t>
  </si>
  <si>
    <t>如果依据相同的设计方法与应力标准，相同的加固层编号，相同的非金属材料，但加固件的实际尺寸（如钢筋束、耐压钢铠或加固电缆的尺寸）可能不同于柔性管线尺寸和压力级别，则设计与构造可视为是等效的。</t>
  </si>
  <si>
    <t>3.1.28</t>
  </si>
  <si>
    <t>组焊</t>
  </si>
  <si>
    <t>fabrication weld</t>
  </si>
  <si>
    <t>连接两个或多个零件的焊接。</t>
  </si>
  <si>
    <t>3.1.29</t>
  </si>
  <si>
    <t>配合</t>
  </si>
  <si>
    <t>fit</t>
  </si>
  <si>
    <t>零件间的几何关系，包括用于设计一个零件与相配合零件的公差标准。</t>
  </si>
  <si>
    <t>3.1.30</t>
  </si>
  <si>
    <t>法兰</t>
  </si>
  <si>
    <t>flange</t>
  </si>
  <si>
    <t>具有用于连接承压装置的密封机构和螺栓孔，以及API规定尺寸的凸缘。</t>
  </si>
  <si>
    <t>3.1.31</t>
  </si>
  <si>
    <t>柔性管线</t>
  </si>
  <si>
    <t>flexible line</t>
  </si>
  <si>
    <t>具有端部接头（活接头、法兰、卡箍联接器、螺纹）的胶管管线。</t>
  </si>
  <si>
    <t>3.1.32</t>
  </si>
  <si>
    <t>外形</t>
  </si>
  <si>
    <t>form</t>
  </si>
  <si>
    <t>包括其全部零件的产品基本形状。</t>
  </si>
  <si>
    <t>3.1.33</t>
  </si>
  <si>
    <t>功能</t>
  </si>
  <si>
    <t>function</t>
  </si>
  <si>
    <t>产品使用期间的作用。</t>
  </si>
  <si>
    <t>3.1.34</t>
  </si>
  <si>
    <t>铸造炉批</t>
  </si>
  <si>
    <t>heat (cast lot)</t>
  </si>
  <si>
    <t>从同一炉最终熔炼出的材料。</t>
  </si>
  <si>
    <t>3.1.35</t>
  </si>
  <si>
    <t>重熔炉批</t>
  </si>
  <si>
    <t>heat (remelted alloys)</t>
  </si>
  <si>
    <t>从同一根重熔锭块生成的原材料。</t>
  </si>
  <si>
    <t>3.1.36</t>
  </si>
  <si>
    <t>试验口、排放口、管塞和仪表连接</t>
  </si>
  <si>
    <t>test, vent, pipe plug, and gauge connections</t>
  </si>
  <si>
    <t>钻入和敲进设备的孔，通过该孔可测量内压或者通过该孔可使用压力测试密封机构。</t>
  </si>
  <si>
    <t>3.1.37</t>
  </si>
  <si>
    <t>热影响区</t>
  </si>
  <si>
    <t xml:space="preserve">heat affected zone </t>
  </si>
  <si>
    <t>在焊接或切割中的机体金属未被融化，但其机械性能或显微结构由于加热已改变的部分。</t>
  </si>
  <si>
    <t>3.1.38</t>
  </si>
  <si>
    <t>热处理</t>
  </si>
  <si>
    <t>heat treatment</t>
  </si>
  <si>
    <t>为改变材料的物理或机械性能，对其进行受控加热和冷却的交替过程。</t>
  </si>
  <si>
    <t>3.1.39</t>
  </si>
  <si>
    <t>保压时间</t>
  </si>
  <si>
    <t>hold period</t>
  </si>
  <si>
    <t>产品承受压力并与压力源隔离的时间。</t>
  </si>
  <si>
    <t>3.1.40</t>
  </si>
  <si>
    <t>热加工</t>
  </si>
  <si>
    <t>hot work</t>
  </si>
  <si>
    <t>在高于重结晶温度下，使金属塑性变形。</t>
  </si>
  <si>
    <t>3.1.41</t>
  </si>
  <si>
    <t>工作批追溯能力</t>
  </si>
  <si>
    <t>job lot traceability</t>
  </si>
  <si>
    <t>从标识有炉号的工作批中识别零件的能力。</t>
  </si>
  <si>
    <t>3.1.42</t>
  </si>
  <si>
    <t>泄漏</t>
  </si>
  <si>
    <t>leak</t>
  </si>
  <si>
    <t>从被试压力容器内部向外有可见的被密封的液体出现。</t>
  </si>
  <si>
    <t>3.1.43</t>
  </si>
  <si>
    <t>低合金钢</t>
  </si>
  <si>
    <t>low alloy steel</t>
  </si>
  <si>
    <t>合金元素总含量少于5%（质量分数），或者铬含量少于11%（质量分数），但高于碳钢规定的钢。</t>
  </si>
  <si>
    <t>3.1.44</t>
  </si>
  <si>
    <t>材料性能</t>
  </si>
  <si>
    <t>material performance</t>
  </si>
  <si>
    <t>满足本标准的材料必须表明的最低性能。</t>
  </si>
  <si>
    <t>3.1.45</t>
  </si>
  <si>
    <t>非承压焊接</t>
  </si>
  <si>
    <t>non-pressure-containing weld</t>
  </si>
  <si>
    <t>一种不影响承压完整性的焊接。</t>
  </si>
  <si>
    <t>3.1.46</t>
  </si>
  <si>
    <t>其他端部接头</t>
  </si>
  <si>
    <t>other end connector</t>
  </si>
  <si>
    <t>用于连接本标准中未规定尺寸的承压或压力控制设备的接头。</t>
  </si>
  <si>
    <t>3.1.47</t>
  </si>
  <si>
    <t>焊后热处理</t>
  </si>
  <si>
    <t>post-weld heat treatment</t>
  </si>
  <si>
    <t>焊接后的热处理，包括应力消除。</t>
  </si>
  <si>
    <t>3.1.48</t>
  </si>
  <si>
    <t>承压件</t>
  </si>
  <si>
    <t>pressure-containing part</t>
  </si>
  <si>
    <t>当预期功能失效时，会导致其封存的流体向大气泄漏的零件。</t>
  </si>
  <si>
    <t>3.1.49</t>
  </si>
  <si>
    <t>承压焊接</t>
  </si>
  <si>
    <t>pressure-containing weld</t>
  </si>
  <si>
    <t>一种连接承压件的焊接，以保证零件的承压完整性。</t>
  </si>
  <si>
    <t>3.1.50</t>
  </si>
  <si>
    <t>控压件</t>
  </si>
  <si>
    <t>pressure-controlling part</t>
  </si>
  <si>
    <t>用于控制或调整承压流体运动的零件。</t>
  </si>
  <si>
    <t>3.1.51</t>
  </si>
  <si>
    <t>承压完整性</t>
  </si>
  <si>
    <t>pressure integrity</t>
  </si>
  <si>
    <t>产品保持承受压力的结构和阻止泄漏的能力。</t>
  </si>
  <si>
    <t>3.1.52</t>
  </si>
  <si>
    <t>合格人员</t>
  </si>
  <si>
    <t>qualified personnel</t>
  </si>
  <si>
    <t>以制造商、用户和API标准要求为基础，通过培训、实践或其两者结合而获得资格或能力的人员。</t>
  </si>
  <si>
    <t>3.1.53</t>
  </si>
  <si>
    <t>装置设计能承受和/或控制的最大内压。</t>
  </si>
  <si>
    <t>3.1.54</t>
  </si>
  <si>
    <t>记录</t>
  </si>
  <si>
    <t>records</t>
  </si>
  <si>
    <t>可检索的信息。</t>
  </si>
  <si>
    <t>3.1.55</t>
  </si>
  <si>
    <t>产出流体</t>
  </si>
  <si>
    <t>retained fluid</t>
  </si>
  <si>
    <t>一口油井产出的实际流体。</t>
  </si>
  <si>
    <t>3.1.56</t>
  </si>
  <si>
    <t>刚性节流和压井管线</t>
  </si>
  <si>
    <t>rigid choke and kill line</t>
  </si>
  <si>
    <t>笔直的或者带有弯头和端部接头的刚性管道，用于节流和压井设备中。</t>
  </si>
  <si>
    <t>3.1.57</t>
  </si>
  <si>
    <t>刚性管</t>
  </si>
  <si>
    <t>rigid piping</t>
  </si>
  <si>
    <t>用部分预制、随机长度的管道制成的任何长度的管件，不含接头、法兰或其他端部连接。</t>
  </si>
  <si>
    <t>3.1.58</t>
  </si>
  <si>
    <t>室温</t>
  </si>
  <si>
    <t>room temperature</t>
  </si>
  <si>
    <t>4.4°C到48.9°C（40°F到120°F）之间的温度。</t>
  </si>
  <si>
    <t>3.1.59</t>
  </si>
  <si>
    <t>序列号</t>
  </si>
  <si>
    <t>serialization</t>
  </si>
  <si>
    <t>为保持装置的各个部件和/或零件记录的唯一性代码。</t>
  </si>
  <si>
    <t>3.1.60</t>
  </si>
  <si>
    <t>压力稳定</t>
  </si>
  <si>
    <t>stabilized (pressure testing)</t>
  </si>
  <si>
    <t>初始压力递减率降至规定速率范围内的状态。</t>
  </si>
  <si>
    <t>3.1.61</t>
  </si>
  <si>
    <t>温度稳定</t>
  </si>
  <si>
    <t>stabilized (temperature testing)</t>
  </si>
  <si>
    <t>初始温度波动降至规定范围内的状态。</t>
  </si>
  <si>
    <t>3.1.62</t>
  </si>
  <si>
    <t>不锈钢</t>
  </si>
  <si>
    <t>stainless steel</t>
  </si>
  <si>
    <t>含铬元素（大于11%）的抗腐蚀性钢。</t>
  </si>
  <si>
    <t>3.1.63</t>
  </si>
  <si>
    <t>应力消除</t>
  </si>
  <si>
    <t>stress relief</t>
  </si>
  <si>
    <t>把材料加热并控制在预定温度，以降低焊后残余应力。</t>
  </si>
  <si>
    <t>3.1.64</t>
  </si>
  <si>
    <t>螺纹法兰</t>
  </si>
  <si>
    <t>threaded flange</t>
  </si>
  <si>
    <t>在一侧有密封面、另一侧有内螺纹的法兰，用于连接法兰接头和螺纹接头。</t>
  </si>
  <si>
    <t>3.1.65</t>
  </si>
  <si>
    <t>目视检查</t>
  </si>
  <si>
    <t>visual examination</t>
  </si>
  <si>
    <t>对零件或装置的材料与加工质量的可见缺陷的目检。</t>
  </si>
  <si>
    <t>3.1.66</t>
  </si>
  <si>
    <t>内部无损检测</t>
  </si>
  <si>
    <t>volumetric nondestructive examination</t>
  </si>
  <si>
    <t>用射线和/或超声波检测方法对材料的内部缺陷进行的检查。</t>
  </si>
  <si>
    <t>3.1.67</t>
  </si>
  <si>
    <t>焊接坡口</t>
  </si>
  <si>
    <t>weld groove</t>
  </si>
  <si>
    <t>在需焊接的两金属之间准备容纳填充金属的区域。</t>
  </si>
  <si>
    <t>3.1.68</t>
  </si>
  <si>
    <t>焊接</t>
  </si>
  <si>
    <t>welding</t>
  </si>
  <si>
    <t>带有或不带有外加填充材料的熔接。</t>
  </si>
  <si>
    <t>3.1.69</t>
  </si>
  <si>
    <t>润湿表面</t>
  </si>
  <si>
    <t>wetted surface</t>
  </si>
  <si>
    <t>由于设计或内密封泄漏，与井内流体接触的任何表面。</t>
  </si>
  <si>
    <t>3.1.70</t>
  </si>
  <si>
    <t>屈服强度</t>
  </si>
  <si>
    <t>yield strength</t>
  </si>
  <si>
    <t>当金属材料呈现屈服现象时，在试验期间达到塑性变形发生而力不增加的应力点。应区分上屈服强度和下屈服强度。</t>
  </si>
  <si>
    <t>3.1.71</t>
  </si>
  <si>
    <t>制动功率</t>
  </si>
  <si>
    <t>brake horsepower</t>
  </si>
  <si>
    <t>柱塞泵正常工作时的最大输入功率。</t>
  </si>
  <si>
    <t>SY/T 7015-2020</t>
  </si>
  <si>
    <t>石油天然气钻采设备固井压裂柱塞泵</t>
  </si>
  <si>
    <t>水功率</t>
  </si>
  <si>
    <t>hydraulic horsepower</t>
  </si>
  <si>
    <t>柱塞泵的输出功率，是单位时间内柱塞泵排出液体的能量增加值。</t>
  </si>
  <si>
    <t>连杆负荷</t>
  </si>
  <si>
    <t>rod load</t>
  </si>
  <si>
    <t>柱塞泵柱塞在排出冲程时所承受的流体反作用力。</t>
  </si>
  <si>
    <t>SY/T 7372-2017</t>
  </si>
  <si>
    <t>最大排量</t>
  </si>
  <si>
    <t>maximum displacement</t>
  </si>
  <si>
    <t>柱塞泵在对应柱塞直径下最高冲次时的流体排量。</t>
  </si>
  <si>
    <t>最高压力</t>
  </si>
  <si>
    <t>maximum pressure</t>
  </si>
  <si>
    <t>柱塞泵在对应柱塞直径下流体的最高排出压力。</t>
  </si>
  <si>
    <t>最大连杆负荷</t>
  </si>
  <si>
    <t>maximum rod load</t>
  </si>
  <si>
    <t>柱塞泵所能承受的连杆负荷的最大值，一般为在各柱塞最高压力下工作时的连杆负荷。</t>
  </si>
  <si>
    <t>泵效率</t>
  </si>
  <si>
    <t>efficiency of pump</t>
  </si>
  <si>
    <t>柱塞泵的输出功率与输入功率的百分比。</t>
  </si>
  <si>
    <t>容积效率</t>
  </si>
  <si>
    <t>柱塞泵的实际排量与其理论排量的百分比。</t>
  </si>
  <si>
    <t>机械效率</t>
  </si>
  <si>
    <t>mechanical efficiency</t>
  </si>
  <si>
    <t>不计容积效率，只计算所有液力端和动力端的摩擦损失之和的泵效率。</t>
  </si>
  <si>
    <t>pressure container parts</t>
  </si>
  <si>
    <t>工作时完全封闭，成一个密闭的型腔，承受一定内压力的零件。</t>
  </si>
  <si>
    <t>strokes</t>
  </si>
  <si>
    <t>单位时间内柱塞往复运动的次数，通常为次/min。</t>
  </si>
  <si>
    <t>stroke length</t>
  </si>
  <si>
    <t>柱塞泵柱塞从一个极限位置到另一个极限位置的距离。</t>
  </si>
  <si>
    <t>动力端</t>
  </si>
  <si>
    <t>power end</t>
  </si>
  <si>
    <t>用于降低转速、增加扭矩，并将旋转运动转换成往复运动，驱动液力端工作的部件。</t>
  </si>
  <si>
    <t>液力端</t>
  </si>
  <si>
    <t>fluid end</t>
  </si>
  <si>
    <t>将动力端传递的动能转换成液体介质势能的部件。</t>
  </si>
  <si>
    <t>吸入总管</t>
  </si>
  <si>
    <t>manifold</t>
  </si>
  <si>
    <t>直接和液力端相连，给液力端输送低压液体的部件。</t>
  </si>
  <si>
    <t>间断作业</t>
  </si>
  <si>
    <t>intermittent operation</t>
  </si>
  <si>
    <t>每天工作时间不超过4h，且每周工作不超过16h的作业工况。</t>
  </si>
  <si>
    <t>间歇作业</t>
  </si>
  <si>
    <t>intermediate operation</t>
  </si>
  <si>
    <t>每天工作时间4h～8h，或每周工作不超过30h且不属于间断作业的作业工况。</t>
  </si>
  <si>
    <t>连续作业</t>
  </si>
  <si>
    <t>continuous operation</t>
  </si>
  <si>
    <t>每天工作时间超过8h，且每周工作时间超过30h，但低于96h的作业工况。</t>
  </si>
  <si>
    <t>不间断作业</t>
  </si>
  <si>
    <t>unintermittent operation</t>
  </si>
  <si>
    <t>每周工作时间超过96h的作业工况。</t>
  </si>
  <si>
    <t>压裂泵送设备</t>
  </si>
  <si>
    <t>fracturing pumping equipment</t>
  </si>
  <si>
    <t>由动力、传动、柱塞泵和控制等系统组成，用于产生高压流体的专用作业设备。</t>
  </si>
  <si>
    <t>SY/T 7086-2016</t>
  </si>
  <si>
    <t>石油天然气工业钻井和采油设备压裂泵送设备</t>
  </si>
  <si>
    <t>柱塞泵</t>
  </si>
  <si>
    <t>plunger pump</t>
  </si>
  <si>
    <t>由动力端和液力端组成，通过柱塞在泵头体（阀箱）中作往复运动，造成泵头体中密封容积的变化来输送流体的部件。</t>
  </si>
  <si>
    <t>由泵壳、曲轴和十字头组件等组成，用于降低转速、增加扭矩并将旋转运动转换成往复运动的部件。</t>
  </si>
  <si>
    <t>由泵头体（阀箱）、柱塞和凡尔等组成，用于将机械能转换成流体能量的部件。</t>
  </si>
  <si>
    <t>Hydraulic  power</t>
  </si>
  <si>
    <t>以清水为介质评价压裂柱塞泵输出功率。</t>
  </si>
  <si>
    <t>混砂设备</t>
  </si>
  <si>
    <t>blender</t>
  </si>
  <si>
    <t>由动力、传动、混砂、管汇和控制等系统组成，用于混合压裂液与压裂支撑剂、将混合液输送给压裂泵注设备的专用作业设备。</t>
  </si>
  <si>
    <t>SY/T 7334-2016</t>
  </si>
  <si>
    <t>石油天然气钻采设备混砂设备</t>
  </si>
  <si>
    <t>sand-liquid ratio</t>
  </si>
  <si>
    <t>支撑剂与基液的体积比。</t>
  </si>
  <si>
    <t>添加剂</t>
  </si>
  <si>
    <t>additive</t>
  </si>
  <si>
    <t>在压裂液中添加的化学药剂。</t>
  </si>
  <si>
    <t>用于支撑压裂裂缝的，具有一定强度的固体颗粒物质称为支撑剂。</t>
  </si>
  <si>
    <t>在线检测</t>
  </si>
  <si>
    <t>online inspection</t>
  </si>
  <si>
    <t>在不带压状态下，对高压管汇进行的不拆卸检测。</t>
  </si>
  <si>
    <t>SY/T 7610-2020</t>
  </si>
  <si>
    <t>石油天然气钻采设备 高压管汇的在线检测与监测技术规范</t>
  </si>
  <si>
    <t>在线监测</t>
  </si>
  <si>
    <t>online monitoring</t>
  </si>
  <si>
    <t>在施工间隔期间，在不带压状态下，对高压管汇处于中风险的部位进行的跟踪监测。</t>
  </si>
  <si>
    <t>风险等级</t>
  </si>
  <si>
    <t>risk rank</t>
  </si>
  <si>
    <t>根据检测结果，对高压管汇件风险状态的评级，包括高风险（Ⅰ级）、中风险（Ⅱ级）和低风险（Ⅲ级）。</t>
  </si>
  <si>
    <t>连续混配</t>
  </si>
  <si>
    <t>continuous mixing</t>
  </si>
  <si>
    <t>连续将清水、粉料及液体添加剂等进行混合，配置成压裂液的方式。</t>
  </si>
  <si>
    <t>Q/SY 02026-2018</t>
  </si>
  <si>
    <t>压裂作业用连续混配车（橇）的使用、维护与保养</t>
  </si>
  <si>
    <t>石油工程技术</t>
  </si>
  <si>
    <t>喂料机</t>
  </si>
  <si>
    <t>feeder</t>
  </si>
  <si>
    <t>一种粉料供给装置。</t>
  </si>
  <si>
    <t>混合器</t>
  </si>
  <si>
    <t>一种将清水、粉料充分进行混合的装置。</t>
  </si>
  <si>
    <t>初始贮存期</t>
  </si>
  <si>
    <t>initial storage period</t>
  </si>
  <si>
    <t>从制造之日起适当包装的橡胶制品在样品需要检验或重新试验之前在规定条件下可以贮存的最长时间。</t>
  </si>
  <si>
    <t>GB/T 20739-2006</t>
  </si>
  <si>
    <t>橡胶制品  贮存指南</t>
  </si>
  <si>
    <t>橡胶与橡胶制品</t>
  </si>
  <si>
    <t>扩展贮存期</t>
  </si>
  <si>
    <t>extension storage period</t>
  </si>
  <si>
    <t>适当包装的橡胶制品在初始贮存期之后需要进行进一步检验或重新试验之前可以贮存的时间。</t>
  </si>
  <si>
    <t>贮存寿命</t>
  </si>
  <si>
    <t>storage life</t>
  </si>
  <si>
    <t>适当包装的橡胶制品可以贮存的最长时间，超过此时间后的该产品就被认为不能用于原来的制造用途。</t>
  </si>
  <si>
    <t>注：橡胶制品的贮存寿命受其形状、尺寸和组成的影响，通常厚制品因老化引起的变化较薄制品慢。</t>
  </si>
  <si>
    <t>组合件</t>
  </si>
  <si>
    <t>assembly</t>
  </si>
  <si>
    <t>含有多于一个元件且其中一个或一个以上的元件是由橡胶制成的任何制品或零件。</t>
  </si>
  <si>
    <t>老化</t>
  </si>
  <si>
    <t>ageing</t>
  </si>
  <si>
    <t>曝露于环境下一段时间材料性能的不可逆变化。</t>
  </si>
  <si>
    <t>井内介质</t>
  </si>
  <si>
    <t>well medium</t>
  </si>
  <si>
    <t>井筒内的液体和(或)气体。</t>
  </si>
  <si>
    <t>GB/T 20970-2015</t>
  </si>
  <si>
    <t>石油天然气工业  井下工具  封隔器和桥塞</t>
  </si>
  <si>
    <t>密封间隙</t>
  </si>
  <si>
    <t>extrusion gap</t>
  </si>
  <si>
    <t>套管最大内径与紧邻封隔件的零件(部件)最小外径间的径向间隙。</t>
  </si>
  <si>
    <t>膨胀封隔件</t>
  </si>
  <si>
    <t>inflatable packing component</t>
  </si>
  <si>
    <t>在液体压力直接作用下，膨胀变形能密封承压的封隔器或桥塞的密封件。</t>
  </si>
  <si>
    <t>压力反转</t>
  </si>
  <si>
    <t>pressu rereversal</t>
  </si>
  <si>
    <t>作用在密封件从上部到下部压差的改变，反之亦然。</t>
  </si>
  <si>
    <t>1类零件</t>
  </si>
  <si>
    <t>type 1 component</t>
  </si>
  <si>
    <t>隔离压力和(或)可承受张力的(焊接)零件，张力是指封隔器或桥塞在下井、坐封、定位、回收过程或其他原因所产生的轴向载荷。</t>
  </si>
  <si>
    <t>2类零件</t>
  </si>
  <si>
    <t>type 2 component</t>
  </si>
  <si>
    <t>不符合1类零件的(焊接)零件。</t>
  </si>
  <si>
    <t>常规电缆</t>
  </si>
  <si>
    <t>conventional cable</t>
  </si>
  <si>
    <t>一种用于各类油气井测井、射孔、取心等作业，由导电缆芯、绝缘层、屏蔽层、钢丝编织层组成，并可挂接下井仪器、传输信号且具有抗拉、抗压、通断、绝缘等技术参数要求的承荷测井电缆。按缆芯数量可分为单芯或多芯电缆。</t>
  </si>
  <si>
    <t>SY/T 6548-2018</t>
  </si>
  <si>
    <t>石油测井电缆和连接器使用技术规范</t>
  </si>
  <si>
    <t>石油测井</t>
  </si>
  <si>
    <t>铠甲电缆</t>
  </si>
  <si>
    <t>armored cable</t>
  </si>
  <si>
    <t>一种在普通承荷测井电缆外层铠装高强度硬钢丝、加固层及工程塑料外皮的测井用多层结构电缆，用以实现挠性油管功能，能在裸眼井、大斜度套管井或水平井中输送测井仪器完成相应测井作业，具有高于常规电缆的防撞击性和耐磨性。</t>
  </si>
  <si>
    <t>组合电缆</t>
  </si>
  <si>
    <t>combination cable</t>
  </si>
  <si>
    <t>将几种常规电缆和铠甲电缆通过特定形式连接而成，用于满足用户特殊需求的电缆。</t>
  </si>
  <si>
    <t>电缆连接器</t>
  </si>
  <si>
    <t>bridle</t>
  </si>
  <si>
    <t>测井电缆和测井仪器之间或测井电缆之间的连接及转换单元，包含马笼头、鱼雷和快速接头等部件。</t>
  </si>
  <si>
    <t>电缆韧性试验</t>
  </si>
  <si>
    <t>cable toughness test</t>
  </si>
  <si>
    <t>一种检测电缆内、外层钢丝柔韧性（脆性）性能的试验，用试验结果判断测井电缆能否继续使用。</t>
  </si>
  <si>
    <t>压裂滑套</t>
  </si>
  <si>
    <t>fracture sleeve</t>
  </si>
  <si>
    <t>可用一点方式打开或关闭，控制压裂流体进入地层通道的工具。</t>
  </si>
  <si>
    <t>SY/T 7014-2014</t>
  </si>
  <si>
    <t>分段压裂工具</t>
  </si>
  <si>
    <t>固井压裂滑套</t>
  </si>
  <si>
    <t>collar preset sleeve</t>
  </si>
  <si>
    <t>随套管入井，固井作业后，可用一定方式打开或关闭，控制压裂流体进入地层通道的工具。</t>
  </si>
  <si>
    <t>滑套开关工具</t>
  </si>
  <si>
    <t>sleeve shift tool</t>
  </si>
  <si>
    <t>用于打开和关闭滑套的专用装置。</t>
  </si>
  <si>
    <t>可溶桥塞</t>
  </si>
  <si>
    <t>dissolvable bridge plug</t>
  </si>
  <si>
    <t>由在一定条件下能通过物理变化和（或）化学反应，在一定时间内由较大体积转化为颗粒或分子状态的材料构成的桥塞。</t>
  </si>
  <si>
    <t>SY/T 7462-2019</t>
  </si>
  <si>
    <t>石油天然气钻采设备 可溶桥塞</t>
  </si>
  <si>
    <t>残留物</t>
  </si>
  <si>
    <t>residues</t>
  </si>
  <si>
    <t>不能在一定条件下通过物理变化和（或）化学反应，在一定时间内由较大体积转化为颗粒或分子状态的不溶固相物。</t>
  </si>
  <si>
    <t>有效密封时间</t>
  </si>
  <si>
    <t>effective sealing time</t>
  </si>
  <si>
    <t>在一定条件下，可溶桥塞阻隔油套管内流体交换的最长时间。</t>
  </si>
  <si>
    <t>充分溶解时间</t>
  </si>
  <si>
    <t>fully dissolution time</t>
  </si>
  <si>
    <t>在一定条件下，可溶桥塞转化为仅剩残留物的时间。</t>
  </si>
  <si>
    <t>复合材料</t>
  </si>
  <si>
    <t>composite material</t>
  </si>
  <si>
    <t>经过选择的、含一定数量比的两种或两种以上的组分，通过人工复合，组成多相、三维结合且各相之间有明显界面的、具有特殊性能的材料。</t>
  </si>
  <si>
    <t>NB/T 14020.1-2017</t>
  </si>
  <si>
    <t>页岩气工具设备第1部分：复合桥塞</t>
  </si>
  <si>
    <t>复合桥塞</t>
  </si>
  <si>
    <t>composite bridge plug</t>
  </si>
  <si>
    <t>以复合材料为主体材料制作而成，且易钻除的桥塞。</t>
  </si>
  <si>
    <t>压裂可溶桥塞</t>
  </si>
  <si>
    <t>fracturing soluble bridge plug</t>
  </si>
  <si>
    <t>零部件部分或全部可以在特定溶液中溶解的桥塞，通常应用于分段压裂。</t>
  </si>
  <si>
    <t>NB/T 14020.2-2020</t>
  </si>
  <si>
    <t>页岩气工具设备 第2部分：压裂可溶桥塞检测及作业规范</t>
  </si>
  <si>
    <t>溶解周期</t>
  </si>
  <si>
    <t>dissolve cycle</t>
  </si>
  <si>
    <t>压裂可溶桥塞的可溶部分在一定环境下溶解率达到规定要求所需时间。</t>
  </si>
  <si>
    <t>压裂可溶桥塞能够承受额定工作压差的时间。</t>
  </si>
  <si>
    <t>溶解率</t>
  </si>
  <si>
    <t>压裂可溶桥塞中零部件已溶解部分的重量占比。</t>
  </si>
  <si>
    <t>座封</t>
  </si>
  <si>
    <t>seat sealing</t>
  </si>
  <si>
    <t>胶筒压缩并密封油管、套管的环形空间的过程。</t>
  </si>
  <si>
    <t>HG/T 2701-2022</t>
  </si>
  <si>
    <t>压缩式封隔器胶筒</t>
  </si>
  <si>
    <t>座封力</t>
  </si>
  <si>
    <t>seat sealing force</t>
  </si>
  <si>
    <t>胶筒座封时所需的轴向压缩力。</t>
  </si>
  <si>
    <t>压缩距</t>
  </si>
  <si>
    <t>compression distance</t>
  </si>
  <si>
    <t>胶筒在座封后其轴向被压缩的距离。</t>
  </si>
  <si>
    <t>偏心</t>
  </si>
  <si>
    <t>eccentric</t>
  </si>
  <si>
    <t>胶筒在密封油管、套管环形空间的过程中，由于胶筒内部结构的不均匀性，造成胶筒轴心线与套管轴心线偏离的现象。</t>
  </si>
  <si>
    <t>胶筒轴心线与套管轴心线的距离。</t>
  </si>
  <si>
    <t>残余变形</t>
  </si>
  <si>
    <t>residual deformation</t>
  </si>
  <si>
    <t>压缩式胶筒在耐压性能试验后其增大的外径值与原始外径值之比。</t>
  </si>
  <si>
    <t>工作压差</t>
  </si>
  <si>
    <t>working pressure difference</t>
  </si>
  <si>
    <t>胶筒密封住油管、套管环形空间后，在工作状态下胶筒两端所能承受的压力之差。</t>
  </si>
  <si>
    <t>安装在导管内，而非安装在事先设定的乘座上，用于实现阻隔导管内流体交换的目的，在井下环境中能通过物理变化或化学反应，在一定时间内由较大体积转化为颗粒或分子状态的装置。</t>
  </si>
  <si>
    <t>Q/SY 07007-2017</t>
  </si>
  <si>
    <t>可溶桥塞和可溶球</t>
  </si>
  <si>
    <t>设备与材料</t>
  </si>
  <si>
    <t>可溶球</t>
  </si>
  <si>
    <t>dissolvable ball</t>
  </si>
  <si>
    <t>从导管口投入，通过泵送或自由落体形式坐落在事先设定的乘座上，用于实现阻隔导管内流体交换的目的，在井下环境中能通过物理变化或化学反应，在一定时间内由较大体积转化为颗粒或分子状态的球体。</t>
  </si>
  <si>
    <t>可溶桥塞或可溶球在一定条件下通过物理变化或化学反应，在一定时间内由较大体积转化为颗粒或分子状态后不能转化的固相物。</t>
  </si>
  <si>
    <t>在一定条件下，可溶桥塞或可溶球有效阻隔导管内流体交换的最长时间。</t>
  </si>
  <si>
    <t>在一定条件下，可溶桥塞或可溶球转化为仅剩残留物的时间。</t>
  </si>
  <si>
    <t>电缆输送射孔炮头长</t>
  </si>
  <si>
    <t>distance of zero mark of WCP</t>
  </si>
  <si>
    <t>射孔器上部首发射孔弹上界面至射孔跟踪测量定位仪器记录点间的距离。</t>
  </si>
  <si>
    <t>SY/T 5325-2021</t>
  </si>
  <si>
    <t>常规射孔作业技术规范</t>
  </si>
  <si>
    <t>油管输送射孔炮头长</t>
  </si>
  <si>
    <t>distance of zero mark of TCP</t>
  </si>
  <si>
    <t>射孔器上部首发射孔弹上界面至输送管柱校深短节标志点之间的距离。</t>
  </si>
  <si>
    <t>动态负压射孔</t>
  </si>
  <si>
    <t>dynamic undlerbalanced perforating</t>
  </si>
  <si>
    <t>能够在射孔后瞬间降低井筒内压力，形成相对储层压力的负压差的射孔技术。</t>
  </si>
  <si>
    <t>定方位射孔</t>
  </si>
  <si>
    <t>oriented perforating</t>
  </si>
  <si>
    <t>油气井内按设计定方位进行射孔的工艺技术。</t>
  </si>
  <si>
    <t>事故</t>
  </si>
  <si>
    <t>accident</t>
  </si>
  <si>
    <t>造成死亡、人身伤害、健康损害（见3.19）、损坏或其他损失的意外情况。</t>
  </si>
  <si>
    <t>SY/T 6276-2014</t>
  </si>
  <si>
    <t>石油天然气工业 健康、安全与环境管理体系</t>
  </si>
  <si>
    <t>石油安全</t>
  </si>
  <si>
    <t>审核员</t>
  </si>
  <si>
    <t>auditor</t>
  </si>
  <si>
    <t>经过培训，并取得相应资质，有能力实施审核的人员。</t>
  </si>
  <si>
    <t>清洁生产</t>
  </si>
  <si>
    <t>clean production</t>
  </si>
  <si>
    <t>将整体预防的环境战略持续应用于生产过程、产品和服务中，以期提高资源利用效率并减少或消除环境污染和生态破坏。</t>
  </si>
  <si>
    <t>持续改进</t>
  </si>
  <si>
    <t>continual improvement</t>
  </si>
  <si>
    <t>为实现健康、安全与环境总体绩效的改进，根据组织（见3.23）健康、安全与环境方针，不断强化健康、安全与环境管理体系（见3.14）的过程。</t>
  </si>
  <si>
    <t>注：该过程不必同时发生在活动的所有领域。</t>
  </si>
  <si>
    <t>纠正</t>
  </si>
  <si>
    <t>corrective</t>
  </si>
  <si>
    <t>消除已发现的不符合（见3.22）。</t>
  </si>
  <si>
    <t>纠正措施</t>
  </si>
  <si>
    <t>corrective action</t>
  </si>
  <si>
    <t>为消除已发现的不符合或其他不期望情况的原因所采取的措施。注1:一个不符合可以有若干个原因。注2:采取纠正措施是为了防止再发生，面采取预防措施是为了防止发生。［GB/T28001-2011，定义3.3］</t>
  </si>
  <si>
    <t>判别准则</t>
  </si>
  <si>
    <t>discrimination criteria</t>
  </si>
  <si>
    <t>判定是否有害或风险（见3.30）及影响大小所依据的数值或标准，来自于法律法规、标准、合同约定等。</t>
  </si>
  <si>
    <t>文件</t>
  </si>
  <si>
    <t>document</t>
  </si>
  <si>
    <t>信息及其承载媒体。</t>
  </si>
  <si>
    <t>注：媒体可以是纸张，计算机磁盘、光盘或其他电子媒体，照片或标准样品，或它们的组合。［GB/T 24001-2004，定义3.4］</t>
  </si>
  <si>
    <t>环境</t>
  </si>
  <si>
    <t>environment</t>
  </si>
  <si>
    <t>组织运行活动的外部存在，包括空气、水、土地、自然资源、植物、动物、人，以及他们之间的相互关系。</t>
  </si>
  <si>
    <t>注：从这一意义上，外部存在从组织内延伸到全球系统。［GB/T 24001-2004、定义3.5］</t>
  </si>
  <si>
    <t>环境影响</t>
  </si>
  <si>
    <t>environmental impact</t>
  </si>
  <si>
    <t>全部或部分地由组织的活动、产品或服务给环境造成的任何有害或有益的变化。</t>
  </si>
  <si>
    <t>危害因素</t>
  </si>
  <si>
    <t>hazard</t>
  </si>
  <si>
    <t>可能导致人身伤害和（或）健康损害、财产损失、工作环境破坏、有害的环境影响的根源、状态或行为，或其组合。</t>
  </si>
  <si>
    <t>3.11</t>
  </si>
  <si>
    <t>危害因素辨识</t>
  </si>
  <si>
    <t>hazard identification</t>
  </si>
  <si>
    <t>识别健康、安全与环境危害因素（见3.11）的存在并确定其特性的过程。</t>
  </si>
  <si>
    <t>3.12</t>
  </si>
  <si>
    <t>注：环境因素的识别和重要环境因素的确定，可以结合健康、安全与环境危害因素的屏识、风险评价进行。</t>
  </si>
  <si>
    <t>健康</t>
  </si>
  <si>
    <t>health</t>
  </si>
  <si>
    <t>工作场所内员工、临时工作人员、合同方人员、访问者和其他人员的身体、精神、行为等方面达到良好状态。</t>
  </si>
  <si>
    <t>3.13</t>
  </si>
  <si>
    <t>健康、安全与环境管理体系</t>
  </si>
  <si>
    <t>health，safety and environmental management system</t>
  </si>
  <si>
    <t>（HSE-MS）组织管理体系的一部分，用于制定和实施组织的健康、安全与环境方针（见3.16）并管理其业务相关的健康，安全与环境风险，包括组织结构、策划活动（例如包括风险评价、目标建立等）、职责、惯例、程序（见3.28）、过程和资源。</t>
  </si>
  <si>
    <t>3.14</t>
  </si>
  <si>
    <t>健康、安全与环境目标</t>
  </si>
  <si>
    <t xml:space="preserve"> health，safety and environmental objectives</t>
  </si>
  <si>
    <t>在健康、安全与环境绩效（见3.24）方面组织自身设定要达到的目的。</t>
  </si>
  <si>
    <t>3.15</t>
  </si>
  <si>
    <t>健康、安全与环境方针</t>
  </si>
  <si>
    <t>health，safety and environmental policy</t>
  </si>
  <si>
    <t>组织就其健康、安全与环境绩效正式表述的总体意图、原则和方向。</t>
  </si>
  <si>
    <t>3.16</t>
  </si>
  <si>
    <t>健康、安全与环境指标</t>
  </si>
  <si>
    <t>health，safety and environmental target</t>
  </si>
  <si>
    <t>直接来自健康、安全与环境目标，或为实现目标所需规定并满足的具体的健康、安全与环境绩效要求（准则），可适用于组织或其局部，如可行应子量化。</t>
  </si>
  <si>
    <t>3.17</t>
  </si>
  <si>
    <t>事件</t>
  </si>
  <si>
    <t>incident</t>
  </si>
  <si>
    <t>导致或可能导致事故（见3.1）的情况。</t>
  </si>
  <si>
    <t>3.18</t>
  </si>
  <si>
    <t xml:space="preserve">注：其结果未产生人身伤害、健康损害、损坏或其他损失的事件叫“未遂事件”，在英文中还可称为“near-miss。
</t>
  </si>
  <si>
    <t>健康损害</t>
  </si>
  <si>
    <t>ill health</t>
  </si>
  <si>
    <t>可确认的、由工作活动和（或）工作相关状况引起或加重的身体或精神的不良状态。［GB/T28001-2011，定义3.8］</t>
  </si>
  <si>
    <t>3.19</t>
  </si>
  <si>
    <t>相关方</t>
  </si>
  <si>
    <t>interested parties</t>
  </si>
  <si>
    <t>关注组织的健康、安全与环境绩效或受其绩效影响的个人或团体。</t>
  </si>
  <si>
    <t>注：相关方包括了政府、邻者、合作者、顾客、保险商、承包方、供应方等。 ［AQ/T9006-2010，定义3.3］</t>
  </si>
  <si>
    <t>内部审核</t>
  </si>
  <si>
    <t>nternal audit</t>
  </si>
  <si>
    <t>客观地获取审核证据并予以评价，以判定组织对其设定的健康、安全与环境管理体系审核准则满足程度的系统的、独立的、形成文件的过程</t>
  </si>
  <si>
    <t>注：在许多情况下，独立性可通过与所审核活动无责任关系来体现。</t>
  </si>
  <si>
    <t>不符合</t>
  </si>
  <si>
    <t>non-conformance</t>
  </si>
  <si>
    <t>未满足要求。</t>
  </si>
  <si>
    <t>注：不符合可以是对下述要求的任何偏离:有关的工作标准、惯例、程序、法律法规要求等。健康、安全与环境管理体系要求。</t>
  </si>
  <si>
    <t>组织</t>
  </si>
  <si>
    <t>erganization</t>
  </si>
  <si>
    <t>职责、权限和相互关系得到安排的一组人员和设施。</t>
  </si>
  <si>
    <t>注：组织是具有自身职能和行政管理的单位，如钻并公司、采油厂等，对于拥有一个以上运行单位的组织，可以把一个单独的运行单位视为一个组织。</t>
  </si>
  <si>
    <t>绩效</t>
  </si>
  <si>
    <t>performance</t>
  </si>
  <si>
    <t>组织对其健康、安全与环境进行管理所取得的可测量的结果。注1:绩效测量包括健康、安全与环境管理活动和结果的测量。注2:“绩效”也可称为“业绩”。注3:在健康、安全与环境管理体系背景下，绩效结果也可根据组织的健康、安全与环境方针，以及健康、安全与环境目标指标，以及其他绩效要求测量出来。</t>
  </si>
  <si>
    <t>方案</t>
  </si>
  <si>
    <t>plans （programms）</t>
  </si>
  <si>
    <t>为实现健康、安全与环境目标和指标以及针对特定的活动、产品或服务，经策划所编制的规定职责权限、资源、程序（措施）和期限的文件。</t>
  </si>
  <si>
    <t>注：方案是健康、安全与环境管理体系建立、实施、保持和改进过程中策划的结果之一，是一个统筹性的概念，有多样的表现形式，可以是方案列表，或是工作计划文件，或是项目HSE计划，或是其他。</t>
  </si>
  <si>
    <t>事故预防</t>
  </si>
  <si>
    <t>prevention of accident</t>
  </si>
  <si>
    <t>采用技术和管理等措施以避免事故的发生。</t>
  </si>
  <si>
    <t>预防措施</t>
  </si>
  <si>
    <t>preventive action</t>
  </si>
  <si>
    <t>为消除潜在不符合或其他不期望潜在情况的原因所采取的措施。注1:一个潜在不符合可以有若干个原因。注2:采取预防措施是为了防止发生，面采取纠正措施（见3.6）是为了防止再发生。［GB/T28001-2011，定义3.18］</t>
  </si>
  <si>
    <t>程序</t>
  </si>
  <si>
    <t>procedure</t>
  </si>
  <si>
    <t>为进行某项活动或过程所规定的途径。注1:程序可以形成文件，也可以不形成文件。注2:当程序形成文件时，通常称为“书面程序”或“形成文件的程序”，含有程序的文件（见3.8）可称为“程序文件”。［GB/T28001-2011，定义3.19］</t>
  </si>
  <si>
    <t>record</t>
  </si>
  <si>
    <t>闹明所取得的结果或提供所从事活动的证据的文件（见3.8）［GB/T24001-2004，定义3.20］</t>
  </si>
  <si>
    <t>风险</t>
  </si>
  <si>
    <t>risk</t>
  </si>
  <si>
    <t>某一特定危害事件发生的可能性，与随之引发的人身伤害或健康损害、损坏或其他损失的严重性的组合。</t>
  </si>
  <si>
    <t>风险评估</t>
  </si>
  <si>
    <t>risk asseddment</t>
  </si>
  <si>
    <t>评估风险程度，考虑现有控制措施的充分性，以及确定风险是否为可接受风险（见3.33）的全过程</t>
  </si>
  <si>
    <t>安全</t>
  </si>
  <si>
    <t>safety</t>
  </si>
  <si>
    <t>免除了不可接受风险的状态。</t>
  </si>
  <si>
    <t>可接受风险</t>
  </si>
  <si>
    <t>tolerable risk</t>
  </si>
  <si>
    <t>根据组织的法律义务和健康、安全与环境方针，已降至组织可容许程度的风险。</t>
  </si>
  <si>
    <t>工作场所</t>
  </si>
  <si>
    <t>workplace</t>
  </si>
  <si>
    <t>在组织控制下实施与工作相关的活动的任何物理区域。</t>
  </si>
  <si>
    <t>注：在考虑工作场所的构成时，组织一般会考虑对如下人员的职业健康安全影响，例如：差旅或运输中（如驾驶、乘机、乘船或乘火车等）、在客户或顾客处所工作或在家工作的人员。</t>
  </si>
  <si>
    <t>硫化氢环境</t>
  </si>
  <si>
    <t>hydrogen sulfide environment</t>
  </si>
  <si>
    <t>含有或可能含有硫化氢的区域。硫化氢的物理特性和对生理的影响参见附录A。</t>
  </si>
  <si>
    <t>SY/T 6277-2017</t>
  </si>
  <si>
    <t>硫化氢环境人身防护规范</t>
  </si>
  <si>
    <t>二氧化硫</t>
  </si>
  <si>
    <t xml:space="preserve">sulfur dioxide </t>
  </si>
  <si>
    <t>硫化氢燃烧时生成的物质，化学分子式为SO2。二氧化硫的物理特性和对生理的影响参见附录B。</t>
  </si>
  <si>
    <t>阈限值</t>
  </si>
  <si>
    <t>threshold limit value (TLV)</t>
  </si>
  <si>
    <t>在硫化氢环境中未采取任何人身防护措施，不会对人身健康产生伤害的空气中硫化氢最大浓度值。本标准中的阈限值为15mg/m3(10ppm)。</t>
  </si>
  <si>
    <t>TLV</t>
  </si>
  <si>
    <t>安全临界浓度</t>
  </si>
  <si>
    <t>safety critical concentration</t>
  </si>
  <si>
    <t>在硫化氢环境中8h内未采取任何人身防护措施，可接受的空气中硫化氢最大浓度值。本标准中的安全临界浓度为30mg/m3(20ppm)。</t>
  </si>
  <si>
    <t>危险临界浓度</t>
  </si>
  <si>
    <t>dangerous threshold limit value</t>
  </si>
  <si>
    <t>在硫化氢环境中未采取任何人身防护措施，对人身健康会产生不可逆转或延迟性影响的空气中硫化氢最小浓度值。本标准中的危险临界浓度为150mg/m3(100ppm)。</t>
  </si>
  <si>
    <t>搬迁区域</t>
  </si>
  <si>
    <t>remove area</t>
  </si>
  <si>
    <t>假定发生硫化氢泄漏时，经模拟计算或安全评价，空气中硫化氢浓度可能达到1500mg/m3(1000ppm)时，应形成无人居住的区域。</t>
  </si>
  <si>
    <t>应急撤离区域</t>
  </si>
  <si>
    <t>emergency evacuate area</t>
  </si>
  <si>
    <t>发生硫化氢泄漏时，人员应进行撤离的区域。本标准中，当空气中硫化氢浓度达到安全临界浓度时，无任何人身防护的人员应进行撤离的区域；当空气中硫化氢浓度达到危险临界浓度时，有人身防护的现场人员，经应急处置无望，可进行撤离的区域。</t>
  </si>
  <si>
    <t>sand-carrying fluid</t>
  </si>
  <si>
    <t>砾石充填过程中用于向井内携带砾石的工作液体。</t>
  </si>
  <si>
    <t>SY/T 5340-2020</t>
  </si>
  <si>
    <t>砾石充填防砂方法</t>
  </si>
  <si>
    <t>ratio of gravel to carrying fluid</t>
  </si>
  <si>
    <t>砾石与携砂液混配时，砾石表观体积（即砾石自然堆积体积）与携砂液体积的比值。</t>
  </si>
  <si>
    <t>砂比</t>
  </si>
  <si>
    <t>注：其计算公式见A.2.4。</t>
  </si>
  <si>
    <t>砾石充填率</t>
  </si>
  <si>
    <t>gravel packing effectiveness</t>
  </si>
  <si>
    <t>充填环空、射孔孔道及近井地层出砂亏空区域的砾石实际填入量（采用表观体积）与充填井段的理论容积之比。</t>
  </si>
  <si>
    <t>注：其计算公式见A.2.7。</t>
  </si>
  <si>
    <t>盲管</t>
  </si>
  <si>
    <t>blank pipe</t>
  </si>
  <si>
    <t>构成砾石充填外管柱的无缝钢管，一般采用与砾石充填筛管相同尺寸的油管或套管。</t>
  </si>
  <si>
    <t>冲管</t>
  </si>
  <si>
    <t>wash pipe</t>
  </si>
  <si>
    <t>构成砾石充填内管柱的无缝钢管，一般采用油管。</t>
  </si>
  <si>
    <t>主体筛管</t>
  </si>
  <si>
    <t>main screen</t>
  </si>
  <si>
    <t>构成砾石充填外管柱、并且处于油层部位的筛管</t>
  </si>
  <si>
    <t>信号筛管</t>
  </si>
  <si>
    <t>signal screen</t>
  </si>
  <si>
    <t>构成砾石充填外管柱、用以控制和判断充填进程的筛管。</t>
  </si>
  <si>
    <t>高密度充填</t>
  </si>
  <si>
    <t>high-density gravel packing</t>
  </si>
  <si>
    <t>砂液比大于0.5的循环砾石充填工艺。</t>
  </si>
  <si>
    <t>中密度充填</t>
  </si>
  <si>
    <t>mid-density gravel packing</t>
  </si>
  <si>
    <t>砂液比介于0.15～0.5之间的循环砾石充填工艺。</t>
  </si>
  <si>
    <t>低密度充填</t>
  </si>
  <si>
    <t>low-density gravel packing</t>
  </si>
  <si>
    <t>砂液比小于0.15的循环砾石充填工艺。</t>
  </si>
  <si>
    <t>循环充填</t>
  </si>
  <si>
    <t>circulating packing</t>
  </si>
  <si>
    <t>携砂液由地面注入，流经主体筛管外部，再返回地面，实现将砾石充填于外管柱外环空的充填工艺。</t>
  </si>
  <si>
    <t>挤压充填</t>
  </si>
  <si>
    <t>extrusion packing</t>
  </si>
  <si>
    <t>携砂液由地面注入，流经主体筛管外部进入地层，在低于地层破裂压力的施工条件下，实现将砾石充填于目的层内和外管柱外环空的充填工艺。</t>
  </si>
  <si>
    <t>压裂充填</t>
  </si>
  <si>
    <t>frac packing</t>
  </si>
  <si>
    <t>携砂液由地面注入，流经主体筛管外部进入地层，在高于地层破裂压力的施工条件下，形成人工裂缝，实现将砾石充填于裂缝、目的层内和外管柱外环空的充填工艺。</t>
  </si>
  <si>
    <t>水平井正向充填</t>
  </si>
  <si>
    <t>positive gravel packing of horizontal well</t>
  </si>
  <si>
    <t>携砂流体由充填工具充填口向目的层段底部流动的水平井循环充填工艺。</t>
  </si>
  <si>
    <t>水平井逆向充填</t>
  </si>
  <si>
    <t>reverse gravel packing of horizontal well</t>
  </si>
  <si>
    <t>携砂流体由充填工具充填口向目的层段顶部流动的水平井循环充填工艺。</t>
  </si>
  <si>
    <t>油井管</t>
  </si>
  <si>
    <t>oil country tubular goods</t>
  </si>
  <si>
    <t>油管、套管、钻杆、加重钻杆、钻铤、钻具稳定器、钻杆接头和转换接头等产品。</t>
  </si>
  <si>
    <t>SY/T 7026-2014</t>
  </si>
  <si>
    <t>油气井管柱完整性管理</t>
  </si>
  <si>
    <t>石油管材</t>
  </si>
  <si>
    <t>油气井（井筒）完整性</t>
  </si>
  <si>
    <t>well integrity</t>
  </si>
  <si>
    <t>在油气井的整个生命周期中，通过技术、工程、管理等手段避免地层流体以不受控制的方式迁移、释放到其他地层或地表的风险。</t>
  </si>
  <si>
    <t>管柱完整性</t>
  </si>
  <si>
    <t>pipe string integrity</t>
  </si>
  <si>
    <t>油气井管柱始终处于安全可靠的服役状态。</t>
  </si>
  <si>
    <t>注：包括以下内涵:a）油气井管柱在结构上和功能上是完整的。b）油气井管柱处于受控状态。c）油田公司或者钻井承包商已经并仍将不断采取措施防止油气井管柱事故的发生。d）是与油气井管柱的制造、设计、施工、运</t>
  </si>
  <si>
    <t>管柱完整性管理</t>
  </si>
  <si>
    <t>pipe string integrity management</t>
  </si>
  <si>
    <t>油井管使用方为保证油气井管柱的完整性而进行的一系列技术和管理活动。</t>
  </si>
  <si>
    <t>注：具体指油井管使用方针对油气井管柱不断变化的因素，对油气井管柱服役中面临的风险因素进行识别和评价，不断改善识别到的不利影响因素，采取各种风险减缓措施，将风险控制在合理、可接受的范围内，最终达到持续改</t>
  </si>
  <si>
    <t>钻柱</t>
  </si>
  <si>
    <t>drill pipe string</t>
  </si>
  <si>
    <t>主要由钻杆、方钻杆、钻铤以及转换接头、扶正器、减振器等钻井工具组成，其中钻杆、方钻杆、钻铤是主要部分，是钻井设备的重要组成部分。</t>
  </si>
  <si>
    <t>由不同外径、钢级、壁厚的套管用接箍连接组成的管柱。特殊情况下也使用无接箍套管柱。</t>
  </si>
  <si>
    <t>tubular string</t>
  </si>
  <si>
    <t>由不同外径、钢级、壁厚的油管用接箍连接组成的管柱。特殊情况下也使用无接箍油管柱。</t>
  </si>
  <si>
    <t>管柱结构完整性</t>
  </si>
  <si>
    <t>structural integrity</t>
  </si>
  <si>
    <t>管柱螺纹啮合后应具备足够的连接强度，不至于在外力作用下使管柱结构受到破坏。</t>
  </si>
  <si>
    <t>管柱密封完整性</t>
  </si>
  <si>
    <t>seal integrity</t>
  </si>
  <si>
    <t>要能够保证含有数以百计螺纹连接接头的管柱在各种不同受力状态下承受内外压差（一般为几百个大气压）的长期作用而不泄漏。</t>
  </si>
  <si>
    <t>设计寿命</t>
  </si>
  <si>
    <t>design life</t>
  </si>
  <si>
    <t>油气井管柱设计预计的有效使用年限。</t>
  </si>
  <si>
    <t>可靠性</t>
  </si>
  <si>
    <t>reliability</t>
  </si>
  <si>
    <t>油气井管柱在某段给定时间内在规定的使用条件下，行使其指定功能的能力。</t>
  </si>
  <si>
    <t>可靠性设计</t>
  </si>
  <si>
    <t>reliability-based design</t>
  </si>
  <si>
    <t>保证油井管柱及其附件满足给定的可靠性指标的一种设计方法。是把工程中的设计变量处理成多值的随机变量，运用随机方法对油井管柱的故障（失效）、完好（正常）、可靠（不可靠）等状态的随机性进行精确的概率描述。包括对油井管产品的可靠性进行预计、分配、技术设计、评定等工作。</t>
  </si>
  <si>
    <t>适用性评价</t>
  </si>
  <si>
    <t>fitness-for-service assessment</t>
  </si>
  <si>
    <t>针对特定工况条件选择合适的材料理化性能，通过特定的系统试验进行油井管产品使用性能的评价，确定油井管对于特定工况的适用性。</t>
  </si>
  <si>
    <t>高温高压井</t>
  </si>
  <si>
    <t>HPHT well</t>
  </si>
  <si>
    <t>高温高压井预定的关井压力超过69MPa，或者井底温度高于150℃。</t>
  </si>
  <si>
    <t>完整性评价</t>
  </si>
  <si>
    <t>integrity assessment</t>
  </si>
  <si>
    <t>一种过程，包括检测管柱设施、评价检测结果、用各种技术检查管柱、评价检测结果、按缺陷类型和严重程度评价，通过分析确定管柱的完整性，同时对含缺陷的油气井管柱进行剩余寿命预测。</t>
  </si>
  <si>
    <t>数据整合</t>
  </si>
  <si>
    <t>integration of data</t>
  </si>
  <si>
    <t>按照完整性管理的要求，收集、检查和整理所有与油气并管柱的风险和完整性有关的有效数据和信息的过程。</t>
  </si>
  <si>
    <t>由事故发生概率即失效概率（用F表示）和后果严重程度（用C表示）来计量的损失。</t>
  </si>
  <si>
    <t>risk assessment</t>
  </si>
  <si>
    <t>用系统分析方法来识别油气并管柱服役过程中潜在的危险，确定发生事故的概率和事故的后果。</t>
  </si>
  <si>
    <t>失效</t>
  </si>
  <si>
    <t>failure</t>
  </si>
  <si>
    <t>油气井管柱处于下列三种状态之一时，就可定义为失效：完全不能工作时。</t>
  </si>
  <si>
    <t>失效分析</t>
  </si>
  <si>
    <t>failure analysis</t>
  </si>
  <si>
    <t>通过对油气井管柱及其附件的失效样品形貌、成分、性能和受力情况等进行综合分析，有时需要做再现性试验，最终推断出失效原因。</t>
  </si>
  <si>
    <t>减缓措施</t>
  </si>
  <si>
    <t>mitigative action</t>
  </si>
  <si>
    <t>在评估风险因素的基础上采取合适的措施来降低风险水平。这些措施包括进一步的测试和评估、改变管柱受力状况、改变管柱服役环境和进一步监测、改变管理系统变化、管柱修复。</t>
  </si>
  <si>
    <t>失效评估图</t>
  </si>
  <si>
    <t>failure assessment diagram（FAD）</t>
  </si>
  <si>
    <t>一种用来评价含裂纹型缺陷结构适用性的方法，纵坐标为韧性比，横坐标为载荷比，可评价含裂纹型缺陷构件是否发生脆性断裂或塑性失稳，若评估点在评估曲线内或恰好在评估曲线上，则认为裂纹型缺陷可接受；否则，认为不可接受</t>
  </si>
  <si>
    <t>油气井屏障</t>
  </si>
  <si>
    <t>well barrier</t>
  </si>
  <si>
    <t>个或者多个相关屏障单元构成的封闭壳，阻挡地层流体无意识地流出、流向其他地层或者流向地面。</t>
  </si>
  <si>
    <t>持续套管压力</t>
  </si>
  <si>
    <t>sustained casing pressure</t>
  </si>
  <si>
    <t>对于油气井的各个环空进行放压后，开口仍然能够测呈到压力和压力升高，且这个压力不是由于生产作业和温度变化引起的，则认为该并存在持续套管压力。</t>
  </si>
  <si>
    <t>深井超深井</t>
  </si>
  <si>
    <t>deep well and ultra deep well</t>
  </si>
  <si>
    <t>按照国际通用概念，深井是指完钻井深超过4500m或15000ft的井，超深井是指完钻井深超过6000m或20000ft的井。在中国，深井一般指深度为3000m～6000m的井，超深井一般指井深大于6000m的井。</t>
  </si>
  <si>
    <t>裂缝闭合后的宽度，单位为mm。</t>
  </si>
  <si>
    <t>NB/T 10001-2014</t>
  </si>
  <si>
    <t>煤层气压裂作业规范</t>
  </si>
  <si>
    <t>裂缝闭合在支撑剂上的长度，单位为m。</t>
  </si>
  <si>
    <t>在闭合应力条件下的支撑缝宽与支撑剂渗透率的乘积，单位为μm2·cm。</t>
  </si>
  <si>
    <t>裂缝导流能力与储层有效渗透率和支撑裂缝半长乘积的比。</t>
  </si>
  <si>
    <t>the ratio of sand to liquid</t>
  </si>
  <si>
    <t>支撑剂的堆积体积与携砂液净液量体积之比，％。</t>
  </si>
  <si>
    <t>支撑剂的质量与携砂液体积比，单位为kg/m3。</t>
  </si>
  <si>
    <t>proppant displacement concentration</t>
  </si>
  <si>
    <t>单位裂缝面积铺置的支撑剂的质量，单位为kg/m2。</t>
  </si>
  <si>
    <t>停泵时的压裂液造缝体积与泵入储层压裂液总体积之比，％。</t>
  </si>
  <si>
    <t>找窜</t>
  </si>
  <si>
    <t>channelling location</t>
  </si>
  <si>
    <t>通过测井和井下作业施工等方法，确定管外窜槽层位和井段的过程。</t>
  </si>
  <si>
    <t>Q/SY 01161-2019</t>
  </si>
  <si>
    <t>注水井作业施工规范(原标准号：Q/SY 161-2007)</t>
  </si>
  <si>
    <t>验窜</t>
  </si>
  <si>
    <t>channeling verification</t>
  </si>
  <si>
    <t>通过井下作业施工的方式，具体验证某一井段或层位是否窜槽或窜通的施工。</t>
  </si>
  <si>
    <t>drifting</t>
  </si>
  <si>
    <t>用规定外径和长度的柱状规，下井直接检查套管内径的作业施工。</t>
  </si>
  <si>
    <t>paraffin scraping</t>
  </si>
  <si>
    <t>下人带有套管刮蜡器的管柱，在套管结蜡井段上下活动刮削管壁的结蜡，再循环打入热水将刮下的死蜡带到地面的施工。</t>
  </si>
  <si>
    <t>刮削</t>
  </si>
  <si>
    <t>casing scraping</t>
  </si>
  <si>
    <t>下入带有套管刮削器的管柱，刮削套管内壁，清除套管内壁上的水泥、硬蜡、盐垢及炮眼刺等杂物的作业。</t>
  </si>
  <si>
    <t>sand detecting</t>
  </si>
  <si>
    <t>下人管柱实探井内砂面深度的施工。</t>
  </si>
  <si>
    <t>sand washing</t>
  </si>
  <si>
    <t>向井内高速注入液体，靠水力作用将井底沉砂冲散，利用液流循环上返的携带能力，将砂子带到地面的施工。</t>
  </si>
  <si>
    <t>tubing sand washing</t>
  </si>
  <si>
    <t>修井液沿冲砂管向下流动，在流出冲砂管口时，以较高流速冲击砂堵，冲散的砂子与修井液混合后，一起沿冲砂管与套管的环形空间返至地面的冲砂方式。</t>
  </si>
  <si>
    <t>casing sand washing</t>
  </si>
  <si>
    <t>修井液由冲砂管与套管的环形空间进入，冲击沉砂，冲散的砂子与修井液混合后沿冲砂管返至地面的冲砂方式。</t>
  </si>
  <si>
    <t>tubing and casing sand washning</t>
  </si>
  <si>
    <t>采用正冲的方式冲散沉砂，并使其呈悬浮状态。然后改用反冲洗，将砂子带到地面的方式。</t>
  </si>
  <si>
    <t>channeling plugging</t>
  </si>
  <si>
    <t>用堵剂对套管外窜、漏的层位进行修补加固密封的方式。</t>
  </si>
  <si>
    <t>以保持地层压力和改善油田开发效果为目的的改变管柱结构和水嘴规范的作业施工。</t>
  </si>
  <si>
    <t>trial injection</t>
  </si>
  <si>
    <t>即注水井在正式投入注水之前，进行试验性注水的过程。试注的目的在于确定地层注水时的启动压力和吸水能力。</t>
  </si>
  <si>
    <t>转注</t>
  </si>
  <si>
    <t>well conversion</t>
  </si>
  <si>
    <t>完成排液（气）后，由采出井转为注水井或为完善井网结构将采出井转为注水井的作业施工过程。</t>
  </si>
  <si>
    <t>重配</t>
  </si>
  <si>
    <t>allocation adjustment</t>
  </si>
  <si>
    <t>注水井在分层配注后，因地层情况发生变化，实际注人量达不到配注要求时，需重新配换水嘴施工。</t>
  </si>
  <si>
    <t>试配</t>
  </si>
  <si>
    <t>trial allocation</t>
  </si>
  <si>
    <t>把注入地层的水，针对各油层不同的渗透性能，采用不同的压力注水。</t>
  </si>
  <si>
    <t>调整</t>
  </si>
  <si>
    <t>adjustment</t>
  </si>
  <si>
    <t>根据油田地下的需要，改变原来的配注方案，其配注量和封隔器位置都有改变的施工过程。</t>
  </si>
  <si>
    <t>profile controll</t>
  </si>
  <si>
    <t>对注水开发油田的注水井，主要是用机械或化学方法控制高吸水层的吸水量，相应地提高低吸水层的吸水量，满足配注要求。</t>
  </si>
  <si>
    <t>同时作业</t>
  </si>
  <si>
    <t>simultaneous operation</t>
  </si>
  <si>
    <t>两个或以上的工序或作业单位在同一井场同一时间作业，其中一种作业可能对其他作业人员、设备、工艺造成可控影响的作业。</t>
  </si>
  <si>
    <t>Q/SY 1853-2015</t>
  </si>
  <si>
    <t>同步压裂作业</t>
  </si>
  <si>
    <t>simuItaneous fracturing</t>
  </si>
  <si>
    <t>在对同一井场的两口及以上并批量进行压裂时，使用两组及以上压裂机组设备，对多口井相邻层段同时进行增产改造的模式。</t>
  </si>
  <si>
    <t>拉链式压裂作业</t>
  </si>
  <si>
    <t>zipper fracturing</t>
  </si>
  <si>
    <t>两口相邻的水平井用一套压裂车组进行交替分段压裂的施工作业模式。</t>
  </si>
  <si>
    <t>一种即配即供的液体配制工艺，所有的化学添加剂在配制过程中按一定比例在线加入。</t>
  </si>
  <si>
    <t>平台压裂工厂化作业</t>
  </si>
  <si>
    <t>platform fracturing factory operating</t>
  </si>
  <si>
    <t>在同一平台，压裂、连续油管射孔、电缆射孔、电缆下工具、微地震监测、压裂液连续混配、连续油管钻塞、压裂液现场回收配制、排液测试等工序中的两种及以上同时进行的作业模式。</t>
  </si>
  <si>
    <t>Q/SY 1857-2015</t>
  </si>
  <si>
    <t>页岩气水平井平台压裂工厂化作业技术规范</t>
  </si>
  <si>
    <t>压裂专用注入头</t>
  </si>
  <si>
    <t>special injection head for fracturing</t>
  </si>
  <si>
    <t>具有抗高压、抗冲蚀能力、大通径、能满足大排量施工的多路进液的压裂用专门配套设备。</t>
  </si>
  <si>
    <t>一种即配即供的液体配制工艺，所有的化学添加剂在配制过程中按一定的比例在线加入。</t>
  </si>
  <si>
    <t>高能气体压裂</t>
  </si>
  <si>
    <t>high energy gas fracturing</t>
  </si>
  <si>
    <t>利用推进剂燃烧产生的高温高压气体对油气井目的地层进行压裂的技术。</t>
  </si>
  <si>
    <t>Q/SY 02021-2018</t>
  </si>
  <si>
    <t>电缆传输高能气体压裂作业规范</t>
  </si>
  <si>
    <t>high energy gas fracturing device</t>
  </si>
  <si>
    <t>利用推进剂燃烧产生的高温高压气体对油气井目的地层进行压裂的装置，简称压裂弹。</t>
  </si>
  <si>
    <t>推进剂</t>
  </si>
  <si>
    <t>propellant</t>
  </si>
  <si>
    <t>在外界能量的作用下，能自身进行燃烧或爆燃，同时产生大量高温气体的物质。</t>
  </si>
  <si>
    <t>意外燃烧</t>
  </si>
  <si>
    <t>unplanned fire</t>
  </si>
  <si>
    <t>非正常触发导致的提前点火的燃烧。</t>
  </si>
  <si>
    <t>盲炮</t>
  </si>
  <si>
    <t>misfire</t>
  </si>
  <si>
    <t>因某种原因部分或全部没有按预定燃烧的爆燃装置。</t>
  </si>
  <si>
    <t>点火器具</t>
  </si>
  <si>
    <t>firing system</t>
  </si>
  <si>
    <t>用于点燃推进剂或其他火炸药的火工装置。</t>
  </si>
  <si>
    <t>工厂化压裂作业</t>
  </si>
  <si>
    <t>factory operation for hydraulic fracturing</t>
  </si>
  <si>
    <t>在施工现场，采用具有供水、供液、供砂、压裂功能和一体化、专业化、自动化特点的施工流程，对油气水井单井多段、平台多井、区域多井等进行的批量压裂作业。</t>
  </si>
  <si>
    <t>Q/SY 02056-2019</t>
  </si>
  <si>
    <t>工厂化压裂作业规范</t>
  </si>
  <si>
    <t>连续加油装置</t>
  </si>
  <si>
    <t>continuous refuelling device　</t>
  </si>
  <si>
    <t>压裂施工中，能够自动将油罐车中的油料持续供给压裂车组，满足其连续运转用油需求的设备。</t>
  </si>
  <si>
    <t>泵送桥塞</t>
  </si>
  <si>
    <t>bridge plug pumping</t>
  </si>
  <si>
    <t>在桥塞分层压裂施工中，从桥塞入井、下放、泵送、坐封到上提至井口防喷管的整个施工过程。</t>
  </si>
  <si>
    <t>铣柱</t>
  </si>
  <si>
    <t>milling column</t>
  </si>
  <si>
    <t>模拟水平井裸眼封隔器下入的一种井下辅助工具，其表面镶焊有高耐磨材料，具有螺纹表面结构，对不规整的裸眼井段具有修正井眼和模拟通井的作用。</t>
  </si>
  <si>
    <t>Q/SY 02558-2017</t>
  </si>
  <si>
    <t>水平井裸眼封隔器分段压裂酸化技术规程(原标准号：Q/SY 1558-2012)</t>
  </si>
  <si>
    <t>Q/SY 16457-2018</t>
  </si>
  <si>
    <t>煤层气直井和定向井压裂技术规范</t>
  </si>
  <si>
    <t>在闭合应力条件下的支撑缝宽与支撑剂渗透率的乘积，单位为平方微米厘米（μm2·cm）。</t>
  </si>
  <si>
    <t>支撑剂的砂堆体体积与携砂液体积之比，用百分数表示。</t>
  </si>
  <si>
    <t>支撑剂的质量与携砂液体积之比，单位为千克每立方米（kg/m3）。</t>
  </si>
  <si>
    <t>裂缝闭合时间</t>
  </si>
  <si>
    <t>fracture closure time</t>
  </si>
  <si>
    <t>压裂裂缝内的流体压力在压裂施工结束后降低至等于地层闭合压力的时刻。</t>
  </si>
  <si>
    <t>Q/SY 16853-2021</t>
  </si>
  <si>
    <t>页岩气井压裂施工规范</t>
  </si>
  <si>
    <t>酸化用固体酸</t>
  </si>
  <si>
    <t>solid acid for acidizing</t>
  </si>
  <si>
    <t>常温下处于稳定固态的粉末或颗粒状固体，溶解后能够形成用于酸化的液体盐酸、硝酸等产品。</t>
  </si>
  <si>
    <t>Q/SY 17814-2021</t>
  </si>
  <si>
    <t>酸化用固体酸技术规范</t>
  </si>
  <si>
    <t>固体盐酸</t>
  </si>
  <si>
    <t>solid hydrochloric acid</t>
  </si>
  <si>
    <t>常温下处于稳定状态，按照一定比例配制的水溶液，能够替代油田酸化用液体盐酸的粉末或颗粒状固体。</t>
  </si>
  <si>
    <t>固体硝酸</t>
  </si>
  <si>
    <t>solid nitric acid</t>
  </si>
  <si>
    <t>常温下处于稳定状态，按照一定比例配制的水溶液，能够替代油田酸化用液体硝酸的粉末或颗粒状固体。</t>
  </si>
  <si>
    <t>有效酸含量</t>
  </si>
  <si>
    <t>effective acid content</t>
  </si>
  <si>
    <t>固体酸溶于一定量的水后，能够有效释放并测定的H+的量，折算成释放这些H+所需要的HCl分子或HNO3分子的质量，占所溶解的固体酸质量的百分比。</t>
  </si>
  <si>
    <t>动态裂缝半长</t>
  </si>
  <si>
    <t>created half-fracture length</t>
  </si>
  <si>
    <t>井筒到延伸裂缝端部的长度。</t>
  </si>
  <si>
    <t>Q/SY 01091-2020</t>
  </si>
  <si>
    <t>压裂设计规范及施工质量控制和评价方法</t>
  </si>
  <si>
    <t>支撑裂缝半长</t>
  </si>
  <si>
    <t>propped half-fracture length</t>
  </si>
  <si>
    <t>井筒到支撑裂缝端部的长度。</t>
  </si>
  <si>
    <t>动态比</t>
  </si>
  <si>
    <t>dynamic ratio</t>
  </si>
  <si>
    <t>支撑裂缝半长与动态裂缝半长之比的百分数。</t>
  </si>
  <si>
    <t>前置液百分数</t>
  </si>
  <si>
    <t>pad percentage</t>
  </si>
  <si>
    <t>前置液体积与总压裂液（前置液+携砂液）体积之比的百分数。</t>
  </si>
  <si>
    <t>缝网</t>
  </si>
  <si>
    <t>fracture networks</t>
  </si>
  <si>
    <t>人工裂缝和与其相连的天然裂缝组成的裂缝系统。</t>
  </si>
  <si>
    <t>油藏改造体积</t>
  </si>
  <si>
    <t>stimulation reservoir volume</t>
  </si>
  <si>
    <t>缝网包络内的地下岩石体积及裂缝系统。</t>
  </si>
  <si>
    <t>缝网参数</t>
  </si>
  <si>
    <t>fracture networks parameters</t>
  </si>
  <si>
    <t>与裂缝网络相关的参数，包括缝网体积、缝网内主缝和分支裂缝的条数或簇数、主裂缝和分支裂缝的长度和高度、主裂缝和分支裂缝的导流能力。</t>
  </si>
  <si>
    <t>分层压裂工艺</t>
  </si>
  <si>
    <t>separate layer fracturing technology</t>
  </si>
  <si>
    <t>分隔直井/定向井压裂目的层段，逐层压裂多层的压裂方式。</t>
  </si>
  <si>
    <t>分段压裂工艺</t>
  </si>
  <si>
    <t>separate stage fracturing technology</t>
  </si>
  <si>
    <t>分隔水平井/大斜度井压裂目的层段，逐段压裂的压裂方式。</t>
  </si>
  <si>
    <t>微地震地面监测</t>
  </si>
  <si>
    <t>surface microseismic monitoring</t>
  </si>
  <si>
    <t>在地表布设检波器采集微地震信号，通过处理解释，获取地下油气储层岩石破裂特征的方法。</t>
  </si>
  <si>
    <t>微地震地面监测技术规程</t>
  </si>
  <si>
    <t>石油物探</t>
  </si>
  <si>
    <t>校验信号</t>
  </si>
  <si>
    <t>check signal</t>
  </si>
  <si>
    <t>在已知时间和位置激发人工震源得到的地震信号。</t>
  </si>
  <si>
    <t>微地震</t>
  </si>
  <si>
    <t>microseismic</t>
  </si>
  <si>
    <t>地下岩石由于外力（压裂、油水井注采活动、采矿等）作用引起岩石破裂产生的微小振动。</t>
  </si>
  <si>
    <t>Q/SY 01763-2019</t>
  </si>
  <si>
    <t>微地震地面监测技术规程(原标准号：Q/SY 1763-2014)</t>
  </si>
  <si>
    <t>石油工程</t>
  </si>
  <si>
    <t>微地震事件</t>
  </si>
  <si>
    <t>microseismic event</t>
  </si>
  <si>
    <t>一个相对独立的岩石破裂能量释放过程，在微地震记录上表现为符合一定旅行时规律、波形特征明显，能够区别于其他干扰源的振动信号。</t>
  </si>
  <si>
    <t>微地震震级</t>
  </si>
  <si>
    <t>microseismic magnitude</t>
  </si>
  <si>
    <t>岩石破裂时按释放出的能量大小所确定的等级，其大小可以根据接收到的微地震记录进行测定。</t>
  </si>
  <si>
    <t>放射状排列</t>
  </si>
  <si>
    <t>radial array</t>
  </si>
  <si>
    <t>微地震地面监测中以压裂井为中心，向四周布设的排列为放射状排列。</t>
  </si>
  <si>
    <t>排列臂长</t>
  </si>
  <si>
    <t>arm length</t>
  </si>
  <si>
    <t>微地震地面监测放射状排列中每条接收排列的长度。</t>
  </si>
  <si>
    <t>页岩气压裂返排液垢</t>
  </si>
  <si>
    <t>scale of gas shale flowback water</t>
  </si>
  <si>
    <t>压裂返排液由于温度、压力、流速等改变而形成的沉积物。</t>
  </si>
  <si>
    <t>NB/T 10401-2020</t>
  </si>
  <si>
    <t>页岩气压裂返排液动态结垢趋势测试推荐作法</t>
  </si>
  <si>
    <t>动态结垢趋势评价方法</t>
  </si>
  <si>
    <t>dynamic evaluation of scaling tendency method</t>
  </si>
  <si>
    <t>一种通过对页岩气压裂返排液在流动状态下测试毛细管压差变化来判定结垢情况的方法。</t>
  </si>
  <si>
    <t>产液量</t>
  </si>
  <si>
    <t>liquid production</t>
  </si>
  <si>
    <t>解堵施工前后正常生产30d的井口日产液量平均值，应具有代表性，单位为立方米每天（m3/d）。</t>
  </si>
  <si>
    <t>SY/T 5849-2018</t>
  </si>
  <si>
    <t>油水井化学剂解堵效果评价方法</t>
  </si>
  <si>
    <t>产油量</t>
  </si>
  <si>
    <t>oil production</t>
  </si>
  <si>
    <t>解堵施工前后正常生产30d的井口日产油量平均值，应具有代表性，单位为吨每天（t/d）</t>
  </si>
  <si>
    <t>注水量</t>
  </si>
  <si>
    <t>解堵施工前后正常生产30d的井口日注水量平均值，应具有代表性，单位为立方米每天（m3/d）。</t>
  </si>
  <si>
    <t>解堵施工前后正常生产30d的井口日注水压力平均值，应具有代表性，单位为兆帕（MPa）。</t>
  </si>
  <si>
    <t>解堵施工前后注水量与注水压力之比，单位为立方米每天兆帕[m3/（d·MPa）]。</t>
  </si>
  <si>
    <t>投入</t>
  </si>
  <si>
    <t>input</t>
  </si>
  <si>
    <t>实施解堵措施所采用的材料、人工和设备动力等费用之和，单位为万元（104元）。</t>
  </si>
  <si>
    <t>页岩脆性指数</t>
  </si>
  <si>
    <t>shale brittleness index</t>
  </si>
  <si>
    <t>表征页岩脆性特征的参数。</t>
  </si>
  <si>
    <r>
      <rPr>
        <sz val="10.5"/>
        <rFont val="宋体"/>
        <charset val="134"/>
      </rPr>
      <t>注</t>
    </r>
    <r>
      <rPr>
        <sz val="10.5"/>
        <rFont val="Calibri"/>
        <charset val="134"/>
      </rPr>
      <t>:</t>
    </r>
    <r>
      <rPr>
        <sz val="10.5"/>
        <rFont val="宋体"/>
        <charset val="134"/>
      </rPr>
      <t>通常利用脆性矿物组分和岩石力学参数两种方法计算页岩脆性指数</t>
    </r>
    <r>
      <rPr>
        <sz val="10.5"/>
        <rFont val="Calibri"/>
        <charset val="134"/>
      </rPr>
      <t>,</t>
    </r>
    <r>
      <rPr>
        <sz val="10.5"/>
        <rFont val="宋体"/>
        <charset val="134"/>
      </rPr>
      <t>用百分数表示</t>
    </r>
    <r>
      <rPr>
        <sz val="10.5"/>
        <rFont val="Calibri"/>
        <charset val="134"/>
      </rPr>
      <t>(%)</t>
    </r>
    <r>
      <rPr>
        <sz val="10.5"/>
        <rFont val="宋体"/>
        <charset val="134"/>
      </rPr>
      <t>。</t>
    </r>
  </si>
  <si>
    <t>NB/T 14002.1-2022</t>
  </si>
  <si>
    <t>页岩气 储层改造 第1部分:压裂设计规范</t>
  </si>
  <si>
    <t>储层改造体积</t>
  </si>
  <si>
    <r>
      <rPr>
        <sz val="10.5"/>
        <rFont val="宋体"/>
        <charset val="134"/>
      </rPr>
      <t>注</t>
    </r>
    <r>
      <rPr>
        <sz val="10.5"/>
        <rFont val="Calibri"/>
        <charset val="134"/>
      </rPr>
      <t>:</t>
    </r>
    <r>
      <rPr>
        <sz val="10.5"/>
        <rFont val="宋体"/>
        <charset val="134"/>
      </rPr>
      <t>英文缩写为</t>
    </r>
    <r>
      <rPr>
        <sz val="10.5"/>
        <rFont val="Calibri"/>
        <charset val="134"/>
      </rPr>
      <t>SRV,</t>
    </r>
    <r>
      <rPr>
        <sz val="10.5"/>
        <rFont val="宋体"/>
        <charset val="134"/>
      </rPr>
      <t>单位为立方米</t>
    </r>
    <r>
      <rPr>
        <sz val="10.5"/>
        <rFont val="Calibri"/>
        <charset val="134"/>
      </rPr>
      <t>(m3)</t>
    </r>
    <r>
      <rPr>
        <sz val="10.5"/>
        <rFont val="宋体"/>
        <charset val="134"/>
      </rPr>
      <t>。</t>
    </r>
  </si>
  <si>
    <t>分簇射孔</t>
  </si>
  <si>
    <r>
      <rPr>
        <sz val="10.5"/>
        <rFont val="宋体"/>
        <charset val="134"/>
      </rPr>
      <t>在同一压裂层段中分若干簇</t>
    </r>
    <r>
      <rPr>
        <sz val="10.5"/>
        <rFont val="Calibri"/>
        <charset val="134"/>
      </rPr>
      <t>(</t>
    </r>
    <r>
      <rPr>
        <sz val="10.5"/>
        <rFont val="宋体"/>
        <charset val="134"/>
      </rPr>
      <t>小段</t>
    </r>
    <r>
      <rPr>
        <sz val="10.5"/>
        <rFont val="Calibri"/>
        <charset val="134"/>
      </rPr>
      <t>)</t>
    </r>
    <r>
      <rPr>
        <sz val="10.5"/>
        <rFont val="宋体"/>
        <charset val="134"/>
      </rPr>
      <t>射孔的射孔方式。</t>
    </r>
  </si>
  <si>
    <t>上一射孔簇底界与下一射孔簇顶界之间的距离。</t>
  </si>
  <si>
    <r>
      <rPr>
        <sz val="10.5"/>
        <rFont val="宋体"/>
        <charset val="134"/>
      </rPr>
      <t>注</t>
    </r>
    <r>
      <rPr>
        <sz val="10.5"/>
        <rFont val="Calibri"/>
        <charset val="134"/>
      </rPr>
      <t>:</t>
    </r>
    <r>
      <rPr>
        <sz val="10.5"/>
        <rFont val="宋体"/>
        <charset val="134"/>
      </rPr>
      <t>单位为米</t>
    </r>
    <r>
      <rPr>
        <sz val="10.5"/>
        <rFont val="Calibri"/>
        <charset val="134"/>
      </rPr>
      <t>(m)</t>
    </r>
    <r>
      <rPr>
        <sz val="10.5"/>
        <rFont val="宋体"/>
        <charset val="134"/>
      </rPr>
      <t>。</t>
    </r>
  </si>
  <si>
    <t>段长</t>
  </si>
  <si>
    <t>segment length</t>
  </si>
  <si>
    <t>相邻两个分段工具之间的距离。</t>
  </si>
  <si>
    <t>加砂强度</t>
  </si>
  <si>
    <t>weight of proppant injected per meter of fracturing section</t>
  </si>
  <si>
    <t>单位压裂段长注入支撑剂的质量。</t>
  </si>
  <si>
    <r>
      <rPr>
        <sz val="10.5"/>
        <rFont val="宋体"/>
        <charset val="134"/>
      </rPr>
      <t>注</t>
    </r>
    <r>
      <rPr>
        <sz val="10.5"/>
        <rFont val="Calibri"/>
        <charset val="134"/>
      </rPr>
      <t>:</t>
    </r>
    <r>
      <rPr>
        <sz val="10.5"/>
        <rFont val="宋体"/>
        <charset val="134"/>
      </rPr>
      <t>单位为吨每米</t>
    </r>
    <r>
      <rPr>
        <sz val="10.5"/>
        <rFont val="Calibri"/>
        <charset val="134"/>
      </rPr>
      <t>(t/m)</t>
    </r>
    <r>
      <rPr>
        <sz val="10.5"/>
        <rFont val="宋体"/>
        <charset val="134"/>
      </rPr>
      <t>。</t>
    </r>
  </si>
  <si>
    <t>用液强度</t>
  </si>
  <si>
    <t>volume of injected fracturing fluid per meter of fracturing section</t>
  </si>
  <si>
    <t>单位压裂段长注入液量的体积。</t>
  </si>
  <si>
    <r>
      <rPr>
        <sz val="10.5"/>
        <rFont val="宋体"/>
        <charset val="134"/>
      </rPr>
      <t>注</t>
    </r>
    <r>
      <rPr>
        <sz val="10.5"/>
        <rFont val="Calibri"/>
        <charset val="134"/>
      </rPr>
      <t>:</t>
    </r>
    <r>
      <rPr>
        <sz val="10.5"/>
        <rFont val="宋体"/>
        <charset val="134"/>
      </rPr>
      <t>单位为立方米每米</t>
    </r>
    <r>
      <rPr>
        <sz val="10.5"/>
        <rFont val="Calibri"/>
        <charset val="134"/>
      </rPr>
      <t>(m3/m)</t>
    </r>
    <r>
      <rPr>
        <sz val="10.5"/>
        <rFont val="宋体"/>
        <charset val="134"/>
      </rPr>
      <t>。</t>
    </r>
  </si>
  <si>
    <t>压裂地质工程一体化模型</t>
  </si>
  <si>
    <t>geology-engineering integration model of fracturing</t>
  </si>
  <si>
    <t>基于一体化软件平台建立的包含地层属性、天然裂缝、地质力学、压裂裂缝的模型。</t>
  </si>
  <si>
    <t>总有机碳含量</t>
  </si>
  <si>
    <t>total organic carbon</t>
  </si>
  <si>
    <t>单位重量岩石有机质中所含碳元素重量的百分比，英文缩写为TOC，用百分数表示（%）。</t>
  </si>
  <si>
    <t>Q/SY 16852-2020</t>
  </si>
  <si>
    <t>页岩气井压裂设计规范</t>
  </si>
  <si>
    <t>吸附气含量</t>
  </si>
  <si>
    <t>adsorptive gas content</t>
  </si>
  <si>
    <t>每吨岩石中所含吸附气折算到标准温度和压力条件下（1个标准大气压，25℃）的体积，单位为立方米每吨（m3/t）。</t>
  </si>
  <si>
    <t>游离气含量</t>
  </si>
  <si>
    <t>free gas content</t>
  </si>
  <si>
    <t>每吨岩石中所含游离气折算到标准温度和压力条件下（1个标准大气压，25℃）的体积，单位为立方米每吨（m3/t）。</t>
  </si>
  <si>
    <t>岩石发生破裂前的瞬态变化快慢（难易）程度的表征。通常利用脆性矿物组分和岩石力学参数两种方法计算脆性指数（参见附录A），用百分数表示（%）。</t>
  </si>
  <si>
    <t>通过压裂的方式将具有渗流能力的有效储集体“打碎”，形成天然裂缝与人工裂缝相互交错的裂缝网络，使裂缝壁面与储层基质的接触面积最大，使得油气从任意方向的基质向裂缝的渗流距离最短，所需的驱动压差最小，极大地提高储集层整体渗透能力，实现对储集层在长、宽、高三维方向的“立体改造”。</t>
  </si>
  <si>
    <t>改造的储层体积</t>
  </si>
  <si>
    <t>压裂改造形成和沟通的裂缝所控制的储层体积，英文缩写为SRV，单位为立方米（m3）。</t>
  </si>
  <si>
    <t>在同一压裂层/段中分若干段射孔（通常单个射孔段长小于或等于1.0m）的射孔方式，其中每一个射孔段称之为一簇。</t>
  </si>
  <si>
    <t>沿直井或水平井眼轨迹分布的相邻两个射孔簇之间的距离，单位为米（m）。</t>
  </si>
  <si>
    <t>标准密度</t>
  </si>
  <si>
    <t>standarddensity</t>
  </si>
  <si>
    <t>在20℃和101.325kpa下，单位体积液体的质量，以kg/m3或g/cm3表示。</t>
  </si>
  <si>
    <t>GB/T 1884-2000</t>
  </si>
  <si>
    <t xml:space="preserve">原油和液体石油产品密度实验室
测定法 (密度计法 )
</t>
  </si>
  <si>
    <t>石油产品和润滑剂</t>
  </si>
  <si>
    <t>cloudpoint</t>
  </si>
  <si>
    <t>在规定的条件下，被冷却液体开始出现蜡晶体而使液体混浊时的温度。</t>
  </si>
  <si>
    <t>倾点</t>
  </si>
  <si>
    <t>pourpoint</t>
  </si>
  <si>
    <t>在规定的条件下，被冷却的石油或石油产品尚能流动的最低温度。</t>
  </si>
  <si>
    <t>细菌测试瓶</t>
  </si>
  <si>
    <t>bacteria testing bottle</t>
  </si>
  <si>
    <t>用于接种、培养细菌进行菌量测定的培养瓶，每个测试瓶中均装有9mL液体培养基。</t>
  </si>
  <si>
    <t>SY/T 0532-2012</t>
  </si>
  <si>
    <t>油田注入水细菌分析方法 绝迹稀释法</t>
  </si>
  <si>
    <t>阳性瓶与阴性瓶</t>
  </si>
  <si>
    <t>positive bottle and negative bottle</t>
  </si>
  <si>
    <t>经过接种培养后，有细菌生长的测试瓶呈阳性变化，称为阳性瓶;反之则称为阴性瓶。</t>
  </si>
  <si>
    <t>稀释等级</t>
  </si>
  <si>
    <t>dilution grade</t>
  </si>
  <si>
    <t>在对水样进行多组逐级接种稀释时，同样稀释倍数的一组平行样瓶之间细菌含量在一个数量级上，为一个稀释等级。</t>
  </si>
  <si>
    <t>生长指标</t>
  </si>
  <si>
    <t>growth index</t>
  </si>
  <si>
    <t>菌量计数统计时所选取的三个稀释等级，用每一级阳性瓶个数计数所组成的一组数字(指数)，再乘以稀释倍数，叫做生长指标。</t>
  </si>
  <si>
    <t>闪点</t>
  </si>
  <si>
    <t>flashpoint</t>
  </si>
  <si>
    <t>在标准试验条件下，加热油品所逸出的蒸汽被火焰引燃发生闪火的最低温度。</t>
  </si>
  <si>
    <t>GB/T 261-2021</t>
  </si>
  <si>
    <t>闪点的测定 宾斯基-马丁闭口杯法</t>
  </si>
  <si>
    <t>高压管汇</t>
  </si>
  <si>
    <t>high pressure manifold</t>
  </si>
  <si>
    <t>用于连接压裂泵注设备和压裂井口之间高压元件的统称，包括各种直管、活动弯头、旋塞阀、单向阀、安全阀、活接头总成、各种异形整体接头(包括刚性弯头、三通、四通、六通、八通)等。</t>
  </si>
  <si>
    <t>Q/SY 02626-2022</t>
  </si>
  <si>
    <t>压裂酸化高压管汇使用管理规范</t>
  </si>
  <si>
    <t>工厂化压裂</t>
  </si>
  <si>
    <t>factory fracturing</t>
  </si>
  <si>
    <t>油气水井平台多井、区域多井等进行的批量压裂作业。</t>
  </si>
  <si>
    <t>常规压裂</t>
  </si>
  <si>
    <t>conventional fracturing</t>
  </si>
  <si>
    <t>除工厂化压裂外的其余压裂作业。</t>
  </si>
  <si>
    <t>稳定工作压力</t>
  </si>
  <si>
    <t>stable working pressure</t>
  </si>
  <si>
    <t>施工作业达到最大排量时持续的工作压力。</t>
  </si>
  <si>
    <t>危险截面壁厚</t>
  </si>
  <si>
    <t>wall thickness of dangerous section</t>
  </si>
  <si>
    <t>高压管汇在内压载荷作用下，因应力集中、冲蚀等原因出现裂纹、刺漏、壁厚损失及断裂的横截面厚度。</t>
  </si>
  <si>
    <t>压裂返排液地面回收系统</t>
  </si>
  <si>
    <t>surface recycling system of fracturing flowback water</t>
  </si>
  <si>
    <t>由地面压裂返排液回收装置和回收流程构成的系统。</t>
  </si>
  <si>
    <t>NB/T 14002.3-2022</t>
  </si>
  <si>
    <t>页岩气 储层改造 第3部分:压裂返排液回收和处理方法</t>
  </si>
  <si>
    <t>压裂返排液处理</t>
  </si>
  <si>
    <t>disposal of fracturing flowback water</t>
  </si>
  <si>
    <t>通过物理、化学等污水处理工艺降低压裂返排液中的悬浮物、细菌、高价金属离子等相关标准中要求控制的各种成分。</t>
  </si>
  <si>
    <t>回注</t>
  </si>
  <si>
    <t>reinjection</t>
  </si>
  <si>
    <t>将处理后的压裂返排液通过泵注入封闭的目的地层。</t>
  </si>
  <si>
    <t>回用</t>
  </si>
  <si>
    <t>reuse</t>
  </si>
  <si>
    <t>将处理后的压裂返排液用于配制新的压裂液，并用于后续压裂作业。</t>
  </si>
  <si>
    <t>外排</t>
  </si>
  <si>
    <t>discharge</t>
  </si>
  <si>
    <t>将处理后的压裂返排液通过规定的排放口进行排放。</t>
  </si>
  <si>
    <t>应急救援设施</t>
  </si>
  <si>
    <t>first-aid facility</t>
  </si>
  <si>
    <t>在工作场所设置的报警装置、辐射剂量测量设备、个人剂量监测设备、现场急救用品、洗眼器、喷淋装置等冲洗设备和强制通风设备，以及应急救援使用的通信、运输设备等。</t>
  </si>
  <si>
    <t>Q/SY 08527-2021</t>
  </si>
  <si>
    <t>油气田勘探开发作业职业病危害因素识别及岗位防护规范</t>
  </si>
  <si>
    <t>健康安全环保</t>
  </si>
  <si>
    <t>事故应急救援设施</t>
  </si>
  <si>
    <t>rescuing measure(s)for emergency</t>
  </si>
  <si>
    <t>在工作场所或运输过程中设置的，为避免有毒有害物质大量逸出或泄漏而发生急性职业危害或控制事故危害程度而设的防护设施。</t>
  </si>
  <si>
    <t>电离辐射</t>
  </si>
  <si>
    <t>ionizing radiation</t>
  </si>
  <si>
    <t>能使受作用物质发生电离现象的辐射，即波长&lt;100nm的电磁辐射。</t>
  </si>
  <si>
    <t>密闭空间</t>
  </si>
  <si>
    <t>confined space</t>
  </si>
  <si>
    <t>与外界相对隔离，进出口受限，自然通风不良，足够容纳一人进入并从事非常规、非连续作业的有限空间[如炉、塔、釜、罐、槽车及管道、烟道、隧道、下水道、沟、坑、井、池、涵洞、船舱(船舶燃油舱、燃油柜、锅炉内部、主机扫气道、罐体、容器等封闭空间和大舱)、地下仓库、储藏室、地窖、谷仓等]，分为无需准入密闭空间和需要准入密闭空间。</t>
  </si>
  <si>
    <t>含硫油气井</t>
  </si>
  <si>
    <t>sulfurous oil and gas well</t>
  </si>
  <si>
    <t>天然气的总压等于或大于0.4MPa(60psi)，而且该气体中硫化氢分压等于或大于0.0003MPa的井;或地层天然气中硫化氢含量大于75mg/m3(50ppm)的井。</t>
  </si>
  <si>
    <t>高含硫油气井</t>
  </si>
  <si>
    <t>high sulfurous oil and gas well</t>
  </si>
  <si>
    <r>
      <rPr>
        <sz val="10.5"/>
        <rFont val="宋体"/>
        <charset val="134"/>
      </rPr>
      <t>地层天然气中硫化氢含量等于或大于</t>
    </r>
    <r>
      <rPr>
        <sz val="10.5"/>
        <rFont val="Calibri"/>
        <charset val="134"/>
      </rPr>
      <t>1500mg/m3(1000ppm)</t>
    </r>
    <r>
      <rPr>
        <sz val="10.5"/>
        <rFont val="宋体"/>
        <charset val="134"/>
      </rPr>
      <t>的井。</t>
    </r>
  </si>
  <si>
    <t>高压油气井</t>
  </si>
  <si>
    <t>high-pressure oil and gas well</t>
  </si>
  <si>
    <r>
      <rPr>
        <sz val="10.5"/>
        <rFont val="宋体"/>
        <charset val="134"/>
      </rPr>
      <t>地层压力等于或大于</t>
    </r>
    <r>
      <rPr>
        <sz val="10.5"/>
        <rFont val="Calibri"/>
        <charset val="134"/>
      </rPr>
      <t>70MPa</t>
    </r>
    <r>
      <rPr>
        <sz val="10.5"/>
        <rFont val="宋体"/>
        <charset val="134"/>
      </rPr>
      <t>的井。</t>
    </r>
  </si>
  <si>
    <t>水力喷射器</t>
  </si>
  <si>
    <t>hydraulic jetter</t>
  </si>
  <si>
    <t>通过喷嘴节流形成高速射流流体，实现射孔及压裂作业要求的井下工具。</t>
  </si>
  <si>
    <t>Q/SY 01110-2021</t>
  </si>
  <si>
    <t>水平井水力喷砂射孔分段压裂工艺规范</t>
  </si>
  <si>
    <t>水力喷砂射孔</t>
  </si>
  <si>
    <t>hydrajet perforation</t>
  </si>
  <si>
    <t>借助水力喷射器，通过流体中加入磨料，利用高速射流作用射穿套管、水泥环并沟通地层的射孔工艺。</t>
  </si>
  <si>
    <t>水力喷砂射孔多簇压裂</t>
  </si>
  <si>
    <t>multicluster hydrajet-fracturing</t>
  </si>
  <si>
    <t>通过一个或多个水力喷射器，分别对压裂段进行喷砂射孔，油管与油套环空同时注入压裂液的储层改造方式。</t>
  </si>
  <si>
    <t>多级滑套水力喷砂工具</t>
  </si>
  <si>
    <t>bottomhole assembly of hydraulic jetters and sliding sleeves</t>
  </si>
  <si>
    <t>由多个滑套和水力喷砂器组成的工具串。</t>
  </si>
  <si>
    <t>多级滑套水力喷砂射孔分段压裂</t>
  </si>
  <si>
    <t>multistage hydrajet-fracturing with sliding sleeves</t>
  </si>
  <si>
    <t>采用多级滑套水力喷砂工具，通过逐级投球，依次打开各级喷射器滑套工作筒，在不动管柱的情况下完成各段喷砂射孔、压裂的储层改造方式。</t>
  </si>
  <si>
    <t>Q/SY 16857-2020</t>
  </si>
  <si>
    <t>可溶球座</t>
  </si>
  <si>
    <t>dissolvable ball seat</t>
  </si>
  <si>
    <t>安装在套管内，非安装在预置的承接器上，通过可溶材料密封实现段间封隔，压裂后在井筒工况条件下一定时间内可溶解的压裂工具。</t>
  </si>
  <si>
    <t>Q/SY 16862-2023</t>
  </si>
  <si>
    <t>油气水平井可溶球座压裂工艺施工规范</t>
  </si>
  <si>
    <t>变黏滑溜水压裂液</t>
  </si>
  <si>
    <t>variable viscosity slickwater fracturing fluid</t>
  </si>
  <si>
    <t>以聚丙烯酰胺类聚合物稠化剂为主剂、水为溶剂，根据施工要求，可通过调节浓度而形成不同黏度的液体，具有必要的有效黏度和一定黏弹性的压裂液体系。</t>
  </si>
  <si>
    <r>
      <rPr>
        <sz val="11"/>
        <color theme="1"/>
        <rFont val="宋体"/>
        <charset val="134"/>
        <scheme val="minor"/>
      </rPr>
      <t>注：</t>
    </r>
    <r>
      <rPr>
        <sz val="11"/>
        <color rgb="FF211D1E"/>
        <rFont val="宋体"/>
        <charset val="134"/>
        <scheme val="minor"/>
      </rPr>
      <t>根据需要可以添加黏土稳定剂、助排剂、破乳剂、破胶剂等助剂。</t>
    </r>
  </si>
  <si>
    <t>NB/T 11280-2023</t>
  </si>
  <si>
    <t>页岩油储层压裂液体系、压裂施工及效果评价技术规范</t>
  </si>
  <si>
    <t>页岩油</t>
  </si>
  <si>
    <t>趾端压裂滑套</t>
  </si>
  <si>
    <t>toe sliding sleeve</t>
  </si>
  <si>
    <t>预置在套管串底部，通过套管内加压开启，建立井筒与地层沟通通道的一种井下压裂工具。</t>
  </si>
  <si>
    <t>NB/T 14020.3-2022</t>
  </si>
  <si>
    <t>页岩气 工具设备 第 3 部分：趾端压裂滑套</t>
  </si>
  <si>
    <t>爆破阀</t>
  </si>
  <si>
    <t>bursting disc</t>
  </si>
  <si>
    <t>安装至趾端压裂滑套设定位置处的阀件，内含金属薄片在设定压力下破裂。</t>
  </si>
  <si>
    <t>开启压力</t>
  </si>
  <si>
    <t>opening pressure</t>
  </si>
  <si>
    <t>击破爆破阀或剪断剪钉的绝对压力。</t>
  </si>
  <si>
    <t>注：绝对压力是井口压力与静液柱压力之和。</t>
  </si>
  <si>
    <t>将压裂设备固定于某一场地，对其周边位置较为集中的多口井或丛式井组实施批量压裂作业的施工方式。</t>
  </si>
  <si>
    <t>NB/T 14002.2-2023</t>
  </si>
  <si>
    <t>页岩气储层改造 第 2 部分：工厂化压裂作业规范</t>
  </si>
  <si>
    <t>两个或以上的工序或作业单位在同一井场同一时间进行，其中一种作业可能对另一种作业的作业人员、设备、工艺造成可控影响的作业。</t>
  </si>
  <si>
    <t>同步压裂</t>
  </si>
  <si>
    <t>simultaneous fracturing</t>
  </si>
  <si>
    <t>在同一井场，使用两组及以上压裂机组设备，对两口及以上相邻井的相同层位（段）同时进行压裂改造的模式。</t>
  </si>
  <si>
    <t>拉链式压裂</t>
  </si>
  <si>
    <t>用一套压裂机组对多口相邻水平井进行交替分段压裂的改造模式。</t>
  </si>
  <si>
    <t>NB/T 10017-2014</t>
  </si>
  <si>
    <t>煤层气井压裂设计编写规范</t>
  </si>
  <si>
    <t>在闭合应力条件下的支撑缝宽与支撑剂渗透率的乘积，单位为达西·厘米（μm2·cm）。</t>
  </si>
  <si>
    <t>the ratio of sandto liquid</t>
  </si>
  <si>
    <t>支撑剂的砂堆体体积与携砂液体积之比，用百分数（%）表示。</t>
  </si>
  <si>
    <t>water-based fracturing fluid</t>
  </si>
  <si>
    <r>
      <rPr>
        <sz val="11"/>
        <rFont val="宋体"/>
        <charset val="134"/>
        <scheme val="minor"/>
      </rPr>
      <t>以水做溶剂</t>
    </r>
    <r>
      <rPr>
        <sz val="10.5"/>
        <color theme="1"/>
        <rFont val="Calibri"/>
        <charset val="134"/>
      </rPr>
      <t>,</t>
    </r>
    <r>
      <rPr>
        <sz val="10.5"/>
        <color theme="1"/>
        <rFont val="宋体"/>
        <charset val="134"/>
      </rPr>
      <t>与其他溶质混合形成的压裂液。</t>
    </r>
  </si>
  <si>
    <t>SY/T 7627-2021</t>
  </si>
  <si>
    <t>水基压裂液技术要求</t>
  </si>
  <si>
    <t>slickwater fracturing fluid</t>
  </si>
  <si>
    <r>
      <rPr>
        <sz val="11"/>
        <rFont val="宋体"/>
        <charset val="134"/>
        <scheme val="minor"/>
      </rPr>
      <t>以聚合物为稠化剂、水为溶剂</t>
    </r>
    <r>
      <rPr>
        <sz val="10.5"/>
        <color theme="1"/>
        <rFont val="Calibri"/>
        <charset val="134"/>
      </rPr>
      <t>,</t>
    </r>
    <r>
      <rPr>
        <sz val="10.5"/>
        <color theme="1"/>
        <rFont val="宋体"/>
        <charset val="134"/>
      </rPr>
      <t>与其他添加剂形成的具有降阻功能的低黏度压裂液。</t>
    </r>
  </si>
  <si>
    <t>线性胶压裂液</t>
  </si>
  <si>
    <t>inear gel fracturing fluid</t>
  </si>
  <si>
    <r>
      <rPr>
        <sz val="11"/>
        <rFont val="宋体"/>
        <charset val="134"/>
        <scheme val="minor"/>
      </rPr>
      <t>以聚合物为稠化剂、水为溶剂</t>
    </r>
    <r>
      <rPr>
        <sz val="10.5"/>
        <color theme="1"/>
        <rFont val="Calibri"/>
        <charset val="134"/>
      </rPr>
      <t>,</t>
    </r>
    <r>
      <rPr>
        <sz val="10.5"/>
        <color theme="1"/>
        <rFont val="宋体"/>
        <charset val="134"/>
      </rPr>
      <t>与其他添加剂形成黏度较高未交联的压裂液。</t>
    </r>
  </si>
  <si>
    <t>交联冻胶压裂液</t>
  </si>
  <si>
    <t>crosslinked gel fracturing fluid</t>
  </si>
  <si>
    <r>
      <rPr>
        <sz val="11"/>
        <rFont val="宋体"/>
        <charset val="134"/>
        <scheme val="minor"/>
      </rPr>
      <t>以聚合物为稠化剂、水为溶剂</t>
    </r>
    <r>
      <rPr>
        <sz val="10.5"/>
        <color theme="1"/>
        <rFont val="Calibri"/>
        <charset val="134"/>
      </rPr>
      <t>,</t>
    </r>
    <r>
      <rPr>
        <sz val="10.5"/>
        <color theme="1"/>
        <rFont val="宋体"/>
        <charset val="134"/>
      </rPr>
      <t>与其他添加剂形成基液</t>
    </r>
    <r>
      <rPr>
        <sz val="10.5"/>
        <color theme="1"/>
        <rFont val="Calibri"/>
        <charset val="134"/>
      </rPr>
      <t>,</t>
    </r>
    <r>
      <rPr>
        <sz val="10.5"/>
        <color theme="1"/>
        <rFont val="宋体"/>
        <charset val="134"/>
      </rPr>
      <t>与交联剂形成的体型网络结构的压裂液。</t>
    </r>
  </si>
  <si>
    <t>用表面活性剂、助剂和添加剂与水配制形成的具有一定黏弹性的压裂液。</t>
  </si>
  <si>
    <t>高矿化度水压裂液</t>
  </si>
  <si>
    <t>high mineralization fracturing fluid</t>
  </si>
  <si>
    <r>
      <rPr>
        <sz val="11"/>
        <rFont val="宋体"/>
        <charset val="134"/>
        <scheme val="minor"/>
      </rPr>
      <t>配液用水总矿化度大于</t>
    </r>
    <r>
      <rPr>
        <sz val="10.5"/>
        <color theme="1"/>
        <rFont val="Calibri"/>
        <charset val="134"/>
      </rPr>
      <t>20000mg/L,</t>
    </r>
    <r>
      <rPr>
        <sz val="10.5"/>
        <color theme="1"/>
        <rFont val="宋体"/>
        <charset val="134"/>
      </rPr>
      <t>其中钙、镁离子总合大于</t>
    </r>
    <r>
      <rPr>
        <sz val="10.5"/>
        <color theme="1"/>
        <rFont val="Calibri"/>
        <charset val="134"/>
      </rPr>
      <t>500mg/L</t>
    </r>
    <r>
      <rPr>
        <sz val="10.5"/>
        <color theme="1"/>
        <rFont val="宋体"/>
        <charset val="134"/>
      </rPr>
      <t>的溶液</t>
    </r>
    <r>
      <rPr>
        <sz val="10.5"/>
        <color theme="1"/>
        <rFont val="Calibri"/>
        <charset val="134"/>
      </rPr>
      <t>,</t>
    </r>
    <r>
      <rPr>
        <sz val="10.5"/>
        <color theme="1"/>
        <rFont val="宋体"/>
        <charset val="134"/>
      </rPr>
      <t>与其他溶质混合形成的压裂液。</t>
    </r>
  </si>
  <si>
    <r>
      <rPr>
        <sz val="11"/>
        <rFont val="宋体"/>
        <charset val="134"/>
        <scheme val="minor"/>
      </rPr>
      <t>试样在现场配制压裂液用水的温度下</t>
    </r>
    <r>
      <rPr>
        <sz val="10.5"/>
        <color theme="1"/>
        <rFont val="Calibri"/>
        <charset val="134"/>
      </rPr>
      <t>,</t>
    </r>
    <r>
      <rPr>
        <sz val="10.5"/>
        <color theme="1"/>
        <rFont val="宋体"/>
        <charset val="134"/>
      </rPr>
      <t>用规定的配液方法进行配制后</t>
    </r>
    <r>
      <rPr>
        <sz val="10.5"/>
        <color theme="1"/>
        <rFont val="Calibri"/>
        <charset val="134"/>
      </rPr>
      <t>,3min</t>
    </r>
    <r>
      <rPr>
        <sz val="10.5"/>
        <color theme="1"/>
        <rFont val="宋体"/>
        <charset val="134"/>
      </rPr>
      <t>黏度值与</t>
    </r>
    <r>
      <rPr>
        <sz val="10.5"/>
        <color theme="1"/>
        <rFont val="Calibri"/>
        <charset val="134"/>
      </rPr>
      <t>4h</t>
    </r>
    <r>
      <rPr>
        <sz val="10.5"/>
        <color theme="1"/>
        <rFont val="宋体"/>
        <charset val="134"/>
      </rPr>
      <t>黏度值的百分比。</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</si>
</sst>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1">
    <font>
      <sz val="11"/>
      <color theme="1"/>
      <name val="宋体"/>
      <charset val="134"/>
      <scheme val="minor"/>
    </font>
    <font>
      <b/>
      <sz val="11"/>
      <name val="等线"/>
      <charset val="134"/>
    </font>
    <font>
      <sz val="11"/>
      <name val="等线"/>
      <charset val="134"/>
    </font>
    <font>
      <sz val="11"/>
      <color rgb="FF0070C0"/>
      <name val="等线"/>
      <charset val="134"/>
    </font>
    <font>
      <b/>
      <sz val="11"/>
      <color theme="4" tint="-0.5"/>
      <name val="等线"/>
      <charset val="134"/>
    </font>
    <font>
      <sz val="9"/>
      <name val="等线"/>
      <charset val="134"/>
    </font>
    <font>
      <sz val="9"/>
      <color theme="9" tint="-0.5"/>
      <name val="等线"/>
      <charset val="134"/>
    </font>
    <font>
      <sz val="9"/>
      <color rgb="FF0070C0"/>
      <name val="等线"/>
      <charset val="134"/>
    </font>
    <font>
      <sz val="9"/>
      <color theme="5" tint="-0.25"/>
      <name val="等线"/>
      <charset val="134"/>
    </font>
    <font>
      <sz val="11"/>
      <color rgb="FFFF0000"/>
      <name val="等线"/>
      <charset val="134"/>
    </font>
    <font>
      <b/>
      <sz val="11"/>
      <color rgb="FFFF0000"/>
      <name val="宋体"/>
      <charset val="134"/>
    </font>
    <font>
      <b/>
      <sz val="9"/>
      <name val="宋体"/>
      <charset val="134"/>
    </font>
    <font>
      <b/>
      <sz val="11"/>
      <name val="宋体"/>
      <charset val="134"/>
    </font>
    <font>
      <b/>
      <sz val="9"/>
      <color theme="9" tint="-0.5"/>
      <name val="等线"/>
      <charset val="134"/>
    </font>
    <font>
      <b/>
      <sz val="9"/>
      <color rgb="FF0070C0"/>
      <name val="等线"/>
      <charset val="134"/>
    </font>
    <font>
      <b/>
      <sz val="9"/>
      <color theme="5" tint="-0.25"/>
      <name val="等线"/>
      <charset val="134"/>
    </font>
    <font>
      <b/>
      <sz val="6"/>
      <color rgb="FFFF0000"/>
      <name val="等线"/>
      <charset val="134"/>
    </font>
    <font>
      <sz val="11"/>
      <name val="宋体"/>
      <charset val="134"/>
      <scheme val="minor"/>
    </font>
    <font>
      <sz val="10.5"/>
      <name val="黑体"/>
      <charset val="134"/>
    </font>
    <font>
      <sz val="10.5"/>
      <name val="宋体"/>
      <charset val="134"/>
      <scheme val="minor"/>
    </font>
    <font>
      <sz val="9"/>
      <color rgb="FF0070C0"/>
      <name val="宋体"/>
      <charset val="134"/>
      <scheme val="minor"/>
    </font>
    <font>
      <sz val="11"/>
      <color rgb="FF00B0F0"/>
      <name val="等线"/>
      <charset val="134"/>
    </font>
    <font>
      <sz val="11"/>
      <color rgb="FF0070C0"/>
      <name val="宋体"/>
      <charset val="134"/>
      <scheme val="minor"/>
    </font>
    <font>
      <b/>
      <sz val="11"/>
      <color theme="4" tint="-0.5"/>
      <name val="宋体"/>
      <charset val="134"/>
    </font>
    <font>
      <sz val="11"/>
      <name val="宋体"/>
      <charset val="134"/>
    </font>
    <font>
      <sz val="11"/>
      <color rgb="FF00B0F0"/>
      <name val="宋体"/>
      <charset val="134"/>
      <scheme val="minor"/>
    </font>
    <font>
      <b/>
      <sz val="11"/>
      <name val="宋体"/>
      <charset val="134"/>
      <scheme val="minor"/>
    </font>
    <font>
      <b/>
      <sz val="11"/>
      <color theme="4" tint="-0.5"/>
      <name val="宋体"/>
      <charset val="134"/>
      <scheme val="minor"/>
    </font>
    <font>
      <sz val="10.5"/>
      <color rgb="FF231F20"/>
      <name val="汉仪中黑简"/>
      <charset val="134"/>
    </font>
    <font>
      <sz val="10.5"/>
      <name val="宋体"/>
      <charset val="134"/>
    </font>
    <font>
      <sz val="10.5"/>
      <name val="Calibri"/>
      <charset val="134"/>
    </font>
    <font>
      <sz val="9"/>
      <name val="Calibri"/>
      <charset val="134"/>
    </font>
    <font>
      <sz val="9"/>
      <name val="宋体"/>
      <charset val="134"/>
    </font>
    <font>
      <sz val="10.5"/>
      <color rgb="FF0070C0"/>
      <name val="宋体"/>
      <charset val="134"/>
    </font>
    <font>
      <sz val="10.5"/>
      <name val="Helvetica"/>
      <charset val="134"/>
    </font>
    <font>
      <sz val="9"/>
      <name val="宋体"/>
      <charset val="134"/>
      <scheme val="minor"/>
    </font>
    <font>
      <b/>
      <sz val="10.5"/>
      <name val="宋体"/>
      <charset val="134"/>
    </font>
    <font>
      <sz val="10.5"/>
      <color theme="1"/>
      <name val="宋体"/>
      <charset val="134"/>
    </font>
    <font>
      <sz val="10.5"/>
      <color theme="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Times New Roman"/>
      <charset val="134"/>
    </font>
    <font>
      <vertAlign val="superscript"/>
      <sz val="11"/>
      <name val="等线"/>
      <charset val="134"/>
    </font>
    <font>
      <sz val="11"/>
      <color rgb="FF211D1E"/>
      <name val="宋体"/>
      <charset val="134"/>
      <scheme val="minor"/>
    </font>
  </fonts>
  <fills count="38">
    <fill>
      <patternFill patternType="none"/>
    </fill>
    <fill>
      <patternFill patternType="gray125"/>
    </fill>
    <fill>
      <patternFill patternType="solid">
        <fgColor rgb="FFFFFF00"/>
        <bgColor indexed="64"/>
      </patternFill>
    </fill>
    <fill>
      <patternFill patternType="solid">
        <fgColor theme="8" tint="0.8"/>
        <bgColor indexed="64"/>
      </patternFill>
    </fill>
    <fill>
      <patternFill patternType="solid">
        <fgColor rgb="FF00B0F0"/>
        <bgColor indexed="64"/>
      </patternFill>
    </fill>
    <fill>
      <patternFill patternType="solid">
        <fgColor theme="4" tint="0.8"/>
        <bgColor indexed="64"/>
      </patternFill>
    </fill>
    <fill>
      <patternFill patternType="solid">
        <fgColor theme="7" tint="0.399975585192419"/>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thin">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0" fillId="8" borderId="4"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5" applyNumberFormat="0" applyFill="0" applyAlignment="0" applyProtection="0">
      <alignment vertical="center"/>
    </xf>
    <xf numFmtId="0" fontId="45" fillId="0" borderId="5" applyNumberFormat="0" applyFill="0" applyAlignment="0" applyProtection="0">
      <alignment vertical="center"/>
    </xf>
    <xf numFmtId="0" fontId="46" fillId="0" borderId="6" applyNumberFormat="0" applyFill="0" applyAlignment="0" applyProtection="0">
      <alignment vertical="center"/>
    </xf>
    <xf numFmtId="0" fontId="46" fillId="0" borderId="0" applyNumberFormat="0" applyFill="0" applyBorder="0" applyAlignment="0" applyProtection="0">
      <alignment vertical="center"/>
    </xf>
    <xf numFmtId="0" fontId="47" fillId="9" borderId="7" applyNumberFormat="0" applyAlignment="0" applyProtection="0">
      <alignment vertical="center"/>
    </xf>
    <xf numFmtId="0" fontId="48" fillId="10" borderId="8" applyNumberFormat="0" applyAlignment="0" applyProtection="0">
      <alignment vertical="center"/>
    </xf>
    <xf numFmtId="0" fontId="49" fillId="10" borderId="7" applyNumberFormat="0" applyAlignment="0" applyProtection="0">
      <alignment vertical="center"/>
    </xf>
    <xf numFmtId="0" fontId="50" fillId="11" borderId="9" applyNumberFormat="0" applyAlignment="0" applyProtection="0">
      <alignment vertical="center"/>
    </xf>
    <xf numFmtId="0" fontId="51" fillId="0" borderId="10" applyNumberFormat="0" applyFill="0" applyAlignment="0" applyProtection="0">
      <alignment vertical="center"/>
    </xf>
    <xf numFmtId="0" fontId="52" fillId="0" borderId="11" applyNumberFormat="0" applyFill="0" applyAlignment="0" applyProtection="0">
      <alignment vertical="center"/>
    </xf>
    <xf numFmtId="0" fontId="53" fillId="12" borderId="0" applyNumberFormat="0" applyBorder="0" applyAlignment="0" applyProtection="0">
      <alignment vertical="center"/>
    </xf>
    <xf numFmtId="0" fontId="54" fillId="13" borderId="0" applyNumberFormat="0" applyBorder="0" applyAlignment="0" applyProtection="0">
      <alignment vertical="center"/>
    </xf>
    <xf numFmtId="0" fontId="55" fillId="14" borderId="0" applyNumberFormat="0" applyBorder="0" applyAlignment="0" applyProtection="0">
      <alignment vertical="center"/>
    </xf>
    <xf numFmtId="0" fontId="56" fillId="15" borderId="0" applyNumberFormat="0" applyBorder="0" applyAlignment="0" applyProtection="0">
      <alignment vertical="center"/>
    </xf>
    <xf numFmtId="0" fontId="57" fillId="16" borderId="0" applyNumberFormat="0" applyBorder="0" applyAlignment="0" applyProtection="0">
      <alignment vertical="center"/>
    </xf>
    <xf numFmtId="0" fontId="57" fillId="17" borderId="0" applyNumberFormat="0" applyBorder="0" applyAlignment="0" applyProtection="0">
      <alignment vertical="center"/>
    </xf>
    <xf numFmtId="0" fontId="56" fillId="18" borderId="0" applyNumberFormat="0" applyBorder="0" applyAlignment="0" applyProtection="0">
      <alignment vertical="center"/>
    </xf>
    <xf numFmtId="0" fontId="56" fillId="19" borderId="0" applyNumberFormat="0" applyBorder="0" applyAlignment="0" applyProtection="0">
      <alignment vertical="center"/>
    </xf>
    <xf numFmtId="0" fontId="57" fillId="20" borderId="0" applyNumberFormat="0" applyBorder="0" applyAlignment="0" applyProtection="0">
      <alignment vertical="center"/>
    </xf>
    <xf numFmtId="0" fontId="57" fillId="21" borderId="0" applyNumberFormat="0" applyBorder="0" applyAlignment="0" applyProtection="0">
      <alignment vertical="center"/>
    </xf>
    <xf numFmtId="0" fontId="56" fillId="22" borderId="0" applyNumberFormat="0" applyBorder="0" applyAlignment="0" applyProtection="0">
      <alignment vertical="center"/>
    </xf>
    <xf numFmtId="0" fontId="56" fillId="23" borderId="0" applyNumberFormat="0" applyBorder="0" applyAlignment="0" applyProtection="0">
      <alignment vertical="center"/>
    </xf>
    <xf numFmtId="0" fontId="57" fillId="24" borderId="0" applyNumberFormat="0" applyBorder="0" applyAlignment="0" applyProtection="0">
      <alignment vertical="center"/>
    </xf>
    <xf numFmtId="0" fontId="57" fillId="25" borderId="0" applyNumberFormat="0" applyBorder="0" applyAlignment="0" applyProtection="0">
      <alignment vertical="center"/>
    </xf>
    <xf numFmtId="0" fontId="56" fillId="26" borderId="0" applyNumberFormat="0" applyBorder="0" applyAlignment="0" applyProtection="0">
      <alignment vertical="center"/>
    </xf>
    <xf numFmtId="0" fontId="56" fillId="27" borderId="0" applyNumberFormat="0" applyBorder="0" applyAlignment="0" applyProtection="0">
      <alignment vertical="center"/>
    </xf>
    <xf numFmtId="0" fontId="57" fillId="28" borderId="0" applyNumberFormat="0" applyBorder="0" applyAlignment="0" applyProtection="0">
      <alignment vertical="center"/>
    </xf>
    <xf numFmtId="0" fontId="57" fillId="29" borderId="0" applyNumberFormat="0" applyBorder="0" applyAlignment="0" applyProtection="0">
      <alignment vertical="center"/>
    </xf>
    <xf numFmtId="0" fontId="56" fillId="6" borderId="0" applyNumberFormat="0" applyBorder="0" applyAlignment="0" applyProtection="0">
      <alignment vertical="center"/>
    </xf>
    <xf numFmtId="0" fontId="56" fillId="30"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33" borderId="0" applyNumberFormat="0" applyBorder="0" applyAlignment="0" applyProtection="0">
      <alignment vertical="center"/>
    </xf>
    <xf numFmtId="0" fontId="56" fillId="34" borderId="0" applyNumberFormat="0" applyBorder="0" applyAlignment="0" applyProtection="0">
      <alignment vertical="center"/>
    </xf>
    <xf numFmtId="0" fontId="57" fillId="35" borderId="0" applyNumberFormat="0" applyBorder="0" applyAlignment="0" applyProtection="0">
      <alignment vertical="center"/>
    </xf>
    <xf numFmtId="0" fontId="57" fillId="36" borderId="0" applyNumberFormat="0" applyBorder="0" applyAlignment="0" applyProtection="0">
      <alignment vertical="center"/>
    </xf>
    <xf numFmtId="0" fontId="56" fillId="37" borderId="0" applyNumberFormat="0" applyBorder="0" applyAlignment="0" applyProtection="0">
      <alignment vertical="center"/>
    </xf>
    <xf numFmtId="0" fontId="0" fillId="0" borderId="0"/>
    <xf numFmtId="0" fontId="0" fillId="0" borderId="0">
      <alignment vertical="center"/>
    </xf>
  </cellStyleXfs>
  <cellXfs count="100">
    <xf numFmtId="0" fontId="0" fillId="0" borderId="0" xfId="0">
      <alignment vertical="center"/>
    </xf>
    <xf numFmtId="0" fontId="1" fillId="0" borderId="0" xfId="0" applyFont="1" applyFill="1" applyBorder="1" applyAlignment="1">
      <alignment vertical="top" wrapText="1"/>
    </xf>
    <xf numFmtId="0" fontId="2" fillId="0" borderId="0" xfId="0" applyFont="1" applyFill="1" applyBorder="1" applyAlignment="1">
      <alignment vertical="top"/>
    </xf>
    <xf numFmtId="0" fontId="2" fillId="2" borderId="0" xfId="0" applyFont="1" applyFill="1" applyBorder="1" applyAlignment="1">
      <alignment vertical="top"/>
    </xf>
    <xf numFmtId="0" fontId="0" fillId="0" borderId="0" xfId="0" applyAlignment="1">
      <alignment vertical="center"/>
    </xf>
    <xf numFmtId="0" fontId="0" fillId="0" borderId="1" xfId="0" applyBorder="1">
      <alignment vertical="center"/>
    </xf>
    <xf numFmtId="0" fontId="2" fillId="0" borderId="0" xfId="0" applyFont="1" applyFill="1" applyBorder="1" applyAlignment="1">
      <alignment horizontal="center" vertical="top"/>
    </xf>
    <xf numFmtId="0" fontId="1" fillId="0" borderId="0" xfId="0" applyFont="1" applyFill="1" applyBorder="1" applyAlignment="1">
      <alignment vertical="top"/>
    </xf>
    <xf numFmtId="0" fontId="3" fillId="0" borderId="0" xfId="0" applyFont="1" applyFill="1" applyBorder="1" applyAlignment="1">
      <alignment vertical="top"/>
    </xf>
    <xf numFmtId="0" fontId="1" fillId="0" borderId="0" xfId="0" applyFont="1" applyFill="1" applyBorder="1" applyAlignment="1">
      <alignment horizontal="center" vertical="top"/>
    </xf>
    <xf numFmtId="0" fontId="4" fillId="3" borderId="0" xfId="0" applyFont="1" applyFill="1" applyBorder="1" applyAlignment="1">
      <alignment vertical="top"/>
    </xf>
    <xf numFmtId="0" fontId="2" fillId="0" borderId="0" xfId="0" applyFont="1" applyFill="1" applyBorder="1" applyAlignment="1">
      <alignment horizontal="left" vertical="top"/>
    </xf>
    <xf numFmtId="0" fontId="2" fillId="4" borderId="0" xfId="0" applyFont="1" applyFill="1" applyBorder="1" applyAlignment="1">
      <alignment vertical="top"/>
    </xf>
    <xf numFmtId="0" fontId="5" fillId="0" borderId="0" xfId="0" applyFont="1" applyFill="1" applyBorder="1" applyAlignment="1">
      <alignment vertical="top"/>
    </xf>
    <xf numFmtId="0" fontId="6" fillId="0" borderId="0" xfId="0" applyFont="1" applyFill="1" applyBorder="1" applyAlignment="1">
      <alignment vertical="top"/>
    </xf>
    <xf numFmtId="0" fontId="7" fillId="0" borderId="0" xfId="0" applyFont="1" applyFill="1" applyBorder="1" applyAlignment="1">
      <alignment vertical="top"/>
    </xf>
    <xf numFmtId="0" fontId="8" fillId="0" borderId="0" xfId="0" applyFont="1" applyFill="1" applyBorder="1" applyAlignment="1">
      <alignment vertical="top"/>
    </xf>
    <xf numFmtId="0" fontId="9" fillId="5" borderId="0" xfId="0" applyFont="1" applyFill="1" applyBorder="1" applyAlignment="1">
      <alignment vertical="top"/>
    </xf>
    <xf numFmtId="0" fontId="2" fillId="3" borderId="0" xfId="0" applyFont="1" applyFill="1" applyBorder="1" applyAlignment="1">
      <alignment horizontal="center" vertical="top"/>
    </xf>
    <xf numFmtId="0" fontId="2" fillId="0" borderId="0" xfId="0" applyFont="1" applyBorder="1" applyAlignment="1">
      <alignment vertical="top"/>
    </xf>
    <xf numFmtId="0" fontId="1" fillId="0" borderId="0" xfId="0" applyFont="1" applyFill="1" applyBorder="1" applyAlignment="1">
      <alignment horizontal="center" vertical="top" wrapText="1"/>
    </xf>
    <xf numFmtId="0" fontId="10" fillId="6" borderId="0" xfId="49" applyFont="1" applyFill="1" applyBorder="1" applyAlignment="1">
      <alignment vertical="top" wrapText="1"/>
    </xf>
    <xf numFmtId="0" fontId="11" fillId="6" borderId="0" xfId="49" applyFont="1" applyFill="1" applyBorder="1" applyAlignment="1">
      <alignment vertical="top" wrapText="1"/>
    </xf>
    <xf numFmtId="0" fontId="12" fillId="6" borderId="0" xfId="49" applyFont="1" applyFill="1" applyBorder="1" applyAlignment="1">
      <alignment horizontal="center" vertical="top" wrapText="1"/>
    </xf>
    <xf numFmtId="0" fontId="4" fillId="3" borderId="0" xfId="0" applyFont="1" applyFill="1" applyBorder="1" applyAlignment="1">
      <alignment vertical="top" wrapText="1"/>
    </xf>
    <xf numFmtId="0" fontId="1" fillId="0" borderId="0" xfId="0" applyFont="1" applyFill="1" applyBorder="1" applyAlignment="1">
      <alignment horizontal="left" vertical="top" wrapText="1"/>
    </xf>
    <xf numFmtId="0" fontId="12" fillId="4" borderId="0" xfId="49" applyFont="1" applyFill="1" applyBorder="1" applyAlignment="1">
      <alignment vertical="top" wrapText="1"/>
    </xf>
    <xf numFmtId="0" fontId="13" fillId="0" borderId="0" xfId="0" applyFont="1" applyFill="1" applyBorder="1" applyAlignment="1">
      <alignment vertical="top" wrapText="1"/>
    </xf>
    <xf numFmtId="0" fontId="14" fillId="0" borderId="0" xfId="0" applyFont="1" applyFill="1" applyBorder="1" applyAlignment="1">
      <alignment vertical="top" wrapText="1"/>
    </xf>
    <xf numFmtId="0" fontId="15" fillId="0" borderId="0" xfId="0" applyFont="1" applyFill="1" applyBorder="1" applyAlignment="1">
      <alignment vertical="top" wrapText="1"/>
    </xf>
    <xf numFmtId="0" fontId="16" fillId="5" borderId="0" xfId="0" applyFont="1" applyFill="1" applyBorder="1" applyAlignment="1">
      <alignment vertical="top" wrapText="1"/>
    </xf>
    <xf numFmtId="0" fontId="2" fillId="3" borderId="0" xfId="0" applyFont="1" applyFill="1" applyBorder="1" applyAlignment="1">
      <alignment horizontal="center" vertical="top" wrapText="1"/>
    </xf>
    <xf numFmtId="0" fontId="9" fillId="5" borderId="0" xfId="0" applyFont="1" applyFill="1" applyAlignment="1">
      <alignment vertical="top"/>
    </xf>
    <xf numFmtId="0" fontId="0" fillId="3" borderId="0" xfId="0" applyFill="1" applyAlignment="1">
      <alignment horizontal="center" vertical="center"/>
    </xf>
    <xf numFmtId="49" fontId="2" fillId="0" borderId="0" xfId="0" applyNumberFormat="1" applyFont="1" applyFill="1" applyBorder="1" applyAlignment="1">
      <alignment horizontal="center" vertical="top"/>
    </xf>
    <xf numFmtId="49" fontId="2" fillId="4" borderId="0" xfId="0" applyNumberFormat="1" applyFont="1" applyFill="1" applyBorder="1" applyAlignment="1">
      <alignment vertical="top"/>
    </xf>
    <xf numFmtId="0" fontId="17" fillId="0" borderId="0" xfId="0" applyFont="1" applyFill="1" applyBorder="1" applyAlignment="1">
      <alignment vertical="top"/>
    </xf>
    <xf numFmtId="0" fontId="18" fillId="0" borderId="0" xfId="0" applyFont="1" applyFill="1" applyBorder="1" applyAlignment="1">
      <alignment vertical="top"/>
    </xf>
    <xf numFmtId="0" fontId="19" fillId="0" borderId="0" xfId="0" applyFont="1" applyFill="1" applyBorder="1" applyAlignment="1">
      <alignment vertical="top"/>
    </xf>
    <xf numFmtId="0" fontId="20" fillId="0" borderId="0" xfId="0" applyFont="1" applyFill="1" applyBorder="1" applyAlignment="1">
      <alignment vertical="top"/>
    </xf>
    <xf numFmtId="0" fontId="21" fillId="0" borderId="0" xfId="0" applyFont="1" applyFill="1" applyBorder="1" applyAlignment="1">
      <alignment vertical="top"/>
    </xf>
    <xf numFmtId="0" fontId="2" fillId="2" borderId="0" xfId="0" applyFont="1" applyFill="1" applyBorder="1" applyAlignment="1">
      <alignment horizontal="center" vertical="top"/>
    </xf>
    <xf numFmtId="0" fontId="4" fillId="2" borderId="0" xfId="0" applyFont="1" applyFill="1" applyBorder="1" applyAlignment="1">
      <alignment vertical="top"/>
    </xf>
    <xf numFmtId="0" fontId="2" fillId="2" borderId="0" xfId="0" applyFont="1" applyFill="1" applyBorder="1" applyAlignment="1">
      <alignment horizontal="left" vertical="top"/>
    </xf>
    <xf numFmtId="0" fontId="5" fillId="2" borderId="0" xfId="0" applyFont="1" applyFill="1" applyBorder="1" applyAlignment="1">
      <alignment vertical="top"/>
    </xf>
    <xf numFmtId="0" fontId="6" fillId="2" borderId="0" xfId="0" applyFont="1" applyFill="1" applyBorder="1" applyAlignment="1">
      <alignment vertical="top"/>
    </xf>
    <xf numFmtId="0" fontId="7" fillId="2" borderId="0" xfId="0" applyFont="1" applyFill="1" applyBorder="1" applyAlignment="1">
      <alignment vertical="top"/>
    </xf>
    <xf numFmtId="0" fontId="8" fillId="2" borderId="0" xfId="0" applyFont="1" applyFill="1" applyBorder="1" applyAlignment="1">
      <alignment vertical="top"/>
    </xf>
    <xf numFmtId="0" fontId="0" fillId="2" borderId="0" xfId="0" applyFill="1" applyAlignment="1">
      <alignment horizontal="center" vertical="center"/>
    </xf>
    <xf numFmtId="0" fontId="6" fillId="7" borderId="0" xfId="0" applyFont="1" applyFill="1" applyBorder="1" applyAlignment="1">
      <alignment vertical="top"/>
    </xf>
    <xf numFmtId="0" fontId="7" fillId="7" borderId="0" xfId="0" applyFont="1" applyFill="1" applyBorder="1" applyAlignment="1">
      <alignment vertical="top"/>
    </xf>
    <xf numFmtId="0" fontId="8" fillId="7" borderId="0" xfId="0" applyFont="1" applyFill="1" applyBorder="1" applyAlignment="1">
      <alignment vertical="top"/>
    </xf>
    <xf numFmtId="49" fontId="17" fillId="0" borderId="0" xfId="0" applyNumberFormat="1" applyFont="1" applyFill="1" applyBorder="1" applyAlignment="1">
      <alignment horizontal="center" vertical="top"/>
    </xf>
    <xf numFmtId="49" fontId="17" fillId="4" borderId="0" xfId="0" applyNumberFormat="1" applyFont="1" applyFill="1" applyBorder="1" applyAlignment="1">
      <alignment vertical="top"/>
    </xf>
    <xf numFmtId="0" fontId="22" fillId="0" borderId="0" xfId="0" applyFont="1" applyFill="1" applyBorder="1" applyAlignment="1">
      <alignment vertical="top"/>
    </xf>
    <xf numFmtId="0" fontId="2" fillId="0" borderId="0" xfId="49" applyFont="1" applyBorder="1" applyAlignment="1">
      <alignment horizontal="left" vertical="top"/>
    </xf>
    <xf numFmtId="0" fontId="2" fillId="0" borderId="0" xfId="49" applyFont="1" applyBorder="1" applyAlignment="1">
      <alignment vertical="top"/>
    </xf>
    <xf numFmtId="0" fontId="23" fillId="3" borderId="0" xfId="0" applyFont="1" applyFill="1" applyBorder="1" applyAlignment="1">
      <alignment vertical="top"/>
    </xf>
    <xf numFmtId="0" fontId="24" fillId="0" borderId="0" xfId="0" applyFont="1" applyFill="1" applyBorder="1" applyAlignment="1">
      <alignment vertical="top"/>
    </xf>
    <xf numFmtId="0" fontId="25" fillId="0" borderId="0" xfId="0" applyFont="1" applyFill="1" applyBorder="1" applyAlignment="1">
      <alignment vertical="top"/>
    </xf>
    <xf numFmtId="0" fontId="26" fillId="0" borderId="0" xfId="0" applyFont="1" applyFill="1" applyBorder="1" applyAlignment="1">
      <alignment vertical="top"/>
    </xf>
    <xf numFmtId="0" fontId="27" fillId="3" borderId="0" xfId="0" applyFont="1" applyFill="1" applyBorder="1" applyAlignment="1">
      <alignment vertical="top"/>
    </xf>
    <xf numFmtId="0" fontId="28" fillId="0" borderId="0" xfId="0" applyFont="1" applyBorder="1" applyAlignment="1">
      <alignment vertical="center"/>
    </xf>
    <xf numFmtId="0" fontId="29" fillId="0" borderId="0" xfId="0" applyFont="1" applyBorder="1" applyAlignment="1">
      <alignment vertical="top"/>
    </xf>
    <xf numFmtId="0" fontId="30" fillId="0" borderId="0" xfId="0" applyFont="1" applyBorder="1" applyAlignment="1">
      <alignment vertical="top"/>
    </xf>
    <xf numFmtId="0" fontId="30" fillId="0" borderId="0" xfId="0" applyFont="1" applyBorder="1" applyAlignment="1">
      <alignment horizontal="center" vertical="top"/>
    </xf>
    <xf numFmtId="0" fontId="31" fillId="0" borderId="0" xfId="0" applyFont="1" applyFill="1" applyBorder="1" applyAlignment="1">
      <alignment horizontal="left" vertical="top"/>
    </xf>
    <xf numFmtId="0" fontId="32" fillId="0" borderId="0" xfId="0" applyFont="1" applyFill="1" applyBorder="1" applyAlignment="1">
      <alignment vertical="top"/>
    </xf>
    <xf numFmtId="0" fontId="30" fillId="4" borderId="0" xfId="0" applyFont="1" applyFill="1" applyBorder="1" applyAlignment="1">
      <alignment vertical="top"/>
    </xf>
    <xf numFmtId="0" fontId="33" fillId="0" borderId="0" xfId="0" applyFont="1" applyBorder="1" applyAlignment="1">
      <alignment vertical="top"/>
    </xf>
    <xf numFmtId="0" fontId="17" fillId="0" borderId="0" xfId="0" applyFont="1" applyBorder="1" applyAlignment="1">
      <alignment vertical="top"/>
    </xf>
    <xf numFmtId="0" fontId="34" fillId="2" borderId="0" xfId="0" applyFont="1" applyFill="1" applyBorder="1" applyAlignment="1">
      <alignment horizontal="left" vertical="top"/>
    </xf>
    <xf numFmtId="0" fontId="35" fillId="0" borderId="0" xfId="0" applyFont="1" applyFill="1" applyBorder="1" applyAlignment="1">
      <alignment horizontal="left" vertical="top"/>
    </xf>
    <xf numFmtId="0" fontId="35" fillId="0" borderId="0" xfId="0" applyFont="1" applyFill="1" applyBorder="1" applyAlignment="1">
      <alignment vertical="top"/>
    </xf>
    <xf numFmtId="0" fontId="36" fillId="0" borderId="0" xfId="0" applyFont="1" applyBorder="1" applyAlignment="1">
      <alignment vertical="top"/>
    </xf>
    <xf numFmtId="0" fontId="0" fillId="0" borderId="0" xfId="0" applyFont="1" applyFill="1" applyBorder="1" applyAlignment="1">
      <alignment horizontal="left" vertical="center"/>
    </xf>
    <xf numFmtId="0" fontId="0" fillId="0" borderId="0" xfId="0" applyFill="1" applyBorder="1" applyAlignment="1">
      <alignment horizontal="left" vertical="center"/>
    </xf>
    <xf numFmtId="0" fontId="37" fillId="0" borderId="0" xfId="0" applyFont="1" applyBorder="1" applyAlignment="1">
      <alignment horizontal="justify" vertical="top"/>
    </xf>
    <xf numFmtId="0" fontId="38" fillId="0" borderId="0" xfId="0" applyFont="1" applyBorder="1" applyAlignment="1">
      <alignment horizontal="justify" vertical="top"/>
    </xf>
    <xf numFmtId="0" fontId="17" fillId="0" borderId="0" xfId="0" applyFont="1" applyFill="1" applyBorder="1" applyAlignment="1">
      <alignment horizontal="left" vertical="center"/>
    </xf>
    <xf numFmtId="0" fontId="17" fillId="0" borderId="0" xfId="0" applyFont="1" applyFill="1" applyBorder="1" applyAlignment="1">
      <alignment horizontal="center" vertical="center"/>
    </xf>
    <xf numFmtId="0" fontId="2" fillId="0" borderId="1" xfId="0" applyFont="1" applyFill="1" applyBorder="1" applyAlignment="1">
      <alignment horizontal="center" vertical="top"/>
    </xf>
    <xf numFmtId="0" fontId="1" fillId="0" borderId="1" xfId="0" applyFont="1" applyFill="1" applyBorder="1" applyAlignment="1">
      <alignment vertical="top"/>
    </xf>
    <xf numFmtId="0" fontId="2" fillId="0" borderId="1" xfId="0" applyFont="1" applyFill="1" applyBorder="1" applyAlignment="1">
      <alignment vertical="top"/>
    </xf>
    <xf numFmtId="0" fontId="0" fillId="0" borderId="1" xfId="0" applyFont="1" applyFill="1" applyBorder="1" applyAlignment="1">
      <alignment horizontal="left" vertical="center"/>
    </xf>
    <xf numFmtId="0" fontId="1" fillId="0" borderId="1" xfId="0" applyFont="1" applyFill="1" applyBorder="1" applyAlignment="1">
      <alignment horizontal="center" vertical="top"/>
    </xf>
    <xf numFmtId="0" fontId="27" fillId="3" borderId="1" xfId="0" applyFont="1" applyFill="1" applyBorder="1" applyAlignment="1">
      <alignment horizontal="left" vertical="center"/>
    </xf>
    <xf numFmtId="0" fontId="0" fillId="0" borderId="1" xfId="0" applyFill="1" applyBorder="1" applyAlignment="1">
      <alignment horizontal="left" vertical="center"/>
    </xf>
    <xf numFmtId="0" fontId="0" fillId="0" borderId="1" xfId="0" applyFont="1" applyFill="1" applyBorder="1" applyAlignment="1">
      <alignment horizontal="center" vertical="center"/>
    </xf>
    <xf numFmtId="0" fontId="2" fillId="4" borderId="1" xfId="0" applyFont="1" applyFill="1" applyBorder="1" applyAlignment="1">
      <alignment vertical="top"/>
    </xf>
    <xf numFmtId="0" fontId="5" fillId="0" borderId="1" xfId="0" applyFont="1" applyFill="1" applyBorder="1" applyAlignment="1">
      <alignment vertical="top"/>
    </xf>
    <xf numFmtId="0" fontId="6" fillId="0" borderId="1" xfId="0" applyFont="1" applyFill="1" applyBorder="1" applyAlignment="1">
      <alignment vertical="top"/>
    </xf>
    <xf numFmtId="0" fontId="7" fillId="0" borderId="1" xfId="0" applyFont="1" applyFill="1" applyBorder="1" applyAlignment="1">
      <alignment vertical="top"/>
    </xf>
    <xf numFmtId="0" fontId="8" fillId="0" borderId="1" xfId="0" applyFont="1" applyFill="1" applyBorder="1" applyAlignment="1">
      <alignment vertical="top"/>
    </xf>
    <xf numFmtId="0" fontId="9" fillId="5" borderId="1" xfId="0" applyFont="1" applyFill="1" applyBorder="1" applyAlignment="1">
      <alignment vertical="top"/>
    </xf>
    <xf numFmtId="0" fontId="0" fillId="3" borderId="1" xfId="0" applyFill="1" applyBorder="1" applyAlignment="1">
      <alignment horizontal="center" vertical="center"/>
    </xf>
    <xf numFmtId="0" fontId="38" fillId="0" borderId="2" xfId="0" applyFont="1" applyBorder="1" applyAlignment="1">
      <alignment horizontal="justify" vertical="top" wrapText="1"/>
    </xf>
    <xf numFmtId="0" fontId="38" fillId="0" borderId="3" xfId="0" applyFont="1" applyBorder="1" applyAlignment="1">
      <alignment horizontal="justify" vertical="top" wrapText="1"/>
    </xf>
    <xf numFmtId="0" fontId="3" fillId="0" borderId="0" xfId="0" applyFont="1" applyFill="1" applyBorder="1" applyAlignment="1">
      <alignment horizontal="left" vertical="top"/>
    </xf>
    <xf numFmtId="0" fontId="4" fillId="3" borderId="0" xfId="0" applyFont="1" applyFill="1" applyBorder="1" applyAlignment="1">
      <alignment horizontal="left" vertical="top"/>
    </xf>
    <xf numFmtId="0" fontId="2" fillId="0" borderId="0" xfId="0" applyFont="1" applyFill="1" applyBorder="1" applyAlignment="1" quotePrefix="1">
      <alignment vertical="top"/>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02%20&#19994;&#21153;&#24037;&#20316;\2021&#26631;&#20934;&#25968;&#23383;&#21270;&#30740;&#31350;&#39033;&#30446;\02-&#26631;&#20934;&#20998;&#26512;\2025\000-&#26631;&#20934;&#20027;&#20307;&#25968;&#25454;\&#20648;&#23618;&#25913;&#36896;&#39046;&#22495;&#26631;&#20934;&#30446;&#24405;&#65288;&#21547;&#24341;&#29992;&#26631;&#20934;&#65289;--&#38889;20224.1.31--&#26681;&#25454;&#19987;&#23478;&#24847;&#35265;&#25972;&#29702;&#2151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02%20&#19994;&#21153;&#24037;&#20316;\2021&#26631;&#20934;&#25968;&#23383;&#21270;&#30740;&#31350;&#39033;&#30446;\02-&#26631;&#20934;&#20998;&#26512;\2025\000-&#26631;&#20934;&#20027;&#20307;&#25968;&#25454;\&#26631;&#20934;&#25216;&#26415;&#35201;&#32032;&#27491;&#25991;--&#20307;&#31995;&#33539;&#22260;&#26631;&#20934;2024.9.2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标准体系"/>
      <sheetName val="储层改造标准目录"/>
      <sheetName val="统计"/>
      <sheetName val="Sheet1"/>
    </sheetNames>
    <sheetDataSet>
      <sheetData sheetId="0"/>
      <sheetData sheetId="1">
        <row r="1">
          <cell r="A1" t="str">
            <v>标准号</v>
          </cell>
          <cell r="B1" t="str">
            <v>序号</v>
          </cell>
        </row>
        <row r="2">
          <cell r="A2" t="str">
            <v>SY/T 5510-2021</v>
          </cell>
          <cell r="B2">
            <v>1</v>
          </cell>
        </row>
        <row r="3">
          <cell r="A3" t="str">
            <v>SY/T 5745-2008</v>
          </cell>
          <cell r="B3">
            <v>2</v>
          </cell>
        </row>
        <row r="4">
          <cell r="A4" t="str">
            <v>SY/T 7617-2021</v>
          </cell>
          <cell r="B4">
            <v>3</v>
          </cell>
        </row>
        <row r="5">
          <cell r="A5" t="str">
            <v>Q/SY 01017-2018</v>
          </cell>
          <cell r="B5">
            <v>4</v>
          </cell>
        </row>
        <row r="6">
          <cell r="A6" t="str">
            <v>NB/T 10838-2021</v>
          </cell>
          <cell r="B6">
            <v>5</v>
          </cell>
        </row>
        <row r="7">
          <cell r="A7" t="str">
            <v>SY/T 5289-2016</v>
          </cell>
          <cell r="B7">
            <v>6</v>
          </cell>
        </row>
        <row r="8">
          <cell r="A8" t="str">
            <v>SY/T 6847-2012</v>
          </cell>
          <cell r="B8">
            <v>7</v>
          </cell>
        </row>
        <row r="9">
          <cell r="A9" t="str">
            <v>SY/T 7493-2020</v>
          </cell>
          <cell r="B9">
            <v>8</v>
          </cell>
        </row>
        <row r="10">
          <cell r="A10" t="str">
            <v>NB/T 10017-2014</v>
          </cell>
          <cell r="B10">
            <v>9</v>
          </cell>
        </row>
        <row r="11">
          <cell r="A11" t="str">
            <v>NB/T 10038-2017</v>
          </cell>
          <cell r="B11">
            <v>10</v>
          </cell>
        </row>
        <row r="12">
          <cell r="A12" t="str">
            <v>NB/T 10847-2021</v>
          </cell>
          <cell r="B12">
            <v>11</v>
          </cell>
        </row>
        <row r="13">
          <cell r="A13" t="str">
            <v>NB/T 11124-2023</v>
          </cell>
          <cell r="B13">
            <v>12</v>
          </cell>
        </row>
        <row r="14">
          <cell r="A14" t="str">
            <v>NB/T 11293-2023</v>
          </cell>
          <cell r="B14">
            <v>13</v>
          </cell>
        </row>
        <row r="15">
          <cell r="A15" t="str">
            <v>NB/T 14002.1-2022</v>
          </cell>
          <cell r="B15">
            <v>14</v>
          </cell>
        </row>
        <row r="16">
          <cell r="A16" t="str">
            <v>Q/SY 01460-2018</v>
          </cell>
          <cell r="B16">
            <v>15</v>
          </cell>
        </row>
        <row r="17">
          <cell r="A17" t="str">
            <v>Q/SY 01742-2019</v>
          </cell>
          <cell r="B17">
            <v>16</v>
          </cell>
        </row>
        <row r="18">
          <cell r="A18" t="str">
            <v>Q/SY 01748-2019</v>
          </cell>
          <cell r="B18">
            <v>17</v>
          </cell>
        </row>
        <row r="19">
          <cell r="A19" t="str">
            <v>Q/SY 02025-2017</v>
          </cell>
          <cell r="B19">
            <v>18</v>
          </cell>
        </row>
        <row r="20">
          <cell r="A20" t="str">
            <v>Q/SY 11067-2020</v>
          </cell>
          <cell r="B20">
            <v>19</v>
          </cell>
        </row>
        <row r="21">
          <cell r="A21" t="str">
            <v>Q/SY 16016-2019</v>
          </cell>
          <cell r="B21">
            <v>20</v>
          </cell>
        </row>
        <row r="22">
          <cell r="A22" t="str">
            <v>Q/SY 16852-2020</v>
          </cell>
          <cell r="B22">
            <v>21</v>
          </cell>
        </row>
        <row r="23">
          <cell r="A23" t="str">
            <v>Q/SY 20772-2019</v>
          </cell>
          <cell r="B23">
            <v>22</v>
          </cell>
        </row>
        <row r="24">
          <cell r="A24" t="str">
            <v>SY/T 6334-2013</v>
          </cell>
          <cell r="B24">
            <v>23</v>
          </cell>
        </row>
        <row r="25">
          <cell r="A25" t="str">
            <v>SY/T 6887-2012</v>
          </cell>
          <cell r="B25">
            <v>24</v>
          </cell>
        </row>
        <row r="26">
          <cell r="A26" t="str">
            <v>GB/T 1884-2000</v>
          </cell>
          <cell r="B26">
            <v>25</v>
          </cell>
        </row>
        <row r="27">
          <cell r="A27" t="str">
            <v>GB/T 4472-2011</v>
          </cell>
          <cell r="B27">
            <v>26</v>
          </cell>
        </row>
        <row r="28">
          <cell r="A28" t="str">
            <v>GB/T 9724-2007</v>
          </cell>
          <cell r="B28">
            <v>27</v>
          </cell>
        </row>
        <row r="29">
          <cell r="A29" t="str">
            <v>SY/T 0532-2012</v>
          </cell>
          <cell r="B29">
            <v>28</v>
          </cell>
        </row>
        <row r="30">
          <cell r="A30" t="str">
            <v>SY/T 5107-2016</v>
          </cell>
          <cell r="B30">
            <v>29</v>
          </cell>
        </row>
        <row r="31">
          <cell r="A31" t="str">
            <v>SY/T 5153-2017</v>
          </cell>
          <cell r="B31">
            <v>30</v>
          </cell>
        </row>
        <row r="32">
          <cell r="A32" t="str">
            <v>SY/T 5185-2016</v>
          </cell>
          <cell r="B32">
            <v>31</v>
          </cell>
        </row>
        <row r="33">
          <cell r="A33" t="str">
            <v>SY/T 5370-2018</v>
          </cell>
          <cell r="B33">
            <v>32</v>
          </cell>
        </row>
        <row r="34">
          <cell r="A34" t="str">
            <v>SY/T 5757-2010</v>
          </cell>
          <cell r="B34">
            <v>33</v>
          </cell>
        </row>
        <row r="35">
          <cell r="A35" t="str">
            <v>SY/T 5764-2007</v>
          </cell>
          <cell r="B35">
            <v>34</v>
          </cell>
        </row>
        <row r="36">
          <cell r="A36" t="str">
            <v>SY/T 6216-1996</v>
          </cell>
          <cell r="B36">
            <v>35</v>
          </cell>
        </row>
        <row r="37">
          <cell r="A37" t="str">
            <v>SY/T 6296-2013</v>
          </cell>
          <cell r="B37">
            <v>36</v>
          </cell>
        </row>
        <row r="38">
          <cell r="A38" t="str">
            <v>SY/T 6380-2008</v>
          </cell>
          <cell r="B38">
            <v>37</v>
          </cell>
        </row>
        <row r="39">
          <cell r="A39" t="str">
            <v>SY/T 6465-2000</v>
          </cell>
          <cell r="B39">
            <v>38</v>
          </cell>
        </row>
        <row r="40">
          <cell r="A40" t="str">
            <v>SY/T 7627-2021</v>
          </cell>
          <cell r="B40">
            <v>39</v>
          </cell>
        </row>
        <row r="41">
          <cell r="A41" t="str">
            <v>NB/T 10025-2016</v>
          </cell>
          <cell r="B41">
            <v>40</v>
          </cell>
        </row>
        <row r="42">
          <cell r="A42" t="str">
            <v>NB/T 10034-2016</v>
          </cell>
          <cell r="B42">
            <v>41</v>
          </cell>
        </row>
        <row r="43">
          <cell r="A43" t="str">
            <v>NB/T 11280-2023</v>
          </cell>
          <cell r="B43">
            <v>42</v>
          </cell>
        </row>
        <row r="44">
          <cell r="A44" t="str">
            <v>NB/T 14003.1-2015</v>
          </cell>
          <cell r="B44">
            <v>43</v>
          </cell>
        </row>
        <row r="45">
          <cell r="A45" t="str">
            <v>NB/T 14003.2-2016</v>
          </cell>
          <cell r="B45">
            <v>44</v>
          </cell>
        </row>
        <row r="46">
          <cell r="A46" t="str">
            <v>NB/T 14003.3-2017</v>
          </cell>
          <cell r="B46">
            <v>45</v>
          </cell>
        </row>
        <row r="47">
          <cell r="A47" t="str">
            <v>Q/SY 16011-2018</v>
          </cell>
          <cell r="B47">
            <v>46</v>
          </cell>
        </row>
        <row r="48">
          <cell r="A48" t="str">
            <v>Q/SY 17005-2017</v>
          </cell>
          <cell r="B48">
            <v>47</v>
          </cell>
        </row>
        <row r="49">
          <cell r="A49" t="str">
            <v>Q/SY 17750-2020</v>
          </cell>
          <cell r="B49">
            <v>48</v>
          </cell>
        </row>
        <row r="50">
          <cell r="A50" t="str">
            <v>Q/SY 17818-2020</v>
          </cell>
          <cell r="B50">
            <v>49</v>
          </cell>
        </row>
        <row r="51">
          <cell r="A51" t="str">
            <v>GB/T 320-2006</v>
          </cell>
          <cell r="B51">
            <v>50</v>
          </cell>
        </row>
        <row r="52">
          <cell r="A52" t="str">
            <v>GB/T 2091-2008</v>
          </cell>
          <cell r="B52">
            <v>51</v>
          </cell>
        </row>
        <row r="53">
          <cell r="A53" t="str">
            <v>GB/T 7744-2008</v>
          </cell>
          <cell r="B53">
            <v>52</v>
          </cell>
        </row>
        <row r="54">
          <cell r="A54" t="str">
            <v>SY/T 5405-2019</v>
          </cell>
          <cell r="B54">
            <v>53</v>
          </cell>
        </row>
        <row r="55">
          <cell r="A55" t="str">
            <v>SY/T 5516-2000</v>
          </cell>
          <cell r="B55">
            <v>54</v>
          </cell>
        </row>
        <row r="56">
          <cell r="A56" t="str">
            <v>SY/T 5753-2016</v>
          </cell>
          <cell r="B56">
            <v>55</v>
          </cell>
        </row>
        <row r="57">
          <cell r="A57" t="str">
            <v>SY/T 5754-2016</v>
          </cell>
          <cell r="B57">
            <v>56</v>
          </cell>
        </row>
        <row r="58">
          <cell r="A58" t="str">
            <v>SY/T 5755-2016</v>
          </cell>
          <cell r="B58">
            <v>57</v>
          </cell>
        </row>
        <row r="59">
          <cell r="A59" t="str">
            <v>SY/T 5886-2018</v>
          </cell>
          <cell r="B59">
            <v>58</v>
          </cell>
        </row>
        <row r="60">
          <cell r="A60" t="str">
            <v>SY/T 5971-2016</v>
          </cell>
          <cell r="B60">
            <v>59</v>
          </cell>
        </row>
        <row r="61">
          <cell r="A61" t="str">
            <v>SY/T 6213-2016</v>
          </cell>
          <cell r="B61">
            <v>60</v>
          </cell>
        </row>
        <row r="62">
          <cell r="A62" t="str">
            <v>SY/T 6214-2016</v>
          </cell>
          <cell r="B62">
            <v>61</v>
          </cell>
        </row>
        <row r="63">
          <cell r="A63" t="str">
            <v>SY/T 6486-2017</v>
          </cell>
          <cell r="B63">
            <v>62</v>
          </cell>
        </row>
        <row r="64">
          <cell r="A64" t="str">
            <v>SY/T 6526-2019</v>
          </cell>
          <cell r="B64">
            <v>63</v>
          </cell>
        </row>
        <row r="65">
          <cell r="A65" t="str">
            <v>SY/T 6571-2012</v>
          </cell>
          <cell r="B65">
            <v>64</v>
          </cell>
        </row>
        <row r="66">
          <cell r="A66" t="str">
            <v>Q/SY 17003-2017</v>
          </cell>
          <cell r="B66">
            <v>65</v>
          </cell>
        </row>
        <row r="67">
          <cell r="A67" t="str">
            <v>Q/SY 17006-2017</v>
          </cell>
          <cell r="B67">
            <v>66</v>
          </cell>
        </row>
        <row r="68">
          <cell r="A68" t="str">
            <v>Q/SY 17376-2017</v>
          </cell>
          <cell r="B68">
            <v>67</v>
          </cell>
        </row>
        <row r="69">
          <cell r="A69" t="str">
            <v>SY/T 5108-2014</v>
          </cell>
          <cell r="B69">
            <v>68</v>
          </cell>
        </row>
        <row r="70">
          <cell r="A70" t="str">
            <v>SY/T 6302-2019</v>
          </cell>
          <cell r="B70">
            <v>69</v>
          </cell>
        </row>
        <row r="71">
          <cell r="A71" t="str">
            <v>SY/T 7376-2017</v>
          </cell>
          <cell r="B71">
            <v>70</v>
          </cell>
        </row>
        <row r="72">
          <cell r="A72" t="str">
            <v>NB/T 10120-2018</v>
          </cell>
          <cell r="B72">
            <v>71</v>
          </cell>
        </row>
        <row r="73">
          <cell r="A73" t="str">
            <v>NB/T 14023-2017</v>
          </cell>
          <cell r="B73">
            <v>72</v>
          </cell>
        </row>
        <row r="74">
          <cell r="A74" t="str">
            <v>Q/SY 17007-2018</v>
          </cell>
          <cell r="B74">
            <v>73</v>
          </cell>
        </row>
        <row r="75">
          <cell r="A75" t="str">
            <v>Q/SY 17125-2019</v>
          </cell>
          <cell r="B75">
            <v>74</v>
          </cell>
        </row>
        <row r="76">
          <cell r="A76" t="str">
            <v>GB/T 261-2021</v>
          </cell>
          <cell r="B76">
            <v>75</v>
          </cell>
        </row>
        <row r="77">
          <cell r="A77" t="str">
            <v>GB/T 6679-2003</v>
          </cell>
          <cell r="B77">
            <v>76</v>
          </cell>
        </row>
        <row r="78">
          <cell r="A78" t="str">
            <v>GB/T 6682-2008</v>
          </cell>
          <cell r="B78">
            <v>77</v>
          </cell>
        </row>
        <row r="79">
          <cell r="A79" t="str">
            <v>SY/T 5490-2016</v>
          </cell>
          <cell r="B79">
            <v>78</v>
          </cell>
        </row>
        <row r="80">
          <cell r="A80" t="str">
            <v>GB/T 42440-2023</v>
          </cell>
          <cell r="B80">
            <v>79</v>
          </cell>
        </row>
        <row r="81">
          <cell r="A81" t="str">
            <v>SY/T 5211-2016</v>
          </cell>
          <cell r="B81">
            <v>80</v>
          </cell>
        </row>
        <row r="82">
          <cell r="A82" t="str">
            <v>SY/T 5323-2016</v>
          </cell>
          <cell r="B82">
            <v>81</v>
          </cell>
        </row>
        <row r="83">
          <cell r="A83" t="str">
            <v>SY/T 6270-2017</v>
          </cell>
          <cell r="B83">
            <v>82</v>
          </cell>
        </row>
        <row r="84">
          <cell r="A84" t="str">
            <v>SY/T 7015-2020</v>
          </cell>
          <cell r="B84">
            <v>83</v>
          </cell>
        </row>
        <row r="85">
          <cell r="A85" t="str">
            <v>SY/T 7086-2016</v>
          </cell>
          <cell r="B85">
            <v>84</v>
          </cell>
        </row>
        <row r="86">
          <cell r="A86" t="str">
            <v>SY/T 7334-2016</v>
          </cell>
          <cell r="B86">
            <v>85</v>
          </cell>
        </row>
        <row r="87">
          <cell r="A87" t="str">
            <v>SY/T 7427-2018</v>
          </cell>
          <cell r="B87">
            <v>86</v>
          </cell>
        </row>
        <row r="88">
          <cell r="A88" t="str">
            <v>SY/T 7461-2019</v>
          </cell>
          <cell r="B88">
            <v>87</v>
          </cell>
        </row>
        <row r="89">
          <cell r="A89" t="str">
            <v>SY/T 7610-2020</v>
          </cell>
          <cell r="B89">
            <v>88</v>
          </cell>
        </row>
        <row r="90">
          <cell r="A90" t="str">
            <v>Q/SY 02026-2018</v>
          </cell>
          <cell r="B90">
            <v>89</v>
          </cell>
        </row>
        <row r="91">
          <cell r="A91" t="str">
            <v>Q/SY 02626-2022</v>
          </cell>
          <cell r="B91">
            <v>90</v>
          </cell>
        </row>
        <row r="92">
          <cell r="A92" t="str">
            <v>GB/T 20739-2006</v>
          </cell>
          <cell r="B92">
            <v>91</v>
          </cell>
        </row>
        <row r="93">
          <cell r="A93" t="str">
            <v>GB/T 20970-2015</v>
          </cell>
          <cell r="B93">
            <v>92</v>
          </cell>
        </row>
        <row r="94">
          <cell r="A94" t="str">
            <v>SY/T 5562-2016</v>
          </cell>
          <cell r="B94">
            <v>93</v>
          </cell>
        </row>
        <row r="95">
          <cell r="A95" t="str">
            <v>SY/T 5627-2016</v>
          </cell>
          <cell r="B95">
            <v>94</v>
          </cell>
        </row>
        <row r="96">
          <cell r="A96" t="str">
            <v>SY/T 5952-2014</v>
          </cell>
          <cell r="B96">
            <v>95</v>
          </cell>
        </row>
        <row r="97">
          <cell r="A97" t="str">
            <v>SY/T 6308-2012</v>
          </cell>
          <cell r="B97">
            <v>96</v>
          </cell>
        </row>
        <row r="98">
          <cell r="A98" t="str">
            <v>SY/T 6548-2018</v>
          </cell>
          <cell r="B98">
            <v>97</v>
          </cell>
        </row>
        <row r="99">
          <cell r="A99" t="str">
            <v>SY/T 7014-2014</v>
          </cell>
          <cell r="B99">
            <v>98</v>
          </cell>
        </row>
        <row r="100">
          <cell r="A100" t="str">
            <v>SY/T 7462-2019</v>
          </cell>
          <cell r="B100">
            <v>99</v>
          </cell>
        </row>
        <row r="101">
          <cell r="A101" t="str">
            <v>NB/T 14020.1-2017</v>
          </cell>
          <cell r="B101">
            <v>100</v>
          </cell>
        </row>
        <row r="102">
          <cell r="A102" t="str">
            <v>NB/T 14020.2-2020</v>
          </cell>
          <cell r="B102">
            <v>101</v>
          </cell>
        </row>
        <row r="103">
          <cell r="A103" t="str">
            <v>NB/T 14020.3-2022</v>
          </cell>
          <cell r="B103">
            <v>102</v>
          </cell>
        </row>
        <row r="104">
          <cell r="A104" t="str">
            <v>HG/T 2701-2022</v>
          </cell>
          <cell r="B104">
            <v>103</v>
          </cell>
        </row>
        <row r="105">
          <cell r="A105" t="str">
            <v>Q/SY 07007-2017</v>
          </cell>
          <cell r="B105">
            <v>104</v>
          </cell>
        </row>
        <row r="106">
          <cell r="A106" t="str">
            <v>SY/T 5325-2021</v>
          </cell>
          <cell r="B106">
            <v>105</v>
          </cell>
        </row>
        <row r="107">
          <cell r="A107" t="str">
            <v>SY/T 6120-2013</v>
          </cell>
          <cell r="B107">
            <v>106</v>
          </cell>
        </row>
        <row r="108">
          <cell r="A108" t="str">
            <v>SY/T 6276-2014</v>
          </cell>
          <cell r="B108">
            <v>107</v>
          </cell>
        </row>
        <row r="109">
          <cell r="A109" t="str">
            <v>SY/T 6277-2017</v>
          </cell>
          <cell r="B109">
            <v>108</v>
          </cell>
        </row>
        <row r="110">
          <cell r="A110" t="str">
            <v>SY/T 6432-2019</v>
          </cell>
          <cell r="B110">
            <v>109</v>
          </cell>
        </row>
        <row r="111">
          <cell r="A111" t="str">
            <v>SY/T 6610-2017</v>
          </cell>
          <cell r="B111">
            <v>110</v>
          </cell>
        </row>
        <row r="112">
          <cell r="A112" t="str">
            <v>NB/T 14002.3-2022</v>
          </cell>
          <cell r="B112">
            <v>111</v>
          </cell>
        </row>
        <row r="113">
          <cell r="A113" t="str">
            <v>Q/SY 08527-2021</v>
          </cell>
          <cell r="B113">
            <v>112</v>
          </cell>
        </row>
        <row r="114">
          <cell r="A114" t="str">
            <v>SY/T 5340-2020</v>
          </cell>
          <cell r="B114">
            <v>113</v>
          </cell>
        </row>
        <row r="115">
          <cell r="A115" t="str">
            <v>SY/T 5727-2020</v>
          </cell>
          <cell r="B115">
            <v>114</v>
          </cell>
        </row>
        <row r="116">
          <cell r="A116" t="str">
            <v>SY/T 7026-2014</v>
          </cell>
          <cell r="B116">
            <v>115</v>
          </cell>
        </row>
        <row r="117">
          <cell r="A117" t="str">
            <v>NB/T 10001-2014</v>
          </cell>
          <cell r="B117">
            <v>116</v>
          </cell>
        </row>
        <row r="118">
          <cell r="A118" t="str">
            <v>NB/T 10837.1-2021</v>
          </cell>
          <cell r="B118">
            <v>117</v>
          </cell>
        </row>
        <row r="119">
          <cell r="A119" t="str">
            <v>NB/T 14002.2-2023</v>
          </cell>
          <cell r="B119">
            <v>118</v>
          </cell>
        </row>
        <row r="120">
          <cell r="A120" t="str">
            <v>Q/SY 01110-2021</v>
          </cell>
          <cell r="B120">
            <v>119</v>
          </cell>
        </row>
        <row r="121">
          <cell r="A121" t="str">
            <v>Q/SY 01145-2020</v>
          </cell>
          <cell r="B121">
            <v>120</v>
          </cell>
        </row>
        <row r="122">
          <cell r="A122" t="str">
            <v>Q/SY 01161-2019</v>
          </cell>
          <cell r="B122">
            <v>121</v>
          </cell>
        </row>
        <row r="123">
          <cell r="A123" t="str">
            <v>Q/SY 16857-2020</v>
          </cell>
          <cell r="B123">
            <v>123</v>
          </cell>
        </row>
        <row r="124">
          <cell r="A124" t="str">
            <v>Q/SY 02012-2016</v>
          </cell>
          <cell r="B124">
            <v>124</v>
          </cell>
        </row>
        <row r="125">
          <cell r="A125" t="str">
            <v>Q/SY 02021-2018</v>
          </cell>
          <cell r="B125">
            <v>125</v>
          </cell>
        </row>
        <row r="126">
          <cell r="A126" t="str">
            <v>Q/SY 02056-2019</v>
          </cell>
          <cell r="B126">
            <v>126</v>
          </cell>
        </row>
        <row r="127">
          <cell r="A127" t="str">
            <v>Q/SY 02558-2017</v>
          </cell>
          <cell r="B127">
            <v>127</v>
          </cell>
        </row>
        <row r="128">
          <cell r="A128" t="str">
            <v>Q/SY 16457-2018</v>
          </cell>
          <cell r="B128">
            <v>128</v>
          </cell>
        </row>
        <row r="129">
          <cell r="A129" t="str">
            <v>Q/SY 16853-2021</v>
          </cell>
          <cell r="B129">
            <v>129</v>
          </cell>
        </row>
        <row r="130">
          <cell r="A130" t="str">
            <v>Q/SY 16862-2023</v>
          </cell>
          <cell r="B130">
            <v>130</v>
          </cell>
        </row>
        <row r="131">
          <cell r="A131" t="str">
            <v>Q/SY 17814-2021</v>
          </cell>
          <cell r="B131">
            <v>131</v>
          </cell>
        </row>
        <row r="132">
          <cell r="A132" t="str">
            <v>NB/T 10004-2014</v>
          </cell>
          <cell r="B132">
            <v>132</v>
          </cell>
        </row>
        <row r="133">
          <cell r="A133" t="str">
            <v>NB/T 10396-2020</v>
          </cell>
          <cell r="B133">
            <v>133</v>
          </cell>
        </row>
        <row r="134">
          <cell r="A134" t="str">
            <v>Q/SY 01031-2019</v>
          </cell>
          <cell r="B134">
            <v>134</v>
          </cell>
        </row>
        <row r="135">
          <cell r="A135" t="str">
            <v>Q/SY 01032-2019</v>
          </cell>
          <cell r="B135">
            <v>135</v>
          </cell>
        </row>
        <row r="136">
          <cell r="A136" t="str">
            <v>Q/SY 01091-2020</v>
          </cell>
          <cell r="B136">
            <v>136</v>
          </cell>
        </row>
        <row r="137">
          <cell r="A137" t="str">
            <v>SY/T 5327-2008</v>
          </cell>
          <cell r="B137">
            <v>137</v>
          </cell>
        </row>
        <row r="138">
          <cell r="A138" t="str">
            <v>SY/T 7372-2017</v>
          </cell>
          <cell r="B138">
            <v>138</v>
          </cell>
        </row>
        <row r="139">
          <cell r="A139" t="str">
            <v>Q/SY 01763-2019</v>
          </cell>
          <cell r="B139">
            <v>139</v>
          </cell>
        </row>
        <row r="140">
          <cell r="A140" t="str">
            <v>NB/T 10401-2020</v>
          </cell>
          <cell r="B140">
            <v>140</v>
          </cell>
        </row>
        <row r="141">
          <cell r="A141" t="str">
            <v>SY/T 5849-2018</v>
          </cell>
          <cell r="B141">
            <v>141</v>
          </cell>
        </row>
      </sheetData>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正文"/>
      <sheetName val="导出筛选结果"/>
      <sheetName val="处理内容"/>
      <sheetName val="导出计数_章编号"/>
      <sheetName val="已识别统计"/>
      <sheetName val="附录统计"/>
      <sheetName val="标签集"/>
      <sheetName val="附录提及词"/>
      <sheetName val="删除正文"/>
    </sheetNames>
    <sheetDataSet>
      <sheetData sheetId="0">
        <row r="1">
          <cell r="F1" t="str">
            <v>标准文本内容</v>
          </cell>
        </row>
        <row r="2">
          <cell r="F2" t="str">
            <v>4海相页岩采样制备与地质力学测试分析</v>
          </cell>
        </row>
        <row r="3">
          <cell r="F3" t="str">
            <v>4.1 页岩岩心采样制备</v>
          </cell>
        </row>
        <row r="4">
          <cell r="F4" t="str">
            <v>4.1.1 采样点应避开裂缝、孔洞、层间缝的位置。测试前宜使用微米CT扫描设备对岩样进行检测,以便剔除存在裂缝及孔洞的岩样。</v>
          </cell>
        </row>
        <row r="5">
          <cell r="F5" t="str">
            <v>4.1.2 对于不同岩性岩相的样品,每一种类型至少取五个样品。其他要求按GB/T 31483执行。</v>
          </cell>
        </row>
        <row r="6">
          <cell r="F6" t="str">
            <v>4.1.3 甜点段采样间距不大于1.0m,甜点段内大于5cm非页岩夹层至少取1个样;非甜点段采样数不低于5个;与甜点段紧邻的顶底板岩层,采样数各不低于三个。</v>
          </cell>
        </row>
        <row r="7">
          <cell r="F7" t="str">
            <v>4.1.4 页岩样品应制备成圆柱体,不同分析测试项目样品规格见表1。</v>
          </cell>
        </row>
        <row r="8">
          <cell r="F8" t="str">
            <v>4.1.5 开展声波速度、单轴或三轴抗压强度试验时,柱塞岩样按与页岩层理面呈0°、30°、45°、60°、90°夹角共五个方向进行制样。</v>
          </cell>
        </row>
        <row r="9">
          <cell r="F9" t="str">
            <v>4.1.6 声发射实验岩样应沿6个方向制备长方体试件(宽高比1∶2),每个方向加工3个试件,确保各试件加载断面平整度。</v>
          </cell>
        </row>
        <row r="10">
          <cell r="F10" t="str">
            <v>4.2 地质力学测试分析</v>
          </cell>
        </row>
        <row r="11">
          <cell r="F11" t="str">
            <v>4.2.1 岩石硬度试验,执行DZ/T 0276.6。</v>
          </cell>
        </row>
        <row r="12">
          <cell r="F12" t="str">
            <v>4.2.2 岩石声波速度试验,执行DZ/T 0276.24。</v>
          </cell>
        </row>
        <row r="13">
          <cell r="F13" t="str">
            <v>4.2.3 单轴抗压强度试验,测量无围压条件下的杨氏模量、泊松比和单轴抗压强度,执行DZ/T 0276.18。岩样轴向和径向应变测量执行如下规定:</v>
          </cell>
        </row>
        <row r="14">
          <cell r="F14" t="str">
            <v>a)轴向和径向应变测定可采用电阻应变片、位移传感器和引伸仪技术,应变测量精度应达到2.5×10-5以上;</v>
          </cell>
        </row>
        <row r="15">
          <cell r="F15" t="str">
            <v>b)至少有两个径向应变传感器应用于测量,求取两个应变的平均值;</v>
          </cell>
        </row>
        <row r="16">
          <cell r="F16" t="str">
            <v>c)多角度取心岩样,开展不同方向单轴抗压强度试验,评价杨氏模量、泊松比和单轴抗压强度与层面夹角的关系。</v>
          </cell>
        </row>
        <row r="17">
          <cell r="F17" t="str">
            <v>4.2.4 单级三轴压缩强度试验,在原场围压条件下测量杨氏模量、泊松比、单轴抗压强度、内摩擦角和内聚力,执行DZ/T 0276.20。各测量应满足如下规定。</v>
          </cell>
        </row>
        <row r="18">
          <cell r="F18" t="str">
            <v>a)试验原场围压根据地层平均有效应力设定。</v>
          </cell>
        </row>
        <row r="19">
          <cell r="F19" t="str">
            <v>b)一个试样在试验中屈服次数不少于3次:</v>
          </cell>
        </row>
        <row r="20">
          <cell r="F20" t="str">
            <v>1)轴向最大行程不小于50mm,动态加载频率0Hz~10Hz,最大加载速度小于700mm/min;</v>
          </cell>
        </row>
        <row r="21">
          <cell r="F21" t="str">
            <v>2)最大轴向压力不小于300kN,最大围压不小于120MPa,最大孔压不小于60MPa,压力传感器精度不低于0.25%,围压分辨率不低于0.01MPa,体积分辨率不低于0.5cm3;</v>
          </cell>
        </row>
        <row r="22">
          <cell r="F22" t="str">
            <v>3)加载速率为0.5MPa/s~0.8MPa/s,从实验室开始至岩样破坏时间不短于10min。</v>
          </cell>
        </row>
        <row r="23">
          <cell r="F23" t="str">
            <v>4.2.5 多级三轴抗压强度实验,测量杨氏模量、泊松比、单轴抗压强度、内摩擦角和凝聚力。</v>
          </cell>
        </row>
        <row r="24">
          <cell r="F24" t="str">
            <v>4.2.6 抗拉强度实验,执行DZ/T 0276.21。</v>
          </cell>
        </row>
        <row r="25">
          <cell r="F25" t="str">
            <v>4.2.7 声发射实验,通过凯瑟尔实验测量声发射事件点来计算最大水平主应力值。加载系统加载速率控制在样品应变率10-6s-1~10-4s-1,声发射系统采用宽频探头、主频75kHz~125kHz,数据采样率不低于10MHz。</v>
          </cell>
        </row>
        <row r="26">
          <cell r="F26" t="str">
            <v>4.2.8 X射线-衍射测试,确定岩石全岩矿物和黏土矿物含量,执行SY/T 5163、SY/T 5408。</v>
          </cell>
        </row>
        <row r="27">
          <cell r="F27" t="str">
            <v>5地应力场评价</v>
          </cell>
        </row>
        <row r="28">
          <cell r="F28" t="str">
            <v>5.1 水平主应力方向</v>
          </cell>
        </row>
        <row r="29">
          <cell r="F29" t="str">
            <v>5.1.1 宜根据直井井径或成像测井资料观测到的呈近180o对称的井壁崩落,确定由于井壁崩落引起的椭圆井长轴方向,即为最小水平主应力方向。</v>
          </cell>
        </row>
        <row r="30">
          <cell r="F30" t="str">
            <v>5.1.2 宜根据直井井径或成像测井资料观测到的以180o或近180o呈对称分布在井壁上的钻井诱导缝,其平均走向即为最大水平主应力方向。</v>
          </cell>
        </row>
        <row r="31">
          <cell r="F31" t="str">
            <v>5.1.3 在直井中根据正交偶极声波测井资料或声波扫描测井资料所确定的快慢横波方位,快横波方位即为现今最大水平主应力方向。</v>
          </cell>
        </row>
        <row r="32">
          <cell r="F32" t="str">
            <v>5.1.4 逐井或逐点确定出最大、最小水平主应力方位,确定区域的水平地应力方位分布。</v>
          </cell>
        </row>
        <row r="33">
          <cell r="F33" t="str">
            <v>5.2 垂向主应力</v>
          </cell>
        </row>
        <row r="34">
          <cell r="F34" t="str">
            <v>上覆岩层压力即垂向主应力用密度测井等资料计算,见公式(1)。</v>
          </cell>
        </row>
        <row r="35">
          <cell r="F35" t="str">
            <v>式中:</v>
          </cell>
        </row>
        <row r="36">
          <cell r="F36" t="str">
            <v>σV--垂向主应力,单位为兆帕(MPa);</v>
          </cell>
        </row>
        <row r="37">
          <cell r="F37" t="str">
            <v>ρb--密度,单位为克每立方厘米(g/cm3);</v>
          </cell>
        </row>
        <row r="38">
          <cell r="F38" t="str">
            <v>g--重力加速度,单位为牛每千克(N/kg);</v>
          </cell>
        </row>
        <row r="39">
          <cell r="F39" t="str">
            <v>H--垂深,单位为米(m);</v>
          </cell>
        </row>
        <row r="40">
          <cell r="F40" t="str">
            <v>h--地层厚度,单位为米(m)。</v>
          </cell>
        </row>
        <row r="41">
          <cell r="F41" t="str">
            <v>5.3 孔隙(流体)压力</v>
          </cell>
        </row>
        <row r="42">
          <cell r="F42" t="str">
            <v>5.3.1 基于测井数据和地震速度模型等资料,宜采用适宜的孔隙压力公式进行预测。对常压地层,可采用Bowers加载(压实)公式或其他孔隙压力预测方法;Bowers(1995)建议了初始加载(压实)公式,见公式(2)。</v>
          </cell>
        </row>
        <row r="43">
          <cell r="F43" t="str">
            <v>式中:</v>
          </cell>
        </row>
        <row r="44">
          <cell r="F44" t="str">
            <v>pp--孔隙压力,单位为兆帕(MPa);</v>
          </cell>
        </row>
        <row r="45">
          <cell r="F45" t="str">
            <v>vp--纵波速度,单位为米每秒(m/s);</v>
          </cell>
        </row>
        <row r="46">
          <cell r="F46" t="str">
            <v>A、B--校正参数。</v>
          </cell>
        </row>
        <row r="47">
          <cell r="F47" t="str">
            <v>对以生烃为主要超压机制的地层,如超压页岩气储层,Bowers卸载(超压)公式见公式(3)。</v>
          </cell>
        </row>
        <row r="48">
          <cell r="F48" t="str">
            <v>式中,U是卸载参数,它表征岩石的塑性特征,当U=1,表示岩石没有永久形变,加载和卸载公式变成一致;当U=∞,表示岩石完全不可逆形变。在实际应用中,U通常取值范围是3~8(Bowers,1995)。</v>
          </cell>
        </row>
        <row r="49">
          <cell r="F49" t="str">
            <v>σmax可以按公式(4)计算:</v>
          </cell>
        </row>
        <row r="50">
          <cell r="F50" t="str">
            <v>式中:</v>
          </cell>
        </row>
        <row r="51">
          <cell r="F51" t="str">
            <v>σmax--加载(超压)开始点最大有效应力,单位是兆帕(MPa);</v>
          </cell>
        </row>
        <row r="52">
          <cell r="F52" t="str">
            <v>vmax--加载(超压)开始点最大纵波速度,单位是米每秒(m/s)。</v>
          </cell>
        </row>
        <row r="53">
          <cell r="F53" t="str">
            <v>5.3.2 使用多种数据对预测的孔隙压力进行质量控制和校正,包括但不限于:钻井液密度、气测显示、钻时总烃分析、返排数据、关井数据、微注测试等。</v>
          </cell>
        </row>
        <row r="54">
          <cell r="F54" t="str">
            <v>5.4 最小和最大水平主应力</v>
          </cell>
        </row>
        <row r="55">
          <cell r="F55" t="str">
            <v>5.4.1 宜采用考虑各向异性的孔隙弹性水平应变方程计算最小和最大水平主应力,见公式(5)和公式(6)。</v>
          </cell>
        </row>
        <row r="56">
          <cell r="F56" t="str">
            <v>式中:</v>
          </cell>
        </row>
        <row r="57">
          <cell r="F57" t="str">
            <v>σh--最小水平主应力,单位为兆帕(MPa);</v>
          </cell>
        </row>
        <row r="58">
          <cell r="F58" t="str">
            <v>σH--最大水平主应力,单位为兆帕(MPa);</v>
          </cell>
        </row>
        <row r="59">
          <cell r="F59" t="str">
            <v>Eh--水平杨氏模量,单位为兆帕(MPa);</v>
          </cell>
        </row>
        <row r="60">
          <cell r="F60" t="str">
            <v>Ev--垂向杨氏模量,单位为兆帕(MPa);</v>
          </cell>
        </row>
        <row r="61">
          <cell r="F61" t="str">
            <v>υh--水平泊松比;</v>
          </cell>
        </row>
        <row r="62">
          <cell r="F62" t="str">
            <v>υv--垂向泊松比;</v>
          </cell>
        </row>
        <row r="63">
          <cell r="F63" t="str">
            <v>pp--孔隙压力,单位为兆帕(MPa);</v>
          </cell>
        </row>
        <row r="64">
          <cell r="F64" t="str">
            <v>α--比奥弹性系数,在没有实验室测量的情况下通常取0.6~0.8;</v>
          </cell>
        </row>
        <row r="65">
          <cell r="F65" t="str">
            <v>εh--最小水平主应力方向的应变;</v>
          </cell>
        </row>
        <row r="66">
          <cell r="F66" t="str">
            <v>εH--最大水平主应力方向的应变;</v>
          </cell>
        </row>
        <row r="67">
          <cell r="F67" t="str">
            <v>εh、εH--拟合参数。</v>
          </cell>
        </row>
        <row r="68">
          <cell r="F68" t="str">
            <v>5.4.2 没有各向异性测量时,可采用考虑各向异性的孔隙弹性水平应变方程,计算最小及最大水平主应力,见公式(7)和公式(8)。</v>
          </cell>
        </row>
        <row r="69">
          <cell r="F69" t="str">
            <v>式中:</v>
          </cell>
        </row>
        <row r="70">
          <cell r="F70" t="str">
            <v>E--杨氏模量,单位为兆帕(MPa);</v>
          </cell>
        </row>
        <row r="71">
          <cell r="F71" t="str">
            <v>υ--泊松比;</v>
          </cell>
        </row>
        <row r="72">
          <cell r="F72" t="str">
            <v>εHmax--水平方向最大应变;</v>
          </cell>
        </row>
        <row r="73">
          <cell r="F73" t="str">
            <v>εHmin--水平方向最小应变;</v>
          </cell>
        </row>
        <row r="74">
          <cell r="F74" t="str">
            <v>εHmin、εHmax--拟合参数。</v>
          </cell>
        </row>
        <row r="75">
          <cell r="F75" t="str">
            <v>5.5 现今应力状态评价</v>
          </cell>
        </row>
        <row r="76">
          <cell r="F76" t="str">
            <v>5.5.1 当σV&gt;σH&gt;σh时,为正断层型(拉张性)应力状态;σH&gt;σV&gt;σh时,为走滑断层型(压扭性)应力状态;σH&gt;σh&gt;σV时,为逆断层型(挤压性)应力状态。</v>
          </cell>
        </row>
        <row r="77">
          <cell r="F77" t="str">
            <v>5.5.2 在直井中,显示特征以180o或近180o呈对称分布在井壁上的钻井诱导缝,指示正断层应力状态;排列整齐、产状相近、规律性强、平行或近平行的钻井诱导缝,指示逆断层应力状态;介于两者之间的钻井诱导缝,指示走滑断层应力状态。</v>
          </cell>
        </row>
        <row r="78">
          <cell r="F78" t="str">
            <v>5.5.3 在水平井中,同时存在对称的轴向钻井诱导缝和径向钻井诱导缝时,指示σH&gt;&gt;σV且可能处于逆断层应力状态;当存在径向钻井诱导缝、无轴向钻井诱导缝时,指示σH&gt;σV且可能处于走滑偏逆断层应力状态;当无径向钻井诱导缝、存在轴向钻井诱导缝时,指示σh-pp&gt;(σH-σV)/2且可能处于正断层应力状态,其中pp为地层孔隙压力。</v>
          </cell>
        </row>
        <row r="79">
          <cell r="F79" t="str">
            <v>5.5.4 当现今应力场为逆断层型,压裂时易形成水平缝;当现今应力场处于走滑偏逆断层状态时,压裂时近井地带易形成水平缝;当现今应力场处于走滑偏正断层状态或处于正断层状态时,压裂时有利于形成高角度和垂直缝。</v>
          </cell>
        </row>
        <row r="80">
          <cell r="F80" t="str">
            <v>6井壁稳定性评价</v>
          </cell>
        </row>
        <row r="81">
          <cell r="F81" t="str">
            <v>6.1 裂缝稳定性</v>
          </cell>
        </row>
        <row r="82">
          <cell r="F82" t="str">
            <v>裂缝面正应力按公式(9)计算,其中l、m、n分别按公式(10)、公式(11)、公式(12)计算:</v>
          </cell>
        </row>
        <row r="83">
          <cell r="F83" t="str">
            <v>式中:</v>
          </cell>
        </row>
        <row r="84">
          <cell r="F84" t="str">
            <v>σn--裂缝面正应力,单位为兆帕(MPa);</v>
          </cell>
        </row>
        <row r="85">
          <cell r="F85" t="str">
            <v>σ1、σ2、σ3--三向主应力,单位为兆帕(MPa);</v>
          </cell>
        </row>
        <row r="86">
          <cell r="F86" t="str">
            <v>α、β、γ--裂缝法线方向与三向主应力方向的夹角,单位为度(°)。</v>
          </cell>
        </row>
        <row r="87">
          <cell r="F87" t="str">
            <v>裂缝面剪切应力可按公式(13)计算,其中R按公式(14)计算:</v>
          </cell>
        </row>
        <row r="88">
          <cell r="F88" t="str">
            <v>式中:</v>
          </cell>
        </row>
        <row r="89">
          <cell r="F89" t="str">
            <v>τ--裂缝面剪切应力,单位为兆帕(MPa)。</v>
          </cell>
        </row>
        <row r="90">
          <cell r="F90" t="str">
            <v>运用摩尔-库伦准则,裂缝剪切滑移因子按公式(15)计算:</v>
          </cell>
        </row>
        <row r="91">
          <cell r="F91" t="str">
            <v>式中:</v>
          </cell>
        </row>
        <row r="92">
          <cell r="F92" t="str">
            <v>ST--裂缝剪切滑移因子;</v>
          </cell>
        </row>
        <row r="93">
          <cell r="F93" t="str">
            <v>μ--裂缝面摩擦系数;</v>
          </cell>
        </row>
        <row r="94">
          <cell r="F94" t="str">
            <v>Cf--裂缝内聚力,单位为兆帕(MPa)。</v>
          </cell>
        </row>
        <row r="95">
          <cell r="F95" t="str">
            <v>在不考虑钻井液渗流与地层水化的条件下,当ST接近或等于1.0时,指示裂缝面接近或处于剪切滑移临界状态。</v>
          </cell>
        </row>
        <row r="96">
          <cell r="F96" t="str">
            <v>6.2 破裂压力</v>
          </cell>
        </row>
        <row r="97">
          <cell r="F97" t="str">
            <v>当井筒压力增加、井壁围岩出现张性破裂时的压力为破裂压力,按公式(16)计算:</v>
          </cell>
        </row>
        <row r="98">
          <cell r="F98" t="str">
            <v>式中:</v>
          </cell>
        </row>
        <row r="99">
          <cell r="F99" t="str">
            <v>pf--破裂压力,单位为兆帕(MPa);</v>
          </cell>
        </row>
        <row r="100">
          <cell r="F100" t="str">
            <v>St--抗拉强度,单位为兆帕(MPa)。</v>
          </cell>
        </row>
        <row r="101">
          <cell r="F101" t="str">
            <v>6.3 坍塌压力</v>
          </cell>
        </row>
        <row r="102">
          <cell r="F102" t="str">
            <v>在不考虑钻井液渗流与地层水化的条件下,当井筒压力下降、井壁围岩出现垮塌时的压力,即为井壁坍塌压力,按公式(17)计算,其中K按公式(18)计算:</v>
          </cell>
        </row>
        <row r="103">
          <cell r="F103" t="str">
            <v>式中:</v>
          </cell>
        </row>
        <row r="104">
          <cell r="F104" t="str">
            <v>pc--井壁的坍塌压力,单位为兆帕(MPa);</v>
          </cell>
        </row>
        <row r="105">
          <cell r="F105" t="str">
            <v>C--地层内聚力,单位为兆帕(MPa);</v>
          </cell>
        </row>
        <row r="106">
          <cell r="F106" t="str">
            <v>φ--内摩擦角,单位为度(°);</v>
          </cell>
        </row>
        <row r="107">
          <cell r="F107" t="str">
            <v>η--非线性修正系数,取值为0.9~1.0。</v>
          </cell>
        </row>
        <row r="108">
          <cell r="F108" t="str">
            <v>6.4 漏失压力</v>
          </cell>
        </row>
        <row r="109">
          <cell r="F109" t="str">
            <v>作用于裂缝的有效正应力小于或等于裂缝抗拉强度时的井筒压力,为与井筒相交裂缝的漏失压力,按公式(19)计算:</v>
          </cell>
        </row>
        <row r="110">
          <cell r="F110" t="str">
            <v>式中:</v>
          </cell>
        </row>
        <row r="111">
          <cell r="F111" t="str">
            <v>pl--漏失压力,单位为兆帕(MPa);</v>
          </cell>
        </row>
        <row r="112">
          <cell r="F112" t="str">
            <v>Sft--裂缝抗拉强度,单位为兆帕(MPa)。</v>
          </cell>
        </row>
        <row r="113">
          <cell r="F113" t="str">
            <v>当裂缝为开启状态时,Sft=0,裂缝面正应力σn等于裂缝内孔隙压力pp,即pl=pp。</v>
          </cell>
        </row>
        <row r="114">
          <cell r="F114" t="str">
            <v>6.5 剪切滑移压力</v>
          </cell>
        </row>
        <row r="115">
          <cell r="F115" t="str">
            <v>裂缝发生剪切滑动破坏时的井筒压力,为与井筒相交裂缝的剪切滑移压力,按公式(20)计算:</v>
          </cell>
        </row>
        <row r="116">
          <cell r="F116" t="str">
            <v>式中:</v>
          </cell>
        </row>
        <row r="117">
          <cell r="F117" t="str">
            <v>ps--裂缝的剪切滑移压力,单位为兆帕(MPa);</v>
          </cell>
        </row>
        <row r="118">
          <cell r="F118" t="str">
            <v>Cf--裂缝内聚力,单位为兆帕(MPa);</v>
          </cell>
        </row>
        <row r="119">
          <cell r="F119" t="str">
            <v>φf--裂缝内摩擦角,单位为度(°)。</v>
          </cell>
        </row>
        <row r="120">
          <cell r="F120" t="str">
            <v>6.6 钻井液安全密度窗口设计</v>
          </cell>
        </row>
        <row r="121">
          <cell r="F121" t="str">
            <v>根据破裂压力、坍塌压力、漏失压力和剪切滑移压力,确定保持井壁稳定的安全钻井液密度范围,计算钻井液安全密度窗口。</v>
          </cell>
        </row>
        <row r="122">
          <cell r="F122" t="str">
            <v>破裂压力梯度按公式(21)计算:</v>
          </cell>
        </row>
        <row r="123">
          <cell r="F123" t="str">
            <v>坍塌压力梯度按公式(22)计算:</v>
          </cell>
        </row>
        <row r="124">
          <cell r="F124" t="str">
            <v>漏失压力梯度按公式(23)计算:</v>
          </cell>
        </row>
        <row r="125">
          <cell r="F125" t="str">
            <v>剪切滑移梯度按公式(24)计算:</v>
          </cell>
        </row>
        <row r="126">
          <cell r="F126" t="str">
            <v>式中:</v>
          </cell>
        </row>
        <row r="127">
          <cell r="F127" t="str">
            <v>hTVD--目的层垂深,单位为米(m)。</v>
          </cell>
        </row>
        <row r="128">
          <cell r="F128" t="str">
            <v>安全钻井的最大钻井液当量密度:ρmax=min(ρl,ρf)。</v>
          </cell>
        </row>
        <row r="129">
          <cell r="F129" t="str">
            <v>安全钻井的最小钻井液当量密度:ρmin=max(ρc,ρs)。</v>
          </cell>
        </row>
        <row r="130">
          <cell r="F130" t="str">
            <v>保持井壁稳定的合理钻井液密度ρm:ρmin&lt;ρm&lt;ρmax。</v>
          </cell>
        </row>
        <row r="131">
          <cell r="F131" t="str">
            <v>7压裂可压性评价</v>
          </cell>
        </row>
        <row r="132">
          <cell r="F132" t="str">
            <v>7.1脆性指数</v>
          </cell>
        </row>
        <row r="133">
          <cell r="F133" t="str">
            <v>7.1.1 概述</v>
          </cell>
        </row>
        <row r="134">
          <cell r="F134" t="str">
            <v>海相页岩脆性矿物包括硅质矿物(石英、长石)、钙质矿物(方解石、白云石、磷灰石)和黄铁矿,其含量分类评价取值见表2。</v>
          </cell>
        </row>
        <row r="135">
          <cell r="F135" t="str">
            <v>7.1.2 矿物组分法</v>
          </cell>
        </row>
        <row r="136">
          <cell r="F136" t="str">
            <v>根据矿物组分评价结果,脆性指数按公式(25)计算:</v>
          </cell>
        </row>
        <row r="137">
          <cell r="F137" t="str">
            <v>式中:</v>
          </cell>
        </row>
        <row r="138">
          <cell r="F138" t="str">
            <v>Vbritle--骨架矿物中脆性矿物体积含量,包括硅质矿物(石英、长石)、钙质矿物(方解石、白云石、磷灰石)和黄铁矿,用小数表示;</v>
          </cell>
        </row>
        <row r="139">
          <cell r="F139" t="str">
            <v>V--骨架矿物中各种矿物体积含量(包括石英、长石、方解石、白云石、磷灰石、黄铁矿、黏土和干酪根),用小数表示;</v>
          </cell>
        </row>
        <row r="140">
          <cell r="F140" t="str">
            <v>BI--脆性指数,用百分数表示。</v>
          </cell>
        </row>
        <row r="141">
          <cell r="F141" t="str">
            <v>7.1.3 弹性参数法</v>
          </cell>
        </row>
        <row r="142">
          <cell r="F142" t="str">
            <v>杨氏模量计算的脆性指数按公式(26)计算,泊松比计算的脆性指数按公式(27)计算,脆性指数按公式(28)计算:</v>
          </cell>
        </row>
        <row r="143">
          <cell r="F143" t="str">
            <v>式中:</v>
          </cell>
        </row>
        <row r="144">
          <cell r="F144" t="str">
            <v>Emin--目的层杨氏模量最小值,单位为兆帕(MPa);</v>
          </cell>
        </row>
        <row r="145">
          <cell r="F145" t="str">
            <v>Emax--目的层杨氏模量最大值,单位为兆帕(MPa);</v>
          </cell>
        </row>
        <row r="146">
          <cell r="F146" t="str">
            <v>vmin--目的层泊松比最小值;</v>
          </cell>
        </row>
        <row r="147">
          <cell r="F147" t="str">
            <v>vmax--目的层泊松比最大值;</v>
          </cell>
        </row>
        <row r="148">
          <cell r="F148" t="str">
            <v>BIE--杨氏模量计算的脆性指数,用百分数表示;</v>
          </cell>
        </row>
        <row r="149">
          <cell r="F149" t="str">
            <v>BIv--泊松比计算的脆性指数,用百分数表示。</v>
          </cell>
        </row>
        <row r="150">
          <cell r="F150" t="str">
            <v>7.1.4 声波矿物组合法</v>
          </cell>
        </row>
        <row r="151">
          <cell r="F151" t="str">
            <v>利用矿物组分及相应矿物的弹性参数,目的层未归一化脆性指数按公式(29)计算,脆性指数按公式(30)计算:</v>
          </cell>
        </row>
        <row r="152">
          <cell r="F152" t="str">
            <v>式中,</v>
          </cell>
        </row>
        <row r="153">
          <cell r="F153" t="str">
            <v>vSi--硅质矿物(石英、长石)泊松比;</v>
          </cell>
        </row>
        <row r="154">
          <cell r="F154" t="str">
            <v>vCa--钙质矿物(方解石、白云石、磷灰石)泊松比;</v>
          </cell>
        </row>
        <row r="155">
          <cell r="F155" t="str">
            <v>vClay--黏土矿物泊松比;</v>
          </cell>
        </row>
        <row r="156">
          <cell r="F156" t="str">
            <v>VSi--硅质矿物体积含量,用小数表示;</v>
          </cell>
        </row>
        <row r="157">
          <cell r="F157" t="str">
            <v>VCa--钙质矿物体积含量,用小数表示;</v>
          </cell>
        </row>
        <row r="158">
          <cell r="F158" t="str">
            <v>VClay--黏土矿物体积含量,用小数表示;</v>
          </cell>
        </row>
        <row r="159">
          <cell r="F159" t="str">
            <v>BI′max--目的层未归一化脆性指数最大值,用小数表示;</v>
          </cell>
        </row>
        <row r="160">
          <cell r="F160" t="str">
            <v>BI′min--目的层未归一化脆性指数最小值,用小数表示;</v>
          </cell>
        </row>
        <row r="161">
          <cell r="F161" t="str">
            <v>BI′--目的层未归一化脆性指数,用小数表示。</v>
          </cell>
        </row>
        <row r="162">
          <cell r="F162" t="str">
            <v>7.1.5 脆性指数评价分类</v>
          </cell>
        </row>
        <row r="163">
          <cell r="F163" t="str">
            <v>分类取值见表3。</v>
          </cell>
        </row>
        <row r="164">
          <cell r="F164" t="str">
            <v>7.2 水平应力差异系数</v>
          </cell>
        </row>
        <row r="165">
          <cell r="F165" t="str">
            <v>7.2.1 水平应力差异系数按公式(31)计算:</v>
          </cell>
        </row>
        <row r="166">
          <cell r="F166" t="str">
            <v>7.2.2 水平应力差异系数分类评价取值见表4。</v>
          </cell>
        </row>
        <row r="167">
          <cell r="F167" t="str">
            <v>7.3 应力品质系数</v>
          </cell>
        </row>
        <row r="168">
          <cell r="F168" t="str">
            <v>7.3.1 应力椭球系数按公式(32)计算:</v>
          </cell>
        </row>
        <row r="169">
          <cell r="F169" t="str">
            <v>其中,σ1,σ2和σ3为三向主应力,σ1&gt;σ2&gt;σ3;R为应力椭球系数,0&lt;R&lt;1。</v>
          </cell>
        </row>
        <row r="170">
          <cell r="F170" t="str">
            <v>根据应力椭球系数R,应力品质系数SQI取值如下:</v>
          </cell>
        </row>
        <row r="171">
          <cell r="F171" t="str">
            <v>SQI=R,当σV&gt;σH&gt;σh,即正断层应力状态时;</v>
          </cell>
        </row>
        <row r="172">
          <cell r="F172" t="str">
            <v>SQI=2-R,当σH&gt;σV&gt;σh,即走滑断层应力状态时;</v>
          </cell>
        </row>
        <row r="173">
          <cell r="F173" t="str">
            <v>SQI=2+R,当σH&gt;σh&gt;σV,即逆断层应力状态时。</v>
          </cell>
        </row>
        <row r="174">
          <cell r="F174" t="str">
            <v>7.3.2 应力品质系数分类评价取值见表5。</v>
          </cell>
        </row>
        <row r="175">
          <cell r="F175" t="str">
            <v>7.4 裂缝垂向扩展系数</v>
          </cell>
        </row>
        <row r="176">
          <cell r="F176" t="str">
            <v>7.4.1 根据高分辨率成像测井和岩心等资料,评价海相页岩垂向上组构特征单元类型、位置、数量和频率,描述轴向钻井诱导缝与其交切关系(穿越、错断、截止)。岩石组构特征分类见表6。</v>
          </cell>
        </row>
        <row r="177">
          <cell r="F177" t="str">
            <v>7.4.2 根据页岩组构特征评价,定义裂缝垂向扩展系数,通过10m真厚度内薄弱面、弱夹层、强夹层、致密隔层和泥岩隔层的数量来确定其分类,取值见表7。</v>
          </cell>
        </row>
        <row r="178">
          <cell r="F178" t="str">
            <v>7.5 可压性综合评价标准</v>
          </cell>
        </row>
        <row r="179">
          <cell r="F179" t="str">
            <v>可压性综合评价参数包括:脆性指数、水平应力差异系数、应力品质系数和裂缝垂向扩展系数,其权重取值见表8。</v>
          </cell>
        </row>
        <row r="180">
          <cell r="F180" t="str">
            <v>根据脆性指数、水平应力差异系数、应力品质系数和裂缝垂向扩展系数的分类,不同类别赋值见表9。</v>
          </cell>
        </row>
        <row r="181">
          <cell r="F181" t="str">
            <v>可压性综合评价系数由脆性指数、水平应力差异系数、应力品质系数和裂缝垂向扩展系数加权得到,按公式(33)计算:</v>
          </cell>
        </row>
        <row r="182">
          <cell r="F182" t="str">
            <v>式中:</v>
          </cell>
        </row>
        <row r="183">
          <cell r="F183" t="str">
            <v>Ffrac——可压性综合评价系数;</v>
          </cell>
        </row>
        <row r="184">
          <cell r="F184" t="str">
            <v>C——可压性评价参数类别赋值;</v>
          </cell>
        </row>
        <row r="185">
          <cell r="F185" t="str">
            <v>W——可压性评价参数权重。</v>
          </cell>
        </row>
        <row r="186">
          <cell r="F186" t="str">
            <v>根据可压性综合评价系数,将海相页岩可压性分为三类,取值见表10。</v>
          </cell>
        </row>
        <row r="187">
          <cell r="F187" t="str">
            <v>4分析步骤与质量控制</v>
          </cell>
        </row>
        <row r="188">
          <cell r="F188" t="str">
            <v>4.1 数据准备</v>
          </cell>
        </row>
        <row r="189">
          <cell r="F189" t="str">
            <v>4.1.1 地层环境参数包括:</v>
          </cell>
        </row>
        <row r="190">
          <cell r="F190" t="str">
            <v>a)地层温度梯度(℃/100m)。</v>
          </cell>
        </row>
        <row r="191">
          <cell r="F191" t="str">
            <v>b)上覆地层压力梯度(MPa/m)。</v>
          </cell>
        </row>
        <row r="192">
          <cell r="F192" t="str">
            <v>c)油藏压力梯度(MPa/m)。</v>
          </cell>
        </row>
        <row r="193">
          <cell r="F193" t="str">
            <v>d)海水深度(m)。</v>
          </cell>
        </row>
        <row r="194">
          <cell r="F194" t="str">
            <v>e)海水温度梯度(℃/100m)。</v>
          </cell>
        </row>
        <row r="195">
          <cell r="F195" t="str">
            <v>4.1.2 岩石物理实验数据包括:</v>
          </cell>
        </row>
        <row r="196">
          <cell r="F196" t="str">
            <v>a)弹性参数:</v>
          </cell>
        </row>
        <row r="197">
          <cell r="F197" t="str">
            <v>1)纵波速度(m/s);</v>
          </cell>
        </row>
        <row r="198">
          <cell r="F198" t="str">
            <v>2)横波速度(m/s);</v>
          </cell>
        </row>
        <row r="199">
          <cell r="F199" t="str">
            <v>3)密度(g/cm3);</v>
          </cell>
        </row>
        <row r="200">
          <cell r="F200" t="str">
            <v>4)杨氏模量(MPa);</v>
          </cell>
        </row>
        <row r="201">
          <cell r="F201" t="str">
            <v>5)泊松比,无量纲。</v>
          </cell>
        </row>
        <row r="202">
          <cell r="F202" t="str">
            <v>b)岩石组分与结构参数:</v>
          </cell>
        </row>
        <row r="203">
          <cell r="F203" t="str">
            <v>1)矿物和充填物类型;</v>
          </cell>
        </row>
        <row r="204">
          <cell r="F204" t="str">
            <v>2)总孔隙度(%);</v>
          </cell>
        </row>
        <row r="205">
          <cell r="F205" t="str">
            <v>3)渗透率(mD);</v>
          </cell>
        </row>
        <row r="206">
          <cell r="F206" t="str">
            <v>4)孔隙宽长比(也称纵横比),无量纲;</v>
          </cell>
        </row>
        <row r="207">
          <cell r="F207" t="str">
            <v>5)孔隙类型;</v>
          </cell>
        </row>
        <row r="208">
          <cell r="F208" t="str">
            <v>6)支撑类型;</v>
          </cell>
        </row>
        <row r="209">
          <cell r="F209" t="str">
            <v>7)胶结类型。</v>
          </cell>
        </row>
        <row r="210">
          <cell r="F210" t="str">
            <v>c)孔隙流体参数:</v>
          </cell>
        </row>
        <row r="211">
          <cell r="F211" t="str">
            <v>1)油、气、水的密度(g/cm3);</v>
          </cell>
        </row>
        <row r="212">
          <cell r="F212" t="str">
            <v>2)油、气、水体积模量(MPa);</v>
          </cell>
        </row>
        <row r="213">
          <cell r="F213" t="str">
            <v>3)地层水矿化度[mg/L(ppm)];</v>
          </cell>
        </row>
        <row r="214">
          <cell r="F214" t="str">
            <v>4)原油黏度(10-3Pa·s);</v>
          </cell>
        </row>
        <row r="215">
          <cell r="F215" t="str">
            <v>5)原状气油比(L/L)。</v>
          </cell>
        </row>
        <row r="216">
          <cell r="F216" t="str">
            <v>4.1.3 测井资料包括:</v>
          </cell>
        </row>
        <row r="217">
          <cell r="F217" t="str">
            <v>a)常规测井数据:</v>
          </cell>
        </row>
        <row r="218">
          <cell r="F218" t="str">
            <v>1)井径(in);</v>
          </cell>
        </row>
        <row r="219">
          <cell r="F219" t="str">
            <v>2)自然电位(mV);</v>
          </cell>
        </row>
        <row r="220">
          <cell r="F220" t="str">
            <v>3)自然伽马(API);</v>
          </cell>
        </row>
        <row r="221">
          <cell r="F221" t="str">
            <v>4)深侧向电阻率(Ω·m);</v>
          </cell>
        </row>
        <row r="222">
          <cell r="F222" t="str">
            <v>5)浅侧向电阻率(Ω·m);</v>
          </cell>
        </row>
        <row r="223">
          <cell r="F223" t="str">
            <v>6)微球形聚焦电阻率(Ω·m);</v>
          </cell>
        </row>
        <row r="224">
          <cell r="F224" t="str">
            <v>7)密度(g/cm3);</v>
          </cell>
        </row>
        <row r="225">
          <cell r="F225" t="str">
            <v>8)纵波时差(μs/ft);</v>
          </cell>
        </row>
        <row r="226">
          <cell r="F226" t="str">
            <v>9)补偿中子(%)。</v>
          </cell>
        </row>
        <row r="227">
          <cell r="F227" t="str">
            <v>b)特殊测井成果数据:</v>
          </cell>
        </row>
        <row r="228">
          <cell r="F228" t="str">
            <v>1)偶极声波测井;</v>
          </cell>
        </row>
        <row r="229">
          <cell r="F229" t="str">
            <v>2)电成像测井;</v>
          </cell>
        </row>
        <row r="230">
          <cell r="F230" t="str">
            <v>3)核磁共振测井;</v>
          </cell>
        </row>
        <row r="231">
          <cell r="F231" t="str">
            <v>4)元素俘获测井;</v>
          </cell>
        </row>
        <row r="232">
          <cell r="F232" t="str">
            <v>5)光电吸收指数测井;</v>
          </cell>
        </row>
        <row r="233">
          <cell r="F233" t="str">
            <v>6)重复地层测试;</v>
          </cell>
        </row>
        <row r="234">
          <cell r="F234" t="str">
            <v>7)模块式地层动态测试。</v>
          </cell>
        </row>
        <row r="235">
          <cell r="F235" t="str">
            <v>c)岩石组分及含量解释成果数据(%):</v>
          </cell>
        </row>
        <row r="236">
          <cell r="F236" t="str">
            <v>1)碎屑岩,主要包括石英、长石、黏土等;</v>
          </cell>
        </row>
        <row r="237">
          <cell r="F237" t="str">
            <v>2)碳酸盐岩,主要包括方解石、白云石、石膏、硅质等;</v>
          </cell>
        </row>
        <row r="238">
          <cell r="F238" t="str">
            <v>3)火山岩,主要包括辉石、斜长石、钾长石、石英、绿泥石、高岭石等;</v>
          </cell>
        </row>
        <row r="239">
          <cell r="F239" t="str">
            <v>4)页岩,主要包括高岭石、蒙脱石、水云母、干酪根等;</v>
          </cell>
        </row>
        <row r="240">
          <cell r="F240" t="str">
            <v>5)变质岩,主要包括斜长石、石英、黑云母等。</v>
          </cell>
        </row>
        <row r="241">
          <cell r="F241" t="str">
            <v>d)物性解释成果数据:</v>
          </cell>
        </row>
        <row r="242">
          <cell r="F242" t="str">
            <v>1)总孔隙度(%);</v>
          </cell>
        </row>
        <row r="243">
          <cell r="F243" t="str">
            <v>2)有效孔隙度(%);</v>
          </cell>
        </row>
        <row r="244">
          <cell r="F244" t="str">
            <v>3)裂缝孔隙度(%);</v>
          </cell>
        </row>
        <row r="245">
          <cell r="F245" t="str">
            <v>4)裂缝线密度(条/m);</v>
          </cell>
        </row>
        <row r="246">
          <cell r="F246" t="str">
            <v>5)渗透率(mD);</v>
          </cell>
        </row>
        <row r="247">
          <cell r="F247" t="str">
            <v>6)诱导缝方向(°)。</v>
          </cell>
        </row>
        <row r="248">
          <cell r="F248" t="str">
            <v>e)饱和度解释成果数据(%):</v>
          </cell>
        </row>
        <row r="249">
          <cell r="F249" t="str">
            <v>1)含油饱和度;</v>
          </cell>
        </row>
        <row r="250">
          <cell r="F250" t="str">
            <v>2)含气饱和度;</v>
          </cell>
        </row>
        <row r="251">
          <cell r="F251" t="str">
            <v>3)含水饱和度。</v>
          </cell>
        </row>
        <row r="252">
          <cell r="F252" t="str">
            <v>4.1.4 地震数据包括:</v>
          </cell>
        </row>
        <row r="253">
          <cell r="F253" t="str">
            <v>a)叠加纯波和成果数据。</v>
          </cell>
        </row>
        <row r="254">
          <cell r="F254" t="str">
            <v>b)偏移纯波和成果数据。</v>
          </cell>
        </row>
        <row r="255">
          <cell r="F255" t="str">
            <v>c)叠前道集数据。</v>
          </cell>
        </row>
        <row r="256">
          <cell r="F256" t="str">
            <v>d)地震解释成果数据。</v>
          </cell>
        </row>
        <row r="257">
          <cell r="F257" t="str">
            <v>4.1.5 其他数据包括:</v>
          </cell>
        </row>
        <row r="258">
          <cell r="F258" t="str">
            <v>a)井基础信息(井口坐标、补心海拔、井轨迹等)。</v>
          </cell>
        </row>
        <row r="259">
          <cell r="F259" t="str">
            <v>b)地质分层数据。</v>
          </cell>
        </row>
        <row r="260">
          <cell r="F260" t="str">
            <v>c)录井成果数据。</v>
          </cell>
        </row>
        <row r="261">
          <cell r="F261" t="str">
            <v>d)测井解释报告。</v>
          </cell>
        </row>
        <row r="262">
          <cell r="F262" t="str">
            <v>e)试油总结报告。</v>
          </cell>
        </row>
        <row r="263">
          <cell r="F263" t="str">
            <v>4.2测井数据校正与重构</v>
          </cell>
        </row>
        <row r="264">
          <cell r="F264" t="str">
            <v>4.2.1 输入数据</v>
          </cell>
        </row>
        <row r="265">
          <cell r="F265" t="str">
            <v>本条输入数据来源于4.1.3a)所列举的常规测井数据。</v>
          </cell>
        </row>
        <row r="266">
          <cell r="F266" t="str">
            <v>4.2.2 测井曲线预处理</v>
          </cell>
        </row>
        <row r="267">
          <cell r="F267" t="str">
            <v>主要内容包括:</v>
          </cell>
        </row>
        <row r="268">
          <cell r="F268" t="str">
            <v>a)预处理方法:主要包括曲线平移、深度校正、基线漂移校正、重采样、滤波、异常值编辑等。</v>
          </cell>
        </row>
        <row r="269">
          <cell r="F269" t="str">
            <v>b)质量控制:分区块、分层系进行单井和多井曲线对比与交会分析,保证测井数据合理。</v>
          </cell>
        </row>
        <row r="270">
          <cell r="F270" t="str">
            <v>c)输出数据:预处理的方法信息存储格式参见A.2.4.2a);预处理后的测井数据存储格式参见A.2.4.2b);命名为:输入数据名_Pre。</v>
          </cell>
        </row>
        <row r="271">
          <cell r="F271" t="str">
            <v>4.2.3 单井环境校正</v>
          </cell>
        </row>
        <row r="272">
          <cell r="F272" t="str">
            <v>消除非地层因素引起的测井数据失真,主要包括:</v>
          </cell>
        </row>
        <row r="273">
          <cell r="F273" t="str">
            <v>a)校正方法:</v>
          </cell>
        </row>
        <row r="274">
          <cell r="F274" t="str">
            <v>1)回归分析法:选择井眼规则层段的测井数据,应用回归分析法校正失真段的测井数据。</v>
          </cell>
        </row>
        <row r="275">
          <cell r="F275" t="str">
            <v>2)岩石物理模型法:应用岩石物理模型计算失真段的测井数据。</v>
          </cell>
        </row>
        <row r="276">
          <cell r="F276" t="str">
            <v>3)理论值法:应用单一岩性或岩性组合的理论值替换失真层段测井数据。</v>
          </cell>
        </row>
        <row r="277">
          <cell r="F277" t="str">
            <v>b)质量控制:校正后数据符合岩石物理规律,相应的合成地震记录与井旁地震道的相关性得到提高。</v>
          </cell>
        </row>
        <row r="278">
          <cell r="F278" t="str">
            <v>c)输出数据:单井环境校正的方法信息存储格式参见A.2.4.2a);单井环境校正后的测井数据存储格式参见A.2.4.2b);命名为:输入数据名_Cor。</v>
          </cell>
        </row>
        <row r="279">
          <cell r="F279" t="str">
            <v>4.2.4 多井一致性校正</v>
          </cell>
        </row>
        <row r="280">
          <cell r="F280" t="str">
            <v>基于区域标准井和标准层对工区内测井数据进行一致性校正,主要包括:</v>
          </cell>
        </row>
        <row r="281">
          <cell r="F281" t="str">
            <v>a)校正方法:</v>
          </cell>
        </row>
        <row r="282">
          <cell r="F282" t="str">
            <v>1)直方图法:以标准层为依据,通过直方图法对数据进行标准化处理。</v>
          </cell>
        </row>
        <row r="283">
          <cell r="F283" t="str">
            <v>2)趋势面法:以标准层为依据,采用趋势面分析方法进行多井资料标准化处理。</v>
          </cell>
        </row>
        <row r="284">
          <cell r="F284" t="str">
            <v>b)质量控制:通过多井交会分析确保数据与岩石物理规律一致。</v>
          </cell>
        </row>
        <row r="285">
          <cell r="F285" t="str">
            <v>c)输出数据:多井一致性校正的方法信息存储格式参见A.2.4.2a);多井一致性校正后的测井数据格式存储参见A.2.4.2b);命名为:输入数据名_ Norm。</v>
          </cell>
        </row>
        <row r="286">
          <cell r="F286" t="str">
            <v>4.2.5 测井数据重构</v>
          </cell>
        </row>
        <row r="287">
          <cell r="F287" t="str">
            <v>应用实际测量得到的测井数据,选择合适的方法,重构缺失的测井数据,主要包括:</v>
          </cell>
        </row>
        <row r="288">
          <cell r="F288" t="str">
            <v>a)重构方法:</v>
          </cell>
        </row>
        <row r="289">
          <cell r="F289" t="str">
            <v>1)经验公式法:采用目标层适用的经验关系重构目标测井数据。</v>
          </cell>
        </row>
        <row r="290">
          <cell r="F290" t="str">
            <v>2)回归分析法:利用目标层岩心测量数据或测井数据通过回归分析重构目标测井数据。</v>
          </cell>
        </row>
        <row r="291">
          <cell r="F291" t="str">
            <v>3)神经网络法:利用目标层岩心测量数据或测井数据通过神经网络方法重构目标测井数据。</v>
          </cell>
        </row>
        <row r="292">
          <cell r="F292" t="str">
            <v>4)岩石物理模型法:应用目标层岩石物理模型重构目标测井数据。</v>
          </cell>
        </row>
        <row r="293">
          <cell r="F293" t="str">
            <v>b)质量控制:标准井的重构数据值域范围合理,与实测数据误差小。</v>
          </cell>
        </row>
        <row r="294">
          <cell r="F294" t="str">
            <v>c)输出数据:测井数据重构的方法信息存储格式参见A.2.4.2a);重构后的测井数据存储格式参见A.2.4.2b);命名为:输入数据名_Recon。</v>
          </cell>
        </row>
        <row r="295">
          <cell r="F295" t="str">
            <v>4.3 岩石力学参数分析</v>
          </cell>
        </row>
        <row r="296">
          <cell r="F296" t="str">
            <v>4.3.1 输入数据包括:</v>
          </cell>
        </row>
        <row r="297">
          <cell r="F297" t="str">
            <v>a)纵波时差、横波时差、密度,来源于4.2.5或4.2.4或4.2.3或4.2.2的输出结果。</v>
          </cell>
        </row>
        <row r="298">
          <cell r="F298" t="str">
            <v>b)总孔隙度,来源于4.1.2b)。</v>
          </cell>
        </row>
        <row r="299">
          <cell r="F299" t="str">
            <v>c)实测地层孔隙压力,来源于4.1.3b)或4.1.5c)。</v>
          </cell>
        </row>
        <row r="300">
          <cell r="F300" t="str">
            <v>d)实测地层破裂压力、最小水平主应力,来源于4.1.5c)。</v>
          </cell>
        </row>
        <row r="301">
          <cell r="F301" t="str">
            <v>e)测井诱导缝方向,来源于4.1.3d)。</v>
          </cell>
        </row>
        <row r="302">
          <cell r="F302" t="str">
            <v>4.3.2 分析步骤包括:</v>
          </cell>
        </row>
        <row r="303">
          <cell r="F303" t="str">
            <v>a)计算泥质含量。</v>
          </cell>
        </row>
        <row r="304">
          <cell r="F304" t="str">
            <v>b)计算岩石静态泊松比、静态杨氏模量。</v>
          </cell>
        </row>
        <row r="305">
          <cell r="F305" t="str">
            <v>c)计算岩石脆性指数。</v>
          </cell>
        </row>
        <row r="306">
          <cell r="F306" t="str">
            <v>d)计算地层孔隙压力。</v>
          </cell>
        </row>
        <row r="307">
          <cell r="F307" t="str">
            <v>e)计算岩石抗压强度、抗张强度(拉伸强度)和抗剪强度。</v>
          </cell>
        </row>
        <row r="308">
          <cell r="F308" t="str">
            <v>f)计算均匀构造应力系数、非均匀构造应力系数和岩石内摩擦角等参数。</v>
          </cell>
        </row>
        <row r="309">
          <cell r="F309" t="str">
            <v>g)计算地应力参数,包括地层破裂压力、上覆地层压力、地层坍塌压力、最大水平主应力和最小水平主应力。</v>
          </cell>
        </row>
        <row r="310">
          <cell r="F310" t="str">
            <v>其中,步骤a),b),d),e),f),g)按SY/T 5623执行,步骤c)按区域统计的基于泊松比和杨氏模量的脆性指数经验公式计算。</v>
          </cell>
        </row>
        <row r="311">
          <cell r="F311" t="str">
            <v>4.3.3 质量控制包括:</v>
          </cell>
        </row>
        <row r="312">
          <cell r="F312" t="str">
            <v>a)孔隙压力值域合理,预测与实测数据误差小。</v>
          </cell>
        </row>
        <row r="313">
          <cell r="F313" t="str">
            <v>b)地层破裂压力、最小水平主应力值域合理,预测与实测数据误差小。</v>
          </cell>
        </row>
        <row r="314">
          <cell r="F314" t="str">
            <v>c)最大水平主应力方向与测井诱导缝方向一致。</v>
          </cell>
        </row>
        <row r="315">
          <cell r="F315" t="str">
            <v>4.3.4 输出数据包括:</v>
          </cell>
        </row>
        <row r="316">
          <cell r="F316" t="str">
            <v>a)静态杨氏模量(MPa)。</v>
          </cell>
        </row>
        <row r="317">
          <cell r="F317" t="str">
            <v>b)静态泊松比,无量纲。</v>
          </cell>
        </row>
        <row r="318">
          <cell r="F318" t="str">
            <v>c)脆性指数,无量纲。</v>
          </cell>
        </row>
        <row r="319">
          <cell r="F319" t="str">
            <v>d)抗压强度(MPa)。</v>
          </cell>
        </row>
        <row r="320">
          <cell r="F320" t="str">
            <v>e)抗张强度(拉伸强度)(MPa)。</v>
          </cell>
        </row>
        <row r="321">
          <cell r="F321" t="str">
            <v>f)抗剪强度(MPa)。</v>
          </cell>
        </row>
        <row r="322">
          <cell r="F322" t="str">
            <v>g)岩石内摩擦角(°)。</v>
          </cell>
        </row>
        <row r="323">
          <cell r="F323" t="str">
            <v>h)孔隙压力(MPa)。</v>
          </cell>
        </row>
        <row r="324">
          <cell r="F324" t="str">
            <v>i)岩石破裂压力(MPa)。</v>
          </cell>
        </row>
        <row r="325">
          <cell r="F325" t="str">
            <v>j)上覆岩层压力(MPa)。</v>
          </cell>
        </row>
        <row r="326">
          <cell r="F326" t="str">
            <v>k)地层坍塌压力(MPa)。</v>
          </cell>
        </row>
        <row r="327">
          <cell r="F327" t="str">
            <v>l)最大水平主应力(MPa)。</v>
          </cell>
        </row>
        <row r="328">
          <cell r="F328" t="str">
            <v>m)最小水平主应力(MPa)。</v>
          </cell>
        </row>
        <row r="329">
          <cell r="F329" t="str">
            <v>输出离散数据格式参见A.2.4.1,测井数据格式参见A.2.4.2b)。</v>
          </cell>
        </row>
        <row r="330">
          <cell r="F330" t="str">
            <v>4.4岩石物理建模</v>
          </cell>
        </row>
        <row r="331">
          <cell r="F331" t="str">
            <v>4.4.1 输入数据</v>
          </cell>
        </row>
        <row r="332">
          <cell r="F332" t="str">
            <v>主要包括:</v>
          </cell>
        </row>
        <row r="333">
          <cell r="F333" t="str">
            <v>a)地层环境参数,来源于4.1.1。</v>
          </cell>
        </row>
        <row r="334">
          <cell r="F334" t="str">
            <v>b)岩石物理实验数据,来源于4.1.2。</v>
          </cell>
        </row>
        <row r="335">
          <cell r="F335" t="str">
            <v>c)测井解释成果,来源于4.1.3c),4.1.3d)和4.1.3e)。</v>
          </cell>
        </row>
        <row r="336">
          <cell r="F336" t="str">
            <v>d)测井数据,来源于4.2.4 或4.2.3或4.2.2的输出结果。</v>
          </cell>
        </row>
        <row r="337">
          <cell r="F337" t="str">
            <v>4.4.2 弹性参数计算</v>
          </cell>
        </row>
        <row r="338">
          <cell r="F338" t="str">
            <v>主要包括:</v>
          </cell>
        </row>
        <row r="339">
          <cell r="F339" t="str">
            <v>a)基质:优选矿物混合模型,计算基质体积模量、剪切模量和密度。</v>
          </cell>
        </row>
        <row r="340">
          <cell r="F340" t="str">
            <v>b)孔隙流体:优选孔隙流体混合模型,计算孔隙流体的体积模量和密度。</v>
          </cell>
        </row>
        <row r="341">
          <cell r="F341" t="str">
            <v>c)干岩石骨架:优选基质和孔隙的混合模型,计算干岩石骨架的体积模量、剪切模量和密度。</v>
          </cell>
        </row>
        <row r="342">
          <cell r="F342" t="str">
            <v>d)饱和岩石:优选干岩石骨架和孔隙流体混合模型,计算饱和岩石的纵波速度、横波速度、密度。</v>
          </cell>
        </row>
        <row r="343">
          <cell r="F343" t="str">
            <v>e)模型参数优化:通过输入纵波速度、横波速度、密度与相应计算结果的对比分析,优化调整模型关键参数。</v>
          </cell>
        </row>
        <row r="344">
          <cell r="F344" t="str">
            <v>4.4.3 质量控制</v>
          </cell>
        </row>
        <row r="345">
          <cell r="F345" t="str">
            <v>以输入纵波速度、横波速度(可选)、密度与模型计算结果的一致性为标准,通过模型参数优化,确保岩石物理模型的可靠性。</v>
          </cell>
        </row>
        <row r="346">
          <cell r="F346" t="str">
            <v>4.4.4 输出数据</v>
          </cell>
        </row>
        <row r="347">
          <cell r="F347" t="str">
            <v>主要包括:</v>
          </cell>
        </row>
        <row r="348">
          <cell r="F348" t="str">
            <v>a)模型计算结果按测井数据格式输出,参见A.2.4.2,命名为:输入数据名_RM。</v>
          </cell>
        </row>
        <row r="349">
          <cell r="F349" t="str">
            <v>b)模型参数格式参见A.2.2.2。</v>
          </cell>
        </row>
        <row r="350">
          <cell r="F350" t="str">
            <v>4.5地层参数置换分析</v>
          </cell>
        </row>
        <row r="351">
          <cell r="F351" t="str">
            <v>4.5.1 输入数据</v>
          </cell>
        </row>
        <row r="352">
          <cell r="F352" t="str">
            <v>主要包括:</v>
          </cell>
        </row>
        <row r="353">
          <cell r="F353" t="str">
            <v>a)纵波速度、横波速度、密度数据,来源于4.2.5或4.2.4或4.2.3或4.2.2的输出结果。</v>
          </cell>
        </row>
        <row r="354">
          <cell r="F354" t="str">
            <v>b)测井解释成果,来源于4.1.3c),4.1.3d)和4.1.3e)。</v>
          </cell>
        </row>
        <row r="355">
          <cell r="F355" t="str">
            <v>c)岩石物理模型,来源于4.4.4b)。</v>
          </cell>
        </row>
        <row r="356">
          <cell r="F356" t="str">
            <v>4.5.2 岩性置换分析</v>
          </cell>
        </row>
        <row r="357">
          <cell r="F357" t="str">
            <v>改变目标层段矿物组分的相对含量,分析地层矿物组分含量变化对弹性参数的影响。</v>
          </cell>
        </row>
        <row r="358">
          <cell r="F358" t="str">
            <v>4.5.3 物性置换分析</v>
          </cell>
        </row>
        <row r="359">
          <cell r="F359" t="str">
            <v>改变目标层段的孔隙度,分析地层孔隙度变化对弹性参数的影响。</v>
          </cell>
        </row>
        <row r="360">
          <cell r="F360" t="str">
            <v>4.5.4 流体置换分析</v>
          </cell>
        </row>
        <row r="361">
          <cell r="F361" t="str">
            <v>改变目标层段孔隙流体的相对含量,分析地层孔隙流体变化对弹性参数的影响。</v>
          </cell>
        </row>
        <row r="362">
          <cell r="F362" t="str">
            <v>4.5.5 质量控制</v>
          </cell>
        </row>
        <row r="363">
          <cell r="F363" t="str">
            <v>地层参数置换后弹性参数的变化符合岩石物理规律,数据值域范围合理。</v>
          </cell>
        </row>
        <row r="364">
          <cell r="F364" t="str">
            <v>4.5.6 输出数据</v>
          </cell>
        </row>
        <row r="365">
          <cell r="F365" t="str">
            <v>依据所做的工作,选择4.5.2,4.5.3或4.5.4中的一个或多个作为输出结果。</v>
          </cell>
        </row>
        <row r="366">
          <cell r="F366" t="str">
            <v>置换后的纵波速度、横波速度和密度按测井数据格式输出,参见A.2.4.2b),命名为:输入数据名_Subs。</v>
          </cell>
        </row>
        <row r="367">
          <cell r="F367" t="str">
            <v>4.6敏感弹性参数分析</v>
          </cell>
        </row>
        <row r="368">
          <cell r="F368" t="str">
            <v>4.6.1 输入数据</v>
          </cell>
        </row>
        <row r="369">
          <cell r="F369" t="str">
            <v>主要包括:</v>
          </cell>
        </row>
        <row r="370">
          <cell r="F370" t="str">
            <v>a)纵波速度、横波速度、密度数据,来源于4.2.5或4.2.4或4.2.3或4.2.2的输出结果。</v>
          </cell>
        </row>
        <row r="371">
          <cell r="F371" t="str">
            <v>b)测井解释成果,来源于4.1.3c),4.1.3d)和4.1.3e)。</v>
          </cell>
        </row>
        <row r="372">
          <cell r="F372" t="str">
            <v>4.6.2 敏感弹性参数计算</v>
          </cell>
        </row>
        <row r="373">
          <cell r="F373" t="str">
            <v>计算弹性参数及其衍生参数。</v>
          </cell>
        </row>
        <row r="374">
          <cell r="F374" t="str">
            <v>4.6.3 敏感弹性参数优选方法</v>
          </cell>
        </row>
        <row r="375">
          <cell r="F375" t="str">
            <v>主要包括:</v>
          </cell>
        </row>
        <row r="376">
          <cell r="F376" t="str">
            <v>a)直方图法:通过直方图分析,优选对岩性、物性和含油气性敏感的弹性参数及其衍生参数。</v>
          </cell>
        </row>
        <row r="377">
          <cell r="F377" t="str">
            <v>b)交会图法:通过多种弹性参数交会分析,优选对岩性、物性、含油气性敏感的弹性参数及其衍生参数。</v>
          </cell>
        </row>
        <row r="378">
          <cell r="F378" t="str">
            <v>4.6.4 输出数据</v>
          </cell>
        </row>
        <row r="379">
          <cell r="F379" t="str">
            <v>主要包括:</v>
          </cell>
        </row>
        <row r="380">
          <cell r="F380" t="str">
            <v>a)计算产生的弹性参数及其衍生参数按测井数据格式输出,参见A.2.4.2b)。</v>
          </cell>
        </row>
        <row r="381">
          <cell r="F381" t="str">
            <v>b)岩性、物性、含油气性敏感分析成果图件,格式参见A.2.4.3。</v>
          </cell>
        </row>
        <row r="382">
          <cell r="F382" t="str">
            <v>4.7岩石物理图版建立</v>
          </cell>
        </row>
        <row r="383">
          <cell r="F383" t="str">
            <v>4.7.1 输入数据</v>
          </cell>
        </row>
        <row r="384">
          <cell r="F384" t="str">
            <v>主要包括:</v>
          </cell>
        </row>
        <row r="385">
          <cell r="F385" t="str">
            <v>a)岩石物理模型,来源于4.4.4b)。</v>
          </cell>
        </row>
        <row r="386">
          <cell r="F386" t="str">
            <v>b)岩石物理实验数据,来源于4.1.2。</v>
          </cell>
        </row>
        <row r="387">
          <cell r="F387" t="str">
            <v>c)敏感弹性参数,来源于4.6.4。</v>
          </cell>
        </row>
        <row r="388">
          <cell r="F388" t="str">
            <v>d)测井数据,来源于4.2.4 或4.2.3或4.2.2的输出结果。</v>
          </cell>
        </row>
        <row r="389">
          <cell r="F389" t="str">
            <v>4.7.2 建立步骤</v>
          </cell>
        </row>
        <row r="390">
          <cell r="F390" t="str">
            <v>主要包括:</v>
          </cell>
        </row>
        <row r="391">
          <cell r="F391" t="str">
            <v>a)选择4.6.4确定的敏感弹性参数作为图版的坐标系。</v>
          </cell>
        </row>
        <row r="392">
          <cell r="F392" t="str">
            <v>b)根据工区实际情况确定模型参数及其取值范围与等分间隔。</v>
          </cell>
        </row>
        <row r="393">
          <cell r="F393" t="str">
            <v>c)根据岩石物理模型按等分间隔计算所有模型参数组合对应的敏感弹性参数。</v>
          </cell>
        </row>
        <row r="394">
          <cell r="F394" t="str">
            <v>d)按一定规则绘制敏感弹性参数矢量线,形成岩石物理图版。</v>
          </cell>
        </row>
        <row r="395">
          <cell r="F395" t="str">
            <v>e)通过井震结合,标定岩石物理图版。</v>
          </cell>
        </row>
        <row r="396">
          <cell r="F396" t="str">
            <v>4.7.3 质量控制</v>
          </cell>
        </row>
        <row r="397">
          <cell r="F397" t="str">
            <v>图版中的矢量线趋势与岩石物理实验和测井数据规律一致。</v>
          </cell>
        </row>
        <row r="398">
          <cell r="F398" t="str">
            <v>4.7.4 输出数据</v>
          </cell>
        </row>
        <row r="399">
          <cell r="F399" t="str">
            <v>岩石物理矢量图版,格式参见A.2.4.3。</v>
          </cell>
        </row>
        <row r="400">
          <cell r="F400" t="str">
            <v>4.8 地震响应特征分析</v>
          </cell>
        </row>
        <row r="401">
          <cell r="F401" t="str">
            <v>4.8.1 输入数据包括:</v>
          </cell>
        </row>
        <row r="402">
          <cell r="F402" t="str">
            <v>a)测井数据,来源于4.2.5或4.2.4或4.2.3或4.2.2的输出结果。</v>
          </cell>
        </row>
        <row r="403">
          <cell r="F403" t="str">
            <v>b)测井解释成果,来源于4.1.3c),4.1.3d)和4.1.3e)。</v>
          </cell>
        </row>
        <row r="404">
          <cell r="F404" t="str">
            <v>c)地震数据,来源于4.1.4。</v>
          </cell>
        </row>
        <row r="405">
          <cell r="F405" t="str">
            <v>d)地震子波,根据实际需要选择子波类型、主频和相位。</v>
          </cell>
        </row>
        <row r="406">
          <cell r="F406" t="str">
            <v>e)地层参数置换后的弹性参数,来源于4.5.6。</v>
          </cell>
        </row>
        <row r="407">
          <cell r="F407" t="str">
            <v>4.8.2 分析内容包括:</v>
          </cell>
        </row>
        <row r="408">
          <cell r="F408" t="str">
            <v>a)井旁地震道响应特征分析:</v>
          </cell>
        </row>
        <row r="409">
          <cell r="F409" t="str">
            <v>1)分析目标层段井旁叠后地震的振幅、频率、波形特征;</v>
          </cell>
        </row>
        <row r="410">
          <cell r="F410" t="str">
            <v>2)分析目标层段井旁叠前道集的AVO特征。</v>
          </cell>
        </row>
        <row r="411">
          <cell r="F411" t="str">
            <v>b)原始地层的地震正演响应特征分析:</v>
          </cell>
        </row>
        <row r="412">
          <cell r="F412" t="str">
            <v>1)通过地震正演,分析目标层段叠后合成地震记录的振幅、频率、波形特征,分析叠后合成地震记录与井旁叠后地震道的匹配程度;</v>
          </cell>
        </row>
        <row r="413">
          <cell r="F413" t="str">
            <v>2)通过地震正演,分析目标层段叠前合成地震道集的AVO特征,分析叠前合成地震道集与井旁叠前地震道集的匹配程度。</v>
          </cell>
        </row>
        <row r="414">
          <cell r="F414" t="str">
            <v>c)地层参数置换后的地震正演响应特征分析:通过地震正演,分析目的层段地层厚度、矿物含量、孔隙度、饱和度等参数的变化对地震响应特征的影响,包括叠后合成地震记录的振幅、频率、波形特征以及叠前合成地震道集的AVO特征。</v>
          </cell>
        </row>
        <row r="415">
          <cell r="F415" t="str">
            <v>4.8.3 输出数据包括:</v>
          </cell>
        </row>
        <row r="416">
          <cell r="F416" t="str">
            <v>a)叠后合成地震记录,格式参见A.2.4.4,原始地层叠后合成地震记录命名为:Syn_Orig,地层参数置换后的叠后合成地震记录命名为:Syn_Subs。</v>
          </cell>
        </row>
        <row r="417">
          <cell r="F417" t="str">
            <v>b)叠前合成地震道集,格式参见A.2.4.4,原始地层叠前合成地震道集命名为:Gather _Orig,地层参数置换后的叠前合成地震道集命名为:Gather_Subs。</v>
          </cell>
        </row>
        <row r="418">
          <cell r="F418" t="str">
            <v>c)原始地层与地层参数置换后的AVO曲线,格式参见A.2.4.4b)。</v>
          </cell>
        </row>
        <row r="419">
          <cell r="F419" t="str">
            <v>5分析报告及数据存储结构</v>
          </cell>
        </row>
        <row r="420">
          <cell r="F420" t="str">
            <v>5.1分析报告</v>
          </cell>
        </row>
        <row r="421">
          <cell r="F421" t="str">
            <v>5.1.1 研究区概况</v>
          </cell>
        </row>
        <row r="422">
          <cell r="F422" t="str">
            <v>包括:</v>
          </cell>
        </row>
        <row r="423">
          <cell r="F423" t="str">
            <v>a)地质概况。</v>
          </cell>
        </row>
        <row r="424">
          <cell r="F424" t="str">
            <v>c)研究层位。</v>
          </cell>
        </row>
        <row r="425">
          <cell r="F425" t="str">
            <v>d)基础资料。</v>
          </cell>
        </row>
        <row r="426">
          <cell r="F426" t="str">
            <v>5.1.2 研究内容及成果</v>
          </cell>
        </row>
        <row r="427">
          <cell r="F427" t="str">
            <v>按第4章岩石物理分析的主要步骤及质量控制方法描述研究内容及成果。</v>
          </cell>
        </row>
        <row r="428">
          <cell r="F428" t="str">
            <v>5.1.3 取得的主要认识</v>
          </cell>
        </row>
        <row r="429">
          <cell r="F429" t="str">
            <v>宜按第4章岩石物理分析的主要步骤给出研究结论与认识,给出储层预测方案建议。</v>
          </cell>
        </row>
        <row r="430">
          <cell r="F430" t="str">
            <v>5.1.4 分析报告归档要求</v>
          </cell>
        </row>
        <row r="431">
          <cell r="F431" t="str">
            <v>作为岩石物理分析单独项目,应按照上述要求形成最终分析报告,其他类型项目可参照执行。</v>
          </cell>
        </row>
        <row r="432">
          <cell r="F432" t="str">
            <v>分析报告以word格式归档,附有编写人、存档人、报告名称、文件名及对应的中文说明,并经项目长签字认可。</v>
          </cell>
        </row>
        <row r="433">
          <cell r="F433" t="str">
            <v>多媒体归档作为项目成果,以ppt格式存档,附有汇报人、存档人、报告名称、文件名及对应的中文说明,并经项目长签字认可。</v>
          </cell>
        </row>
        <row r="434">
          <cell r="F434" t="str">
            <v>5.2 数据存储结构及示例</v>
          </cell>
        </row>
        <row r="435">
          <cell r="F435" t="str">
            <v>数据存储结构参见附录A,存储示例参见附录B。</v>
          </cell>
        </row>
        <row r="436">
          <cell r="F436" t="str">
            <v>附录A(资料性附录)岩石物理分析成果数据存储结构</v>
          </cell>
        </row>
        <row r="437">
          <cell r="F437" t="str">
            <v>A.1 文件结构描述</v>
          </cell>
        </row>
        <row r="438">
          <cell r="F438" t="str">
            <v>岩石物理成果数据交换格式文件采用可扩展标记语言(XML)编写,每个分析项目输出的所有成果数据存储在单一文件内,输出时按数据类型对应元素标签进行分类存储,存储文件格式由根标签、文件头、项目头、井信息、分析成果组成。其中,根标签为存储文件的主标签,是所有成果数据的主索引标签。文件结构如下:</v>
          </cell>
        </row>
        <row r="439">
          <cell r="F439" t="str">
            <v>A.2文件存储内容</v>
          </cell>
        </row>
        <row r="440">
          <cell r="F440" t="str">
            <v>A.2.1 文件头</v>
          </cell>
        </row>
        <row r="441">
          <cell r="F441" t="str">
            <v>交换格式文件信息存储在&lt;Head&gt;标签的属性内,存储内容见表A.1。</v>
          </cell>
        </row>
        <row r="442">
          <cell r="F442" t="str">
            <v>A.2.2 项目头</v>
          </cell>
        </row>
        <row r="443">
          <cell r="F443" t="str">
            <v>项目工区内的属性信息、基础参数信息、岩石物理模型信息存储在项目信息内,项目信息的标签为&lt;Project&gt;,其中,项目工区属性信息存储在&lt;Project&gt;标签的属性内,存储内容见表A.2。</v>
          </cell>
        </row>
        <row r="444">
          <cell r="F444" t="str">
            <v>A.2.2.1 项目参数</v>
          </cell>
        </row>
        <row r="445">
          <cell r="F445" t="str">
            <v>项目工区内的岩性、物性、流体等参数信息存储在&lt;Project&gt;标签下的子标签&lt;ProjectParameter&gt;下,&lt;ProjectParameter&gt;为基础参数信息的识别标签,不存储任何内容,基础参数集合信息存储在&lt;ProjectParameter&gt;下的&lt;BasicParameter&gt;子标签的属性信息内,&lt;BasicParameter&gt;的属性存储内容见表A.3。</v>
          </cell>
        </row>
        <row r="446">
          <cell r="F446" t="str">
            <v>参数集合内的每项参数内容存储在&lt;BasicParameter&gt;标签下的子标签&lt;Parameter&gt;的属性信息内,&lt;Parameter&gt;存储内容见表A.4。</v>
          </cell>
        </row>
        <row r="447">
          <cell r="F447" t="str">
            <v>A.2.2.2 岩石物理模型</v>
          </cell>
        </row>
        <row r="448">
          <cell r="F448" t="str">
            <v>项目工区内所涉及的岩石物理模型存储在&lt;Project&gt;标签下的子标签&lt;RockPhysics&gt;内,&lt;RockPhysics&gt;为岩石物理模型的标识识别标签,不存储任何内容,模型的参数信息存在&lt;RockPhysics&gt;下的&lt;Model&gt;子标签的属性信息内,&lt;Model&gt;标签的属性信息存储内容见表A.5。</v>
          </cell>
        </row>
        <row r="449">
          <cell r="F449" t="str">
            <v>岩石物理模型所需要的输入/输出参数集合信息存储在&lt;Model&gt;标签下的&lt;DataSet&gt;内,&lt;DataSet&gt;标签的属性信息存储内容见表A.6。</v>
          </cell>
        </row>
        <row r="450">
          <cell r="F450" t="str">
            <v>参数集合内的每个参数信息存储在&lt;DataSet&gt;标签下的&lt;Data&gt;子标签内,如果参数为测井数据时则引用测井数据存储格式,&lt;Data&gt;标签属性信息存储内容见表A.7。</v>
          </cell>
        </row>
        <row r="451">
          <cell r="F451" t="str">
            <v>A.2.3 井信息</v>
          </cell>
        </row>
        <row r="452">
          <cell r="F452" t="str">
            <v>&lt;WellSite&gt;标签是井基础信息的标识标签,不存储任何内容,单井的基础信息存储在&lt;WellSite&gt;标签的&lt;SingleWell&gt;子标签属性信息内,存储内容见表A.8。</v>
          </cell>
        </row>
        <row r="453">
          <cell r="F453" t="str">
            <v>A.2.4分析成果</v>
          </cell>
        </row>
        <row r="454">
          <cell r="F454" t="str">
            <v>A.2.4.1 离散数据</v>
          </cell>
        </row>
        <row r="455">
          <cell r="F455" t="str">
            <v>项目工区所产生的岩石物理分析成果数据存储在&lt;AnalysisResults&gt;标签下,&lt;AnalysisResults&gt;标签为标识标签,不存储任何内容,其中,岩石物理分析产生的离散数据、测井曲线数据、分析图版、合成地震记录、AVO分析及裂缝正演数据存储在&lt;AnalysisResults&gt;下对应子标签内。</v>
          </cell>
        </row>
        <row r="456">
          <cell r="F456" t="str">
            <v>离散数据主要存储经过岩石力学分析、岩石物理模型运算、参数公式运算及测井解释产生的所有离散型的结果数据。离散数据存储为&lt;DiscreteData&gt;标签下,&lt;DiscreteData&gt;标签为标识标签,不存储任何内容。</v>
          </cell>
        </row>
        <row r="457">
          <cell r="F457" t="str">
            <v>离散数据为实验室测试数据时,其实验室测试环境信息存储在&lt;TestingEnvironment&gt;子标签下,其中&lt;TestingEnvironment&gt;标签为实验室测量环境标识标签,不存储任何内容,实验室测试环境集合存储在&lt;EnvironmentDesc&gt;标签下的属性内,存储内容见表A.9。</v>
          </cell>
        </row>
        <row r="458">
          <cell r="F458" t="str">
            <v>岩石物理分析产生的离散数据集合存储在&lt;Data&gt;标签下,离散数据集合的基础信息存储在&lt;Data&gt;标签的属性内,存储内容见表A.10。</v>
          </cell>
        </row>
        <row r="459">
          <cell r="F459" t="str">
            <v>离散数据的取值集合存储在&lt;ColumnsCollection&gt;标签下,&lt;ColumnsCollection&gt;标签为标识标签,不存储任何内容,离散数据列的基础信息存储在&lt;Column&gt;子标签下,数据列的基础信息存储在&lt;Column&gt;标签的属性信息内,存储内容见表A.11。</v>
          </cell>
        </row>
        <row r="460">
          <cell r="F460" t="str">
            <v>离散数据的数据体存储在&lt;ColumnsData&gt;标签下,数据体的解析信息存储在&lt;ColumnsData&gt;标签属性信息内,存储内容见表A.12。</v>
          </cell>
        </row>
        <row r="461">
          <cell r="F461" t="str">
            <v>A.2.4.2 测井数据</v>
          </cell>
        </row>
        <row r="462">
          <cell r="F462" t="str">
            <v>经过预处理、单井环境校正、多井一致性校正及重构的方法信息及测井数据存储在&lt;LoggingCurve&gt;标签下,&lt;LoggingCurve&gt;标签为标识标签,不存储任何内容。</v>
          </cell>
        </row>
        <row r="463">
          <cell r="F463" t="str">
            <v>a)重构方法信息:重构方法存储在&lt;LoggingCurve&gt;标签下的&lt;AnalysisMethod&gt;内,&lt;AnalysisMethod&gt;标签为测井数据重构方法标识标签,不存储任何内容,重构方法基础信息存储在&lt;Analysis&gt;标签的属性信息内,存储内容见表A.13。</v>
          </cell>
        </row>
        <row r="464">
          <cell r="F464" t="str">
            <v>b)测井数据:项目分析产生的所有测井数据存储在&lt;CurveData&gt;标签下,其中测井数据体的属性描述存储在&lt;CurveData&gt;标签的属性信息内,存储内容见表A.14。</v>
          </cell>
        </row>
        <row r="465">
          <cell r="F465" t="str">
            <v>&lt;CurveData&gt;下的&lt;Data&gt;标签存储单井测井数据体,一口井的测井数据体对应一个&lt;Data&gt;标签,&lt;Data&gt;标签的属性内存储测井数据体共用信息,存储内容见表A.15。</v>
          </cell>
        </row>
        <row r="466">
          <cell r="F466" t="str">
            <v>&lt;Data&gt;下的&lt;Value&gt;标签存储测井曲线取值内容,一个测井曲线数据对应一个&lt;Value&gt;标签,&lt;Value&gt;标签属性内存储测井曲线取值内容,存储内容见表A.16。</v>
          </cell>
        </row>
        <row r="467">
          <cell r="F467" t="str">
            <v>A.2.4.3 成果分析图</v>
          </cell>
        </row>
        <row r="468">
          <cell r="F468" t="str">
            <v>岩石物理分析图存储内容分为直方图和交会图,成果分析图标签为&lt;PlotRsults&gt;,直方图存储在&lt;Histogram&gt;标签下,交会分析图存储在&lt;CrossplotRsults&gt;标签下。</v>
          </cell>
        </row>
        <row r="469">
          <cell r="F469" t="str">
            <v>a)直方图: &lt;Histogram&gt;标签为直方图标识标签,不存储内容,直方图的矢量化信息存储在&lt; HistogramPlot&gt;标签下,存储内容见表A.17。</v>
          </cell>
        </row>
        <row r="470">
          <cell r="F470" t="str">
            <v>直方图统计的参与井集合存储在&lt;Well&gt;标签下,参与井统计信息参数在&lt;Well&gt;标签下的&lt;WellData&gt;标签下,存储内容见表A.18。</v>
          </cell>
        </row>
        <row r="471">
          <cell r="F471" t="str">
            <v>直方图统计的参数信息存储在&lt;Param&gt;标签下,参数描述信息存储在&lt;ParamDesc&gt;属性信息内,存储内容见表A.19。</v>
          </cell>
        </row>
        <row r="472">
          <cell r="F472" t="str">
            <v>b)交会分析图:存储在&lt;CrossplotRsults&gt;标签下,&lt;CrossplotRsults&gt;标签是图版标识标签,不存储任何内容,图版的矢量化信息存储在&lt;VectorCrossPlot&gt;子标签的属性信息内,存储内容见表A.20。</v>
          </cell>
        </row>
        <row r="473">
          <cell r="F473" t="str">
            <v>岩石物理图版的标注及数据投影点分别存储在&lt;CrossplotLabel&gt;子标签和&lt;CrossplotData&gt;子标签内。</v>
          </cell>
        </row>
        <row r="474">
          <cell r="F474" t="str">
            <v>其中,&lt;CrossplotLabel&gt;标签是图件标注标识标签,不存储任何内容,图件标注中的文本标注存信息存储在&lt;Text&gt;标签内的属性信息内,存储内容见表A.21。</v>
          </cell>
        </row>
        <row r="475">
          <cell r="F475" t="str">
            <v>&lt;Ellipse&gt;子标签的属性内存储闭合区域信息,闭合区域组成的数据点集合存储在&lt;Ellipse&gt;标签下的&lt;Coordinate&gt;标签内,存储内容见表A.22。</v>
          </cell>
        </row>
        <row r="476">
          <cell r="F476" t="str">
            <v>&lt;ColorRuler&gt;子标签的属性内存储色标基础信息,存储内容见表A.23。</v>
          </cell>
        </row>
        <row r="477">
          <cell r="F477" t="str">
            <v>&lt;ModelLine&gt;子标签的属性内存储岩石物理图版内的理论线基础信息,构成理论线的数据点存储在&lt;ModelLine&gt;标签下的&lt;LineDate&gt;标签内。理论线基础信息存储内容见表A.24。</v>
          </cell>
        </row>
        <row r="478">
          <cell r="F478" t="str">
            <v>矢量图的数据点集合信息存储在&lt;CrossplotRsults&gt;标识标签下的&lt;CrossplotData&gt;子标签属性信息内,数据体按深度、横坐标、纵坐标、色标取值顺序存储在标签内,数据点集合信息存储内容见表A.25。</v>
          </cell>
        </row>
        <row r="479">
          <cell r="F479" t="str">
            <v>A.2.4.4 地震响应特征</v>
          </cell>
        </row>
        <row r="480">
          <cell r="F480" t="str">
            <v>项目工区通过地震响应特征分析得到的成果数据存储在&lt;SeismicResponse&gt;标签下,其中合成地震记录及其相关成果存储在&lt;SyntheticSeismogramData&gt;标签下,AVO分析产生的成果数据存储在&lt;AVOAnalysis&gt;标签下。</v>
          </cell>
        </row>
        <row r="481">
          <cell r="F481" t="str">
            <v>a)合成地震记录: &lt;SyntheticSeismogramData&gt;标签是合成地震记录标识标签,不存储任何内容,叠后合成地震记录集合基础信息存储在&lt;SyntheticSeismogram&gt;子标签的属性信息内,存储内容见表A.26。</v>
          </cell>
        </row>
        <row r="482">
          <cell r="F482" t="str">
            <v>叠前合成地震道集集合基础信息存储在&lt;GatherSeismogram&gt;子标签的属性信息内,存储内容见表A.27。</v>
          </cell>
        </row>
        <row r="483">
          <cell r="F483" t="str">
            <v>制作合成记录的子波信息存储在&lt;Wavelet&gt;标签下的属性信内,存储内容见表A.28。</v>
          </cell>
        </row>
        <row r="484">
          <cell r="F484" t="str">
            <v>原始过井道数据存储在&lt;SegyData&gt;标签下,制作合成记录的产生的时深数据、反射系数、合成记录数据体分别存储在&lt;TD&gt;、&lt;Ref&gt;、&lt;Data&gt;子标签下,数据体都以“,”分割,数据体第一列存储为时间,第二列存储为数据类型取值,数据类型都为浮点型。</v>
          </cell>
        </row>
        <row r="485">
          <cell r="F485" t="str">
            <v>b)AVO分析: AVO分析内存储了AVO正演成果数据及AVO拾取数据,&lt;AVOAnalysis&gt;标签是标识标签,不存储任何内容,AVO分析基础信息存储在&lt;AVOAnalysis&gt;标签下&lt;AVO&gt;子标签的属性内,AVO正演数据体存储在&lt;AVOAnalysis&gt;标签下的&lt;Data&gt;子标签内,AVO分析基础信息存储内容见表A.29。</v>
          </cell>
        </row>
        <row r="486">
          <cell r="F486" t="str">
            <v>AVO正演的层厚及数据存储在&lt;Forward&gt;标签下,层状介质信息存储在&lt;Forward&gt;标签属性内,存储内容见表A.30。</v>
          </cell>
        </row>
        <row r="487">
          <cell r="F487" t="str">
            <v>正演数据体存储在&lt;Data&gt;标签下,正演数据体信息存储在&lt;Data&gt;标签属性内,存储内容见表A.31。</v>
          </cell>
        </row>
        <row r="488">
          <cell r="F488" t="str">
            <v>附录B(资料性附录)岩石物理分析成果数据存储示例</v>
          </cell>
        </row>
        <row r="489">
          <cell r="F489" t="str">
            <v>B.1 文件属性存储示例</v>
          </cell>
        </row>
        <row r="490">
          <cell r="F490" t="str">
            <v>文件头:</v>
          </cell>
        </row>
        <row r="491">
          <cell r="F491" t="str">
            <v>B.2 项目属性存储示例</v>
          </cell>
        </row>
        <row r="492">
          <cell r="F492" t="str">
            <v>B.2.1 项目头:</v>
          </cell>
        </row>
        <row r="493">
          <cell r="F493" t="str">
            <v>B.2.2 项目参数:</v>
          </cell>
        </row>
        <row r="494">
          <cell r="F494" t="str">
            <v>B.2.3 岩石物理模型:</v>
          </cell>
        </row>
        <row r="495">
          <cell r="F495" t="str">
            <v>a)测井数据岩石物理模型:</v>
          </cell>
        </row>
        <row r="496">
          <cell r="F496" t="str">
            <v>b)离散数据岩石物理模型:</v>
          </cell>
        </row>
        <row r="497">
          <cell r="F497" t="str">
            <v>B.3 井属性存储示例</v>
          </cell>
        </row>
        <row r="498">
          <cell r="F498" t="str">
            <v>井信息:</v>
          </cell>
        </row>
        <row r="499">
          <cell r="F499" t="str">
            <v>B.4 分析成果存储示例</v>
          </cell>
        </row>
        <row r="500">
          <cell r="F500" t="str">
            <v>B.4.1 离散数据:</v>
          </cell>
        </row>
        <row r="501">
          <cell r="F501" t="str">
            <v>B.4.2 测井数据:</v>
          </cell>
        </row>
        <row r="502">
          <cell r="F502" t="str">
            <v>B.4.3 成果分析图:</v>
          </cell>
        </row>
        <row r="503">
          <cell r="F503" t="str">
            <v>a)直方图:</v>
          </cell>
        </row>
        <row r="504">
          <cell r="F504" t="str">
            <v>b)交会分析图:</v>
          </cell>
        </row>
        <row r="505">
          <cell r="F505" t="str">
            <v>B.4.4 地震响应特征:</v>
          </cell>
        </row>
        <row r="506">
          <cell r="F506" t="str">
            <v>a)合成地震记录:</v>
          </cell>
        </row>
        <row r="507">
          <cell r="F507" t="str">
            <v>b)AVO分析:</v>
          </cell>
        </row>
        <row r="508">
          <cell r="F508" t="str">
            <v>4 射孔参数优化设计总体目标</v>
          </cell>
        </row>
        <row r="509">
          <cell r="F509" t="str">
            <v>为了满足储层改造需要,降低破裂压力,有利于形成复杂缝网。</v>
          </cell>
        </row>
        <row r="510">
          <cell r="F510" t="str">
            <v>5 相关参数准备</v>
          </cell>
        </row>
        <row r="511">
          <cell r="F511" t="str">
            <v>所需的参数包括但不限于以下内容。</v>
          </cell>
        </row>
        <row r="512">
          <cell r="F512" t="str">
            <v>a)地质类参数:</v>
          </cell>
        </row>
        <row r="513">
          <cell r="F513" t="str">
            <v>——压裂层段储层的岩性、层位、总有机碳含量、含气量、孔隙度、矿物组分、脆性指数等物性参数;</v>
          </cell>
        </row>
        <row r="514">
          <cell r="F514" t="str">
            <v>——地层水平最大主应力、水平最小主应力、垂向应力、上覆应力等地应力参数;</v>
          </cell>
        </row>
        <row r="515">
          <cell r="F515" t="str">
            <v>——抗拉强度、抗压强度、抗剪强度、内摩擦系数、弹性模量、泊松比等岩石力学参数;</v>
          </cell>
        </row>
        <row r="516">
          <cell r="F516" t="str">
            <v>——储层天然裂缝走向、尺度、分布密度、与水平主应力夹角等裂缝属性参数。</v>
          </cell>
        </row>
        <row r="517">
          <cell r="F517" t="str">
            <v>b)工程类参数:</v>
          </cell>
        </row>
        <row r="518">
          <cell r="F518" t="str">
            <v>——压裂井斜深、垂深、井筒与天然裂缝夹角、水平段长、分段数、分段段长等工程参数;</v>
          </cell>
        </row>
        <row r="519">
          <cell r="F519" t="str">
            <v>——井身结构、套管钢级、壁厚、抗压参数,井口装置规格等完井参数;</v>
          </cell>
        </row>
        <row r="520">
          <cell r="F520" t="str">
            <v>——固井质量、水泥环弹性模量和泊松比等固井参数;</v>
          </cell>
        </row>
        <row r="521">
          <cell r="F521" t="str">
            <v>——压裂施工排量、压裂液黏度、压裂液密度等压裂设计参数。</v>
          </cell>
        </row>
        <row r="522">
          <cell r="F522" t="str">
            <v>6页岩气水平井簇式射孔工艺</v>
          </cell>
        </row>
        <row r="523">
          <cell r="F523" t="str">
            <v>6.1 簇式射孔方式选择</v>
          </cell>
        </row>
        <row r="524">
          <cell r="F524" t="str">
            <v>6.1.1 首段宜采用连续油管或爬行器传输射孔、套管趾段滑套等方式建立井筒流动通道。</v>
          </cell>
        </row>
        <row r="525">
          <cell r="F525" t="str">
            <v>6.1.2 其余段宜采用电缆泵送射孔方式。</v>
          </cell>
        </row>
        <row r="526">
          <cell r="F526" t="str">
            <v>6.2 布孔方式选择</v>
          </cell>
        </row>
        <row r="527">
          <cell r="F527" t="str">
            <v>6.2.1 主体宜采用螺旋簇式射孔工艺。</v>
          </cell>
        </row>
        <row r="528">
          <cell r="F528" t="str">
            <v>6.2.2 需控制水力裂缝走向的射孔层段,宜采用定面簇式射孔工艺。</v>
          </cell>
        </row>
        <row r="529">
          <cell r="F529" t="str">
            <v>6.2.3 射孔位置偏离井眼轨迹层段,宜采用定向簇式射孔工艺。</v>
          </cell>
        </row>
        <row r="530">
          <cell r="F530" t="str">
            <v>6.3 簇式射孔器材、工具及设备选择</v>
          </cell>
        </row>
        <row r="531">
          <cell r="F531" t="str">
            <v>簇式射孔器材、工具及设备选择按NB/T 14002.4-2015中4.3执行。</v>
          </cell>
        </row>
        <row r="532">
          <cell r="F532" t="str">
            <v>6.4 簇式射孔液相关参数</v>
          </cell>
        </row>
        <row r="533">
          <cell r="F533" t="str">
            <v>簇式射孔液相关参数按SY/T 5911-2012中3.15执行。</v>
          </cell>
        </row>
        <row r="534">
          <cell r="F534" t="str">
            <v>6.5 簇式射孔施工作业</v>
          </cell>
        </row>
        <row r="535">
          <cell r="F535" t="str">
            <v>簇式射孔作业条件要求和现场施工作业技术要求按NB/T 14002.6-2016中第4章和第5章执行。</v>
          </cell>
        </row>
        <row r="536">
          <cell r="F536" t="str">
            <v>7页岩气水平井簇式射孔参数优化</v>
          </cell>
        </row>
        <row r="537">
          <cell r="F537" t="str">
            <v>7.1 射孔孔深及相位角优化</v>
          </cell>
        </row>
        <row r="538">
          <cell r="F538" t="str">
            <v>应用数值模拟方法建立不同孔深、不同相位角与地层破裂压力的关系,宜优选最低地层破裂压力对应的孔深为最优孔深,最低地层破裂压力对应的相位角为最优相位角,具体实例见附录B。</v>
          </cell>
        </row>
        <row r="539">
          <cell r="F539" t="str">
            <v>7.2 射孔孔径优化</v>
          </cell>
        </row>
        <row r="540">
          <cell r="F540" t="str">
            <v>7.2.1 根据储层改造井段内水平最大主应力和水平最小主应力差异值明确最小孔眼摩阻。</v>
          </cell>
        </row>
        <row r="541">
          <cell r="F541" t="str">
            <v>7.2.2 宜根据完井管柱结构、最优穿深优选射孔枪尺寸,按SY/T 5562-2016执行。</v>
          </cell>
        </row>
        <row r="542">
          <cell r="F542" t="str">
            <v>7.2.3 宜根据射孔枪尺寸优选配套射孔弹规格,见附录A。</v>
          </cell>
        </row>
        <row r="543">
          <cell r="F543" t="str">
            <v>7.3 射孔孔密优化</v>
          </cell>
        </row>
        <row r="544">
          <cell r="F544" t="str">
            <v>根据射孔弹规格,按照公式(A.1)优选射孔孔数(优选图版)。</v>
          </cell>
        </row>
        <row r="545">
          <cell r="F545" t="str">
            <v>7.4 射孔簇间距优化</v>
          </cell>
        </row>
        <row r="546">
          <cell r="F546" t="str">
            <v>7.4.1 明确储层改造井段水平最大主应力和水平最小主应力的应力差异值。</v>
          </cell>
        </row>
        <row r="547">
          <cell r="F547" t="str">
            <v>7.4.2 宜根据公式(C.1)绘制诱导应力差值随距离的变化曲线。</v>
          </cell>
        </row>
        <row r="548">
          <cell r="F548" t="str">
            <v>7.4.3 以水平最大主应力、水平最小主应力方向发生转向作为裂缝转向判断依据,即裂缝原始水平最大主应力、水平最小主应力之差小于该条裂缝受到的最小水平主应力方向的诱导应力与最大水平主应力方向的诱导应力之差,以裂缝转向时诱导应力差对应的临界缝间距作为簇式射孔最优簇间距,具体实例见附录C。</v>
          </cell>
        </row>
        <row r="549">
          <cell r="F549" t="str">
            <v>8 页岩气水平井簇式射孔参数优化结果</v>
          </cell>
        </row>
        <row r="550">
          <cell r="F550" t="str">
            <v>不同页岩气水平井簇式射孔参数优化的结果见附录D。</v>
          </cell>
        </row>
        <row r="551">
          <cell r="F551" t="str">
            <v>附录A(资料性) 射孔孔眼摩阻计算</v>
          </cell>
        </row>
        <row r="552">
          <cell r="F552" t="str">
            <v>射孔孔眼摩阻计算公式为:</v>
          </cell>
        </row>
        <row r="553">
          <cell r="F553" t="str">
            <v>式中:</v>
          </cell>
        </row>
        <row r="554">
          <cell r="F554" t="str">
            <v>q——施工排量,单位为立方米每分钟(m3/min);</v>
          </cell>
        </row>
        <row r="555">
          <cell r="F555" t="str">
            <v>ρ——流体密度,单位为千克每立方米(kg/m3);</v>
          </cell>
        </row>
        <row r="556">
          <cell r="F556" t="str">
            <v>n——孔眼数,无因次;</v>
          </cell>
        </row>
        <row r="557">
          <cell r="F557" t="str">
            <v>d——孔眼直径,单位为米(m);</v>
          </cell>
        </row>
        <row r="558">
          <cell r="F558" t="str">
            <v>c——孔眼流量系数,无因次;</v>
          </cell>
        </row>
        <row r="559">
          <cell r="F559" t="str">
            <v>pperf——孔眼摩阻,单位为帕(Pa);</v>
          </cell>
        </row>
        <row r="560">
          <cell r="F560" t="str">
            <v>Den——孔密,单位为孔每米(孔/m);</v>
          </cell>
        </row>
        <row r="561">
          <cell r="F561" t="str">
            <v>h——施工层段有效打开厚度,单位为米(m)。</v>
          </cell>
        </row>
        <row r="562">
          <cell r="F562" t="str">
            <v>公式(A.1)中压裂液混合密度的计算公式为:</v>
          </cell>
        </row>
        <row r="563">
          <cell r="F563" t="str">
            <v>式中:</v>
          </cell>
        </row>
        <row r="564">
          <cell r="F564" t="str">
            <v>ρl——基液密度,单位为千克每立方米(kg/m3);</v>
          </cell>
        </row>
        <row r="565">
          <cell r="F565" t="str">
            <v>ρt——支撑剂体积密度,单位为千克每立方米(kg/m3);</v>
          </cell>
        </row>
        <row r="566">
          <cell r="F566" t="str">
            <v>ρs——支撑剂视密度,单位为千克每立方米(kg/m3);</v>
          </cell>
        </row>
        <row r="567">
          <cell r="F567" t="str">
            <v>cc——砂比,无因次。</v>
          </cell>
        </row>
        <row r="568">
          <cell r="F568" t="str">
            <v>根据公式(A.1)得到图A.1所示的关系曲线。</v>
          </cell>
        </row>
        <row r="569">
          <cell r="F569" t="str">
            <v>射孔弹参数优选见表A.1。</v>
          </cell>
        </row>
        <row r="570">
          <cell r="F570" t="str">
            <v>射孔枪参数优选见表A.2。</v>
          </cell>
        </row>
        <row r="571">
          <cell r="F571" t="str">
            <v>附录B(资料性)簇式射孔孔深及相位优化实例</v>
          </cell>
        </row>
        <row r="572">
          <cell r="F572" t="str">
            <v>B.1 孔深及相位优化输入参数</v>
          </cell>
        </row>
        <row r="573">
          <cell r="F573" t="str">
            <v>模型几何参数、储层地应力参数及模型材料参数分别见表B.1、表B.2和表B.3。</v>
          </cell>
        </row>
        <row r="574">
          <cell r="F574" t="str">
            <v>B.2 孔深及相位优化结果</v>
          </cell>
        </row>
        <row r="575">
          <cell r="F575" t="str">
            <v>孔深优化结果和相位优化结果分别如图B.1和图B.2所示。</v>
          </cell>
        </row>
        <row r="576">
          <cell r="F576" t="str">
            <v>附录C(资料性)页岩气簇式射孔簇间距优化实例</v>
          </cell>
        </row>
        <row r="577">
          <cell r="F577" t="str">
            <v>C.1 页岩气井射孔的诱导应力分布预测模型</v>
          </cell>
        </row>
        <row r="578">
          <cell r="F578" t="str">
            <v>页岩气井射孔的诱导应力分布预测模型为:</v>
          </cell>
        </row>
        <row r="579">
          <cell r="F579" t="str">
            <v>其中:</v>
          </cell>
        </row>
        <row r="580">
          <cell r="F580" t="str">
            <v>式中:</v>
          </cell>
        </row>
        <row r="581">
          <cell r="F581" t="str">
            <v>p——现有裂缝内压,单位为兆帕(MPa);</v>
          </cell>
        </row>
        <row r="582">
          <cell r="F582" t="str">
            <v>H——缝高,单位为米(m);</v>
          </cell>
        </row>
        <row r="583">
          <cell r="F583" t="str">
            <v>υ——岩石泊松比;</v>
          </cell>
        </row>
        <row r="584">
          <cell r="F584" t="str">
            <v>σa——最小水平主应力方向的诱导应力,单位为兆帕(MPa);</v>
          </cell>
        </row>
        <row r="585">
          <cell r="F585" t="str">
            <v>σa——垂直主应力方向的诱导应力,单位为兆帕(MPa);</v>
          </cell>
        </row>
        <row r="586">
          <cell r="F586" t="str">
            <v>σa——最大水平主应力方向的诱导应力,单位为兆帕(MPa)。</v>
          </cell>
        </row>
        <row r="587">
          <cell r="F587" t="str">
            <v>水力裂缝诱导应力场几何模型如图C.1所示。</v>
          </cell>
        </row>
        <row r="588">
          <cell r="F588" t="str">
            <v>根据诱导应力公式,可画出距离裂缝面不同位置处3个方向上(最大、最小水平主应力方向及垂直主应力方向)的诱导应力曲线,如图C.2所示。</v>
          </cell>
        </row>
        <row r="589">
          <cell r="F589" t="str">
            <v>C.2 裂缝发生转向的条件</v>
          </cell>
        </row>
        <row r="590">
          <cell r="F590" t="str">
            <v>裂缝发生转向的条件为:</v>
          </cell>
        </row>
        <row r="591">
          <cell r="F591" t="str">
            <v>C.3 簇间距优化输入参数</v>
          </cell>
        </row>
        <row r="592">
          <cell r="F592" t="str">
            <v>实例井簇间距优化需输入的参数,见表C.1。</v>
          </cell>
        </row>
        <row r="593">
          <cell r="F593" t="str">
            <v>C.4 簇间距优化结果</v>
          </cell>
        </row>
        <row r="594">
          <cell r="F594" t="str">
            <v>簇间距优化结果如图C.3所示。</v>
          </cell>
        </row>
        <row r="595">
          <cell r="F595" t="str">
            <v>附录D(资料性) 簇式射孔参数优化结果汇总</v>
          </cell>
        </row>
        <row r="596">
          <cell r="F596" t="str">
            <v>水平井簇式射孔参数优化结果见表D.1。</v>
          </cell>
        </row>
        <row r="597">
          <cell r="F597" t="str">
            <v>4油、气、水井压裂设计方法</v>
          </cell>
        </row>
        <row r="598">
          <cell r="F598" t="str">
            <v>4.1压裂前录取资料种类</v>
          </cell>
        </row>
        <row r="599">
          <cell r="F599" t="str">
            <v>4.1.1 区域地质概况资料</v>
          </cell>
        </row>
        <row r="600">
          <cell r="F600" t="str">
            <v>包括地质年代、沉积相、砂体展布、构造图、物源方向等相关资料。</v>
          </cell>
        </row>
        <row r="601">
          <cell r="F601" t="str">
            <v>4.1.2 钻完井资料</v>
          </cell>
        </row>
        <row r="602">
          <cell r="F602" t="str">
            <v>包括钻井井史,钻头类型及尺寸,钻井地破实验资料,钻井过程中的钻时变化、漏失、井涌及溢流情况,钻井液密度及黏度;井眼轨迹,水平井水平段长,水平井储层钻遇率,完井方式及射孔资料;套管的钢级、外径、壁厚、下深、抗压强度、套管接箍位置、套管变形;水泥返高、固井质量、目前人工井底及管外窜槽情况等资料;裸眼完井相关资料。</v>
          </cell>
        </row>
        <row r="603">
          <cell r="F603" t="str">
            <v>4.1.3 录井资料</v>
          </cell>
        </row>
        <row r="604">
          <cell r="F604" t="str">
            <v>包括岩屑录井及气测录井相关资料等,可了解岩性及含油气性显示特性等。</v>
          </cell>
        </row>
        <row r="605">
          <cell r="F605" t="str">
            <v>4.1.4 测井资料</v>
          </cell>
        </row>
        <row r="606">
          <cell r="F606" t="str">
            <v>包括常规测井和特殊测井资料等。可了解每个层的岩性、电性、物性、含油气性、岩石力学参数、天然裂缝及地应力等相关数据。</v>
          </cell>
        </row>
        <row r="607">
          <cell r="F607" t="str">
            <v>4.1.5 岩心资料</v>
          </cell>
        </row>
        <row r="608">
          <cell r="F608" t="str">
            <v>包括物性分析资料、薄片鉴定、岩石的各种矿物组分、热成熟度、含油气性、黏土含量、胶结类型、胶结物成分、微观结构、敏感性实验资料、相渗特性、岩石力学及地应力参数、损害资料等。</v>
          </cell>
        </row>
        <row r="609">
          <cell r="F609" t="str">
            <v>4.1.6 地下流体资料</v>
          </cell>
        </row>
        <row r="610">
          <cell r="F610" t="str">
            <v>包括地下油气水的黏度、密度、水型、矿化度、凝固点及含蜡含硫等相关资料。</v>
          </cell>
        </row>
        <row r="611">
          <cell r="F611" t="str">
            <v>4.1.7 储层测试及生产测试资料</v>
          </cell>
        </row>
        <row r="612">
          <cell r="F612" t="str">
            <v>包括通过储层测试方法得到的静压、流压、储层温度、表皮系数、有效渗透率、泄油半径以及通过生产测试得到的产液(气)剖面和吸水剖面等资料。</v>
          </cell>
        </row>
        <row r="613">
          <cell r="F613" t="str">
            <v>4.1.8 历次作业情况</v>
          </cell>
        </row>
        <row r="614">
          <cell r="F614" t="str">
            <v>包括历次作业相关资料,如作业类型、作业参数和作业效果等。</v>
          </cell>
        </row>
        <row r="615">
          <cell r="F615" t="str">
            <v>4.1.9 邻井或同区块改造资料</v>
          </cell>
        </row>
        <row r="616">
          <cell r="F616" t="str">
            <v>包括储层特征,井网及井排距,剩余油气分布,井层情况,改造设计、施工参数、压裂监测资料,生产和注入动态资料,区域注水连通状况,测试资料等。</v>
          </cell>
        </row>
        <row r="617">
          <cell r="F617" t="str">
            <v>4.1.10 地震资料</v>
          </cell>
        </row>
        <row r="618">
          <cell r="F618" t="str">
            <v>包括地震处理解释的相关资料,如断层情况及断距、地应力方位、天然裂缝富集程度及分布等。</v>
          </cell>
        </row>
        <row r="619">
          <cell r="F619" t="str">
            <v>4.1.11 地面资料</v>
          </cell>
        </row>
        <row r="620">
          <cell r="F620" t="str">
            <v>包括井场情况及附近区域的建筑物、人员、单位分布、道路和水源等情况。</v>
          </cell>
        </row>
        <row r="621">
          <cell r="F621" t="str">
            <v>4.1.12 资料填写</v>
          </cell>
        </row>
        <row r="622">
          <cell r="F622" t="str">
            <v>资料填入相应数据表中,数据表格式参见表A.1至表A.9。</v>
          </cell>
        </row>
        <row r="623">
          <cell r="F623" t="str">
            <v>4.2 压裂设计原则</v>
          </cell>
        </row>
        <row r="624">
          <cell r="F624" t="str">
            <v>在现有工艺技术及能力的前提下,提高单井产量、日注量,延长压裂有效期和改善储层动用程度,实现勘探与开发目标。</v>
          </cell>
        </row>
        <row r="625">
          <cell r="F625" t="str">
            <v>4.3压裂材料的评估与优选</v>
          </cell>
        </row>
        <row r="626">
          <cell r="F626" t="str">
            <v>4.3.1 压裂液类型及基础配方</v>
          </cell>
        </row>
        <row r="627">
          <cell r="F627" t="str">
            <v>根据压裂目的层温度、岩性、力学性质、敏感性实验结果和储层流体性质,结合压裂工艺要求确定。</v>
          </cell>
        </row>
        <row r="628">
          <cell r="F628" t="str">
            <v>4.3.2 压裂液优化及其性能参数</v>
          </cell>
        </row>
        <row r="629">
          <cell r="F629" t="str">
            <v>压裂液的性能参数指标执行SY/T 6376的规定。对压裂液综合性能评估,应结合井筒温度场、裂缝温度场及压裂液的沿程剪切速率和作用时间来进行,以优选不同温度时段和不同破胶时间要求的交联比与破胶剂浓度,评价结果填入表A.10至表A.12中。采用连续混配工艺,压裂液应满足常温或现场实际环境温度下3min内黏度达到稳定黏度的80%以上,且均匀无固相。</v>
          </cell>
        </row>
        <row r="630">
          <cell r="F630" t="str">
            <v>4.3.3 支撑剂优选及其性能参数</v>
          </cell>
        </row>
        <row r="631">
          <cell r="F631" t="str">
            <v>支撑剂的性能评价及优选,综合考虑压裂储层的有效闭合应力、杨氏模量、支撑剂短期导流能力和长期导流能力等因素,并结合预测的压裂井产量指标、稳产期指标和经济指标等进行优选。物理性能的测试方法执行SY/T 5108的规定,导流能力测试方法执行SY/T 6302的规定,评价结果填入表A.13至表A.15中。</v>
          </cell>
        </row>
        <row r="632">
          <cell r="F632" t="str">
            <v>4.4压裂方案及施工参数优化</v>
          </cell>
        </row>
        <row r="633">
          <cell r="F633" t="str">
            <v>4.4.1 压裂层段优选</v>
          </cell>
        </row>
        <row r="634">
          <cell r="F634" t="str">
            <v>综合考虑压裂目的层地应力大小、含油气性、天然裂缝、距水层的距离,隔层情况,固井质量及现有施工工艺技术情况等因素,优选压裂层段。</v>
          </cell>
        </row>
        <row r="635">
          <cell r="F635" t="str">
            <v>4.4.2 压裂方式优选</v>
          </cell>
        </row>
        <row r="636">
          <cell r="F636" t="str">
            <v>根据储层特征、井型及井筒条件,选择分层/段、复合压裂等方式,应安全可靠、经济实用、简便易行,不损坏套管与管外水泥环,不污染环境,满足改造要求。</v>
          </cell>
        </row>
        <row r="637">
          <cell r="F637" t="str">
            <v>4.4.3 射孔参数优化</v>
          </cell>
        </row>
        <row r="638">
          <cell r="F638" t="str">
            <v>应综合考虑地层特征、井筒条件、压裂工艺要求等因素,优化射孔枪型、弹型、孔密、相位角等参数。</v>
          </cell>
        </row>
        <row r="639">
          <cell r="F639" t="str">
            <v>4.4.4 裂缝条数、支撑缝长和导流能力优化</v>
          </cell>
        </row>
        <row r="640">
          <cell r="F640" t="str">
            <v>应用油气藏数值模拟软件,在生产动态历史拟合的基础上,进行不同裂缝条数、裂缝特性下产量预测(输出结果参见表B.1),根据设定的压裂设计目标函数,优化裂缝条数、支撑缝长和导流能力。应用水力裂缝模拟软件优化加砂量、液量等参数。计算需输入的参数参见表B.2,裂缝模拟输出结果参见表B.3。水平井压裂时宜考虑不同井间距、段间距、簇间距条件下应力干扰对裂缝参数优化的影响。</v>
          </cell>
        </row>
        <row r="641">
          <cell r="F641" t="str">
            <v>4.4.5 排量确定</v>
          </cell>
        </row>
        <row r="642">
          <cell r="F642" t="str">
            <v>需综合考虑压裂管柱、井口装置承压能力、设备能力、压裂液的摩阻、支撑剂沉降速度、裂缝延伸压力、施工规模、单孔流量、缝高延伸等多个因素确定。</v>
          </cell>
        </row>
        <row r="643">
          <cell r="F643" t="str">
            <v>4.4.6 前置液量</v>
          </cell>
        </row>
        <row r="644">
          <cell r="F644" t="str">
            <v>根据裂缝模拟结果确定,满足设计的动态裂缝长度。</v>
          </cell>
        </row>
        <row r="645">
          <cell r="F645" t="str">
            <v>4.4.7 携砂液量</v>
          </cell>
        </row>
        <row r="646">
          <cell r="F646" t="str">
            <v>根据裂缝模拟结果确定,满足设计的支撑缝长。</v>
          </cell>
        </row>
        <row r="647">
          <cell r="F647" t="str">
            <v>4.4.8 支撑剂浓度</v>
          </cell>
        </row>
        <row r="648">
          <cell r="F648" t="str">
            <v>综合考虑水力裂缝模拟结果、支撑剂铺置浓度和导流能力实验结果、压裂液的携砂性能、泵注排量及压裂设备能力等确定。</v>
          </cell>
        </row>
        <row r="649">
          <cell r="F649" t="str">
            <v>4.4.9 支撑剂量</v>
          </cell>
        </row>
        <row r="650">
          <cell r="F650" t="str">
            <v>支撑剂量根据优化的改造体积、裂缝条数、支撑缝长和设备能力等确定。</v>
          </cell>
        </row>
        <row r="651">
          <cell r="F651" t="str">
            <v>4.4.10 顶替液量</v>
          </cell>
        </row>
        <row r="652">
          <cell r="F652" t="str">
            <v>顶替液量以注入管柱体积、混砂车漏斗和地面注入管线的体积,以及井下工具配置情况来确定。</v>
          </cell>
        </row>
        <row r="653">
          <cell r="F653" t="str">
            <v>4.4.11 压裂泵注程序</v>
          </cell>
        </row>
        <row r="654">
          <cell r="F654" t="str">
            <v>为获得合理的支撑剖面、支撑缝长,应综合考虑施工安全、设备能力、工艺方法、压裂液性能等因素。压裂泵注程序表格式参见表A.16。</v>
          </cell>
        </row>
        <row r="655">
          <cell r="F655" t="str">
            <v>4.4.12 施工压力预测</v>
          </cell>
        </row>
        <row r="656">
          <cell r="F656" t="str">
            <v>根据压裂目的层特征、井筒注入条件、施工排量、压裂液性能、支撑剂性能、射孔等参数,结合区块邻井资料,通过水力裂缝模拟确定。</v>
          </cell>
        </row>
        <row r="657">
          <cell r="F657" t="str">
            <v>4.4.13 管柱及压裂井口优选</v>
          </cell>
        </row>
        <row r="658">
          <cell r="F658" t="str">
            <v>根据工艺类型、预测的地层破裂压力、施工排量等数据,考虑套管钢级、壁厚及抗压强度等因素,选择合适的注入管柱组合,并进行强度校核。套管注入需校核井口装置、套管头和套管强度。根据预测的施工压力选择压裂井口,并进行强度校核。压裂设计中应给出压裂管柱示意图,见SY/T 5952。</v>
          </cell>
        </row>
        <row r="659">
          <cell r="F659" t="str">
            <v>4.5 压裂设计文本</v>
          </cell>
        </row>
        <row r="660">
          <cell r="F660" t="str">
            <v>压裂设计应最终形成压裂工艺设计书文本,设计书格式参见附录A。</v>
          </cell>
        </row>
        <row r="661">
          <cell r="F661" t="str">
            <v>5油、气、水井压裂施工</v>
          </cell>
        </row>
        <row r="662">
          <cell r="F662" t="str">
            <v>5.1压裂施工前准备及要求</v>
          </cell>
        </row>
        <row r="663">
          <cell r="F663" t="str">
            <v>5.1.1 现场要求</v>
          </cell>
        </row>
        <row r="664">
          <cell r="F664" t="str">
            <v>5.1.1.1 井场、设备摆放与井口之间距离按SY 5727的规定执行。</v>
          </cell>
        </row>
        <row r="665">
          <cell r="F665" t="str">
            <v>5.1.1.2 按设计要求摆放施工液罐和计量液罐,布置储液池、废液池,仪表车正门应背离井口方向。</v>
          </cell>
        </row>
        <row r="666">
          <cell r="F666" t="str">
            <v>5.1.1.3 对海上压裂,压裂船的高压泵和平台舷边应采用挠性管线连接方式,充分考虑潮汐等海况,并在靠近高压泵一端安装快速脱离装置。</v>
          </cell>
        </row>
        <row r="667">
          <cell r="F667" t="str">
            <v>5.1.2 井筒准备</v>
          </cell>
        </row>
        <row r="668">
          <cell r="F668" t="str">
            <v>井筒准备按SY/T 5587.5的规定执行。</v>
          </cell>
        </row>
        <row r="669">
          <cell r="F669" t="str">
            <v>5.1.3 井下管柱准备</v>
          </cell>
        </row>
        <row r="670">
          <cell r="F670" t="str">
            <v>按压裂工艺设计要求,准备检测合格的压裂工具、油管等。</v>
          </cell>
        </row>
        <row r="671">
          <cell r="F671" t="str">
            <v>5.1.4 压裂装备及配套工具准备</v>
          </cell>
        </row>
        <row r="672">
          <cell r="F672" t="str">
            <v>5.1.4.1 所有压裂设备、工具、裂缝测试装备和压裂液检测仪器,在上井及施工前应按要求检测合格,备件齐全,安装正确,达到设计要求。</v>
          </cell>
        </row>
        <row r="673">
          <cell r="F673" t="str">
            <v>5.1.4.2 压裂车的安全阀应定期检测,施工前应进行检查。</v>
          </cell>
        </row>
        <row r="674">
          <cell r="F674" t="str">
            <v>5.1.4.3 压裂施工所需的辅助设备(连续混配车、连续油管车、液氮泵车、连续输砂及返排液回收处理装备等)按设计要求执行。</v>
          </cell>
        </row>
        <row r="675">
          <cell r="F675" t="str">
            <v>5.1.4.4 压裂车正常运行时上水效率应大于85%,要求压裂车、混砂车、连续混配车、连续油管车的连续作业时间满足施工要求,混砂车供液压力应达到0.3MPa~0.5MPa,连续混配车供液能力达到设计排量的1.2倍。</v>
          </cell>
        </row>
        <row r="676">
          <cell r="F676" t="str">
            <v>5.1.4.5 施工过程中的供液能力不小于设计的最大排量,供砂能力不小于设计的最大加砂速度。</v>
          </cell>
        </row>
        <row r="677">
          <cell r="F677" t="str">
            <v>5.1.4.6 使用检定合格的压力计、流量计和密度计;要求仪表车能以每秒一点同时、准确地记录全套数据,并保证施工全过程各数据信道及其与相关软件的连接畅通无故障。</v>
          </cell>
        </row>
        <row r="678">
          <cell r="F678" t="str">
            <v>5.1.4.7 压力传感器应安装在高压管线或井口上,不应安装在高压管汇与压裂泵之间。</v>
          </cell>
        </row>
        <row r="679">
          <cell r="F679" t="str">
            <v>5.1.4.8 关键岗位配备足量无线对讲机,以保证通讯畅通。</v>
          </cell>
        </row>
        <row r="680">
          <cell r="F680" t="str">
            <v>5.1.5 压裂材料准备</v>
          </cell>
        </row>
        <row r="681">
          <cell r="F681" t="str">
            <v>5.1.5.1 所有压裂液添加剂和支撑剂,需经检测合格。</v>
          </cell>
        </row>
        <row r="682">
          <cell r="F682" t="str">
            <v>5.1.5.2 备足清水,配液用水符合压裂液配方要求。</v>
          </cell>
        </row>
        <row r="683">
          <cell r="F683" t="str">
            <v>5.1.5.3 支撑剂应清洁干净、无异物,规格符合设计要求,核实数量,抽样以备检测。</v>
          </cell>
        </row>
        <row r="684">
          <cell r="F684" t="str">
            <v>5.1.5.4 如需液氮、二氧化碳,要满足设计用量要求。</v>
          </cell>
        </row>
        <row r="685">
          <cell r="F685" t="str">
            <v>5.1.6 储液、配液和供液</v>
          </cell>
        </row>
        <row r="686">
          <cell r="F686" t="str">
            <v>5.1.6.1 液罐数量、储液池容积应满足压裂设计要求。</v>
          </cell>
        </row>
        <row r="687">
          <cell r="F687" t="str">
            <v>5.1.6.2 压裂用罐、储液池应清洗干净,无机械杂质。</v>
          </cell>
        </row>
        <row r="688">
          <cell r="F688" t="str">
            <v>5.1.6.3 按设计配方和用量配制压裂液。</v>
          </cell>
        </row>
        <row r="689">
          <cell r="F689" t="str">
            <v>5.1.6.4 压裂液配好后及正式施工前均应取样测试黏度、pH值、交联性能等参数,结果应符合压裂工艺设计中的要求。</v>
          </cell>
        </row>
        <row r="690">
          <cell r="F690" t="str">
            <v>5.1.6.5 供液能力应达到设计要求,且保证连续供液及连续混配等特殊要求。</v>
          </cell>
        </row>
        <row r="691">
          <cell r="F691" t="str">
            <v>5.2现场施工要求</v>
          </cell>
        </row>
        <row r="692">
          <cell r="F692" t="str">
            <v>5.2.1 组织与分工</v>
          </cell>
        </row>
        <row r="693">
          <cell r="F693" t="str">
            <v>施工前应进行设计交底,按压裂工艺设计内容要求分工。</v>
          </cell>
        </row>
        <row r="694">
          <cell r="F694" t="str">
            <v>5.2.2 试压</v>
          </cell>
        </row>
        <row r="695">
          <cell r="F695" t="str">
            <v>井口、高压管汇、低压管汇试压按SY/T 5323的规定执行。</v>
          </cell>
        </row>
        <row r="696">
          <cell r="F696" t="str">
            <v>5.2.3 压裂施工</v>
          </cell>
        </row>
        <row r="697">
          <cell r="F697" t="str">
            <v>按压裂设计泵注程序进行施工,采集时间、排量、压力、支撑剂浓度、砂量、液量、交联液量、交联比等施工参数;按设计要求实时监测与解释裂缝测试数据,及时调整施工参数。</v>
          </cell>
        </row>
        <row r="698">
          <cell r="F698" t="str">
            <v>5.2.4 压裂施工技术要求</v>
          </cell>
        </row>
        <row r="699">
          <cell r="F699" t="str">
            <v>5.2.4.1 施工应规定最高限压值,不超过管柱强度和井口限压。</v>
          </cell>
        </row>
        <row r="700">
          <cell r="F700" t="str">
            <v>5.2.4.2 施工过程中应按设计要求取样,检测压裂液性能。</v>
          </cell>
        </row>
        <row r="701">
          <cell r="F701" t="str">
            <v>5.2.4.3 压裂泵车有足够的水马力,仪表车、混砂车、连续混配装备等工作正常。</v>
          </cell>
        </row>
        <row r="702">
          <cell r="F702" t="str">
            <v>5.2.4.4 压裂过程中,应密切注意压力、供液、供砂等变化情况,并及时采取相应措施。</v>
          </cell>
        </row>
        <row r="703">
          <cell r="F703" t="str">
            <v>5.3 裂缝监测与测试要求</v>
          </cell>
        </row>
        <row r="704">
          <cell r="F704" t="str">
            <v>5.3.1 按压裂设计要求进行裂缝监测和测试。</v>
          </cell>
        </row>
        <row r="705">
          <cell r="F705" t="str">
            <v>5.3.2 对设计要求测压裂后井温的井层,应不放喷测井温,测井的井段应从压裂储层顶部以上不少于50m至压裂储层底部以下不少于50m。为准确获得裂缝高度,可测一条或多条井温曲线。</v>
          </cell>
        </row>
        <row r="706">
          <cell r="F706" t="str">
            <v>5.4压裂后管理要求</v>
          </cell>
        </row>
        <row r="707">
          <cell r="F707" t="str">
            <v>5.4.1 压裂后压降测试、产吸液剖面测试及其他测试要求</v>
          </cell>
        </row>
        <row r="708">
          <cell r="F708" t="str">
            <v>对设计要求测压力降落、产吸剖面及其他的测试,按设计要求进行。</v>
          </cell>
        </row>
        <row r="709">
          <cell r="F709" t="str">
            <v>5.4.2 压裂后排液要求</v>
          </cell>
        </row>
        <row r="710">
          <cell r="F710" t="str">
            <v>5.4.2.1 压裂施工结束后,按设计规定放喷时间、油嘴大小或针形阀开度等进行放喷排液。在排液过程中应对液体的返排时间和返排量进行计量、取样,并检测返排液的pH值、氯根、黏度等参数。计量压裂后返出的支撑剂量。</v>
          </cell>
        </row>
        <row r="711">
          <cell r="F711" t="str">
            <v>5.4.2.2 压后返排停喷后,探砂面;若有沉砂,冲砂至人工井底,具体操作流程参照SY/T 5587.5,然后进行抽汲或气举排液。</v>
          </cell>
        </row>
        <row r="712">
          <cell r="F712" t="str">
            <v>5.4.2.3 对含硫化氢、一氧化碳的油气井进行排液时,按SY/T 6277及SY/T 6610相关规定执行。</v>
          </cell>
        </row>
        <row r="713">
          <cell r="F713" t="str">
            <v>5.4.3 压裂后求产与测试要求</v>
          </cell>
        </row>
        <row r="714">
          <cell r="F714" t="str">
            <v>按地质设计要求进行求产。其中,气井求产与测试按SY/T 6125相关规定执行。</v>
          </cell>
        </row>
        <row r="715">
          <cell r="F715" t="str">
            <v>5.4.4 压裂后资料录取要求</v>
          </cell>
        </row>
        <row r="716">
          <cell r="F716" t="str">
            <v>录取油(气)井日产量及流体物性和化验分析数据、注水井日注入量、压力等动态资料。</v>
          </cell>
        </row>
        <row r="717">
          <cell r="F717" t="str">
            <v>5.5现场质量控制</v>
          </cell>
        </row>
        <row r="718">
          <cell r="F718" t="str">
            <v>5.5.1 压裂施工前现场质量控制</v>
          </cell>
        </row>
        <row r="719">
          <cell r="F719" t="str">
            <v>5.5.1.1 压裂液添加剂数量及性能检测。</v>
          </cell>
        </row>
        <row r="720">
          <cell r="F720" t="str">
            <v>5.5.1.2 配液加料顺序及质量监督。</v>
          </cell>
        </row>
        <row r="721">
          <cell r="F721" t="str">
            <v>5.5.1.3 压裂液现场综合性能测试及配方现场调整。</v>
          </cell>
        </row>
        <row r="722">
          <cell r="F722" t="str">
            <v>5.5.1.4 支撑剂数量及性能目测,必要时取样以备压裂后实验评估。</v>
          </cell>
        </row>
        <row r="723">
          <cell r="F723" t="str">
            <v>5.5.2 施工中现场质量控制</v>
          </cell>
        </row>
        <row r="724">
          <cell r="F724" t="str">
            <v>5.5.2.1 现场测试工作的质量控制。</v>
          </cell>
        </row>
        <row r="725">
          <cell r="F725" t="str">
            <v>5.5.2.2 加砂程序的质量控制。</v>
          </cell>
        </row>
        <row r="726">
          <cell r="F726" t="str">
            <v>5.5.2.3 连续混配的质量控制。</v>
          </cell>
        </row>
        <row r="727">
          <cell r="F727" t="str">
            <v>5.5.2.4 压裂施工的实施监测。</v>
          </cell>
        </row>
        <row r="728">
          <cell r="F728" t="str">
            <v>5.5.2.5 如出现意外情况,施工参数的适时调整。</v>
          </cell>
        </row>
        <row r="729">
          <cell r="F729" t="str">
            <v>5.5.3 施工后的现场质量控制</v>
          </cell>
        </row>
        <row r="730">
          <cell r="F730" t="str">
            <v>5.5.3.1 做好各项准备和测试工作,并及时收集测试解释结果。</v>
          </cell>
        </row>
        <row r="731">
          <cell r="F731" t="str">
            <v>5.5.3.2 按设计要求排液,并准确计量返排液量和测试返排液黏度、氯根及pH值等参数。</v>
          </cell>
        </row>
        <row r="732">
          <cell r="F732" t="str">
            <v>5.5.3.3 跟踪各项求产参数。</v>
          </cell>
        </row>
        <row r="733">
          <cell r="F733" t="str">
            <v>5.5.4 资料填写</v>
          </cell>
        </row>
        <row r="734">
          <cell r="F734" t="str">
            <v>资料填入相应数据表中,数据表格式参见表C.1至表C.10。</v>
          </cell>
        </row>
        <row r="735">
          <cell r="F735" t="str">
            <v>6油、气、水井压裂实施效果评估方法</v>
          </cell>
        </row>
        <row r="736">
          <cell r="F736" t="str">
            <v>6.1 压裂初期日增油(气)量或日增注量的计算</v>
          </cell>
        </row>
        <row r="737">
          <cell r="F737" t="str">
            <v>6.1.1 压裂前日产油(气)量或日注水量计算见公式(1):</v>
          </cell>
        </row>
        <row r="738">
          <cell r="F738" t="str">
            <v>（1）</v>
          </cell>
        </row>
        <row r="739">
          <cell r="F739" t="str">
            <v>式中:</v>
          </cell>
        </row>
        <row r="740">
          <cell r="F740" t="str">
            <v>qbogw——压裂前30d平均日产油(气)量或日注水量,单位为立方米每天(m3/d);</v>
          </cell>
        </row>
        <row r="741">
          <cell r="F741" t="str">
            <v>qb——压裂前30d每天的日产油(气)量或日注水量,单位为立方米每天(m3/d)。</v>
          </cell>
        </row>
        <row r="742">
          <cell r="F742" t="str">
            <v>6.1.2 压裂后初期日产油(气)量或日注水量计算见公式(2):</v>
          </cell>
        </row>
        <row r="743">
          <cell r="F743" t="str">
            <v>（2）</v>
          </cell>
        </row>
        <row r="744">
          <cell r="F744" t="str">
            <v>式中:</v>
          </cell>
        </row>
        <row r="745">
          <cell r="F745" t="str">
            <v>qfogw——压裂后30d平均日产油(气)量或日注水量,单位为立方米每天(m3/d);</v>
          </cell>
        </row>
        <row r="746">
          <cell r="F746" t="str">
            <v>qf——压裂后30d每天的日产油(气)量或日注水量,单位为立方米每天(m3/d)。</v>
          </cell>
        </row>
        <row r="747">
          <cell r="F747" t="str">
            <v>计算压裂前后日产油(气)量或日注水量时,应折算到相同生产压差下,对气井宜折算为无阻流量进行对比。若油、气、水井生产不正常,选取正常生产30d的产、注量进行计算。</v>
          </cell>
        </row>
        <row r="748">
          <cell r="F748" t="str">
            <v>6.1.3 压裂初期日增油(气)量或日增注量计算见公式(3):</v>
          </cell>
        </row>
        <row r="749">
          <cell r="F749" t="str">
            <v>（3）</v>
          </cell>
        </row>
        <row r="750">
          <cell r="F750" t="str">
            <v>式中:</v>
          </cell>
        </row>
        <row r="751">
          <cell r="F751" t="str">
            <v>Δq——压裂初期日增油(气)量或日增注量,单位为立方米每天(m3/d)。</v>
          </cell>
        </row>
        <row r="752">
          <cell r="F752" t="str">
            <v>6.2 压裂有效期计算方法</v>
          </cell>
        </row>
        <row r="753">
          <cell r="F753" t="str">
            <v>压裂有效期为压裂后日产油(气)量或日注水量大于同期按压裂前产、注量自然递减率测算的日产油(气)量或日注水量的天数。</v>
          </cell>
        </row>
        <row r="754">
          <cell r="F754" t="str">
            <v>6.3 压裂累计增产、增注量的计算</v>
          </cell>
        </row>
        <row r="755">
          <cell r="F755" t="str">
            <v>压裂累计增产、增注量的计算见公式(4):</v>
          </cell>
        </row>
        <row r="756">
          <cell r="F756" t="str">
            <v>（4）</v>
          </cell>
        </row>
        <row r="757">
          <cell r="F757" t="str">
            <v>式中:</v>
          </cell>
        </row>
        <row r="758">
          <cell r="F758" t="str">
            <v>ΔN——压裂累计增产油(气)、增注量,单位为立方米(m3);</v>
          </cell>
        </row>
        <row r="759">
          <cell r="F759" t="str">
            <v>Nf——压裂有效期内累计产油(气)、注量,单位为立方米(m3);</v>
          </cell>
        </row>
        <row r="760">
          <cell r="F760" t="str">
            <v>Nn——压裂有效期内按压裂前产量自然递减率测算累计产油(气)、注量,单位为立方米(m3)。</v>
          </cell>
        </row>
        <row r="761">
          <cell r="F761" t="str">
            <v>按上述计算方法,可对压裂后的产量效果进行评估。对压裂效果不明显的井层,要具体分析原因。</v>
          </cell>
        </row>
        <row r="762">
          <cell r="F762" t="str">
            <v>6.4 压裂裂缝评估</v>
          </cell>
        </row>
        <row r="763">
          <cell r="F763" t="str">
            <v>利用压裂施工及压后生产动态数据,通过压裂压力拟合、裂缝测试、压后生产动态历史拟合及试井等方法,评估压裂裂缝方位、形态、几何尺寸、改造体积及导流能力等。</v>
          </cell>
        </row>
        <row r="764">
          <cell r="F764" t="str">
            <v>7健康、安全与环境控制要求</v>
          </cell>
        </row>
        <row r="765">
          <cell r="F765" t="str">
            <v>7.1 健康要求</v>
          </cell>
        </row>
        <row r="766">
          <cell r="F766" t="str">
            <v>7.1.1 作业员工应持证上岗。确认有毒有害气体存在的施工区域,相关要求按SY/T 6277及SY/T 6610的相关规定执行。</v>
          </cell>
        </row>
        <row r="767">
          <cell r="F767" t="str">
            <v>7.1.2 压裂液中的杀菌剂,不宜用刺激性物质。若使用具有刺激性的杀菌剂,应尽量减少使用浓度。配液及施工时,要穿戴劳保防护用具,防止压裂液中的有害物质对人体造成伤害。</v>
          </cell>
        </row>
        <row r="768">
          <cell r="F768" t="str">
            <v>7.2 压裂安全要求</v>
          </cell>
        </row>
        <row r="769">
          <cell r="F769" t="str">
            <v>7.2.1 防火、起下压裂管柱、安装井口、含有毒有害气体井施工按SY 5727的相关规定执行。</v>
          </cell>
        </row>
        <row r="770">
          <cell r="F770" t="str">
            <v>7.2.2 使用液氮、二氧化碳压裂时要有防冻堵、防操作人员窒息措施。对高压气井压裂,井口配置防喷器及相应的辅助工具。</v>
          </cell>
        </row>
        <row r="771">
          <cell r="F771" t="str">
            <v>7.2.3 在居民住宅等要害地区施工,应有明显的安全提示牌标记,并有相应的应急逃生及疏散群众预案。</v>
          </cell>
        </row>
        <row r="772">
          <cell r="F772" t="str">
            <v>7.2.4 每种添加剂须提供材料安全使用说明书。</v>
          </cell>
        </row>
        <row r="773">
          <cell r="F773" t="str">
            <v>7.3 环境控制要求</v>
          </cell>
        </row>
        <row r="774">
          <cell r="F774" t="str">
            <v>7.3.1 洗井液、原油、天然气不得随意排放,废料须集中回收,妥善处理。可能造成土壤污染的情况,应采取防渗措施,确保不污染环境。</v>
          </cell>
        </row>
        <row r="775">
          <cell r="F775" t="str">
            <v>7.3.2 压裂施工结束后,对作业场地进行平整、复原,落地材料进行回收。</v>
          </cell>
        </row>
        <row r="776">
          <cell r="F776" t="str">
            <v>7.3.3 压裂液及其返排液应回收处理,当出现天然气时,应及时点火,严禁造成污染。海上施工产生的残液须集中存放,运回陆地终端处理。</v>
          </cell>
        </row>
        <row r="777">
          <cell r="F777" t="str">
            <v>7.4 压裂施工中异常情况应急处理预案</v>
          </cell>
        </row>
        <row r="778">
          <cell r="F778" t="str">
            <v>7.4.1 压裂施工应有异常情况处理预案,如井口压力异常变化、地面管线刺漏、泵车故障、注入管柱脱落、连续混配装备故障、海况变化等。</v>
          </cell>
        </row>
        <row r="779">
          <cell r="F779" t="str">
            <v>7.4.2 对硫化氢、一氧化碳等有毒有害气体的异常情况,应单独准备应急处理预案。</v>
          </cell>
        </row>
        <row r="780">
          <cell r="F780" t="str">
            <v>附录A(资料性附录) 压裂工艺设计书格式</v>
          </cell>
        </row>
        <row r="781">
          <cell r="F781" t="str">
            <v>压裂设计书格式如下所示。</v>
          </cell>
        </row>
        <row r="782">
          <cell r="F782" t="str">
            <v>压裂设计书（封面）</v>
          </cell>
        </row>
        <row r="783">
          <cell r="F783" t="str">
            <v>压裂设计责任表</v>
          </cell>
        </row>
        <row r="784">
          <cell r="F784" t="str">
            <v> 一、油、气、水井基本数据</v>
          </cell>
        </row>
        <row r="785">
          <cell r="F785" t="str">
            <v>表A.1 ××井基本数据</v>
          </cell>
        </row>
        <row r="786">
          <cell r="F786" t="str">
            <v>表A.2 ××井固井质量</v>
          </cell>
        </row>
        <row r="787">
          <cell r="F787" t="str">
            <v>表A.3 井斜数据表</v>
          </cell>
        </row>
        <row r="788">
          <cell r="F788" t="str">
            <v> 二、储层基本情况</v>
          </cell>
        </row>
        <row r="789">
          <cell r="F789" t="str">
            <v>1.该井所处区块的地质概况</v>
          </cell>
        </row>
        <row r="790">
          <cell r="F790" t="str">
            <v>2.目的层钻井、录井及气测情况</v>
          </cell>
        </row>
        <row r="791">
          <cell r="F791" t="str">
            <v>3.测井解释及射孔情况</v>
          </cell>
        </row>
        <row r="792">
          <cell r="F792" t="str">
            <v>表A.4 ××井小层综合解释成果表</v>
          </cell>
        </row>
        <row r="793">
          <cell r="F793" t="str">
            <v>表A.5 ××井射孔及补孔数据</v>
          </cell>
        </row>
        <row r="794">
          <cell r="F794" t="str">
            <v>4.天然裂缝情况(成像测井、地震解释资料等)</v>
          </cell>
        </row>
        <row r="795">
          <cell r="F795" t="str">
            <v>5.岩心资料(岩性、物性、敏感性、微观结构、相渗特性等)</v>
          </cell>
        </row>
        <row r="796">
          <cell r="F796" t="str">
            <v>6.岩石力学特征和地应力解释</v>
          </cell>
        </row>
        <row r="797">
          <cell r="F797" t="str">
            <v>7.地下流体性质</v>
          </cell>
        </row>
        <row r="798">
          <cell r="F798" t="str">
            <v>8.储层压裂地质特点小结</v>
          </cell>
        </row>
        <row r="799">
          <cell r="F799" t="str">
            <v> 三、以往措施情况及生产动态</v>
          </cell>
        </row>
        <row r="800">
          <cell r="F800" t="str">
            <v>1.以往(邻井)措施情况及简要分析</v>
          </cell>
        </row>
        <row r="801">
          <cell r="F801" t="str">
            <v>(1)压裂措施情况:</v>
          </cell>
        </row>
        <row r="802">
          <cell r="F802" t="str">
            <v>表A.6 压裂施工及效果表</v>
          </cell>
        </row>
        <row r="803">
          <cell r="F803" t="str">
            <v>(2)其他措施情况:</v>
          </cell>
        </row>
        <row r="804">
          <cell r="F804" t="str">
            <v>2.历次测压及产吸剖面测试情况</v>
          </cell>
        </row>
        <row r="805">
          <cell r="F805" t="str">
            <v>表A.7 ××井射孔井段产液(气)剖面数据</v>
          </cell>
        </row>
        <row r="806">
          <cell r="F806" t="str">
            <v>表A.8 ××井射孔井段吸水剖面数据</v>
          </cell>
        </row>
        <row r="807">
          <cell r="F807" t="str">
            <v>3.生产动态及低产(低注)、减产(减注)原因分析</v>
          </cell>
        </row>
        <row r="808">
          <cell r="F808" t="str">
            <v>表A.9 ××井采油、采气及注水历史数据</v>
          </cell>
        </row>
        <row r="809">
          <cell r="F809" t="str">
            <v>4.其他措施、测试和生产动态情况</v>
          </cell>
        </row>
        <row r="810">
          <cell r="F810" t="str">
            <v>5.以往措施及生产动态分析小结</v>
          </cell>
        </row>
        <row r="811">
          <cell r="F811" t="str">
            <v> 四、压裂目的及压裂设计原则</v>
          </cell>
        </row>
        <row r="812">
          <cell r="F812" t="str">
            <v>1.压裂目的</v>
          </cell>
        </row>
        <row r="813">
          <cell r="F813" t="str">
            <v>2.压裂设计原则</v>
          </cell>
        </row>
        <row r="814">
          <cell r="F814" t="str">
            <v> 五、压裂方案优化及施工参数优选</v>
          </cell>
        </row>
        <row r="815">
          <cell r="F815" t="str">
            <v>1.压裂液配方</v>
          </cell>
        </row>
        <row r="816">
          <cell r="F816" t="str">
            <v>2.压裂液综合性能评价结果</v>
          </cell>
        </row>
        <row r="817">
          <cell r="F817" t="str">
            <v>表A.10 ××井压裂液耐温、耐剪切性能实验结果</v>
          </cell>
        </row>
        <row r="818">
          <cell r="F818" t="str">
            <v>表A.11 ××井压裂液破胶实验结果</v>
          </cell>
        </row>
        <row r="819">
          <cell r="F819" t="str">
            <v>表A.12 ××井压裂液破胶液、滤液的表面张力性能、岩心吸附性能</v>
          </cell>
        </row>
        <row r="820">
          <cell r="F820" t="str">
            <v>3.支撑剂性能评价及优选</v>
          </cell>
        </row>
        <row r="821">
          <cell r="F821" t="str">
            <v>表A.13 支撑剂常规物理性能评价表</v>
          </cell>
        </row>
        <row r="822">
          <cell r="F822" t="str">
            <v>表A.14 支撑剂粒径筛析及导流能力评价结果</v>
          </cell>
        </row>
        <row r="823">
          <cell r="F823" t="str">
            <v>表A.15 支撑剂长期导流实验结果</v>
          </cell>
        </row>
        <row r="824">
          <cell r="F824" t="str">
            <v>4.压裂层段优选及射孔参数优化</v>
          </cell>
        </row>
        <row r="825">
          <cell r="F825" t="str">
            <v>5.压裂方式优选</v>
          </cell>
        </row>
        <row r="826">
          <cell r="F826" t="str">
            <v>6.压裂管柱及井口优选</v>
          </cell>
        </row>
        <row r="827">
          <cell r="F827" t="str">
            <v>7.裂缝条数、支撑缝长及导流能力优化</v>
          </cell>
        </row>
        <row r="828">
          <cell r="F828" t="str">
            <v>8.压裂施工参数优化</v>
          </cell>
        </row>
        <row r="829">
          <cell r="F829" t="str">
            <v>9.压裂优化设计结果输出及压裂后效果预测</v>
          </cell>
        </row>
        <row r="830">
          <cell r="F830" t="str">
            <v>10.压裂泵注程序</v>
          </cell>
        </row>
        <row r="831">
          <cell r="F831" t="str">
            <v>表A.16 ××井压裂泵注程序</v>
          </cell>
        </row>
        <row r="832">
          <cell r="F832" t="str">
            <v> 六、压裂施工前准备工作</v>
          </cell>
        </row>
        <row r="833">
          <cell r="F833" t="str">
            <v>1.设计方工作</v>
          </cell>
        </row>
        <row r="834">
          <cell r="F834" t="str">
            <v>(1)备料用量:</v>
          </cell>
        </row>
        <row r="835">
          <cell r="F835" t="str">
            <v>表A.17 压裂用液及材料</v>
          </cell>
        </row>
        <row r="836">
          <cell r="F836" t="str">
            <v>(2)备料要求:</v>
          </cell>
        </row>
        <row r="837">
          <cell r="F837" t="str">
            <v>(3)配液要求:</v>
          </cell>
        </row>
        <row r="838">
          <cell r="F838" t="str">
            <v>(4)配液程序:</v>
          </cell>
        </row>
        <row r="839">
          <cell r="F839" t="str">
            <v>(5)裂缝监测与测试要求:</v>
          </cell>
        </row>
        <row r="840">
          <cell r="F840" t="str">
            <v>2.井下作业方工作</v>
          </cell>
        </row>
        <row r="841">
          <cell r="F841" t="str">
            <v>(1)井下作业方:准备井筒。</v>
          </cell>
        </row>
        <row r="842">
          <cell r="F842" t="str">
            <v>(2)施工作业方:编写压裂作业施工设计书,包括但不限于如下内容。</v>
          </cell>
        </row>
        <row r="843">
          <cell r="F843" t="str">
            <v>表A.18 压裂施工设备准备</v>
          </cell>
        </row>
        <row r="844">
          <cell r="F844" t="str">
            <v>3.委托方工作</v>
          </cell>
        </row>
        <row r="845">
          <cell r="F845" t="str">
            <v> 七、压裂施工要求及注意事项</v>
          </cell>
        </row>
        <row r="846">
          <cell r="F846" t="str">
            <v>1.压裂施工中的要求</v>
          </cell>
        </row>
        <row r="847">
          <cell r="F847" t="str">
            <v>2.压裂施工质量保障措施</v>
          </cell>
        </row>
        <row r="848">
          <cell r="F848" t="str">
            <v>3.健康、安全、环保保障措施</v>
          </cell>
        </row>
        <row r="849">
          <cell r="F849" t="str">
            <v>4.井控措施</v>
          </cell>
        </row>
        <row r="850">
          <cell r="F850" t="str">
            <v>5.压裂施工异常情况应急处理预案</v>
          </cell>
        </row>
        <row r="851">
          <cell r="F851" t="str">
            <v> 八、压后返排及资料收集要求</v>
          </cell>
        </row>
        <row r="852">
          <cell r="F852" t="str">
            <v>1.压后返排管理</v>
          </cell>
        </row>
        <row r="853">
          <cell r="F853" t="str">
            <v>(1)排液时机及油嘴系列选择:</v>
          </cell>
        </row>
        <row r="854">
          <cell r="F854" t="str">
            <v>(2)抽汲要求:</v>
          </cell>
        </row>
        <row r="855">
          <cell r="F855" t="str">
            <v>(3)压后求产及试采要求:</v>
          </cell>
        </row>
        <row r="856">
          <cell r="F856" t="str">
            <v>2.压后资料收集要求</v>
          </cell>
        </row>
        <row r="857">
          <cell r="F857" t="str">
            <v> 九、压裂管柱结构示意图</v>
          </cell>
        </row>
        <row r="858">
          <cell r="F858" t="str">
            <v>附录B(资料性附录) 压裂设计相关表格</v>
          </cell>
        </row>
        <row r="859">
          <cell r="F859" t="str">
            <v>压裂设计相关表格见表B.1至表B.3。</v>
          </cell>
        </row>
        <row r="860">
          <cell r="F860" t="str">
            <v>表B.1 油气藏模拟输出结果</v>
          </cell>
        </row>
        <row r="861">
          <cell r="F861" t="str">
            <v>表B.2 压裂设计输入参数</v>
          </cell>
        </row>
        <row r="862">
          <cell r="F862" t="str">
            <v>表B.3 裂缝模拟主要输出结果</v>
          </cell>
        </row>
        <row r="863">
          <cell r="F863" t="str">
            <v>附录C(资料性附录) 压裂施工现场质量控制表</v>
          </cell>
        </row>
        <row r="864">
          <cell r="F864" t="str">
            <v>压裂施工现场质量控制表如下所示。</v>
          </cell>
        </row>
        <row r="865">
          <cell r="F865" t="str">
            <v>表C.1 压裂材料基地库取样清单</v>
          </cell>
        </row>
        <row r="866">
          <cell r="F866" t="str">
            <v>表C.2 实验室样品检测报告</v>
          </cell>
        </row>
        <row r="867">
          <cell r="F867" t="str">
            <v>表C.3 压裂液配制前水质质量控制检查清单</v>
          </cell>
        </row>
        <row r="868">
          <cell r="F868" t="str">
            <v>表C.4 井场压裂材料检查清单</v>
          </cell>
        </row>
        <row r="869">
          <cell r="F869" t="str">
            <v>表C.5 配液前质量控制检查清单</v>
          </cell>
        </row>
        <row r="870">
          <cell r="F870" t="str">
            <v>表C.6 压裂液配制过程质量控制检查清单</v>
          </cell>
        </row>
        <row r="871">
          <cell r="F871" t="str">
            <v>表C.7 剩余添加剂登记</v>
          </cell>
        </row>
        <row r="872">
          <cell r="F872" t="str">
            <v>表C.8 基液(滑溜水)检测结果</v>
          </cell>
        </row>
        <row r="873">
          <cell r="F873" t="str">
            <v>表C.9 施工前质量控制检查清单</v>
          </cell>
        </row>
        <row r="874">
          <cell r="F874" t="str">
            <v>表C.10 压裂施工前设备运行检查清单</v>
          </cell>
        </row>
        <row r="875">
          <cell r="F875" t="str">
            <v>_______井施工负责人意见(是否同意液体入井)</v>
          </cell>
        </row>
        <row r="876">
          <cell r="F876" t="str">
            <v>4火成岩压裂方案设计方法</v>
          </cell>
        </row>
        <row r="877">
          <cell r="F877" t="str">
            <v>4.1 压裂井地质方案编制要求</v>
          </cell>
        </row>
        <row r="878">
          <cell r="F878" t="str">
            <v>4.1.1地质方案应包括施工目的、压裂层段、物性参数、施工要求、完井方式要求及压后的产量目标预测。</v>
          </cell>
        </row>
        <row r="879">
          <cell r="F879" t="str">
            <v>4.1.2地质方案中应提供必要的基础资料。</v>
          </cell>
        </row>
        <row r="880">
          <cell r="F880" t="str">
            <v>地质方案中,资料录取的种类按SY/T 5289中压裂前录取资料种类的要求执行,并分别填入基础数据表、压裂储层数据表、以往试气情况表。推荐表格式参见表A.1~表A.3。</v>
          </cell>
        </row>
        <row r="881">
          <cell r="F881" t="str">
            <v>4.2 压裂设计原则</v>
          </cell>
        </row>
        <row r="882">
          <cell r="F882" t="str">
            <v>依据测试压裂解释结果,选择处理技术措施,确定火成岩压裂工序。</v>
          </cell>
        </row>
        <row r="883">
          <cell r="F883" t="str">
            <v>其余压裂设计原则按SY/T 5289中压裂设计原则的要求执行。</v>
          </cell>
        </row>
        <row r="884">
          <cell r="F884" t="str">
            <v>4.3压裂材料的评估与优选</v>
          </cell>
        </row>
        <row r="885">
          <cell r="F885" t="str">
            <v>4.3.1 压裂液的类型及基础配方</v>
          </cell>
        </row>
        <row r="886">
          <cell r="F886" t="str">
            <v>根据压裂储层的温度、岩性、敏感性及压裂液伤害试验结果,结合压裂工艺要求确定。</v>
          </cell>
        </row>
        <row r="887">
          <cell r="F887" t="str">
            <v>4.3.2 压裂液优化及其性能参数获取</v>
          </cell>
        </row>
        <row r="888">
          <cell r="F888" t="str">
            <v>火成岩压裂液的性能参数评价,应综合考虑火成岩储层埋藏较深,储层温度高,压裂规模大,施工时间长的特点。评价指标包括:压裂液植物胶稠化剂表观黏度、含水率等指标,压裂液长时间耐温、耐剪切性能,压裂液破胶性能,破胶液、滤液的表面张力性能及岩心吸附性能等。</v>
          </cell>
        </row>
        <row r="889">
          <cell r="F889" t="str">
            <v>压裂用植物胶增稠剂综合性能指标评价执行SY/T 5764的规定,并填入表格,推荐表格式参见表A.5。</v>
          </cell>
        </row>
        <row r="890">
          <cell r="F890" t="str">
            <v>压裂液长时间耐温、耐剪切性能,压裂液破胶性能,破胶液、滤液的表面张力性能及岩心吸附性能评价执行SY/T 5107的规定,并填入表格,推荐表格式参见表A.6~表A.8。</v>
          </cell>
        </row>
        <row r="891">
          <cell r="F891" t="str">
            <v>4.3.3 支撑剂优选及其性能参数获取</v>
          </cell>
        </row>
        <row r="892">
          <cell r="F892" t="str">
            <v>综合考虑压裂储层的有效闭合压力、杨氏模量、导流能力等因素,并结合产量预测进行确定。物理性能的测试方法执行SY/T 5108的规定,导流能力测试方法执行SY/T 6302的规定,并填入优选结果表格,推荐表格式参见表A.9和表A.10。在产量预测值超过15×104m3/d的井宜考虑在近井裂缝追加包裹支撑剂,控制支撑剂回流。</v>
          </cell>
        </row>
        <row r="893">
          <cell r="F893" t="str">
            <v>4.4压裂工艺方案设计</v>
          </cell>
        </row>
        <row r="894">
          <cell r="F894" t="str">
            <v>4.4.1 压裂射孔井段及方式的优选</v>
          </cell>
        </row>
        <row r="895">
          <cell r="F895" t="str">
            <v>根据地质设计要求,结合压裂储隔层物性差别、垂向应力剖面差异、上下水层距离确定可选射孔井段,并利用三维压裂设计软件进行不同射孔井段、射孔方式下裂缝延伸动态模拟,确定射孔井段和方式。</v>
          </cell>
        </row>
        <row r="896">
          <cell r="F896" t="str">
            <v>4.4.2 压裂方式及压裂管柱优选</v>
          </cell>
        </row>
        <row r="897">
          <cell r="F897" t="str">
            <v>根据钻完井的套管钢级、壁厚及抗内压等数据,配套相应井口装置,进行强度校核后,确定最高施工压力。</v>
          </cell>
        </row>
        <row r="898">
          <cell r="F898" t="str">
            <v>压裂层段为单压下层、最高施工压力低于70MPa、施工规模小于100m3,宜选用机械旋转坐封封隔器单压下层压裂管柱,见图B.1。</v>
          </cell>
        </row>
        <row r="899">
          <cell r="F899" t="str">
            <v>压裂层段为单压下层、最高施工压力低于90MPa、施工规模大于100m3,宜选用水力压缩式坐封封隔器单压下层压裂管柱,见图B.2。</v>
          </cell>
        </row>
        <row r="900">
          <cell r="F900" t="str">
            <v>压裂层段为两个层段或底层产水,需要分层压裂或需要封隔底部水层宜选用插入式封隔器分层压裂管柱,见图B.3。</v>
          </cell>
        </row>
        <row r="901">
          <cell r="F901" t="str">
            <v>4.4.3压裂裂缝参数及施工参数优化</v>
          </cell>
        </row>
        <row r="902">
          <cell r="F902" t="str">
            <v>4.4.3.1 压裂裂缝参数优化</v>
          </cell>
        </row>
        <row r="903">
          <cell r="F903" t="str">
            <v>应用油藏数值模拟软件,在对相似井火成岩压裂储层生产动态历史拟合得到储层参数数值的基础上,模拟不同支撑缝长和导流能力下的压后生产动态。油藏模拟输入参数表格式参见表C.1,输出结果参见表C.2。</v>
          </cell>
        </row>
        <row r="904">
          <cell r="F904" t="str">
            <v>应用全三维压裂设计软件,模拟上述支撑缝长和导流能力条件下的加砂量及支撑剂浓度等数据。计算需输入的参数参见表C.1,裂缝模拟输出结果参见表C.3。</v>
          </cell>
        </row>
        <row r="905">
          <cell r="F905" t="str">
            <v>绘制出不同支撑缝长和导流能力下的不同初期产量和累积产量曲线,结合井网井距确定出支撑缝长和导流能力。</v>
          </cell>
        </row>
        <row r="906">
          <cell r="F906" t="str">
            <v>4.4.3.2 测试压裂施工参数设计</v>
          </cell>
        </row>
        <row r="907">
          <cell r="F907" t="str">
            <v>a)起始排量的选定:起始排量推荐为2.0m3/min。</v>
          </cell>
        </row>
        <row r="908">
          <cell r="F908" t="str">
            <v>b)最高排量选定:在预测最高排量基础上,增加0.5m3/min~1m3/min排量。</v>
          </cell>
        </row>
        <row r="909">
          <cell r="F909" t="str">
            <v>c)升排量步骤:从起始排量,每步骤按0.5m3/min~1m3/min排量增加,直至最高排量,每个步骤施工时间1min,其中压力稳定时间不少于0.5min,最高排量稳定时间4min。</v>
          </cell>
        </row>
        <row r="910">
          <cell r="F910" t="str">
            <v>d)降排量步骤:从最高排量,每步骤按2m3/min~3m3/min排量下降,每个步骤施工时间15s,一般分(2~3)个降落至排量为零停泵。</v>
          </cell>
        </row>
        <row r="911">
          <cell r="F911" t="str">
            <v>e)压降测试:停泵测压降曲线,见拐点后10min停止测试。推荐测试时间不小于60min。测试压裂施工工序表参见表A.12。</v>
          </cell>
        </row>
        <row r="912">
          <cell r="F912" t="str">
            <v>4.4.3.3 压裂施工参数优化</v>
          </cell>
        </row>
        <row r="913">
          <cell r="F913" t="str">
            <v>根据地质方案中获得的井筒附近储层参数、天然裂缝参数,结合区域火成岩的储层参数和天然裂缝变化规律,组成多个可能出现地层参数组合的计算输入数据,应用三维压裂设计软件模拟出各数据组合下,可以安全完成的施工结果组合表,编制加砂压裂施工工序预案表;并按适应所有施工工序预案表及测试压裂工序表的要求准备原材料,形成施工规模推荐表。</v>
          </cell>
        </row>
        <row r="914">
          <cell r="F914" t="str">
            <v>得到多个施工参数优化计算输入数据组合后,按SY/T 5289的规定获取可操作的压裂施工参数。不同地层参数组合安全压裂施工计算结果表格式参见表A.4,压裂施工工序表格式参见表A.15,施工规模推荐表格式参见表A.11。</v>
          </cell>
        </row>
        <row r="915">
          <cell r="F915" t="str">
            <v>4.5 压裂设计文本</v>
          </cell>
        </row>
        <row r="916">
          <cell r="F916" t="str">
            <v>压裂设计文本格式参见附录A。</v>
          </cell>
        </row>
        <row r="917">
          <cell r="F917" t="str">
            <v>5火成岩压裂施工方法</v>
          </cell>
        </row>
        <row r="918">
          <cell r="F918" t="str">
            <v>5.1压裂施工前准备及要求</v>
          </cell>
        </row>
        <row r="919">
          <cell r="F919" t="str">
            <v>5.1.1 测试压裂施工前准备与要求</v>
          </cell>
        </row>
        <row r="920">
          <cell r="F920" t="str">
            <v>a)地面管线和井下工具无渗漏,压裂仪表车的压力和排量采样间隔1s~3s可调,采样间隔宜设置为1s。</v>
          </cell>
        </row>
        <row r="921">
          <cell r="F921" t="str">
            <v>b)可完成测试压裂解释的三维压裂设计软件。</v>
          </cell>
        </row>
        <row r="922">
          <cell r="F922" t="str">
            <v>c)测试压裂解释需要的测井资料、储层基础参数。</v>
          </cell>
        </row>
        <row r="923">
          <cell r="F923" t="str">
            <v>5.1.2 加砂压裂施工前准备及要求</v>
          </cell>
        </row>
        <row r="924">
          <cell r="F924" t="str">
            <v>压裂施工前准备及要求、压裂施工要求按SY/T 5289中压裂施工前准备及要求、现场施工要求的规定执行。</v>
          </cell>
        </row>
        <row r="925">
          <cell r="F925" t="str">
            <v>5.2测试压裂实施与资料解释</v>
          </cell>
        </row>
        <row r="926">
          <cell r="F926" t="str">
            <v>5.2.1 测试压裂的实施</v>
          </cell>
        </row>
        <row r="927">
          <cell r="F927" t="str">
            <v>按测试压裂施工工序表进行施工,并按规范记录施工排量、压力等施工参数。</v>
          </cell>
        </row>
        <row r="928">
          <cell r="F928" t="str">
            <v>5.2.2 测试压裂资料解释</v>
          </cell>
        </row>
        <row r="929">
          <cell r="F929" t="str">
            <v>取得测试压裂数据后,利用三维压裂设计软件进行解释应提供近井裂缝弯曲摩阻、停泵压力梯度、滤失系数、等效微裂缝数,测试压裂解释成果表参见表C.4;同时宜提供闭合压力、闭合时间、压裂液在管路中的摩阻、射孔摩阻、压裂液效率、净压力等参数辅助现场分析。</v>
          </cell>
        </row>
        <row r="930">
          <cell r="F930" t="str">
            <v>5.3加砂压裂施工</v>
          </cell>
        </row>
        <row r="931">
          <cell r="F931" t="str">
            <v>5.3.1 加砂压裂施工参数及处理技术措施的选择</v>
          </cell>
        </row>
        <row r="932">
          <cell r="F932" t="str">
            <v>根据测试压裂的解释结果修正加砂压裂施工参数,选择处理技术措施,施工参数和处理技术措施按表1选择,形成动态胶塞或粉砂处理施工工序表,推荐表格式参见表A.13和表A.14。施工参数按表1选定后,选择设计文本中相对应的施工工序表,推荐表格式参见表A.15。</v>
          </cell>
        </row>
        <row r="933">
          <cell r="F933" t="str">
            <v>5.3.2 加砂压裂施工</v>
          </cell>
        </row>
        <row r="934">
          <cell r="F934" t="str">
            <v>按选择的处理技术措施及施工参数进行施工,并按规范记录施工排量、压力、砂液比、砂量、液量等施工参数。</v>
          </cell>
        </row>
        <row r="935">
          <cell r="F935" t="str">
            <v>施工过程中,应根据压力变化分析处理技术措施的有效性,及时调整施工参数。</v>
          </cell>
        </row>
        <row r="936">
          <cell r="F936" t="str">
            <v>5.3.3 措施有效性分析与施工参数调整</v>
          </cell>
        </row>
        <row r="937">
          <cell r="F937" t="str">
            <v>按表1采取胶塞、粉砂等技术措施后,同排量下,施工压力下降小于2MPa时,为处理效果不明确。在压裂加砂施工时,砂液比采用表1中最低砂液比的步骤执行,砂液比超过14%,每个加砂步骤井口压力稳定后,进行临界砂液比试探。方法是按不大于井筒体积30%提高砂液比至下一个砂液比步骤后恢复到现执行砂液比。观察试探砂液比进入裂缝后,井口压力是否恢复到试探前的压力值和变化趋势。如果恢复到试探前压力值并压力变化趋势相同,可按照压裂设计工序表进行下一步砂液比施工;如果不能恢复到试探前压力值或变化趋势发生变化,应根据多次临界砂液比试探结果,执行下一步砂液比施工。</v>
          </cell>
        </row>
        <row r="938">
          <cell r="F938" t="str">
            <v>5.4 压裂施工中异常情况应急处理</v>
          </cell>
        </row>
        <row r="939">
          <cell r="F939" t="str">
            <v>压裂施工过程中异常情况应急处理预案按SY/T 5289中压裂施工中异常情况应急处理预案编制的要求执行。</v>
          </cell>
        </row>
        <row r="940">
          <cell r="F940" t="str">
            <v>6压裂后管理要求</v>
          </cell>
        </row>
        <row r="941">
          <cell r="F941" t="str">
            <v>6.1 压裂后排液要求</v>
          </cell>
        </row>
        <row r="942">
          <cell r="F942" t="str">
            <v>压裂后排液要求按SY/T 5289中压裂后管理要求的规定执行。</v>
          </cell>
        </row>
        <row r="943">
          <cell r="F943" t="str">
            <v>6.2 压裂后求产与测试</v>
          </cell>
        </row>
        <row r="944">
          <cell r="F944" t="str">
            <v>压裂后求产与测试按SY/T 5289中压裂后管理要求的规定执行。</v>
          </cell>
        </row>
        <row r="945">
          <cell r="F945" t="str">
            <v>6.3压裂施工总结</v>
          </cell>
        </row>
        <row r="946">
          <cell r="F946" t="str">
            <v>6.3.1 基本概况</v>
          </cell>
        </row>
        <row r="947">
          <cell r="F947" t="str">
            <v>压裂储层基础资料同附录A。</v>
          </cell>
        </row>
        <row r="948">
          <cell r="F948" t="str">
            <v>6.3.2施工简况</v>
          </cell>
        </row>
        <row r="949">
          <cell r="F949" t="str">
            <v>6.3.2.1 压前准备</v>
          </cell>
        </row>
        <row r="950">
          <cell r="F950" t="str">
            <v>记录压裂管柱起止时间、管柱结构及深度,封隔器坐封位置及套管接箍位置与设计符合情况;记录管柱试压起止时间及压力变化;记录安装井口及地面管汇起止时间;记录地面管汇试压起止时间及压力变化。</v>
          </cell>
        </row>
        <row r="951">
          <cell r="F951" t="str">
            <v>6.3.2.2 配液及拉运</v>
          </cell>
        </row>
        <row r="952">
          <cell r="F952" t="str">
            <v>记录配液起止时间、用料、成品液性检测结果、装车数量等与设计符合情况;记录运到井上液量及液性检测结果。</v>
          </cell>
        </row>
        <row r="953">
          <cell r="F953" t="str">
            <v>6.3.2.3 支撑剂装运</v>
          </cell>
        </row>
        <row r="954">
          <cell r="F954" t="str">
            <v>记录装车起止时间、支撑剂类型、规格数量、含杂质等与设计符合情况及支撑剂实际运到井上的数量情况。</v>
          </cell>
        </row>
        <row r="955">
          <cell r="F955" t="str">
            <v>6.3.2.4 压裂施工描述</v>
          </cell>
        </row>
        <row r="956">
          <cell r="F956" t="str">
            <v>a)井口及地面管线试压用液量、最高试压及压力变化情况。</v>
          </cell>
        </row>
        <row r="957">
          <cell r="F957" t="str">
            <v>b)测试压裂施工情况、解释结果及措施情况。</v>
          </cell>
        </row>
        <row r="958">
          <cell r="F958" t="str">
            <v>c)加砂压裂开始施工时间、排量、压力变化及破裂压力。</v>
          </cell>
        </row>
        <row r="959">
          <cell r="F959" t="str">
            <v>d)瞬时停泵起止时间及压力变化。</v>
          </cell>
        </row>
        <row r="960">
          <cell r="F960" t="str">
            <v>e)前置液注入时间、排量及压力变化;交联剂加入时间及成胶情况。</v>
          </cell>
        </row>
        <row r="961">
          <cell r="F961" t="str">
            <v>f)加支撑剂时间、每段砂比起止时间、施工排量及压力变化情况;结合曲线分析压力变化原因;采取处理技术措施及效果分析;砂液比曲线变化分析。</v>
          </cell>
        </row>
        <row r="962">
          <cell r="F962" t="str">
            <v>g)替挤起止时间、排量及压力变化情况。</v>
          </cell>
        </row>
        <row r="963">
          <cell r="F963" t="str">
            <v>h)替挤液用量。</v>
          </cell>
        </row>
        <row r="964">
          <cell r="F964" t="str">
            <v>i)停泵时间及停泵压力。</v>
          </cell>
        </row>
        <row r="965">
          <cell r="F965" t="str">
            <v>j)关井扩散压力起止时间及压力变化。</v>
          </cell>
        </row>
        <row r="966">
          <cell r="F966" t="str">
            <v>k)放喷排液压裂液破胶情况。</v>
          </cell>
        </row>
        <row r="967">
          <cell r="F967" t="str">
            <v>l)压后起管柱是否顺利,有无遇卡情况。</v>
          </cell>
        </row>
        <row r="968">
          <cell r="F968" t="str">
            <v>6.4压裂后评估</v>
          </cell>
        </row>
        <row r="969">
          <cell r="F969" t="str">
            <v>6.4.1 施工与设计符合情况</v>
          </cell>
        </row>
        <row r="970">
          <cell r="F970" t="str">
            <v>施工排量、施工工序表、支撑剂用量、液量与设计符合情况。</v>
          </cell>
        </row>
        <row r="971">
          <cell r="F971" t="str">
            <v>6.4.2 反演分析</v>
          </cell>
        </row>
        <row r="972">
          <cell r="F972" t="str">
            <v>利用实际施工压力、排量、砂液比步骤等参数反演裂缝参数(缝长、缝宽、缝高)及导流能力。</v>
          </cell>
        </row>
        <row r="973">
          <cell r="F973" t="str">
            <v>6.4.3 产量分析</v>
          </cell>
        </row>
        <row r="974">
          <cell r="F974" t="str">
            <v>实际产量与预测产量进行对比分析,实际产量正常或偏高(低)原因分析;预测产量符合性分析;预测产量不符合原因分析;提出产能预测改进建议。</v>
          </cell>
        </row>
        <row r="975">
          <cell r="F975" t="str">
            <v>6.4.4 存在问题及建议</v>
          </cell>
        </row>
        <row r="976">
          <cell r="F976" t="str">
            <v>总结分析压裂施工作业。对整个施工过程中存在的问题进行分析总结并提出改进或解决意见。</v>
          </cell>
        </row>
        <row r="977">
          <cell r="F977" t="str">
            <v>7 现场质量控制要求</v>
          </cell>
        </row>
        <row r="978">
          <cell r="F978" t="str">
            <v>压裂施工前现场质量控制要求、施工中现场质量控制要求、施工后的现场质量控制要求等按SY/T 5289中现场质量控制要求的规定执行。</v>
          </cell>
        </row>
        <row r="979">
          <cell r="F979" t="str">
            <v>8 健康、安全及环境控制要求</v>
          </cell>
        </row>
        <row r="980">
          <cell r="F980" t="str">
            <v>8.1在压裂施工前准备和压裂后排液求产起下管柱作业时,按SY/T 6690中相关规定执行。</v>
          </cell>
        </row>
        <row r="981">
          <cell r="F981" t="str">
            <v>8.2在含有或可能含有硫化氢、一氧化碳、二氧化碳等有毒有害气体井施工,作业员工应经培训持证上岗;应配备合格的个人防护用具和相应的气体监测仪。对硫化氢的监测和人身安全防护应符合SY/T 6277的规定;个人防护用具、气体监测仪器的配备、使用操作、应急抢险和紧急疏散应符合SY/T 6610的规定。</v>
          </cell>
        </row>
        <row r="982">
          <cell r="F982" t="str">
            <v>8.3在居民住宅等要害地区施工,应有明显的安全警示。应指定经培训取证人员配备合格的有毒有害气体监测仪不间断地对有害气体进行巡查,并有相应的应急逃生及疏散群众预案。</v>
          </cell>
        </row>
        <row r="983">
          <cell r="F983" t="str">
            <v>8.4压裂施工过程的安全应符合SY/T 5587.5和SY 5727的规定。施工现场应规定高压区、应急逃生路线。</v>
          </cell>
        </row>
        <row r="984">
          <cell r="F984" t="str">
            <v>附录A(资料性附录) 火成岩压裂设计书格式</v>
          </cell>
        </row>
        <row r="985">
          <cell r="F985" t="str">
            <v>A.1火成岩压裂设计书封面格式见图A.1。</v>
          </cell>
        </row>
        <row r="986">
          <cell r="F986" t="str">
            <v>A.2火成岩压裂设计书目录格式见图A.2。</v>
          </cell>
        </row>
        <row r="987">
          <cell r="F987" t="str">
            <v>A.3火成岩压裂设计书内容如下。</v>
          </cell>
        </row>
        <row r="988">
          <cell r="F988" t="str">
            <v>一、施工目的</v>
          </cell>
        </row>
        <row r="989">
          <cell r="F989" t="str">
            <v>二、基本数据</v>
          </cell>
        </row>
        <row r="990">
          <cell r="F990" t="str">
            <v>1.基础数据</v>
          </cell>
        </row>
        <row r="991">
          <cell r="F991" t="str">
            <v>2.压裂储层数据</v>
          </cell>
        </row>
        <row r="992">
          <cell r="F992" t="str">
            <v>3.以往试气情况</v>
          </cell>
        </row>
        <row r="993">
          <cell r="F993" t="str">
            <v>三、压裂储层评价及认识</v>
          </cell>
        </row>
        <row r="994">
          <cell r="F994" t="str">
            <v>1.地质简况</v>
          </cell>
        </row>
        <row r="995">
          <cell r="F995" t="str">
            <v>2.录井及测井解释情况</v>
          </cell>
        </row>
        <row r="996">
          <cell r="F996" t="str">
            <v>3.储层微裂缝发育情况</v>
          </cell>
        </row>
        <row r="997">
          <cell r="F997" t="str">
            <v>4.地应力解释</v>
          </cell>
        </row>
        <row r="998">
          <cell r="F998" t="str">
            <v>四、压裂方案论证</v>
          </cell>
        </row>
        <row r="999">
          <cell r="F999" t="str">
            <v>(一)相似井分析及评价</v>
          </cell>
        </row>
        <row r="1000">
          <cell r="F1000" t="str">
            <v>1.相似井储层地质概况</v>
          </cell>
        </row>
        <row r="1001">
          <cell r="F1001" t="str">
            <v>2.相似井储层录井及测井解释情况</v>
          </cell>
        </row>
        <row r="1002">
          <cell r="F1002" t="str">
            <v>3.地应力解释</v>
          </cell>
        </row>
        <row r="1003">
          <cell r="F1003" t="str">
            <v>4.相似井施工情况</v>
          </cell>
        </row>
        <row r="1004">
          <cell r="F1004" t="str">
            <v>(二)压裂方案优化</v>
          </cell>
        </row>
        <row r="1005">
          <cell r="F1005" t="str">
            <v>1.压裂施工风险评估</v>
          </cell>
        </row>
        <row r="1006">
          <cell r="F1006" t="str">
            <v>2.施工参数优化</v>
          </cell>
        </row>
        <row r="1007">
          <cell r="F1007" t="str">
            <v>3.产量预测</v>
          </cell>
        </row>
        <row r="1008">
          <cell r="F1008" t="str">
            <v>(三)施工难点分析及技术措施</v>
          </cell>
        </row>
        <row r="1009">
          <cell r="F1009" t="str">
            <v>1.施工难点分析</v>
          </cell>
        </row>
        <row r="1010">
          <cell r="F1010" t="str">
            <v>2.技术措施</v>
          </cell>
        </row>
        <row r="1011">
          <cell r="F1011" t="str">
            <v>五、原材料性能要求</v>
          </cell>
        </row>
        <row r="1012">
          <cell r="F1012" t="str">
            <v>(一)压裂液要求</v>
          </cell>
        </row>
        <row r="1013">
          <cell r="F1013" t="str">
            <v>1.高温压裂液技术要求</v>
          </cell>
        </row>
        <row r="1014">
          <cell r="F1014" t="str">
            <v>(二)支撑剂要求</v>
          </cell>
        </row>
        <row r="1015">
          <cell r="F1015" t="str">
            <v>六、施工准备及要求</v>
          </cell>
        </row>
        <row r="1016">
          <cell r="F1016" t="str">
            <v>(一)施工规模</v>
          </cell>
        </row>
        <row r="1017">
          <cell r="F1017" t="str">
            <v>(二)压裂管柱及施工要求</v>
          </cell>
        </row>
        <row r="1018">
          <cell r="F1018" t="str">
            <v>1.施工准备</v>
          </cell>
        </row>
        <row r="1019">
          <cell r="F1019" t="str">
            <v>2.施工要求</v>
          </cell>
        </row>
        <row r="1020">
          <cell r="F1020" t="str">
            <v>3.注意事项</v>
          </cell>
        </row>
        <row r="1021">
          <cell r="F1021" t="str">
            <v>4.组织机构</v>
          </cell>
        </row>
        <row r="1022">
          <cell r="F1022" t="str">
            <v>七、压裂施工步骤</v>
          </cell>
        </row>
        <row r="1023">
          <cell r="F1023" t="str">
            <v>其中测试压裂施工工序表参见表A.12,动态胶塞处理施工工序表参见表A.13,粉砂段塞处理施工工序表参见表A.14,压裂施工工序表参见表A.15。</v>
          </cell>
        </row>
        <row r="1024">
          <cell r="F1024" t="str">
            <v>八、施工质量技术要求</v>
          </cell>
        </row>
        <row r="1025">
          <cell r="F1025" t="str">
            <v>九、井控要求及注意事项</v>
          </cell>
        </row>
        <row r="1026">
          <cell r="F1026" t="str">
            <v>附图、附表</v>
          </cell>
        </row>
        <row r="1027">
          <cell r="F1027" t="str">
            <v>1.压裂管柱示意图</v>
          </cell>
        </row>
        <row r="1028">
          <cell r="F1028" t="str">
            <v>2.地面管线连接示意图</v>
          </cell>
        </row>
        <row r="1029">
          <cell r="F1029" t="str">
            <v>3.压裂施工工序表</v>
          </cell>
        </row>
        <row r="1030">
          <cell r="F1030" t="str">
            <v>HSE要求及应急预案
</v>
          </cell>
        </row>
        <row r="1031">
          <cell r="F1031" t="str">
            <v>附录B(规范性附录) 火成岩压裂管柱</v>
          </cell>
        </row>
        <row r="1032">
          <cell r="F1032" t="str">
            <v>B.1机械旋转坐封封隔器单压下层压裂管柱见图B.1。</v>
          </cell>
        </row>
        <row r="1033">
          <cell r="F1033" t="str">
            <v>B.2水力压缩式坐封封隔器单压下层压裂管柱见图B.2。</v>
          </cell>
        </row>
        <row r="1034">
          <cell r="F1034" t="str">
            <v>B.3插入式封隔器分层压裂管柱见图B.3。</v>
          </cell>
        </row>
        <row r="1035">
          <cell r="F1035" t="str">
            <v>附录C(资料性附录) 压裂设计相关表格</v>
          </cell>
        </row>
        <row r="1036">
          <cell r="F1036" t="str">
            <v>压裂设计相关表格见表C.1~表C.4。</v>
          </cell>
        </row>
        <row r="1037">
          <cell r="F1037" t="str">
            <v>3设计</v>
          </cell>
        </row>
        <row r="1038">
          <cell r="F1038" t="str">
            <v>3.1 设计原则</v>
          </cell>
        </row>
        <row r="1039">
          <cell r="F1039" t="str">
            <v>在满足浅海油井油藏需求的基础上,保证安全环保的前提下,充分挖掘浅海油井压裂工艺技术潜力,实现浅海油井经济效益最大化。</v>
          </cell>
        </row>
        <row r="1040">
          <cell r="F1040" t="str">
            <v>3.2 资料收集</v>
          </cell>
        </row>
        <row r="1041">
          <cell r="F1041" t="str">
            <v>3.2.1 收集施工井海域气象资料,应包括以下方面:</v>
          </cell>
        </row>
        <row r="1042">
          <cell r="F1042" t="str">
            <v>a)天气、气温和湿度。</v>
          </cell>
        </row>
        <row r="1043">
          <cell r="F1043" t="str">
            <v>b)风向和风力等。</v>
          </cell>
        </row>
        <row r="1044">
          <cell r="F1044" t="str">
            <v>3.2.2 收集施工井海域的海况资料,应包括以下方面:</v>
          </cell>
        </row>
        <row r="1045">
          <cell r="F1045" t="str">
            <v>a)地理位置:井位坐标、港口、避风点等。</v>
          </cell>
        </row>
        <row r="1046">
          <cell r="F1046" t="str">
            <v>b)构筑物:钻修试采设施、船舶、海底管缆、渔具敷设、障碍物等。</v>
          </cell>
        </row>
        <row r="1047">
          <cell r="F1047" t="str">
            <v>c)水文:水深、潮汐、潮流速度、潮流方向、浪高、涌高、海床状况、海冰等。</v>
          </cell>
        </row>
        <row r="1048">
          <cell r="F1048" t="str">
            <v>d)收集施工油井基础资料,按照SY/T 5289-2016中4.1的规定执行。</v>
          </cell>
        </row>
        <row r="1049">
          <cell r="F1049" t="str">
            <v>3.3设计</v>
          </cell>
        </row>
        <row r="1050">
          <cell r="F1050" t="str">
            <v>3.3.1压裂材料的评估与优选</v>
          </cell>
        </row>
        <row r="1051">
          <cell r="F1051" t="str">
            <v>3.3.1.1 压裂液优化及其性能参数</v>
          </cell>
        </row>
        <row r="1052">
          <cell r="F1052" t="str">
            <v>3.3.1.1.1 压裂液用添加剂满足安全环保要求。</v>
          </cell>
        </row>
        <row r="1053">
          <cell r="F1053" t="str">
            <v>3.3.1.1.2 根据储层物性、近井海水性能、配伍性实验、环保性和经济性优选压裂液类型。</v>
          </cell>
        </row>
        <row r="1054">
          <cell r="F1054" t="str">
            <v>3.3.1.1.3 海水基压裂液材料优化:</v>
          </cell>
        </row>
        <row r="1055">
          <cell r="F1055" t="str">
            <v>a)配液用海水要抽样测试矿化度、pH值和固体悬浮物。</v>
          </cell>
        </row>
        <row r="1056">
          <cell r="F1056" t="str">
            <v>b)配液用海水固体悬浮物含量应小于或等于50mg/L。测定方法按SY/T 5329-2012中5.2的规定执行。</v>
          </cell>
        </row>
        <row r="1057">
          <cell r="F1057" t="str">
            <v>c)进行压裂液用添加剂与海水配伍性能测试,优化海水基压裂液配方。</v>
          </cell>
        </row>
        <row r="1058">
          <cell r="F1058" t="str">
            <v>d)压裂液用添加剂宜为液态,宜采用连续混配方式配制压裂液。</v>
          </cell>
        </row>
        <row r="1059">
          <cell r="F1059" t="str">
            <v>3.3.1.1.4 淡水基压裂液体系材料优化应根据压裂目的层温度、岩性、力学性质、敏感性实验结果和储层流体性质优化,配制方法根据压裂工艺要求确定。</v>
          </cell>
        </row>
        <row r="1060">
          <cell r="F1060" t="str">
            <v>3.3.1.1.5 压裂液性能参数应满足以下要求:</v>
          </cell>
        </row>
        <row r="1061">
          <cell r="F1061" t="str">
            <v>a)压裂工艺设计要求。</v>
          </cell>
        </row>
        <row r="1062">
          <cell r="F1062" t="str">
            <v>b)交联压裂液技术指标和性能评价方法见表1。</v>
          </cell>
        </row>
        <row r="1063">
          <cell r="F1063" t="str">
            <v>c)若采用连续混配工艺,压裂液应满足在常温或现场环境温度下3min内黏度达到稳定黏度的80%以上,且均匀无固相。</v>
          </cell>
        </row>
        <row r="1064">
          <cell r="F1064" t="str">
            <v>3.3.1.2 支撑剂优选及其性能参数</v>
          </cell>
        </row>
        <row r="1065">
          <cell r="F1065" t="str">
            <v>支撑剂的性能评价及优选,综合考虑压裂储层的有效闭合应力、杨氏模量、支撑剂短期导流能力和长期导流能力等因素,并结合预测的压裂井产量指标、稳产期指标和经济指标等进行优选。物理性能测试方法执行SY/T 5108的规定,导流能力测试方法执行SY/T 6302的规定。</v>
          </cell>
        </row>
        <row r="1066">
          <cell r="F1066" t="str">
            <v>3.3.2压裂方案及施工参数优化</v>
          </cell>
        </row>
        <row r="1067">
          <cell r="F1067" t="str">
            <v>3.3.2.1 压裂层段优选</v>
          </cell>
        </row>
        <row r="1068">
          <cell r="F1068" t="str">
            <v>综合考虑压裂目的层地应力大小、含油性、天然裂缝、距水层的距离、隔层情况、固井质量及现有浅海施工工艺技术情况等因素,优选压裂层段。</v>
          </cell>
        </row>
        <row r="1069">
          <cell r="F1069" t="str">
            <v>3.3.2.2 压裂层段储层应力、岩石力学参数</v>
          </cell>
        </row>
        <row r="1070">
          <cell r="F1070" t="str">
            <v>在本井或邻井室内实验或现场测试获取的储层应力和岩石力学参数的基础上,利用本井测井解释结果,通过软件计算确定。</v>
          </cell>
        </row>
        <row r="1071">
          <cell r="F1071" t="str">
            <v>3.3.2.3 压裂方式优选</v>
          </cell>
        </row>
        <row r="1072">
          <cell r="F1072" t="str">
            <v>根据储层特征、井型、井筒条件和浅海施工作业环境,选择安全可靠、不损坏套管和管外水泥环、不污染海洋环境及满足压裂要求的压裂方式。</v>
          </cell>
        </row>
        <row r="1073">
          <cell r="F1073" t="str">
            <v>3.3.2.4 加砂规模、支撑缝长和导流能力优化</v>
          </cell>
        </row>
        <row r="1074">
          <cell r="F1074" t="str">
            <v>参考同区块同层位岩性相同邻井压裂施工、生产情况,利用压裂设计软件模拟不同加砂规模下的压后产量,考虑浅海压裂设备能力,按照经济效益最大化原则,优选最佳加砂规模,确定最优支撑缝长和导流能力。</v>
          </cell>
        </row>
        <row r="1075">
          <cell r="F1075" t="str">
            <v>3.3.2.5 排量及施工压力确定</v>
          </cell>
        </row>
        <row r="1076">
          <cell r="F1076" t="str">
            <v>根据压裂目的层地应力、不同施工排量下压裂液体系的降阻能力、施工管柱结构、摩阻和压裂目的层垂直深度及压裂液密度等参数计算施工压力,综合考虑压裂管柱、井口装置承压能力、船舶设备能力、施工规模和裂缝延伸等多个因素确定排量及施工压力。</v>
          </cell>
        </row>
        <row r="1077">
          <cell r="F1077" t="str">
            <v>3.3.2.6 前置液量</v>
          </cell>
        </row>
        <row r="1078">
          <cell r="F1078" t="str">
            <v>利用压裂设计软件模拟不同前置液量条件下裂缝延伸和缝内支撑剂铺置结果,参考同区块同层位相同岩性邻井压裂施工情况,综合考虑施工成功和经济效益确定前置液量。</v>
          </cell>
        </row>
        <row r="1079">
          <cell r="F1079" t="str">
            <v>3.3.2.7 携砂液量</v>
          </cell>
        </row>
        <row r="1080">
          <cell r="F1080" t="str">
            <v>根据裂缝模拟结果确定携砂液量,满足设计的支撑缝长。</v>
          </cell>
        </row>
        <row r="1081">
          <cell r="F1081" t="str">
            <v>3.3.2.8 支撑剂浓度</v>
          </cell>
        </row>
        <row r="1082">
          <cell r="F1082" t="str">
            <v>综合考虑水力裂缝模拟结果、支撑剂铺置浓度和导流能力实验结果、压裂液携砂性能、泵注排量及压裂设备能力等确定支撑剂浓度。</v>
          </cell>
        </row>
        <row r="1083">
          <cell r="F1083" t="str">
            <v>3.3.2.9 顶替液量</v>
          </cell>
        </row>
        <row r="1084">
          <cell r="F1084" t="str">
            <v>顶替液量应为将携砂液全部顶替进入储层所需的泵注液量[即注入管柱内容积体积、混砂橇和压裂泵橇至井口管线的泵(管线)内容积之和]。</v>
          </cell>
        </row>
        <row r="1085">
          <cell r="F1085" t="str">
            <v>3.3.2.10 管柱及压裂井口优选</v>
          </cell>
        </row>
        <row r="1086">
          <cell r="F1086" t="str">
            <v>高含硫油井和高压油井宜选择油管注入压裂方式;其他油井按照SY/T 5289-2016中4.4.13的规定执行,并能满足井控要求。</v>
          </cell>
        </row>
        <row r="1087">
          <cell r="F1087" t="str">
            <v>3.4 小型压裂测试</v>
          </cell>
        </row>
        <row r="1088">
          <cell r="F1088" t="str">
            <v>3.4.1 对于新区新层压裂,主压裂前宜进行小型压裂测试。</v>
          </cell>
        </row>
        <row r="1089">
          <cell r="F1089" t="str">
            <v>3.4.2 根据小型压裂测试结果,考虑船舶现场作业能力,及时调整压裂施工参数。</v>
          </cell>
        </row>
        <row r="1090">
          <cell r="F1090" t="str">
            <v>3.5 设备选用要求</v>
          </cell>
        </row>
        <row r="1091">
          <cell r="F1091" t="str">
            <v>3.5.1 泵送设备、混砂设备和配液设备宜为橇装设备,泵送设备正常运行时上水效率应大于85%,混砂设备供液压力应达到0.3MPa~0.5MPa,连续混配设备供液能力达到设计排量的1.2倍,要求泵送设备、混砂设备和配液设备的连续作业时间满足施工要求。海水过滤设备应满足配液用海水水质和压裂配液要求。</v>
          </cell>
        </row>
        <row r="1092">
          <cell r="F1092" t="str">
            <v>3.5.2 支撑剂储备设备应具有设计砂量的1.1倍容积,底部带有加砂阀门并且可以架高1.0m以上。</v>
          </cell>
        </row>
        <row r="1093">
          <cell r="F1093" t="str">
            <v>3.5.3 压裂船舶储存海水设备应具有防腐蚀性能。</v>
          </cell>
        </row>
        <row r="1094">
          <cell r="F1094" t="str">
            <v>3.5.4 压裂成套装备所用高压管汇应满足设计最大排量需求,额定压力按SY/T 6270-2017中4.3.6的规定执行;高压管线应采用钢质管线,高压软管压力级别不得低于钢质主流程管线。</v>
          </cell>
        </row>
        <row r="1095">
          <cell r="F1095" t="str">
            <v>3.5.5 压裂设备应符合海上设备吊装及运输要求。</v>
          </cell>
        </row>
        <row r="1096">
          <cell r="F1096" t="str">
            <v>3.5.6 压裂船舶应满足以下要求:</v>
          </cell>
        </row>
        <row r="1097">
          <cell r="F1097" t="str">
            <v>a)压裂船舶的抗风能力应不低于8级。</v>
          </cell>
        </row>
        <row r="1098">
          <cell r="F1098" t="str">
            <v>b)整体载荷、单位面积载荷和甲板空间尺寸应满足压裂设备布局要求。</v>
          </cell>
        </row>
        <row r="1099">
          <cell r="F1099" t="str">
            <v>c)压裂船舶应具备盛装过滤海水与工业淡水的舱室,便于压裂施工配液、流程清洗等。</v>
          </cell>
        </row>
        <row r="1100">
          <cell r="F1100" t="str">
            <v>d)压裂船舶应符合施工海域航行、靠泊要求,甲板承载力及布置应符合施工要求。</v>
          </cell>
        </row>
        <row r="1101">
          <cell r="F1101" t="str">
            <v>3.6 压裂设计文本</v>
          </cell>
        </row>
        <row r="1102">
          <cell r="F1102" t="str">
            <v>浅海油井压裂设计书格式参见附录A。</v>
          </cell>
        </row>
        <row r="1103">
          <cell r="F1103" t="str">
            <v>4施工</v>
          </cell>
        </row>
        <row r="1104">
          <cell r="F1104" t="str">
            <v>4.1压裂施工前准备及要求</v>
          </cell>
        </row>
        <row r="1105">
          <cell r="F1105" t="str">
            <v>4.1.1 井筒准备及井口安装</v>
          </cell>
        </row>
        <row r="1106">
          <cell r="F1106" t="str">
            <v>4.1.1.1 井筒准备按照SY/T 5587.5的规定执行。</v>
          </cell>
        </row>
        <row r="1107">
          <cell r="F1107" t="str">
            <v>4.1.1.2 按压裂设计要求准备施工管柱及井下工具。</v>
          </cell>
        </row>
        <row r="1108">
          <cell r="F1108" t="str">
            <v>4.1.1.3 对封隔器和桥塞压裂井应按GB/T 20970的规定执行。</v>
          </cell>
        </row>
        <row r="1109">
          <cell r="F1109" t="str">
            <v>4.1.1.4 按SY/T 5587.9的规定安装井口。井口装置应用钢丝绳绷紧固定。</v>
          </cell>
        </row>
        <row r="1110">
          <cell r="F1110" t="str">
            <v>4.1.2压裂材料准备</v>
          </cell>
        </row>
        <row r="1111">
          <cell r="F1111" t="str">
            <v>4.1.2.1 压裂液准备</v>
          </cell>
        </row>
        <row r="1112">
          <cell r="F1112" t="str">
            <v>压裂液准备应满足以下要求:</v>
          </cell>
        </row>
        <row r="1113">
          <cell r="F1113" t="str">
            <v>a)压裂液材料应满足压裂设计数量要求,并具有合格证和质量检测报告。</v>
          </cell>
        </row>
        <row r="1114">
          <cell r="F1114" t="str">
            <v>b)所有压裂液用料包装应满足海上设备吊装及运输要求。</v>
          </cell>
        </row>
        <row r="1115">
          <cell r="F1115" t="str">
            <v>c)对置放于桶、袋中的化学品需添加遮掩物,防止日光直射和雨淋,桶装的化学品不应重叠摆放。</v>
          </cell>
        </row>
        <row r="1116">
          <cell r="F1116" t="str">
            <v>d)应按压裂工艺设计配方的要求和用量进行压裂液配制。</v>
          </cell>
        </row>
        <row r="1117">
          <cell r="F1117" t="str">
            <v>e)配液设备和储存设备应清洁干净,并对各种工作液盛放容器编号并标明所盛液体名称。</v>
          </cell>
        </row>
        <row r="1118">
          <cell r="F1118" t="str">
            <v>f)压裂用海水固体悬浮物应满足设计要求。</v>
          </cell>
        </row>
        <row r="1119">
          <cell r="F1119" t="str">
            <v>g)压裂液配好后,应对其外观、pH值和交联性能进行检测。</v>
          </cell>
        </row>
        <row r="1120">
          <cell r="F1120" t="str">
            <v>4.1.2.2 支撑剂准备</v>
          </cell>
        </row>
        <row r="1121">
          <cell r="F1121" t="str">
            <v>支撑剂准备应满足以下要求:</v>
          </cell>
        </row>
        <row r="1122">
          <cell r="F1122" t="str">
            <v>a)应按压裂设计要求备齐所需的支撑剂材料,并应提供合格证及质量检测报告。</v>
          </cell>
        </row>
        <row r="1123">
          <cell r="F1123" t="str">
            <v>b)应核实支撑剂数量,抽样以备检验。</v>
          </cell>
        </row>
        <row r="1124">
          <cell r="F1124" t="str">
            <v>c)支撑剂外包装应完好无损,干燥无污染,储存及运输支撑剂的容器应清洁干净、无异物,满足海上运输要求。</v>
          </cell>
        </row>
        <row r="1125">
          <cell r="F1125" t="str">
            <v>d)支撑剂储存方式应满足加砂要求。</v>
          </cell>
        </row>
        <row r="1126">
          <cell r="F1126" t="str">
            <v>4.1.3 压裂装备准备</v>
          </cell>
        </row>
        <row r="1127">
          <cell r="F1127" t="str">
            <v>4.1.3.1 从事海上压裂作业的压裂船舶和钻修试采设施的资质和证书应符合SY/T 6321-2016中3.2的规定,安全设备设施应符合SY/T 6321-2016中5.4.1的规定。</v>
          </cell>
        </row>
        <row r="1128">
          <cell r="F1128" t="str">
            <v>4.1.3.2 压裂泵橇、混砂橇、配液橇、连续混配橇和过滤设备的连续作业时间满足压裂工艺设计要求。压裂泵橇应在满足设计水马力基础上增加备用泵橇至少1台。施工过程中备用泵橇应处于启动状态,需要时能立即投入使用。</v>
          </cell>
        </row>
        <row r="1129">
          <cell r="F1129" t="str">
            <v>4.1.3.3 压裂施工所需的辅助设备按压裂设计要求执行。</v>
          </cell>
        </row>
        <row r="1130">
          <cell r="F1130" t="str">
            <v>4.1.3.4 应对压裂橇装机组的超压保护装置进行检测,压裂橇装机组超压保护装置应灵活可靠。</v>
          </cell>
        </row>
        <row r="1131">
          <cell r="F1131" t="str">
            <v>4.1.3.5 供液能力应达到工艺设计要求,且满足最大施工排量下的连续供液。供砂能力不小于压裂设计的最大加砂速度。</v>
          </cell>
        </row>
        <row r="1132">
          <cell r="F1132" t="str">
            <v>4.1.3.6 使用检定合格的压力计和流量计;要求仪表橇能以每秒一点同时、准确地记录全套数据,并保证施工全过程各数据信道及其与相关软件的连接畅通无故障。</v>
          </cell>
        </row>
        <row r="1133">
          <cell r="F1133" t="str">
            <v>4.1.4 压裂船舶及设备摆放要求</v>
          </cell>
        </row>
        <row r="1134">
          <cell r="F1134" t="str">
            <v>4.1.4.1 设备在船舶甲板上的布局应符合稳定性计算要求,由具有资质的机构出具稳定性计算报告。</v>
          </cell>
        </row>
        <row r="1135">
          <cell r="F1135" t="str">
            <v>4.1.4.2 压裂泵橇、混砂橇、配液橇、仪表橇、连续混配橇、通信设备等按设备布置图摆放,放置平稳并采用焊接固定,施工前调试,确保设备正常运转。</v>
          </cell>
        </row>
        <row r="1136">
          <cell r="F1136" t="str">
            <v>4.1.4.3 压裂船舶靠近钻修试采设施端带缆,另一端抛锚,确保船舶稳定性。压裂船舶靠泊钻修试采设施按SY/T 10046的规定执行。</v>
          </cell>
        </row>
        <row r="1137">
          <cell r="F1137" t="str">
            <v>4.1.4.4 压裂船舶甲板应明确和标识高、低压区,设备按照高、低压区功能区域布局,低压区与生活区相邻,相互之间应留有宽度不低于1.0m的逃生通道。</v>
          </cell>
        </row>
        <row r="1138">
          <cell r="F1138" t="str">
            <v>4.1.5 管线连接</v>
          </cell>
        </row>
        <row r="1139">
          <cell r="F1139" t="str">
            <v>4.1.5.1 低压供液管线应贴甲板设置,避免相互交叉或挤压,管线连接处应确认密封良好,作业前试通水验证无渗漏。</v>
          </cell>
        </row>
        <row r="1140">
          <cell r="F1140" t="str">
            <v>4.1.5.2 每台压裂泵橇出口至高压多通之间应安装一个单流阀,流程转向处宜采用高压活动弯头连接,高压多通处应设置泄压装置。</v>
          </cell>
        </row>
        <row r="1141">
          <cell r="F1141" t="str">
            <v>4.1.5.3 高压管汇应使用支架或者安全链固定,连接处应做平行于管线的纵向固定,应采用高压管线安全固定链在管线上缠绕、打结、拉紧,在端部固定。</v>
          </cell>
        </row>
        <row r="1142">
          <cell r="F1142" t="str">
            <v>4.1.5.4 布置在钻修试采设施和船舶上的高压管线连接处应固定,长度大于10m的直线段内应增加一个固定点。</v>
          </cell>
        </row>
        <row r="1143">
          <cell r="F1143" t="str">
            <v>4.1.5.5 压裂船舶上压裂流程与钻修试采设施舷边宜采用多层缠绕高压软管挠性连接,钻修试采设施上应在合适位置如靠缆桩上焊接软管托架或放置专用托架,用于悬挂高压软管。</v>
          </cell>
        </row>
        <row r="1144">
          <cell r="F1144" t="str">
            <v>4.1.5.6 高压软管的长度应留有一定余量,余量应大于作业区域最大潮差和船舶甲板固定高压软管处摆幅的和,高压软管的两端均应固定牢靠。</v>
          </cell>
        </row>
        <row r="1145">
          <cell r="F1145" t="str">
            <v>4.1.5.7 钻修试采设施上高压软管出口至压裂采油树之间应加装高压压裂管汇,确保能够实现紧急流程关断和泄压功能。在高压软管靠近高压泵一端连接快速脱离装置。</v>
          </cell>
        </row>
        <row r="1146">
          <cell r="F1146" t="str">
            <v>4.1.5.8 布置在钻修试采设施和船舶上的高压管线连接应符合SY/T 6270-2017中4.2的规定,高压软管用钢缆固定。</v>
          </cell>
        </row>
        <row r="1147">
          <cell r="F1147" t="str">
            <v>4.1.5.9 应安装井口放喷流程,朝向应避开压裂施工区域,放喷管线应使用硬管线。</v>
          </cell>
        </row>
        <row r="1148">
          <cell r="F1148" t="str">
            <v>4.1.5.10 数据线连接应根据设备摆放位置布置,形成环形控制网络,各接线端口应连接牢固,各项信号源的采集数值都应校准。</v>
          </cell>
        </row>
        <row r="1149">
          <cell r="F1149" t="str">
            <v>4.2 压裂施工步骤</v>
          </cell>
        </row>
        <row r="1150">
          <cell r="F1150" t="str">
            <v>4.2.1 施工前对海况和气象条件进行评估,对设计进行交底。</v>
          </cell>
        </row>
        <row r="1151">
          <cell r="F1151" t="str">
            <v>4.2.2 压裂作业期间,所有岗位配备无线对讲机,采用两套通信系统,一套为外部系统,实现压裂船舶、压裂队、钻修试采设施及守护船之间的相互沟通,协调统一进行作业;一套为压裂队内部通信,避免施工期间的外部干扰。信息指令传递由防爆无线电通信设备实现,且频道要避开周围航行船只的通信频道。</v>
          </cell>
        </row>
        <row r="1152">
          <cell r="F1152" t="str">
            <v>4.2.3 压裂施工应按压裂设计要求对压裂设备、地面流程和井口装置试压。如管线或井口有泄漏,处理后应重新试压,直到满足要求。</v>
          </cell>
        </row>
        <row r="1153">
          <cell r="F1153" t="str">
            <v>4.2.4 根据压裂工艺设计制订泵注程序表,泵注过程中密切观察施工压力、排量变化情况,及时采取相应措施,对使用封隔器压裂施工井应根据施工泵压及时调整平衡压力。</v>
          </cell>
        </row>
        <row r="1154">
          <cell r="F1154" t="str">
            <v>4.2.5 应设专人关注海况、气象变化情况,及时采取措施。</v>
          </cell>
        </row>
        <row r="1155">
          <cell r="F1155" t="str">
            <v>4.2.6 压裂施工结束后,按设计要求开展关井测压。关压裂采油树,对泵注高压流程泄压,清水扫线,拆除钻修试采设施上压裂管线、管汇和软管等,回收至压裂船。清水清理压裂船上压裂设备和流程管线内残液残砂。停运设备,开展设备维保工作。剩余残余液和相关材料应全部运回陆地处理,不得排海。</v>
          </cell>
        </row>
        <row r="1156">
          <cell r="F1156" t="str">
            <v>4.2.7 压裂施工应有异常情况处理措施,包括井口压力异常变化、地面管线刺漏、泵橇故障、注入管柱脱落、连续混配装置故障等。</v>
          </cell>
        </row>
        <row r="1157">
          <cell r="F1157" t="str">
            <v>4.3 压裂施工设计文本</v>
          </cell>
        </row>
        <row r="1158">
          <cell r="F1158" t="str">
            <v>浅海油井压裂施工设计书格式参见附录B。</v>
          </cell>
        </row>
        <row r="1159">
          <cell r="F1159" t="str">
            <v>5 压后返排要求</v>
          </cell>
        </row>
        <row r="1160">
          <cell r="F1160" t="str">
            <v>5.1 应明确压裂施工后放喷条件和开井时间。</v>
          </cell>
        </row>
        <row r="1161">
          <cell r="F1161" t="str">
            <v>5.2 返排过程中计量液体的返排时间和返排量,应按要求检测返排液pH值、黏度、矿化度等参数。</v>
          </cell>
        </row>
        <row r="1162">
          <cell r="F1162" t="str">
            <v>5.3 应连续监测返排液中有害气体情况及舱内或罐内的液量。</v>
          </cell>
        </row>
        <row r="1163">
          <cell r="F1163" t="str">
            <v>5.4 放喷出来的流体经分离器分离后,液体管线出口应密闭进入废液仓或废液罐,气体燃烧应使用处于下风向的燃烧臂,风向转变时及时调整燃烧臂。燃烧器燃烧时,定时检测钻修试采设施受热甲板边缘的空气温度,当温度大于50℃时,应采取冷却措施直至关井。</v>
          </cell>
        </row>
        <row r="1164">
          <cell r="F1164" t="str">
            <v>6 井控要求</v>
          </cell>
        </row>
        <row r="1165">
          <cell r="F1165" t="str">
            <v>按SY/T 6321-2016中5.1、SY/T 6432和《海洋石油安全管理细则》及相关规定执行。</v>
          </cell>
        </row>
        <row r="1166">
          <cell r="F1166" t="str">
            <v>7健康、安全与环保要求</v>
          </cell>
        </row>
        <row r="1167">
          <cell r="F1167" t="str">
            <v>7.1 健康要求</v>
          </cell>
        </row>
        <row r="1168">
          <cell r="F1168" t="str">
            <v>7.1.1 参加作业人员应具备符合SY/T 6345规定的作业资质并持有有效证书,劳保用品应符合SY 5747-2008中7.6的规定;特殊工种应持有“特殊工种证”,关键岗位的人员应持有相关专业资质证书。</v>
          </cell>
        </row>
        <row r="1169">
          <cell r="F1169" t="str">
            <v>7.1.2 参加作业人员不应戴指环、隐形眼镜、手镯手链等。如果采用呼吸系统(SCBA或者防毒面罩)应将面部头发梳理以方便穿戴。</v>
          </cell>
        </row>
        <row r="1170">
          <cell r="F1170" t="str">
            <v>7.1.3 硫化氢防护装备配置应符合SY/T 6277-2017中第5章的规定。</v>
          </cell>
        </row>
        <row r="1171">
          <cell r="F1171" t="str">
            <v>7.1.4 化工料区应放置洗眼器。</v>
          </cell>
        </row>
        <row r="1172">
          <cell r="F1172" t="str">
            <v>7.1.5 配备能够开展现场急救的简单医疗器材。</v>
          </cell>
        </row>
        <row r="1173">
          <cell r="F1173" t="str">
            <v>7.2 安全要求</v>
          </cell>
        </row>
        <row r="1174">
          <cell r="F1174" t="str">
            <v>7.2.1 压裂施工应满足海上作业相关许可制度。</v>
          </cell>
        </row>
        <row r="1175">
          <cell r="F1175" t="str">
            <v>7.2.2 压裂管柱的强度安全系数应满足SY/T 6581-2012中6.7的规定。</v>
          </cell>
        </row>
        <row r="1176">
          <cell r="F1176" t="str">
            <v>7.2.3 压裂注入时套管承压值应不超过套管抗内压强度的80%、承压的套管头承压值应不超过其抗压强度的80%、采油井口装置和套管四通承压值应不超过其额定压力。</v>
          </cell>
        </row>
        <row r="1177">
          <cell r="F1177" t="str">
            <v>7.2.4 高压管汇、活动弯头等须经无损检测合格并在有效期内。</v>
          </cell>
        </row>
        <row r="1178">
          <cell r="F1178" t="str">
            <v>7.2.5 套管应安装压力远传监控装置。</v>
          </cell>
        </row>
        <row r="1179">
          <cell r="F1179" t="str">
            <v>7.2.6 甲板上储存液体罐应配置个人防跌装置。</v>
          </cell>
        </row>
        <row r="1180">
          <cell r="F1180" t="str">
            <v>7.2.7 施工作业应有安全照明措施。作业设备和液罐的摆放位置与各类电力线路保持安全距离。</v>
          </cell>
        </row>
        <row r="1181">
          <cell r="F1181" t="str">
            <v>7.2.8 地面流程承压时,未经现场指挥批准,任何人员不得进入高压危险区。因需要进入高压危险区时,按照SY/T 5727的规定执行。</v>
          </cell>
        </row>
        <row r="1182">
          <cell r="F1182" t="str">
            <v>7.2.9 施工期间应保持施工船靠泊稳定。若遇6级以上风或能见度小于30m的雾天、下雪天或暴雨天,应暂停施工。</v>
          </cell>
        </row>
        <row r="1183">
          <cell r="F1183" t="str">
            <v>7.3 环保要求</v>
          </cell>
        </row>
        <row r="1184">
          <cell r="F1184" t="str">
            <v>7.3.1 应严格遵守环境部门的有关规定,保护海洋环境。管理严格按SY/T 6276的规定执行。</v>
          </cell>
        </row>
        <row r="1185">
          <cell r="F1185" t="str">
            <v>7.3.2 井口放喷管线应使用硬管线并且固定,放喷出来的流体经分离器分离后液体管线出口应密闭进入废液仓或废液罐,气体燃烧按SY/T 6604的相关规定执行。</v>
          </cell>
        </row>
        <row r="1186">
          <cell r="F1186" t="str">
            <v>7.3.3 压裂船舶带有地漏装置,能够将可能泄漏的液体专门舱室回收,避免施工液体直接泄漏入海。</v>
          </cell>
        </row>
        <row r="1187">
          <cell r="F1187" t="str">
            <v>7.3.4 全部垃圾应集中储存并按规定处理。</v>
          </cell>
        </row>
        <row r="1188">
          <cell r="F1188" t="str">
            <v>7.3.5 返排液运回陆地处理,防止环境污染。</v>
          </cell>
        </row>
        <row r="1189">
          <cell r="F1189" t="str">
            <v>8 应急预案</v>
          </cell>
        </row>
        <row r="1190">
          <cell r="F1190" t="str">
            <v>8.1 应制订压裂船紧急撤离应急预案和海上泄漏化学品应急预案。</v>
          </cell>
        </row>
        <row r="1191">
          <cell r="F1191" t="str">
            <v>8.2 对硫化氢、一氧化碳等有毒有害气体的异常情况,应单独制订应急处理预案。</v>
          </cell>
        </row>
        <row r="1192">
          <cell r="F1192" t="str">
            <v>8.3 应急管理应符合SY/T 6044的规定。</v>
          </cell>
        </row>
        <row r="1193">
          <cell r="F1193" t="str">
            <v>附录A(资料性附录) 浅海油井压裂设计书格式</v>
          </cell>
        </row>
        <row r="1194">
          <cell r="F1194" t="str">
            <v>一、基本数据</v>
          </cell>
        </row>
        <row r="1195">
          <cell r="F1195" t="str">
            <v>1.油井基本数据</v>
          </cell>
        </row>
        <row r="1196">
          <cell r="F1196" t="str">
            <v>2.完井套管数据</v>
          </cell>
        </row>
        <row r="1197">
          <cell r="F1197" t="str">
            <v>3.固井质量</v>
          </cell>
        </row>
        <row r="1198">
          <cell r="F1198" t="str">
            <v>4.压裂目的层测井解释结果和射孔情况</v>
          </cell>
        </row>
        <row r="1199">
          <cell r="F1199" t="str">
            <v>5.测录井资料</v>
          </cell>
        </row>
        <row r="1200">
          <cell r="F1200" t="str">
            <v>6.测试、实验资料</v>
          </cell>
        </row>
        <row r="1201">
          <cell r="F1201" t="str">
            <v>7.历次作业情况</v>
          </cell>
        </row>
        <row r="1202">
          <cell r="F1202" t="str">
            <v>8.邻井或同区块改造资料</v>
          </cell>
        </row>
        <row r="1203">
          <cell r="F1203" t="str">
            <v>二、压裂设计原则和依据</v>
          </cell>
        </row>
        <row r="1204">
          <cell r="F1204" t="str">
            <v>1.压裂目的</v>
          </cell>
        </row>
        <row r="1205">
          <cell r="F1205" t="str">
            <v>2.压裂设计原则</v>
          </cell>
        </row>
        <row r="1206">
          <cell r="F1206" t="str">
            <v>3.压裂设计依据</v>
          </cell>
        </row>
        <row r="1207">
          <cell r="F1207" t="str">
            <v>三、压裂方案优化及施工参数优选</v>
          </cell>
        </row>
        <row r="1208">
          <cell r="F1208" t="str">
            <v>1.压裂液性能评价及优选</v>
          </cell>
        </row>
        <row r="1209">
          <cell r="F1209" t="str">
            <v>2.支撑剂性能评价及优选</v>
          </cell>
        </row>
        <row r="1210">
          <cell r="F1210" t="str">
            <v>3.压裂方式优选</v>
          </cell>
        </row>
        <row r="1211">
          <cell r="F1211" t="str">
            <v>3.1 压裂层段储层应力、岩石力学参数</v>
          </cell>
        </row>
        <row r="1212">
          <cell r="F1212" t="str">
            <v>3.2 压裂层段优选与射孔参数优化(根据需要)</v>
          </cell>
        </row>
        <row r="1213">
          <cell r="F1213" t="str">
            <v>3.3 压裂方式优选</v>
          </cell>
        </row>
        <row r="1214">
          <cell r="F1214" t="str">
            <v>4.压裂裂缝参数优化</v>
          </cell>
        </row>
        <row r="1215">
          <cell r="F1215" t="str">
            <v>5.压裂施工参数优化</v>
          </cell>
        </row>
        <row r="1216">
          <cell r="F1216" t="str">
            <v>6.管柱及压裂井口优选</v>
          </cell>
        </row>
        <row r="1217">
          <cell r="F1217" t="str">
            <v>7.压裂优化设计结果输出及压后效果预测</v>
          </cell>
        </row>
        <row r="1218">
          <cell r="F1218" t="str">
            <v>8.压裂泵注程序</v>
          </cell>
        </row>
        <row r="1219">
          <cell r="F1219" t="str">
            <v>四、压裂施工准备</v>
          </cell>
        </row>
        <row r="1220">
          <cell r="F1220" t="str">
            <v>1.井筒、井口及施工管柱的准备</v>
          </cell>
        </row>
        <row r="1221">
          <cell r="F1221" t="str">
            <v>2.压裂用料及工具的型号、规格、数量</v>
          </cell>
        </row>
        <row r="1222">
          <cell r="F1222" t="str">
            <v>3.压裂备料要求和压裂液体系的配制</v>
          </cell>
        </row>
        <row r="1223">
          <cell r="F1223" t="str">
            <v>4.压裂装备与压裂船舶要求</v>
          </cell>
        </row>
        <row r="1224">
          <cell r="F1224" t="str">
            <v>五、压裂施工要求</v>
          </cell>
        </row>
        <row r="1225">
          <cell r="F1225" t="str">
            <v>1.压裂施工中的要求</v>
          </cell>
        </row>
        <row r="1226">
          <cell r="F1226" t="str">
            <v>2.压裂施工质量、健康、安全和环保要求</v>
          </cell>
        </row>
        <row r="1227">
          <cell r="F1227" t="str">
            <v>3.井控要求</v>
          </cell>
        </row>
        <row r="1228">
          <cell r="F1228" t="str">
            <v>4.压裂施工中应急预案</v>
          </cell>
        </row>
        <row r="1229">
          <cell r="F1229" t="str">
            <v>六、压后管理要求</v>
          </cell>
        </row>
        <row r="1230">
          <cell r="F1230" t="str">
            <v>1.返排要求</v>
          </cell>
        </row>
        <row r="1231">
          <cell r="F1231" t="str">
            <v>2.其他要求</v>
          </cell>
        </row>
        <row r="1232">
          <cell r="F1232" t="str">
            <v>七、压裂管柱和井身结构示意图</v>
          </cell>
        </row>
        <row r="1233">
          <cell r="F1233" t="str">
            <v>附录B(资料性附录) 浅海油井压裂施工设计书格式</v>
          </cell>
        </row>
        <row r="1234">
          <cell r="F1234" t="str">
            <v>一、基本数据</v>
          </cell>
        </row>
        <row r="1235">
          <cell r="F1235" t="str">
            <v>1.油井基本数据</v>
          </cell>
        </row>
        <row r="1236">
          <cell r="F1236" t="str">
            <v>2.完井套管数据</v>
          </cell>
        </row>
        <row r="1237">
          <cell r="F1237" t="str">
            <v>3.压裂目的层数据</v>
          </cell>
        </row>
        <row r="1238">
          <cell r="F1238" t="str">
            <v>4.射孔数据及方案</v>
          </cell>
        </row>
        <row r="1239">
          <cell r="F1239" t="str">
            <v>5.施工井海域的海况资料</v>
          </cell>
        </row>
        <row r="1240">
          <cell r="F1240" t="str">
            <v>6.邻井压裂数据统计</v>
          </cell>
        </row>
        <row r="1241">
          <cell r="F1241" t="str">
            <v>二、施工目的及依据</v>
          </cell>
        </row>
        <row r="1242">
          <cell r="F1242" t="str">
            <v>1.压裂施工目的</v>
          </cell>
        </row>
        <row r="1243">
          <cell r="F1243" t="str">
            <v>2.施工设计依据</v>
          </cell>
        </row>
        <row r="1244">
          <cell r="F1244" t="str">
            <v>3.技术标准</v>
          </cell>
        </row>
        <row r="1245">
          <cell r="F1245" t="str">
            <v>三、压裂施工参数</v>
          </cell>
        </row>
        <row r="1246">
          <cell r="F1246" t="str">
            <v>1.压裂工艺</v>
          </cell>
        </row>
        <row r="1247">
          <cell r="F1247" t="str">
            <v>2.注液方式</v>
          </cell>
        </row>
        <row r="1248">
          <cell r="F1248" t="str">
            <v>3.压裂管柱</v>
          </cell>
        </row>
        <row r="1249">
          <cell r="F1249" t="str">
            <v>4.注入排量</v>
          </cell>
        </row>
        <row r="1250">
          <cell r="F1250" t="str">
            <v>5.预计施工压力</v>
          </cell>
        </row>
        <row r="1251">
          <cell r="F1251" t="str">
            <v>6.泵注程序</v>
          </cell>
        </row>
        <row r="1252">
          <cell r="F1252" t="str">
            <v>7.设备规格及数量</v>
          </cell>
        </row>
        <row r="1253">
          <cell r="F1253" t="str">
            <v>8.其他特殊要求与准备</v>
          </cell>
        </row>
        <row r="1254">
          <cell r="F1254" t="str">
            <v>四、压裂施工准备与施工</v>
          </cell>
        </row>
        <row r="1255">
          <cell r="F1255" t="str">
            <v>1.井筒、井口及施工管柱准备</v>
          </cell>
        </row>
        <row r="1256">
          <cell r="F1256" t="str">
            <v>2.施工用料准备</v>
          </cell>
        </row>
        <row r="1257">
          <cell r="F1257" t="str">
            <v>3.设备准备</v>
          </cell>
        </row>
        <row r="1258">
          <cell r="F1258" t="str">
            <v>4.压裂船舶及设备摆放、管线连接</v>
          </cell>
        </row>
        <row r="1259">
          <cell r="F1259" t="str">
            <v>5.压裂施工</v>
          </cell>
        </row>
        <row r="1260">
          <cell r="F1260" t="str">
            <v>五、岗位职责与HSE要求</v>
          </cell>
        </row>
        <row r="1261">
          <cell r="F1261" t="str">
            <v>1.岗位分工及职责表</v>
          </cell>
        </row>
        <row r="1262">
          <cell r="F1262" t="str">
            <v>2.质量保证要求</v>
          </cell>
        </row>
        <row r="1263">
          <cell r="F1263" t="str">
            <v>3.压裂施工安全要求</v>
          </cell>
        </row>
        <row r="1264">
          <cell r="F1264" t="str">
            <v>4.压裂施工环保要求</v>
          </cell>
        </row>
        <row r="1265">
          <cell r="F1265" t="str">
            <v>5.压裂作业风险分析</v>
          </cell>
        </row>
        <row r="1266">
          <cell r="F1266" t="str">
            <v>6.压裂施工中应急预案</v>
          </cell>
        </row>
        <row r="1267">
          <cell r="F1267" t="str">
            <v>六、压后管理要求</v>
          </cell>
        </row>
        <row r="1268">
          <cell r="F1268" t="str">
            <v>七、附图</v>
          </cell>
        </row>
        <row r="1269">
          <cell r="F1269" t="str">
            <v>1.管柱结构示意图</v>
          </cell>
        </row>
        <row r="1270">
          <cell r="F1270" t="str">
            <v>2.现场施工示意图</v>
          </cell>
        </row>
        <row r="1271">
          <cell r="F1271" t="str">
            <v>4 压裂设计及选层原则</v>
          </cell>
        </row>
        <row r="1272">
          <cell r="F1272" t="str">
            <v>4.1 设计原则及依据</v>
          </cell>
        </row>
        <row r="1273">
          <cell r="F1273" t="str">
            <v>4.1.1 压裂设计原则是改造煤层并减少煤层伤害，提高煤层气产量。</v>
          </cell>
        </row>
        <row r="1274">
          <cell r="F1274" t="str">
            <v>4.1.2 压裂设计依据为煤层气井压裂地质方案。</v>
          </cell>
        </row>
        <row r="1275">
          <cell r="F1275" t="str">
            <v>4.2 压裂选层原则</v>
          </cell>
        </row>
        <row r="1276">
          <cell r="F1276" t="str">
            <v>4.2.1 根据地质方案确定施工层位。</v>
          </cell>
        </row>
        <row r="1277">
          <cell r="F1277" t="str">
            <v>4.2.2 充分考虑距断层和水层距离。当与采煤工作面相邻时，应与煤矿企业沟通交流。</v>
          </cell>
        </row>
        <row r="1278">
          <cell r="F1278" t="str">
            <v>4.2.3 压裂煤层上、下层段50m固井质量应合格。</v>
          </cell>
        </row>
        <row r="1279">
          <cell r="F1279" t="str">
            <v>5 压裂设计方法</v>
          </cell>
        </row>
        <row r="1280">
          <cell r="F1280" t="str">
            <v>5.1 压裂设计所需资料内容</v>
          </cell>
        </row>
        <row r="1281">
          <cell r="F1281" t="str">
            <v>5.1.1 地质资料</v>
          </cell>
        </row>
        <row r="1282">
          <cell r="F1282" t="str">
            <v>所需地质资料包括：构造特征，井网及井排距，煤储层特征及其横向延伸厚度，上下顶底板特征、厚度及其延伸范围，天然裂缝描述。</v>
          </cell>
        </row>
        <row r="1283">
          <cell r="F1283" t="str">
            <v>5.1.2 实验资料</v>
          </cell>
        </row>
        <row r="1284">
          <cell r="F1284" t="str">
            <v>压裂设计所需实验资料包括：上下顶底板应力状况，含气量，煤储层物性相关资料等。</v>
          </cell>
        </row>
        <row r="1285">
          <cell r="F1285" t="str">
            <v>5.1.3 钻完井资料</v>
          </cell>
        </row>
        <row r="1286">
          <cell r="F1286" t="str">
            <v>钻完井资料包括：煤层气井基本资料，钻头类型及尺寸，井眼轨迹，套管的尺寸、钢级、壁厚、下深、抗内压强度，套管变形及管外窜槽情况，水泥返深、固井质量、目前人工井底，钻井液密度及黏度，钻井过程中的钻时变化、漏失及井涌情况，完井方式等。</v>
          </cell>
        </row>
        <row r="1287">
          <cell r="F1287" t="str">
            <v>5.1.4 录井资料</v>
          </cell>
        </row>
        <row r="1288">
          <cell r="F1288" t="str">
            <v>录井资料包括：岩屑录井及气测录井相关资料等。</v>
          </cell>
        </row>
        <row r="1289">
          <cell r="F1289" t="str">
            <v>5.1.5 测井资料</v>
          </cell>
        </row>
        <row r="1290">
          <cell r="F1290" t="str">
            <v>测井资料包括：常规测井和特殊测井资料等，了解煤层电性、物性、含气量等。</v>
          </cell>
        </row>
        <row r="1291">
          <cell r="F1291" t="str">
            <v>5.1.6 射孔数据资料</v>
          </cell>
        </row>
        <row r="1292">
          <cell r="F1292" t="str">
            <v>射孔数据资料包括：射孔层位、层号、井段、厚度、枪型、弹型、孔密、射孔孔数、相位角、发射率、射孔液。</v>
          </cell>
        </row>
        <row r="1293">
          <cell r="F1293" t="str">
            <v>5.1.7 井下工具资料</v>
          </cell>
        </row>
        <row r="1294">
          <cell r="F1294" t="str">
            <v>井下工具资料包括：井下工具的名称、规范、尺寸、额定压力、额定温度、位置及井下工具示意图等。</v>
          </cell>
        </row>
        <row r="1295">
          <cell r="F1295" t="str">
            <v>5.1.8 地下流体资料</v>
          </cell>
        </row>
        <row r="1296">
          <cell r="F1296" t="str">
            <v>地下流体资料包括：地层水的密度、pH值、钾离子和钠离子含量、硫酸根离子含量、重碳酸根离子含量、氯离子含量、总矿化度、水型；气体组分及H2S、CO、CO2情况描述等。</v>
          </cell>
        </row>
        <row r="1297">
          <cell r="F1297" t="str">
            <v>5.1.9 测试资料</v>
          </cell>
        </row>
        <row r="1298">
          <cell r="F1298" t="str">
            <v>测试资料包括：通过地层测试或生产测试得到的静压、流压、储层温度、表皮系数、堵塞比、有效渗透率，或小型测试压裂得到目的层地层应力数据、液体效率、渗透率等。</v>
          </cell>
        </row>
        <row r="1299">
          <cell r="F1299" t="str">
            <v>5.1.10 历次作业情况</v>
          </cell>
        </row>
        <row r="1300">
          <cell r="F1300" t="str">
            <v>历次作业相关资料，包括作业时间、类型、过程、效果等。</v>
          </cell>
        </row>
        <row r="1301">
          <cell r="F1301" t="str">
            <v>5.1.11 生产动态资料</v>
          </cell>
        </row>
        <row r="1302">
          <cell r="F1302" t="str">
            <v>生产动态资料指邻井的生产情况（日产气量、日产水量、累计产量、井底流压、井口套压、生产时间等）。</v>
          </cell>
        </row>
        <row r="1303">
          <cell r="F1303" t="str">
            <v>5.1.12 邻井、区块压裂经验数据</v>
          </cell>
        </row>
        <row r="1304">
          <cell r="F1304" t="str">
            <v>本邻井、区块压裂施工排量、破裂压力、平均砂比、加砂规模、压裂液类型、支撑剂类型等。</v>
          </cell>
        </row>
        <row r="1305">
          <cell r="F1305" t="str">
            <v>5.1.13 地面资料</v>
          </cell>
        </row>
        <row r="1306">
          <cell r="F1306" t="str">
            <v>地面资料包括：井的地理位置，井场附近的地形、道路等情况。</v>
          </cell>
        </row>
        <row r="1307">
          <cell r="F1307" t="str">
            <v>5.2 压裂材料评估与优选</v>
          </cell>
        </row>
        <row r="1308">
          <cell r="F1308" t="str">
            <v>5.2.1 压裂液的类型及配方</v>
          </cell>
        </row>
        <row r="1309">
          <cell r="F1309" t="str">
            <v>压裂液根据压裂煤层的地质特点和配伍性实验结果，结合压裂工艺要求确定。</v>
          </cell>
        </row>
        <row r="1310">
          <cell r="F1310" t="str">
            <v>5.2.2 压裂液优化及其性能参数</v>
          </cell>
        </row>
        <row r="1311">
          <cell r="F1311" t="str">
            <v>压裂液的性能参数指标执行SY/T 6376的规定。</v>
          </cell>
        </row>
        <row r="1312">
          <cell r="F1312" t="str">
            <v>5.2.3 压裂液性能参数获取方法</v>
          </cell>
        </row>
        <row r="1313">
          <cell r="F1313" t="str">
            <v>压裂液性能参数的获取方法按SY/T 5107执行。</v>
          </cell>
        </row>
        <row r="1314">
          <cell r="F1314" t="str">
            <v>5.2.4 支撑剂优选及性能参数获取</v>
          </cell>
        </row>
        <row r="1315">
          <cell r="F1315" t="str">
            <v>支撑剂的性能评价及优选，应综合考虑压裂储层的有效闭合应力、杨氏模量、支撑剂短期导流能力和长期导流能力等因素。物理性能的测试方法执行SY/T 5108的规定；导流能力测试方法执行SY/T 6302的规定；推荐压裂设计中使用裂缝长期导流的有关数据。</v>
          </cell>
        </row>
        <row r="1316">
          <cell r="F1316" t="str">
            <v>5.3 压裂方案及施工参数优化</v>
          </cell>
        </row>
        <row r="1317">
          <cell r="F1317" t="str">
            <v>5.3.1 压裂方案优化</v>
          </cell>
        </row>
        <row r="1318">
          <cell r="F1318" t="str">
            <v>5.3.1.1 压裂目的层段射孔方式优化</v>
          </cell>
        </row>
        <row r="1319">
          <cell r="F1319" t="str">
            <v>压裂目的层段射孔方式的优化应综合考虑煤层的结构、煤层平面分布、纵向地应力差异及上下水层距离等因素。</v>
          </cell>
        </row>
        <row r="1320">
          <cell r="F1320" t="str">
            <v>5.3.1.2 压裂方式的确定</v>
          </cell>
        </row>
        <row r="1321">
          <cell r="F1321" t="str">
            <v>压裂方式的确定应满足以下要求：</v>
          </cell>
        </row>
        <row r="1322">
          <cell r="F1322" t="str">
            <v>a)根据煤层及井筒条件，且满足改造要求；</v>
          </cell>
        </row>
        <row r="1323">
          <cell r="F1323" t="str">
            <v>b)根据压裂目的层位特点选择合理的压裂方式，应安全、环保、简便、经济。</v>
          </cell>
        </row>
        <row r="1324">
          <cell r="F1324" t="str">
            <v>5.3.1.3 压裂注入管柱优选</v>
          </cell>
        </row>
        <row r="1325">
          <cell r="F1325" t="str">
            <v>根据套管钢级、壁厚及抗内压强度等数据，选择相应承压等级的注入管柱及井口装置，保证施工安全。模拟不同排量下的井口压力，确定最大的注入排量。</v>
          </cell>
        </row>
        <row r="1326">
          <cell r="F1326" t="str">
            <v>5.3.1.4 支撑缝长和导流能力优化</v>
          </cell>
        </row>
        <row r="1327">
          <cell r="F1327" t="str">
            <v>应用拟三维或全三维压裂设计软件，模拟不同泵注程序下的支撑缝长、缝高、缝宽和导流能力等数据，优选最佳的施工程序。</v>
          </cell>
        </row>
        <row r="1328">
          <cell r="F1328" t="str">
            <v>5.3.2 压裂施工参数优化</v>
          </cell>
        </row>
        <row r="1329">
          <cell r="F1329" t="str">
            <v>5.3.2.1 注入排量</v>
          </cell>
        </row>
        <row r="1330">
          <cell r="F1330" t="str">
            <v>综合考虑压裂管柱、井口装置及套管承压能力、压裂液摩阻、施工规模、缝高延伸等多个因素，并根据煤层特点，优化不同施工阶段注入排量。</v>
          </cell>
        </row>
        <row r="1331">
          <cell r="F1331" t="str">
            <v>5.3.2.2 前置液量</v>
          </cell>
        </row>
        <row r="1332">
          <cell r="F1332" t="str">
            <v>根据煤层特性、邻井施工情况或裂缝模拟结果，优化最佳前置液量，降低储层损害，以满足安全施</v>
          </cell>
        </row>
        <row r="1333">
          <cell r="F1333" t="str">
            <v>5.3.2.3 支撑剂量</v>
          </cell>
        </row>
        <row r="1334">
          <cell r="F1334" t="str">
            <v>支撑剂量根据优化的支撑缝长和导流能力确定。</v>
          </cell>
        </row>
        <row r="1335">
          <cell r="F1335" t="str">
            <v>5.3.2.4 支撑剂浓度</v>
          </cell>
        </row>
        <row r="1336">
          <cell r="F1336" t="str">
            <v>支撑剂浓度的确定应综合考虑压裂优化的导流能力、储层渗透率、杨氏模量、压裂液携砂性能等因素。</v>
          </cell>
        </row>
        <row r="1337">
          <cell r="F1337" t="str">
            <v>5.3.2.5 顶替液量</v>
          </cell>
        </row>
        <row r="1338">
          <cell r="F1338" t="str">
            <v>顶替液量的确定应以注入管柱体积为主、充分考虑压裂煤层射孔段底部至注入管柱底部间的套管体积及地面注入管线的容积。</v>
          </cell>
        </row>
        <row r="1339">
          <cell r="F1339" t="str">
            <v>6 压裂工艺设计内容</v>
          </cell>
        </row>
        <row r="1340">
          <cell r="F1340" t="str">
            <v>6.1 压裂工程设计书格式</v>
          </cell>
        </row>
        <row r="1341">
          <cell r="F1341" t="str">
            <v>压裂工程设计书封面，参见图A.1。</v>
          </cell>
        </row>
        <row r="1342">
          <cell r="F1342" t="str">
            <v>压裂工程设计书审批页，参见图A.2。</v>
          </cell>
        </row>
        <row r="1343">
          <cell r="F1343" t="str">
            <v>6.2 煤层气井数据</v>
          </cell>
        </row>
        <row r="1344">
          <cell r="F1344" t="str">
            <v>6.2.1 基础数据</v>
          </cell>
        </row>
        <row r="1345">
          <cell r="F1345" t="str">
            <v>基础数据包括：井别、地理位置、构造位置、开钻日期、完钻日期、完井日期、完钻井深、联入、油补距、目前人工井底、井斜数据、钻井液性能、完井方式、井眼轨迹等，参见表A.1。</v>
          </cell>
        </row>
        <row r="1346">
          <cell r="F1346" t="str">
            <v>6.2.2 套管数据</v>
          </cell>
        </row>
        <row r="1347">
          <cell r="F1347" t="str">
            <v>套管数据包括：套管名称、外径、钢级、壁厚、内径、下入起止深度、抗内压强度、水泥返深、固井质量、套管损坏情况等，参见表A.2。</v>
          </cell>
        </row>
        <row r="1348">
          <cell r="F1348" t="str">
            <v>6.2.3 井底落物情况</v>
          </cell>
        </row>
        <row r="1349">
          <cell r="F1349" t="str">
            <v>井底落物情况包括：落物日期、落物名称、落物深度、打捞情况等数据及落物示意图（如需要），参见表A.3。</v>
          </cell>
        </row>
        <row r="1350">
          <cell r="F1350" t="str">
            <v>6.2.4 压裂层地质数据</v>
          </cell>
        </row>
        <row r="1351">
          <cell r="F1351" t="str">
            <v>压裂层地质数据包括：层位、层号、岩性、解释井段、厚度、测井及分析化验成果，参见表A.5。</v>
          </cell>
        </row>
        <row r="1352">
          <cell r="F1352" t="str">
            <v>6.2.5 射孔及补孔数据</v>
          </cell>
        </row>
        <row r="1353">
          <cell r="F1353" t="str">
            <v>射孔及补孔数据包括：日期、层位、层号、射孔井段、厚度、孔密、孔数、相位角、射孔液类型及液柱高度、枪型、弹型、发射率等数据，参见表A.4。</v>
          </cell>
        </row>
        <row r="1354">
          <cell r="F1354" t="str">
            <v>6.2.6 上下遮挡层情况</v>
          </cell>
        </row>
        <row r="1355">
          <cell r="F1355" t="str">
            <v>射孔井段上下岩性、厚度、测井解释结果、地应力情况等，参见表A.6。</v>
          </cell>
        </row>
        <row r="1356">
          <cell r="F1356" t="str">
            <v>6.2.7 邻井压裂及排采情况</v>
          </cell>
        </row>
        <row r="1357">
          <cell r="F1357" t="str">
            <v>邻井压裂及排采情况包括：邻井压裂施工日期、液量、砂量、砂比、排量、破裂压力、排采情况等，参见表A.7。</v>
          </cell>
        </row>
        <row r="1358">
          <cell r="F1358" t="str">
            <v>6.3 压裂材料的选择</v>
          </cell>
        </row>
        <row r="1359">
          <cell r="F1359" t="str">
            <v>6.3.1 压裂液的类型及配方</v>
          </cell>
        </row>
        <row r="1360">
          <cell r="F1360" t="str">
            <v>应满足压裂煤层和配伍性实验要求，并符合压裂工艺要求，列明压裂液类型、配方、配伍性能，参见表A.8。</v>
          </cell>
        </row>
        <row r="1361">
          <cell r="F1361" t="str">
            <v>6.3.2 支撑剂的类型及粒径</v>
          </cell>
        </row>
        <row r="1362">
          <cell r="F1362" t="str">
            <v>根据煤层闭合应力和煤层结构，结合压裂工艺要求确定支撑剂类型和粒径，参见表A.9。</v>
          </cell>
        </row>
        <row r="1363">
          <cell r="F1363" t="str">
            <v>6.4 压裂方案及施工参数</v>
          </cell>
        </row>
        <row r="1364">
          <cell r="F1364" t="str">
            <v>压裂方案及施工参数包括以下内容：</v>
          </cell>
        </row>
        <row r="1365">
          <cell r="F1365" t="str">
            <v>a)压裂井段、厚度；</v>
          </cell>
        </row>
        <row r="1366">
          <cell r="F1366" t="str">
            <v>b)压裂工艺管柱；</v>
          </cell>
        </row>
        <row r="1367">
          <cell r="F1367" t="str">
            <v>c)压裂注入方式；</v>
          </cell>
        </row>
        <row r="1368">
          <cell r="F1368" t="str">
            <v>d)压裂液类型及用量；</v>
          </cell>
        </row>
        <row r="1369">
          <cell r="F1369" t="str">
            <v>e)施工排量；</v>
          </cell>
        </row>
        <row r="1370">
          <cell r="F1370" t="str">
            <v>f)支撑剂类型、粒径、用量；</v>
          </cell>
        </row>
        <row r="1371">
          <cell r="F1371" t="str">
            <v>g)压裂井口类型；</v>
          </cell>
        </row>
        <row r="1372">
          <cell r="F1372" t="str">
            <v>h)软件模拟优化，参见表A.10。</v>
          </cell>
        </row>
        <row r="1373">
          <cell r="F1373" t="str">
            <v>6.5 施工压力及施工功率预测</v>
          </cell>
        </row>
        <row r="1374">
          <cell r="F1374" t="str">
            <v>根据破裂压力梯度、施工排量等参数进行施工压力和施工功率预测，选择满足施工要求的压裂井口等级和压裂车组，参见表A.11。</v>
          </cell>
        </row>
        <row r="1375">
          <cell r="F1375" t="str">
            <v>6.6 压裂施工前期准备</v>
          </cell>
        </row>
        <row r="1376">
          <cell r="F1376" t="str">
            <v>压裂施工前期准备包括：井筒准备、井下管柱准备、压裂设备准备、压裂材料准备、配液要求等内容。</v>
          </cell>
        </row>
        <row r="1377">
          <cell r="F1377" t="str">
            <v>6.7 压裂施工步骤</v>
          </cell>
        </row>
        <row r="1378">
          <cell r="F1378" t="str">
            <v>压裂施工步骤包括：现场循环、试压要求、泵注程序等内容，泵注程序相关参数记录参见表A.12。</v>
          </cell>
        </row>
        <row r="1379">
          <cell r="F1379" t="str">
            <v>6.8 压后管理内容</v>
          </cell>
        </row>
        <row r="1380">
          <cell r="F1380" t="str">
            <v>压后管理包括：压力降落测试、井温测试、压后关井时间、排液要求等内容。</v>
          </cell>
        </row>
        <row r="1381">
          <cell r="F1381" t="str">
            <v>6.9 质量、安全、健康及环保要求</v>
          </cell>
        </row>
        <row r="1382">
          <cell r="F1382" t="str">
            <v>应符合国家安全生产监督管理总局令第46号的相关规定，按SY/T 5289的规定执行。</v>
          </cell>
        </row>
        <row r="1383">
          <cell r="F1383" t="str">
            <v>6.10 压裂安全预案</v>
          </cell>
        </row>
        <row r="1384">
          <cell r="F1384" t="str">
            <v>制定应急处理预案，如井口压力异常变化、地面管线刺漏、泵车故障等，压裂安全预案记录格式参见表A.13。</v>
          </cell>
        </row>
        <row r="1385">
          <cell r="F1385" t="str">
            <v>6.11 井控要求</v>
          </cell>
        </row>
        <row r="1386">
          <cell r="F1386" t="str">
            <v>根据地质方案或具体井况制定明确的井控措施。</v>
          </cell>
        </row>
        <row r="1387">
          <cell r="F1387" t="str">
            <v>6.12 压裂施工管柱示意图</v>
          </cell>
        </row>
        <row r="1388">
          <cell r="F1388" t="str">
            <v>应根据压裂施工管柱绘制压裂施工管柱示意图，参见图A.3。</v>
          </cell>
        </row>
        <row r="1389">
          <cell r="F1389" t="str">
            <v>附录A(资料性附录)压裂工程设计书格式</v>
          </cell>
        </row>
        <row r="1390">
          <cell r="F1390" t="str">
            <v>A.1压裂工程设计书封面及审批页</v>
          </cell>
        </row>
        <row r="1391">
          <cell r="F1391" t="str">
            <v>压裂工程设计书封面见图A.1。压裂工程设计书审批页见图A.2。</v>
          </cell>
        </row>
        <row r="1392">
          <cell r="F1392" t="str">
            <v>图A.1压裂工程设计书封面</v>
          </cell>
        </row>
        <row r="1393">
          <cell r="F1393" t="str">
            <v>图A.2压裂工程设计书审批页</v>
          </cell>
        </row>
        <row r="1394">
          <cell r="F1394" t="str">
            <v>A.2压裂工程设计书内容</v>
          </cell>
        </row>
        <row r="1395">
          <cell r="F1395" t="str">
            <v>A.2.1煤层气井数据</v>
          </cell>
        </row>
        <row r="1396">
          <cell r="F1396" t="str">
            <v>基础数据见表A.1。</v>
          </cell>
        </row>
        <row r="1397">
          <cell r="F1397" t="str">
            <v>表A.1基础数据</v>
          </cell>
        </row>
        <row r="1398">
          <cell r="F1398" t="str">
            <v>套管数据见表A.2。</v>
          </cell>
        </row>
        <row r="1399">
          <cell r="F1399" t="str">
            <v>表A.2套管数据</v>
          </cell>
        </row>
        <row r="1400">
          <cell r="F1400" t="str">
            <v>井底落物数据见表A.3。</v>
          </cell>
        </row>
        <row r="1401">
          <cell r="F1401" t="str">
            <v>表A.3井底落物数据</v>
          </cell>
        </row>
        <row r="1402">
          <cell r="F1402" t="str">
            <v>射孔及补孔数据见表A.4。</v>
          </cell>
        </row>
        <row r="1403">
          <cell r="F1403" t="str">
            <v>表A.4射孔及补孔数据</v>
          </cell>
        </row>
        <row r="1404">
          <cell r="F1404" t="str">
            <v>压裂层地质数据见表A.5。</v>
          </cell>
        </row>
        <row r="1405">
          <cell r="F1405" t="str">
            <v>表A.5压裂层地质数据</v>
          </cell>
        </row>
        <row r="1406">
          <cell r="F1406" t="str">
            <v>上下遮挡层情况见表A.6。</v>
          </cell>
        </row>
        <row r="1407">
          <cell r="F1407" t="str">
            <v>表A.6上下遮挡层情况</v>
          </cell>
        </row>
        <row r="1408">
          <cell r="F1408" t="str">
            <v>邻井压裂及排采情况见表A.7。</v>
          </cell>
        </row>
        <row r="1409">
          <cell r="F1409" t="str">
            <v>表A.7邻井压裂及排采情况</v>
          </cell>
        </row>
        <row r="1410">
          <cell r="F1410" t="str">
            <v>A.2.2压裂工艺设计原则及依据</v>
          </cell>
        </row>
        <row r="1411">
          <cell r="F1411" t="str">
            <v>A.2.2.1压裂设计原则</v>
          </cell>
        </row>
        <row r="1412">
          <cell r="F1412" t="str">
            <v>A.2.2.2压裂设计依据</v>
          </cell>
        </row>
        <row r="1413">
          <cell r="F1413" t="str">
            <v>A.2.3压裂材料选择</v>
          </cell>
        </row>
        <row r="1414">
          <cell r="F1414" t="str">
            <v>压裂液类型及配方见表A.8。</v>
          </cell>
        </row>
        <row r="1415">
          <cell r="F1415" t="str">
            <v>表A.8压裂液类型及配方</v>
          </cell>
        </row>
        <row r="1416">
          <cell r="F1416" t="str">
            <v>支撑剂类型及粒径见表A.9。</v>
          </cell>
        </row>
        <row r="1417">
          <cell r="F1417" t="str">
            <v>表A.9支撑剂类型及粒径</v>
          </cell>
        </row>
        <row r="1418">
          <cell r="F1418" t="str">
            <v>A.2.4压裂方案及施工参数</v>
          </cell>
        </row>
        <row r="1419">
          <cell r="F1419" t="str">
            <v>A.2.4.1压裂井段</v>
          </cell>
        </row>
        <row r="1420">
          <cell r="F1420" t="str">
            <v>A.2.4.2压裂工艺管柱</v>
          </cell>
        </row>
        <row r="1421">
          <cell r="F1421" t="str">
            <v>A.2.4.3压裂注入方式</v>
          </cell>
        </row>
        <row r="1422">
          <cell r="F1422" t="str">
            <v>A.2.4.4压裂液类型、用量</v>
          </cell>
        </row>
        <row r="1423">
          <cell r="F1423" t="str">
            <v>A.2.4.5施工排量</v>
          </cell>
        </row>
        <row r="1424">
          <cell r="F1424" t="str">
            <v>A.2.4.6支撑剂类型、粒径、用量</v>
          </cell>
        </row>
        <row r="1425">
          <cell r="F1425" t="str">
            <v>A.2.4.7压裂井口类型</v>
          </cell>
        </row>
        <row r="1426">
          <cell r="F1426" t="str">
            <v>A.2.4.8软件模拟结果，见表A.10</v>
          </cell>
        </row>
        <row r="1427">
          <cell r="F1427" t="str">
            <v>表A.10软件模拟优化结果</v>
          </cell>
        </row>
        <row r="1428">
          <cell r="F1428" t="str">
            <v>附模拟泵注程序曲线、动态裂缝曲线、支撑裂缝曲线、裂缝剖面图等。</v>
          </cell>
        </row>
        <row r="1429">
          <cell r="F1429" t="str">
            <v>A.2.5施工压力及施工功率预测</v>
          </cell>
        </row>
        <row r="1430">
          <cell r="F1430" t="str">
            <v>表A.11施工压力及施工功率预测</v>
          </cell>
        </row>
        <row r="1431">
          <cell r="F1431" t="str">
            <v>A.2.6压裂前期准备</v>
          </cell>
        </row>
        <row r="1432">
          <cell r="F1432" t="str">
            <v>A.2.7压裂施工步骤</v>
          </cell>
        </row>
        <row r="1433">
          <cell r="F1433" t="str">
            <v>A.2.7.1循环、试压要求</v>
          </cell>
        </row>
        <row r="1434">
          <cell r="F1434" t="str">
            <v>A.2.7.2泵注程序</v>
          </cell>
        </row>
        <row r="1435">
          <cell r="F1435" t="str">
            <v>泵注程序，参见表A.12。</v>
          </cell>
        </row>
        <row r="1436">
          <cell r="F1436" t="str">
            <v>表A.12泵注程序</v>
          </cell>
        </row>
        <row r="1437">
          <cell r="F1437" t="str">
            <v>A.2.8压后管理内容</v>
          </cell>
        </row>
        <row r="1438">
          <cell r="F1438" t="str">
            <v>A.2.8.1压后压力降落测压时间、测井温要求及放喷排液时间要求</v>
          </cell>
        </row>
        <row r="1439">
          <cell r="F1439" t="str">
            <v>A.2.8.2压后施工步骤</v>
          </cell>
        </row>
        <row r="1440">
          <cell r="F1440" t="str">
            <v>A.2.9质量、安全、健康及环保要求</v>
          </cell>
        </row>
        <row r="1441">
          <cell r="F1441" t="str">
            <v>A.2.9.1现场质量控制要求</v>
          </cell>
        </row>
        <row r="1442">
          <cell r="F1442" t="str">
            <v>A.2.9.2压裂安全要求</v>
          </cell>
        </row>
        <row r="1443">
          <cell r="F1443" t="str">
            <v>A.2.9.3压裂施工中的健康及环保要求</v>
          </cell>
        </row>
        <row r="1444">
          <cell r="F1444" t="str">
            <v>A.2.10压裂安全预案</v>
          </cell>
        </row>
        <row r="1445">
          <cell r="F1445" t="str">
            <v>压裂安全预案见表A.13。</v>
          </cell>
        </row>
        <row r="1446">
          <cell r="F1446" t="str">
            <v>表A.13压裂安全预案</v>
          </cell>
        </row>
        <row r="1447">
          <cell r="F1447" t="str">
            <v>A.2.11井控要求</v>
          </cell>
        </row>
        <row r="1448">
          <cell r="F1448" t="str">
            <v>A.2.12压裂施工管柱示意图</v>
          </cell>
        </row>
        <row r="1449">
          <cell r="F1449" t="str">
            <v>压裂施工管柱示意图见图A.3。</v>
          </cell>
        </row>
        <row r="1450">
          <cell r="F1450" t="str">
            <v>图A.3压裂施工管柱示意图</v>
          </cell>
        </row>
        <row r="1451">
          <cell r="F1451" t="str">
            <v>4煤层气井小型压裂测试选井选层原则</v>
          </cell>
        </row>
        <row r="1452">
          <cell r="F1452" t="str">
            <v>4.1 选井原则</v>
          </cell>
        </row>
        <row r="1453">
          <cell r="F1453" t="str">
            <v>4.1.1 小型压裂测试井应满足地质方案设计要求,能够获取相关压裂工艺参数。</v>
          </cell>
        </row>
        <row r="1454">
          <cell r="F1454" t="str">
            <v>4.1.2 套管无变形、无漏失,完井试压合格。</v>
          </cell>
        </row>
        <row r="1455">
          <cell r="F1455" t="str">
            <v>4.2 选层原则</v>
          </cell>
        </row>
        <row r="1456">
          <cell r="F1456" t="str">
            <v>4.2.1 小型压裂测试层应为地质方案确定要进行压裂改造的煤层。</v>
          </cell>
        </row>
        <row r="1457">
          <cell r="F1457" t="str">
            <v>4.2.2 小型压裂测试层上、下层段50m固井质量应合格。</v>
          </cell>
        </row>
        <row r="1458">
          <cell r="F1458" t="str">
            <v>4.2.3 小型压裂测试层应充分考虑与断层、水层的距离。</v>
          </cell>
        </row>
        <row r="1459">
          <cell r="F1459" t="str">
            <v>5煤层气井小型压裂测试设计</v>
          </cell>
        </row>
        <row r="1460">
          <cell r="F1460" t="str">
            <v>5.1设计所需资料</v>
          </cell>
        </row>
        <row r="1461">
          <cell r="F1461" t="str">
            <v>5.1.1 地质资料</v>
          </cell>
        </row>
        <row r="1462">
          <cell r="F1462" t="str">
            <v>所需地质资料按照NB/T 10017-2014中5.1.1的规定执行。</v>
          </cell>
        </row>
        <row r="1463">
          <cell r="F1463" t="str">
            <v>5.1.2 实验资料</v>
          </cell>
        </row>
        <row r="1464">
          <cell r="F1464" t="str">
            <v>所需实验资料包括:测试层及顶底板力学参数、煤体结构、煤储层物性相关资料等。</v>
          </cell>
        </row>
        <row r="1465">
          <cell r="F1465" t="str">
            <v>5.1.3 钻完井资料</v>
          </cell>
        </row>
        <row r="1466">
          <cell r="F1466" t="str">
            <v>所需钻完井资料按照NB/T 10017-2014中5.1.3的规定执行。</v>
          </cell>
        </row>
        <row r="1467">
          <cell r="F1467" t="str">
            <v>5.1.4 录井资料</v>
          </cell>
        </row>
        <row r="1468">
          <cell r="F1468" t="str">
            <v>所需录井资料按照NB/T 10017-2014中5.1.4的规定执行。</v>
          </cell>
        </row>
        <row r="1469">
          <cell r="F1469" t="str">
            <v>5.1.5 测井资料</v>
          </cell>
        </row>
        <row r="1470">
          <cell r="F1470" t="str">
            <v>所需测井资料按照NB/T 10017-2014中5.1.5的规定执行。</v>
          </cell>
        </row>
        <row r="1471">
          <cell r="F1471" t="str">
            <v>5.1.6 射孔数据资料</v>
          </cell>
        </row>
        <row r="1472">
          <cell r="F1472" t="str">
            <v>所需射孔资料按照NB/T 10017-2014中5.1.6的规定执行。</v>
          </cell>
        </row>
        <row r="1473">
          <cell r="F1473" t="str">
            <v>5.1.7 井下工具资料</v>
          </cell>
        </row>
        <row r="1474">
          <cell r="F1474" t="str">
            <v>所需井下工具资料按照NB/T 10017-2014中5.1.7的规定执行。</v>
          </cell>
        </row>
        <row r="1475">
          <cell r="F1475" t="str">
            <v>5.1.8 地下流体资料</v>
          </cell>
        </row>
        <row r="1476">
          <cell r="F1476" t="str">
            <v>所需地下流体资料按照NB/T 10017-2014中5.1.8的规定执行。</v>
          </cell>
        </row>
        <row r="1477">
          <cell r="F1477" t="str">
            <v>5.1.9 测试资料</v>
          </cell>
        </row>
        <row r="1478">
          <cell r="F1478" t="str">
            <v>所需测试资料按照NB/T 10017-2014中5.1.9的规定执行。</v>
          </cell>
        </row>
        <row r="1479">
          <cell r="F1479" t="str">
            <v>5.1.10 地面资料</v>
          </cell>
        </row>
        <row r="1480">
          <cell r="F1480" t="str">
            <v>所需地面资料按照SY/T 5289-2016中4.1.11的规定执行。</v>
          </cell>
        </row>
        <row r="1481">
          <cell r="F1481" t="str">
            <v>5.2设计内容</v>
          </cell>
        </row>
        <row r="1482">
          <cell r="F1482" t="str">
            <v>5.2.1 测试井基本概况</v>
          </cell>
        </row>
        <row r="1483">
          <cell r="F1483" t="str">
            <v>包括测试井的地理位置、构造情况、井名、井别、目的层、钻井情况、井身结构、套管情况、煤层数据、射孔参数等资料。</v>
          </cell>
        </row>
        <row r="1484">
          <cell r="F1484" t="str">
            <v>5.2.2 设计依据及施工目的</v>
          </cell>
        </row>
        <row r="1485">
          <cell r="F1485" t="str">
            <v>包括编制设计所参照的相关标准及规范性文件、施工目的、测试参数等。</v>
          </cell>
        </row>
        <row r="1486">
          <cell r="F1486" t="str">
            <v>5.2.3 施工设计内容</v>
          </cell>
        </row>
        <row r="1487">
          <cell r="F1487" t="str">
            <v>包括测试方法、注入方式、管柱结构、液体类型、液体用量、注入排量、泵注程序、测压降时间、施工限压、录取参数等。</v>
          </cell>
        </row>
        <row r="1488">
          <cell r="F1488" t="str">
            <v>5.2.4 施工流程及要求</v>
          </cell>
        </row>
        <row r="1489">
          <cell r="F1489" t="str">
            <v>包括施工的作业流程、参数录取、各工序流程的相关要求等。</v>
          </cell>
        </row>
        <row r="1490">
          <cell r="F1490" t="str">
            <v>5.2.5 泵注程序</v>
          </cell>
        </row>
        <row r="1491">
          <cell r="F1491" t="str">
            <v>包括各阶段排量、各阶段液量、测压降时间等。</v>
          </cell>
        </row>
        <row r="1492">
          <cell r="F1492" t="str">
            <v>5.2.6 压后管理</v>
          </cell>
        </row>
        <row r="1493">
          <cell r="F1493" t="str">
            <v>包括施工结束后的排液要求及后续安排。</v>
          </cell>
        </row>
        <row r="1494">
          <cell r="F1494" t="str">
            <v>5.2.7 健康、安全与环境要求</v>
          </cell>
        </row>
        <row r="1495">
          <cell r="F1495" t="str">
            <v>应符合《煤层气地面开采安全规程(试行)》[国家安全生产监督管理总局令(第46号)]的相关规定,按SY/T 5289-2016的规定执行。</v>
          </cell>
        </row>
        <row r="1496">
          <cell r="F1496" t="str">
            <v>5.2.8 应急预案</v>
          </cell>
        </row>
        <row r="1497">
          <cell r="F1497" t="str">
            <v>包括施工存在的安全风险及对应的应急处理预案。</v>
          </cell>
        </row>
        <row r="1498">
          <cell r="F1498" t="str">
            <v>5.2.9 管柱结构示意图</v>
          </cell>
        </row>
        <row r="1499">
          <cell r="F1499" t="str">
            <v>管柱结构示意图按照NB/T 10017-2014中6.12的规定执行。</v>
          </cell>
        </row>
        <row r="1500">
          <cell r="F1500" t="str">
            <v>5.3优化设计</v>
          </cell>
        </row>
        <row r="1501">
          <cell r="F1501" t="str">
            <v>5.3.1 测试方法</v>
          </cell>
        </row>
        <row r="1502">
          <cell r="F1502" t="str">
            <v>根据施工目的和求取地层参数的不同,选择采用不同的测试方法:获取地层破裂压力,采用升排量测试的方法;获取裂缝延伸压力及液体波及范围内煤层的均质情况,采用稳定排量测试;获取射孔孔眼摩阻、裂缝弯曲摩阻,采用降排量测试;获取裂缝闭合压力、压裂液效率、地层渗透率等参数,采用压降测试。另外,为获取更准确的闭合压力,可考虑进行“平衡测试”。</v>
          </cell>
        </row>
        <row r="1503">
          <cell r="F1503" t="str">
            <v>5.3.2 测试液体</v>
          </cell>
        </row>
        <row r="1504">
          <cell r="F1504" t="str">
            <v>小型压裂测试液体宜采用与主压裂一致的压裂液体系。</v>
          </cell>
        </row>
        <row r="1505">
          <cell r="F1505" t="str">
            <v>5.3.3 泵注液量优化</v>
          </cell>
        </row>
        <row r="1506">
          <cell r="F1506" t="str">
            <v>根据确定的测试方法及煤层气储层特点,升排量测试泵注液体体积宜为20m3~50m3,稳定排量测试泵注液体体积宜为20m3~40m3,降排量测试泵注液体体积宜为5m3~15m3,平衡测试泵注液体体积宜为5m3~10m3。</v>
          </cell>
        </row>
        <row r="1507">
          <cell r="F1507" t="str">
            <v>5.3.4 各阶段排量和时间优化</v>
          </cell>
        </row>
        <row r="1508">
          <cell r="F1508" t="str">
            <v>升排量测试阶段,宜分6~9个阶段阶梯提升排量,其中应有低于破裂压力下的排量阶段不少3个,第一个排量应选取最低排量泵车采用最小的排量进行;高于破裂压力下的排量阶段不少于3个。每排量阶段注入时间1min~2min。</v>
          </cell>
        </row>
        <row r="1509">
          <cell r="F1509" t="str">
            <v>稳定排量测试阶段,根据煤层厚度、射孔孔眼数、煤层渗透率、液体性质确定。排量大小与主压裂时施工排量一致。稳定排量测试时间3min~5min。</v>
          </cell>
        </row>
        <row r="1510">
          <cell r="F1510" t="str">
            <v>降排量测试阶段,宜分3~5个阶段阶梯降低排量,可采用现场逐台停泵车的方法进行。每降低一次排量,持续10s~15s的注入时间。</v>
          </cell>
        </row>
        <row r="1511">
          <cell r="F1511" t="str">
            <v>平衡测试阶段,降排量测试的最后一个阶段将排量降低到0.5m3/min~1m3/min,稳定泵注至压力曲线趋于平稳或出现上升趋势时,即可停泵测压降。</v>
          </cell>
        </row>
        <row r="1512">
          <cell r="F1512" t="str">
            <v>5.3.5 压降测试时间</v>
          </cell>
        </row>
        <row r="1513">
          <cell r="F1513" t="str">
            <v>停泵后关井测压降时间不少于60min。</v>
          </cell>
        </row>
        <row r="1514">
          <cell r="F1514" t="str">
            <v>5.4 设计文本格式</v>
          </cell>
        </row>
        <row r="1515">
          <cell r="F1515" t="str">
            <v>设计应最终形成小型压裂测试设计书文本。文本内容及格式可参照附录A。</v>
          </cell>
        </row>
        <row r="1516">
          <cell r="F1516" t="str">
            <v>6煤层气井小型压裂测试评价</v>
          </cell>
        </row>
        <row r="1517">
          <cell r="F1517" t="str">
            <v>6.1 评价方法</v>
          </cell>
        </row>
        <row r="1518">
          <cell r="F1518" t="str">
            <v>采用具有小型压裂测试分析功能的软件对测试数据进行分析和解释。</v>
          </cell>
        </row>
        <row r="1519">
          <cell r="F1519" t="str">
            <v>6.2评价过程</v>
          </cell>
        </row>
        <row r="1520">
          <cell r="F1520" t="str">
            <v>6.2.1 数据准备及输入</v>
          </cell>
        </row>
        <row r="1521">
          <cell r="F1521" t="str">
            <v>根据分析软件的要求对数据进行转换和校正,输入软件的数据主要有:井筒及井下管柱、射孔井段、地质及电性、测试液体等相关参数和秒点施工数据。</v>
          </cell>
        </row>
        <row r="1522">
          <cell r="F1522" t="str">
            <v>6.2.2 数据分析</v>
          </cell>
        </row>
        <row r="1523">
          <cell r="F1523" t="str">
            <v>利用分析软件根据升排量测试、稳定排量测试、降排量测试、压降测试等测试数据,分析和解释地层相关参数。</v>
          </cell>
        </row>
        <row r="1524">
          <cell r="F1524" t="str">
            <v>6.2.3 数据输出</v>
          </cell>
        </row>
        <row r="1525">
          <cell r="F1525" t="str">
            <v>输出参数包括:地层破裂压力、裂缝延伸压力、射孔孔眼摩阻、裂缝弯曲摩阻、裂缝闭合压力、压裂液综合滤失系数、压裂液效率、地层渗透率等。</v>
          </cell>
        </row>
        <row r="1526">
          <cell r="F1526" t="str">
            <v>附录A(资料性附录)小型压裂测试设计书格式</v>
          </cell>
        </row>
        <row r="1527">
          <cell r="F1527" t="str">
            <v>A.1 小型压裂测试设计书封面及审批页</v>
          </cell>
        </row>
        <row r="1528">
          <cell r="F1528" t="str">
            <v>小型压裂测试设计书封面见图A.1,设计书审批页见图A.2。</v>
          </cell>
        </row>
        <row r="1529">
          <cell r="F1529" t="str">
            <v>A.2小型压裂测试设计书内容</v>
          </cell>
        </row>
        <row r="1530">
          <cell r="F1530" t="str">
            <v>A.2.1 测试井基本数据</v>
          </cell>
        </row>
        <row r="1531">
          <cell r="F1531" t="str">
            <v>A.2.1.1 钻井基本数据见表A.1。</v>
          </cell>
        </row>
        <row r="1532">
          <cell r="F1532" t="str">
            <v>A.2.1.2 套管情况见表A.2。</v>
          </cell>
        </row>
        <row r="1533">
          <cell r="F1533" t="str">
            <v>A.2.1.3 煤层数据见表A.3。</v>
          </cell>
        </row>
        <row r="1534">
          <cell r="F1534" t="str">
            <v>A.2.1.4 目的层射孔数据见表A.4。</v>
          </cell>
        </row>
        <row r="1535">
          <cell r="F1535" t="str">
            <v>A.2.1.5 射孔段的测井数据见表A.5。</v>
          </cell>
        </row>
        <row r="1536">
          <cell r="F1536" t="str">
            <v>A.2.2 设计依据及施工目的</v>
          </cell>
        </row>
        <row r="1537">
          <cell r="F1537" t="str">
            <v>A.2.3 施工设计方案</v>
          </cell>
        </row>
        <row r="1538">
          <cell r="F1538" t="str">
            <v>A.2.4 施工流程及要求</v>
          </cell>
        </row>
        <row r="1539">
          <cell r="F1539" t="str">
            <v>A.2.5 泵注程序</v>
          </cell>
        </row>
        <row r="1540">
          <cell r="F1540" t="str">
            <v>A.2.6 压后管理</v>
          </cell>
        </row>
        <row r="1541">
          <cell r="F1541" t="str">
            <v>A.2.7 健康、安全及环境要求</v>
          </cell>
        </row>
        <row r="1542">
          <cell r="F1542" t="str">
            <v>A.2.8 应急预案</v>
          </cell>
        </row>
        <row r="1543">
          <cell r="F1543" t="str">
            <v>A.2.9 管柱结构示意图</v>
          </cell>
        </row>
        <row r="1544">
          <cell r="F1544" t="str">
            <v>4 基本要求</v>
          </cell>
        </row>
        <row r="1545">
          <cell r="F1545" t="str">
            <v>4.1 压裂返排液外排处理工程设计应按照批准的页岩气气田地面建设总体规划要求进行。</v>
          </cell>
        </row>
        <row r="1546">
          <cell r="F1546" t="str">
            <v>4.2 压裂返排液外排处理方式应经技术经济对比确定,可采用集中或分散处理。</v>
          </cell>
        </row>
        <row r="1547">
          <cell r="F1547" t="str">
            <v>4.3 压裂返排液外排处理站内设施宜采用模块化、橇装化设计。</v>
          </cell>
        </row>
        <row r="1548">
          <cell r="F1548" t="str">
            <v>4.4 压裂返排液外排处理站原水水量、水质波动较大时,应设置调储设施。工艺流程应充分利用余压和地势高程。</v>
          </cell>
        </row>
        <row r="1549">
          <cell r="F1549" t="str">
            <v>4.5 压裂返排液外排处理站内主要处理装置数量不宜少于2列,并联设置,且能单独停产检修。蒸发结晶装置可按1套设置。</v>
          </cell>
        </row>
        <row r="1550">
          <cell r="F1550" t="str">
            <v>4.6 压裂返排液外排处理站内各装置应设置超越管路,进出口设置检修隔断措施。</v>
          </cell>
        </row>
        <row r="1551">
          <cell r="F1551" t="str">
            <v>4.7 压裂返排液外排处理工艺应根据进水水质特性、外排水质标准和结晶盐品质要求,通过试验或结合类似工程经验,经技术经济对比并结合安全环保等因素确定,宜采用物化处理、膜处理、蒸发结晶、生化处理、资源化的组合工艺。各工艺的主要功能,宜符合下列要求:</v>
          </cell>
        </row>
        <row r="1552">
          <cell r="F1552" t="str">
            <v>a)物化处理工艺主要去除油类、悬浮物、总硬度、胶体物质和部分化学需氧量(COD),COD的去除主要采用高级氧化法。</v>
          </cell>
        </row>
        <row r="1553">
          <cell r="F1553" t="str">
            <v>b)膜处理工艺主要分离水中COD、氨氮和溶解性总固体,同时提升溶解性总固体浓度。</v>
          </cell>
        </row>
        <row r="1554">
          <cell r="F1554" t="str">
            <v>c)蒸发结晶工艺主要分离水中溶解性总固体,并形成结晶盐。</v>
          </cell>
        </row>
        <row r="1555">
          <cell r="F1555" t="str">
            <v>d)生化处理工艺主要降解去除COD和氨氮。</v>
          </cell>
        </row>
        <row r="1556">
          <cell r="F1556" t="str">
            <v>e)资源化工艺主要将各种有价值元素分离提纯制备相应产品。</v>
          </cell>
        </row>
        <row r="1557">
          <cell r="F1557" t="str">
            <v>4.8 压裂返排液外排处理站内有保温需求的装置及管道应采取确保工艺安全、稳定运行的保温措施。</v>
          </cell>
        </row>
        <row r="1558">
          <cell r="F1558" t="str">
            <v>4.9 压裂返排液外排处理站内管道布置宜采用地面架空和管沟敷设方式。</v>
          </cell>
        </row>
        <row r="1559">
          <cell r="F1559" t="str">
            <v>4.10 压裂返排液外排处理站内管道材料选择应进行技术经济对比确定,工艺管道宜采用耐腐蚀管道。</v>
          </cell>
        </row>
        <row r="1560">
          <cell r="F1560" t="str">
            <v>4.11 压裂返排液外排处理站内控制系统宜与页岩气气田整体控制水平相适应,便于生产管理。</v>
          </cell>
        </row>
        <row r="1561">
          <cell r="F1561" t="str">
            <v>4.12 压裂返排液外排处理过程中产生的污泥应分类收集、妥善处置。</v>
          </cell>
        </row>
        <row r="1562">
          <cell r="F1562" t="str">
            <v>4.13 压裂返排液处理过程中产生的废气,应收集处理并达标排放。</v>
          </cell>
        </row>
        <row r="1563">
          <cell r="F1563" t="str">
            <v>5总体设计</v>
          </cell>
        </row>
        <row r="1564">
          <cell r="F1564" t="str">
            <v>5.1 设计规模</v>
          </cell>
        </row>
        <row r="1565">
          <cell r="F1565" t="str">
            <v>压裂返排液外排处理站设计规模宜结合页岩气气田总体规划及产能部署合理确定,可一次或分期建设;当无依据时,可根据单井压裂用水总量、返排率、外排处置率、变化规律及同时返排井数量等因素计算确定。</v>
          </cell>
        </row>
        <row r="1566">
          <cell r="F1566" t="str">
            <v>5.2 水质</v>
          </cell>
        </row>
        <row r="1567">
          <cell r="F1567" t="str">
            <v>5.2.1 压裂返排液外排处理站设计进水水质确定,符合下列规定:</v>
          </cell>
        </row>
        <row r="1568">
          <cell r="F1568" t="str">
            <v>a)设计进水应根据取样分析结果,并结合水质变化规律综合确定。</v>
          </cell>
        </row>
        <row r="1569">
          <cell r="F1569" t="str">
            <v>b)分析水样宜为待处理水样;无待处理水样时,可参考类似平台或区块的水质。</v>
          </cell>
        </row>
        <row r="1570">
          <cell r="F1570" t="str">
            <v>5.2.2 外排水质应按GB 8978执行,并符合当地政府主管部门的有关规定。</v>
          </cell>
        </row>
        <row r="1571">
          <cell r="F1571" t="str">
            <v>5.3 站址选择</v>
          </cell>
        </row>
        <row r="1572">
          <cell r="F1572" t="str">
            <v>5.3.1 站址选择应根据页岩气气田总体规划及地方规划合理确定。</v>
          </cell>
        </row>
        <row r="1573">
          <cell r="F1573" t="str">
            <v>5.3.2 站址选择应不占或少占耕地,节约用地,同时适当预留扩建用地。</v>
          </cell>
        </row>
        <row r="1574">
          <cell r="F1574" t="str">
            <v>5.3.3 站址应选择具有适宜工程地质条件的用地。</v>
          </cell>
        </row>
        <row r="1575">
          <cell r="F1575" t="str">
            <v>5.3.4 站址宜靠近公路,并宜具备可靠的供水、排水、供电及通信等条件。</v>
          </cell>
        </row>
        <row r="1576">
          <cell r="F1576" t="str">
            <v>5.3.5 区域布置的防火间距、噪声控制和环境保护,应符合GB 50016、GB 50183、GB/T 50087和GBZ 1的有关规定。</v>
          </cell>
        </row>
        <row r="1577">
          <cell r="F1577" t="str">
            <v>5.3.6 站址选择除应符合本文件外,尚应符合SY/T 0048的有关规定。</v>
          </cell>
        </row>
        <row r="1578">
          <cell r="F1578" t="str">
            <v>6压裂返排液处理</v>
          </cell>
        </row>
        <row r="1579">
          <cell r="F1579" t="str">
            <v>6.1 物化处理</v>
          </cell>
        </row>
        <row r="1580">
          <cell r="F1580" t="str">
            <v>6.1.1 物化处理工艺宜采用调节均质、气浮、絮凝沉淀、软化、过滤的组合工艺。</v>
          </cell>
        </row>
        <row r="1581">
          <cell r="F1581" t="str">
            <v>6.1.2 调节均质工艺的设计,符合下列规定:</v>
          </cell>
        </row>
        <row r="1582">
          <cell r="F1582" t="str">
            <v>a)集中处理站应设置调节池(罐)。</v>
          </cell>
        </row>
        <row r="1583">
          <cell r="F1583" t="str">
            <v>b)调节池(罐)宜考虑拦渣、沉砂和清掏功能。</v>
          </cell>
        </row>
        <row r="1584">
          <cell r="F1584" t="str">
            <v>c)调节池(罐)容积宜根据上游平台储存及管输能力、水质及水量变化规律综合考虑确定,无实际运行数据时,可按不小于24h的设计水量确定。</v>
          </cell>
        </row>
        <row r="1585">
          <cell r="F1585" t="str">
            <v>6.1.3 气浮工艺的设计,符合下列规定:</v>
          </cell>
        </row>
        <row r="1586">
          <cell r="F1586" t="str">
            <v>a)宜采用抗冲击能力强、不易污堵的气浮设备。</v>
          </cell>
        </row>
        <row r="1587">
          <cell r="F1587" t="str">
            <v>b)气浮设备应设置难燃材料制成的盖板,设置排气设施,排入全厂废气收集系统。</v>
          </cell>
        </row>
        <row r="1588">
          <cell r="F1588" t="str">
            <v>c)气浮设备宜按防爆设计。</v>
          </cell>
        </row>
        <row r="1589">
          <cell r="F1589" t="str">
            <v>6.1.4 采用无释放器的旋流微气泡气浮时,符合下列规定:</v>
          </cell>
        </row>
        <row r="1590">
          <cell r="F1590" t="str">
            <v>a)进水压力宜为0.6MPa~0.9MPa(表压)。</v>
          </cell>
        </row>
        <row r="1591">
          <cell r="F1591" t="str">
            <v>b)气体、液体和药剂的混合宜采用三相混合器,混合器不宜少于5个,每个混合器应设置压力表、排气阀及安全阀。</v>
          </cell>
        </row>
        <row r="1592">
          <cell r="F1592" t="str">
            <v>c)旋流分离区设计水力停留时间宜为6min~10min,有效水深宜为1.5m~3.0m,超高不宜小于0.3m。</v>
          </cell>
        </row>
        <row r="1593">
          <cell r="F1593" t="str">
            <v>d)分离区段上升流速设计不宜大于10mm/s。</v>
          </cell>
        </row>
        <row r="1594">
          <cell r="F1594" t="str">
            <v>e)分离区内应设刮沫机,刮板的移动速度宜为1m/min~2m/min。</v>
          </cell>
        </row>
        <row r="1595">
          <cell r="F1595" t="str">
            <v>6.1.5 絮凝沉淀工艺的设计,符合下列规定:</v>
          </cell>
        </row>
        <row r="1596">
          <cell r="F1596" t="str">
            <v>a)混凝剂与絮凝剂的品种和投加量宜根据实验数据或参考相似工况运行数据确定。</v>
          </cell>
        </row>
        <row r="1597">
          <cell r="F1597" t="str">
            <v>b)絮凝池、沉淀池宜设置排泥及冲洗设施。</v>
          </cell>
        </row>
        <row r="1598">
          <cell r="F1598" t="str">
            <v>c)沉淀池的池型应根据处理水量、水质特性、施工条件、维护管理等因素经技术经济对比确定。</v>
          </cell>
        </row>
        <row r="1599">
          <cell r="F1599" t="str">
            <v>6.1.6 沉淀池出水悬浮物浓度不宜大于20mg/L。</v>
          </cell>
        </row>
        <row r="1600">
          <cell r="F1600" t="str">
            <v>6.1.7 采用斜板(管)沉淀池时,设计参数宜通过试验确定,无试验数据时可按表1取值。</v>
          </cell>
        </row>
        <row r="1601">
          <cell r="F1601" t="str">
            <v>6.1.8 软化工艺应根据压裂返排液中结垢离子成分和浓度进行选择,可选用药剂软化和树脂软化。</v>
          </cell>
        </row>
        <row r="1602">
          <cell r="F1602" t="str">
            <v>6.1.9 药剂软化工艺的设计,符合下列规定:</v>
          </cell>
        </row>
        <row r="1603">
          <cell r="F1603" t="str">
            <v>a)药剂品种应根据压裂返排液中结垢离子及其他离子成分确定。</v>
          </cell>
        </row>
        <row r="1604">
          <cell r="F1604" t="str">
            <v>b)钙、钡、锶离子的去除宜选用硫酸钠、碳酸钠作为软化药剂,镁离子的去除宜选用氢氧化钠作为软化药剂。</v>
          </cell>
        </row>
        <row r="1605">
          <cell r="F1605" t="str">
            <v>c)软化药剂投加量宜通过试验确定;当无试验数据时,可根据水质分析结果,按公式(1)、公式(2)计算:</v>
          </cell>
        </row>
        <row r="1606">
          <cell r="F1606" t="str">
            <v>式中:</v>
          </cell>
        </row>
        <row r="1607">
          <cell r="F1607" t="str">
            <v>C(Na2SO4)——硫酸钠投加量,单位为摩尔每升(mol/L);</v>
          </cell>
        </row>
        <row r="1608">
          <cell r="F1608" t="str">
            <v>C(Na2CO3)——碳酸钠投加量,单位为摩尔每升(mol/L);</v>
          </cell>
        </row>
        <row r="1609">
          <cell r="F1609" t="str">
            <v>C(Ba2+)、C(Ca2+)、C(Sr2+)——Ba2+、Ca2+、Sr2+离子浓度,单位为摩尔每升(mol/L);</v>
          </cell>
        </row>
        <row r="1610">
          <cell r="F1610" t="str">
            <v>k——投加比例系数,宜为1.05~1.5。</v>
          </cell>
        </row>
        <row r="1611">
          <cell r="F1611" t="str">
            <v>d)药剂软化反应时间通过试验确定;当无试验数据时,不宜小于1h。</v>
          </cell>
        </row>
        <row r="1612">
          <cell r="F1612" t="str">
            <v>e)药剂软化出水总硬度宜小于200mg/L。</v>
          </cell>
        </row>
        <row r="1613">
          <cell r="F1613" t="str">
            <v>6.1.10 树脂软化的工艺设计,符合下列规定:</v>
          </cell>
        </row>
        <row r="1614">
          <cell r="F1614" t="str">
            <v>a)应选用适用于高盐体系的软化树脂。</v>
          </cell>
        </row>
        <row r="1615">
          <cell r="F1615" t="str">
            <v>b)进水水质宜符合表2要求。</v>
          </cell>
        </row>
        <row r="1616">
          <cell r="F1616" t="str">
            <v>c)工作交换容量应通过试验确定,当无试验数据时,可按公式(3)计算:</v>
          </cell>
        </row>
        <row r="1617">
          <cell r="F1617" t="str">
            <v>式中:</v>
          </cell>
        </row>
        <row r="1618">
          <cell r="F1618" t="str">
            <v>QW——树脂工作交换容量;</v>
          </cell>
        </row>
        <row r="1619">
          <cell r="F1619" t="str">
            <v>k——工作变化系数,宜为50%~70%;</v>
          </cell>
        </row>
        <row r="1620">
          <cell r="F1620" t="str">
            <v>Q0——树脂总交换容量。</v>
          </cell>
        </row>
        <row r="1621">
          <cell r="F1621" t="str">
            <v>6.1.11 过滤工艺设置在膜处理工艺或树脂软化前,可选用滤料过滤、膜过滤或是两种工艺组合。当采用超滤膜过滤时,设计参数宜通过试验确定;当无试验数据时,可按表3选取。</v>
          </cell>
        </row>
        <row r="1622">
          <cell r="F1622" t="str">
            <v>6.2 膜处理</v>
          </cell>
        </row>
        <row r="1623">
          <cell r="F1623" t="str">
            <v>6.2.1 膜处理工艺宜采用反渗透、电渗析或两种工艺组合。</v>
          </cell>
        </row>
        <row r="1624">
          <cell r="F1624" t="str">
            <v>6.2.2 反渗透装置的设计,符合下列规定:</v>
          </cell>
        </row>
        <row r="1625">
          <cell r="F1625" t="str">
            <v>a)反渗透装置进水水质宜符合表4的要求。</v>
          </cell>
        </row>
        <row r="1626">
          <cell r="F1626" t="str">
            <v>b)反渗透膜元件的型号和数量应根据进水水质、设计规模、水温、回收率等因素优化设计确定。</v>
          </cell>
        </row>
        <row r="1627">
          <cell r="F1627" t="str">
            <v>c)反渗透装置运行水温宜为20℃~35℃。</v>
          </cell>
        </row>
        <row r="1628">
          <cell r="F1628" t="str">
            <v>d)高压泵前应设置保安过滤器,过滤精度不宜大于5μm。</v>
          </cell>
        </row>
        <row r="1629">
          <cell r="F1629" t="str">
            <v>6.2.3 电渗析装置的设计,符合下列规定:</v>
          </cell>
        </row>
        <row r="1630">
          <cell r="F1630" t="str">
            <v>a)电渗析装置进水水质宜符合表5的要求。</v>
          </cell>
        </row>
        <row r="1631">
          <cell r="F1631" t="str">
            <v>b)电渗析膜厚度宜为0.1mm~0.2mm,膜电阻宜小于6Ω·cm2。</v>
          </cell>
        </row>
        <row r="1632">
          <cell r="F1632" t="str">
            <v>c)电渗析装置运行温度宜为20℃~40℃。</v>
          </cell>
        </row>
        <row r="1633">
          <cell r="F1633" t="str">
            <v>d)电渗析装置极室、浓淡室进水压力应保持一致。</v>
          </cell>
        </row>
        <row r="1634">
          <cell r="F1634" t="str">
            <v>6.3 蒸发结晶</v>
          </cell>
        </row>
        <row r="1635">
          <cell r="F1635" t="str">
            <v>6.3.1 蒸发结晶工艺应根据水质、水量及能源成本等因素,通过技术经济对比确定。</v>
          </cell>
        </row>
        <row r="1636">
          <cell r="F1636" t="str">
            <v>6.3.2 蒸发工艺的设计,符合下列规定:</v>
          </cell>
        </row>
        <row r="1637">
          <cell r="F1637" t="str">
            <v>a)进水pH值不宜小于8。</v>
          </cell>
        </row>
        <row r="1638">
          <cell r="F1638" t="str">
            <v>b)蒸发循环泵宜采用轴流泵。</v>
          </cell>
        </row>
        <row r="1639">
          <cell r="F1639" t="str">
            <v>c)应设置保证冷凝水质量的相应设施。</v>
          </cell>
        </row>
        <row r="1640">
          <cell r="F1640" t="str">
            <v>6.3.3 结晶工艺的设计,符合下列规定:</v>
          </cell>
        </row>
        <row r="1641">
          <cell r="F1641" t="str">
            <v>a)压裂返排液宜进行分质结晶,无机盐产品达到工业级要求。</v>
          </cell>
        </row>
        <row r="1642">
          <cell r="F1642" t="str">
            <v>b)蒸发终点总硬度不宜大于400mg/L(晶种法除外)。</v>
          </cell>
        </row>
        <row r="1643">
          <cell r="F1643" t="str">
            <v>c)盐浆管道应有一定坡度,减少转折,并设置冲洗设施。</v>
          </cell>
        </row>
        <row r="1644">
          <cell r="F1644" t="str">
            <v>6.4 生化处理</v>
          </cell>
        </row>
        <row r="1645">
          <cell r="F1645" t="str">
            <v>6.4.1 生化处理工艺应选用适应压裂返排液水质特性的菌种。</v>
          </cell>
        </row>
        <row r="1646">
          <cell r="F1646" t="str">
            <v>6.4.2 生化处理工艺的设计,符合下列规定:</v>
          </cell>
        </row>
        <row r="1647">
          <cell r="F1647" t="str">
            <v>a)生化反应池设计参数应通过试验确定;当无试验数据时,可选用COD容积负荷为0.10kg/(m3·d)~0.25kg/(m3·d)。</v>
          </cell>
        </row>
        <row r="1648">
          <cell r="F1648" t="str">
            <v>b)采用缺氧/好氧脱氮工艺(AN/O)脱氮时,好氧反应池有效容积应按COD容积负荷和氨氮容积负荷分别计算,取其大者作为好氧反应池的设计有效容积。</v>
          </cell>
        </row>
        <row r="1649">
          <cell r="F1649" t="str">
            <v>c)采用膜生物反应器时,膜通量不宜大于15L/(m2·h),反冲洗水宜采用膜过滤出水。</v>
          </cell>
        </row>
        <row r="1650">
          <cell r="F1650" t="str">
            <v>6.5 消毒杀菌</v>
          </cell>
        </row>
        <row r="1651">
          <cell r="F1651" t="str">
            <v>6.5.1 压裂返排液处理应设置消毒设施。</v>
          </cell>
        </row>
        <row r="1652">
          <cell r="F1652" t="str">
            <v>6.5.2 压裂返排液可采用紫外线消毒、二氧化氯消毒、次氯酸钠消毒。</v>
          </cell>
        </row>
        <row r="1653">
          <cell r="F1653" t="str">
            <v>6.5.3 消毒设施设计应符合GB 50014的有关规定。</v>
          </cell>
        </row>
        <row r="1654">
          <cell r="F1654" t="str">
            <v>7 污泥处置</v>
          </cell>
        </row>
        <row r="1655">
          <cell r="F1655" t="str">
            <v>7.1 化学污泥和生化污泥宜分类处置,实现污泥减量化。处理后污泥应设置污泥堆场或污泥料仓贮存,污泥堆场或污泥料仓的容量应根据污泥出路和运输条件等确定。</v>
          </cell>
        </row>
        <row r="1656">
          <cell r="F1656" t="str">
            <v>7.2 化学污泥处置工艺的设计,符合下列规定:</v>
          </cell>
        </row>
        <row r="1657">
          <cell r="F1657" t="str">
            <v>a)化学污泥性质需鉴定确认,并进行相应处置。</v>
          </cell>
        </row>
        <row r="1658">
          <cell r="F1658" t="str">
            <v>b)污泥脱水前应加药调理,药剂种类和投加量宜通过试验确定;当无试验数据时,可参考类似工程运行数据。</v>
          </cell>
        </row>
        <row r="1659">
          <cell r="F1659" t="str">
            <v>c)采用重力浓缩时,设计停留时间宜通过试验确定;当无试验数据时,浓缩时间不宜小于12h。间歇式重力浓缩池可设置不同高度的上清液排出口。</v>
          </cell>
        </row>
        <row r="1660">
          <cell r="F1660" t="str">
            <v>7.3 生化污泥处置工艺的设计,符合下列规定:</v>
          </cell>
        </row>
        <row r="1661">
          <cell r="F1661" t="str">
            <v>a)污泥浓缩宜采用重力浓缩。</v>
          </cell>
        </row>
        <row r="1662">
          <cell r="F1662" t="str">
            <v>b)污泥浓缩池宜设置去除浮渣的装置。</v>
          </cell>
        </row>
        <row r="1663">
          <cell r="F1663" t="str">
            <v>c)污泥脱水装置选择应根据污泥性质和脱水污泥含水率要求,经技术经济对比确定。</v>
          </cell>
        </row>
        <row r="1664">
          <cell r="F1664" t="str">
            <v>8 废气处理</v>
          </cell>
        </row>
        <row r="1665">
          <cell r="F1665" t="str">
            <v>8.1 压裂返排液外排处理站内各装置产生的废气宜进行统一收集处理,并应符合GB 3095的有关规定。</v>
          </cell>
        </row>
        <row r="1666">
          <cell r="F1666" t="str">
            <v>8.2 废气收集管道应设置风阀、阻火器、排凝结水管道,收集罩宜设置呼吸阀和观察口。</v>
          </cell>
        </row>
        <row r="1667">
          <cell r="F1667" t="str">
            <v>8.3 废气处理工艺宜根据废气性质、产气量等因素,结合工程运行条件,经技术经济对比确定。</v>
          </cell>
        </row>
        <row r="1668">
          <cell r="F1668" t="str">
            <v>9 无机盐资源化利用</v>
          </cell>
        </row>
        <row r="1669">
          <cell r="F1669" t="str">
            <v>9.1 无机盐资源化利用工艺宜根据无机盐浓度、品种和外部接收条件等因素,经技术经济对比确定。</v>
          </cell>
        </row>
        <row r="1670">
          <cell r="F1670" t="str">
            <v>9.2 无机盐资源化利用的设计,应符合下列规定:</v>
          </cell>
        </row>
        <row r="1671">
          <cell r="F1671" t="str">
            <v>a)氯化钠、氯化钾宜进行分质结晶。</v>
          </cell>
        </row>
        <row r="1672">
          <cell r="F1672" t="str">
            <v>b)钙、镁、钡、锶离子宜通过反应结晶实现资源化利用。</v>
          </cell>
        </row>
        <row r="1673">
          <cell r="F1673" t="str">
            <v>c)锂、溴、碘宜采用耦合梯级分离工艺提取,锂提取工艺宜采用吸附法,溴、碘提取工艺宜采用空气吹出氧化法。</v>
          </cell>
        </row>
        <row r="1674">
          <cell r="F1674" t="str">
            <v>d)结晶产物的晶型、晶貌、尺寸等关键参数应符合相关产品的质量标准。</v>
          </cell>
        </row>
        <row r="1675">
          <cell r="F1675" t="str">
            <v>10 监测、检测和控制</v>
          </cell>
        </row>
        <row r="1676">
          <cell r="F1676" t="str">
            <v>10.1 压裂返排液外排处理站内各主要处理装置进出水管路上应设置监测和检测仪表,控制信号宜集中上传至控制室。</v>
          </cell>
        </row>
        <row r="1677">
          <cell r="F1677" t="str">
            <v>10.2 压裂返排液外排处理站外排口前应设置监测池和取样口。监测池有效容积宜按不小于1h的设计水量计算。</v>
          </cell>
        </row>
        <row r="1678">
          <cell r="F1678" t="str">
            <v>10.3 总进出水管路上应设置计量仪表。</v>
          </cell>
        </row>
        <row r="1679">
          <cell r="F1679" t="str">
            <v>10.4 总出水口应设置符合监管部门规定的水质在线监测及报警设施。</v>
          </cell>
        </row>
        <row r="1680">
          <cell r="F1680" t="str">
            <v>10.5 压裂返排液外排处理站内产生可燃、有毒气体的场所应设置监测和报警设施。</v>
          </cell>
        </row>
        <row r="1681">
          <cell r="F1681" t="str">
            <v>10.6 压裂返排液外排处理站内检测项目可按表6、表7确定。</v>
          </cell>
        </row>
        <row r="1682">
          <cell r="F1682" t="str">
            <v>10.7 压裂返排液外排处理站内仪表及控制系统的设计应符合GB/T 50823和GB/T 50892的有关规定。</v>
          </cell>
        </row>
        <row r="1683">
          <cell r="F1683" t="str">
            <v>11辅助生产设施</v>
          </cell>
        </row>
        <row r="1684">
          <cell r="F1684" t="str">
            <v>11.1 药剂储存及投加</v>
          </cell>
        </row>
        <row r="1685">
          <cell r="F1685" t="str">
            <v>11.1.1 药剂储存及投加装置应根据药剂性质采取防腐、防潮、保温、清洗和安全防护措施。</v>
          </cell>
        </row>
        <row r="1686">
          <cell r="F1686" t="str">
            <v>11.1.2 药剂储存间及加药间应设置计量和传输设施。</v>
          </cell>
        </row>
        <row r="1687">
          <cell r="F1687" t="str">
            <v>11.1.3 药剂储存量应根据药剂消耗量、供应及运输条件等因素综合确定,储存时间可按不少于7d消耗量计算确定。</v>
          </cell>
        </row>
        <row r="1688">
          <cell r="F1688" t="str">
            <v>11.2 化验室</v>
          </cell>
        </row>
        <row r="1689">
          <cell r="F1689" t="str">
            <v>11.2.1 压裂返排液处理站设置独立化验室时,宜设置水分析室、气体分析室、生物分析室、药品室等。</v>
          </cell>
        </row>
        <row r="1690">
          <cell r="F1690" t="str">
            <v>11.2.2 化验设备配置应根据压裂返排液处理站检测项目确定。</v>
          </cell>
        </row>
        <row r="1691">
          <cell r="F1691" t="str">
            <v>4基础资料收集</v>
          </cell>
        </row>
        <row r="1692">
          <cell r="F1692" t="str">
            <v>4.1地质资料</v>
          </cell>
        </row>
        <row r="1693">
          <cell r="F1693" t="str">
            <v>4.1.1 区域地质资料</v>
          </cell>
        </row>
        <row r="1694">
          <cell r="F1694" t="str">
            <v>井所在区域的构造形态、构造位置、构造变形情况、保存条件等相关资料。</v>
          </cell>
        </row>
        <row r="1695">
          <cell r="F1695" t="str">
            <v>4.1.2 录井资料</v>
          </cell>
        </row>
        <row r="1696">
          <cell r="F1696" t="str">
            <v>钻井过程中录井相关资料,包含岩屑录井、全烃含量及组分等资料及数据。</v>
          </cell>
        </row>
        <row r="1697">
          <cell r="F1697" t="str">
            <v>4.1.3 测井资料</v>
          </cell>
        </row>
        <row r="1698">
          <cell r="F1698" t="str">
            <v>常规测井和特殊测井资料,包含目的层的电性、物性、有机碳含量、总含气量、天然裂缝及地应力等相关资料及数据。</v>
          </cell>
        </row>
        <row r="1699">
          <cell r="F1699" t="str">
            <v>4.1.4 岩心分析资料</v>
          </cell>
        </row>
        <row r="1700">
          <cell r="F1700" t="str">
            <v>包括物性分析、薄片鉴定、岩石矿物组分、有机碳含量、页岩热成熟度、游离气含量、吸附气含量、等温吸附曲线、岩石力学、地应力、页岩脆性指数、天然裂缝、敏感性及酸溶蚀率等资料及数据。</v>
          </cell>
        </row>
        <row r="1701">
          <cell r="F1701" t="str">
            <v>4.1.5 储层温压及流体性质资料</v>
          </cell>
        </row>
        <row r="1702">
          <cell r="F1702" t="str">
            <v>包括储层温度、压力、地下流体性质、气体组分、矿化度、黏度、体积系数和压缩系数等资料及数据。</v>
          </cell>
        </row>
        <row r="1703">
          <cell r="F1703" t="str">
            <v>4.1.6 地震解释成果资料</v>
          </cell>
        </row>
        <row r="1704">
          <cell r="F1704" t="str">
            <v>压裂井及平台邻井断层、裂缝分布等地震属性平面图。</v>
          </cell>
        </row>
        <row r="1705">
          <cell r="F1705" t="str">
            <v>4.2工程资料</v>
          </cell>
        </row>
        <row r="1706">
          <cell r="F1706" t="str">
            <v>4.2.1 钻完井资料</v>
          </cell>
        </row>
        <row r="1707">
          <cell r="F1707" t="str">
            <v>包括钻头类型及尺寸;井眼轨迹;套管的钢级、外径、壁厚、扣型、下深、抗内压强度、抗外挤强度、套管接箍位置;水泥返高、固井质量评价、试压情况、目前人工井底;钻井液密度及黏度;钻井过程中的钻时变化、漏失及显示情况;完井方式及射孔资料等。</v>
          </cell>
        </row>
        <row r="1708">
          <cell r="F1708" t="str">
            <v>4.2.2 邻井改造情况</v>
          </cell>
        </row>
        <row r="1709">
          <cell r="F1709" t="str">
            <v>包括邻井同层历次措施相关资料,如措施类型、液体类型、施工参数、压裂改造效果及认识等。</v>
          </cell>
        </row>
        <row r="1710">
          <cell r="F1710" t="str">
            <v>4.2.3 邻井测试及生产情况</v>
          </cell>
        </row>
        <row r="1711">
          <cell r="F1711" t="str">
            <v>包括邻井同层储层压力、温度、测试求产情况、生产情况、生产动态测井等资料。</v>
          </cell>
        </row>
        <row r="1712">
          <cell r="F1712" t="str">
            <v>4.3 压裂地质工程一体化模型</v>
          </cell>
        </row>
        <row r="1713">
          <cell r="F1713" t="str">
            <v>包括压裂井所在区域三维地质属性模型、地质力学模型、天然裂缝模型和压裂裂缝模型。</v>
          </cell>
        </row>
        <row r="1714">
          <cell r="F1714" t="str">
            <v>5 压裂设计原则</v>
          </cell>
        </row>
        <row r="1715">
          <cell r="F1715" t="str">
            <v>页岩气井压裂设计遵循以下基本原则:</v>
          </cell>
        </row>
        <row r="1716">
          <cell r="F1716" t="str">
            <v>——以提高储层改造体积、单井EUR和NPV为目标,优选具有经济性和可操作性的压裂工艺及参数;</v>
          </cell>
        </row>
        <row r="1717">
          <cell r="F1717" t="str">
            <v>——依据压裂井的地质及工程资料进行压前综合评价,优选满足地质及压裂工艺要求的压裂工具及压裂材料;</v>
          </cell>
        </row>
        <row r="1718">
          <cell r="F1718" t="str">
            <v>——具备建立页岩气压裂地质工程一体化模型时,宜建立一体化模型进行压裂参数优化;</v>
          </cell>
        </row>
        <row r="1719">
          <cell r="F1719" t="str">
            <v>——井组压裂宜采用工厂化作业;</v>
          </cell>
        </row>
        <row r="1720">
          <cell r="F1720" t="str">
            <v>——井筒需满足压裂实施的基本要求;</v>
          </cell>
        </row>
        <row r="1721">
          <cell r="F1721" t="str">
            <v>——依据区域构造、断裂与天然裂缝情况、井筒条件、邻井情况等,综合评估压裂井套管变形风险,制定针对性措施;</v>
          </cell>
        </row>
        <row r="1722">
          <cell r="F1722" t="str">
            <v>——平台井压裂设计需考虑地质特征和实施情况,综合评估井间压窜风险,制定针对性措施;</v>
          </cell>
        </row>
        <row r="1723">
          <cell r="F1723" t="str">
            <v>——制定施工过程中的应急预案和施工质量、健康、安全、环境保护措施。</v>
          </cell>
        </row>
        <row r="1724">
          <cell r="F1724" t="str">
            <v>6压裂工艺</v>
          </cell>
        </row>
        <row r="1725">
          <cell r="F1725" t="str">
            <v>6.1 压裂工艺选择</v>
          </cell>
        </row>
        <row r="1726">
          <cell r="F1726" t="str">
            <v>根据储层特征、井身结构、完井方式和固井质量等因素选择压裂工艺。套管完井水平井宜采用电缆泵送桥塞分簇射孔分段压裂工艺、连续油管喷砂射孔桥塞分段压裂工艺和套管滑套分段压裂工艺等。</v>
          </cell>
        </row>
        <row r="1727">
          <cell r="F1727" t="str">
            <v>6.2 注入方式的确定</v>
          </cell>
        </row>
        <row r="1728">
          <cell r="F1728" t="str">
            <v>依据井筒和地层条件选择注入方式,宜优选满足大排量施工的套管注入方式。</v>
          </cell>
        </row>
        <row r="1729">
          <cell r="F1729" t="str">
            <v>6.3 施工组织方式</v>
          </cell>
        </row>
        <row r="1730">
          <cell r="F1730" t="str">
            <v>单井压裂采用逐层或逐段压裂方式;井组压裂作业宜采用多井交叉作业或同时作业方式提高作业效率。</v>
          </cell>
        </row>
        <row r="1731">
          <cell r="F1731" t="str">
            <v>7压裂层段的选择及射孔</v>
          </cell>
        </row>
        <row r="1732">
          <cell r="F1732" t="str">
            <v>7.1 选择原则</v>
          </cell>
        </row>
        <row r="1733">
          <cell r="F1733" t="str">
            <v>宜选择富含有机质、脆性指数高、天然裂缝发育、固井质量好、油气显示较好的地质工程双甜点井段改造,射孔时宜避开套管接箍。</v>
          </cell>
        </row>
        <row r="1734">
          <cell r="F1734" t="str">
            <v>7.2 水平井套管完井分段分簇参数确定原则</v>
          </cell>
        </row>
        <row r="1735">
          <cell r="F1735" t="str">
            <v>7.2.1 以提高SRV、EUR和裂缝复杂程度为目标,优化段长、簇间距、簇数等参数。</v>
          </cell>
        </row>
        <row r="1736">
          <cell r="F1736" t="str">
            <v>7.2.2 分段分簇需考虑储层特征、储层钻遇情况、设备作业能力、综合成本等因素。</v>
          </cell>
        </row>
        <row r="1737">
          <cell r="F1737" t="str">
            <v>7.3 套管完井射孔方式及参数</v>
          </cell>
        </row>
        <row r="1738">
          <cell r="F1738" t="str">
            <v>7.3.1 直井宜根据试气目的进行单层、多层集中射孔或分簇射孔。</v>
          </cell>
        </row>
        <row r="1739">
          <cell r="F1739" t="str">
            <v>7.3.2 水平井根据井眼轨迹、储层特征等情况,宜选用等孔径射孔、定向分簇射孔、定面分簇射孔等射孔方式。</v>
          </cell>
        </row>
        <row r="1740">
          <cell r="F1740" t="str">
            <v>7.3.3 各段的射孔孔眼直径、数量在确保压开地层的条件下应满足限流和控制孔眼摩阻的要求。</v>
          </cell>
        </row>
        <row r="1741">
          <cell r="F1741" t="str">
            <v>8压裂材料</v>
          </cell>
        </row>
        <row r="1742">
          <cell r="F1742" t="str">
            <v>8.1压裂液</v>
          </cell>
        </row>
        <row r="1743">
          <cell r="F1743" t="str">
            <v>8.1.1 压裂液选择</v>
          </cell>
        </row>
        <row r="1744">
          <cell r="F1744" t="str">
            <v>根据储层敏感性、储层脆性、储层温度、地层流体和压裂工艺要求选择压裂液,宜主体采用滑溜水。</v>
          </cell>
        </row>
        <row r="1745">
          <cell r="F1745" t="str">
            <v>8.1.2 压裂液性能要求</v>
          </cell>
        </row>
        <row r="1746">
          <cell r="F1746" t="str">
            <v>8.1.2.1 压裂液应满足低摩阻、低伤害、低成本、安全环保和可回收利用的要求。</v>
          </cell>
        </row>
        <row r="1747">
          <cell r="F1747" t="str">
            <v>8.1.2.2 压裂液应满足连续混配要求且性能稳定,压裂液性能指标应满足NB/T 14003.3-2017中第4章的要求。</v>
          </cell>
        </row>
        <row r="1748">
          <cell r="F1748" t="str">
            <v>8.1.2.3 压裂液性能评价应包含降阻率、pH值、密度、表面张力、CST、黏度等。采用滑溜水压裂液时,滑溜水性能应满足NB/T 14003.1-2015中第4章的要求;降阻剂性能指标应满足NB/T 14003.2-2016第3章的要求。</v>
          </cell>
        </row>
        <row r="1749">
          <cell r="F1749" t="str">
            <v>8.1.2.4 返排液回收利用应满足NB/T 14002.3-2022中5.2的相关要求。</v>
          </cell>
        </row>
        <row r="1750">
          <cell r="F1750" t="str">
            <v>8.2 支撑剂</v>
          </cell>
        </row>
        <row r="1751">
          <cell r="F1751" t="str">
            <v>8.2.1 根据储层地应力、岩石力学、天然裂缝、压裂工艺、人工裂缝复杂程度、成本等综合选择支撑剂类型或支撑剂组合,可选择石英砂、陶粒作为支撑剂,主体宜采用石英砂作为支撑剂。</v>
          </cell>
        </row>
        <row r="1752">
          <cell r="F1752" t="str">
            <v>8.2.2 为满足不同尺寸压裂裂缝支撑的需求,可选用70/140目、40/70目或更小粒径的压裂支撑剂。</v>
          </cell>
        </row>
        <row r="1753">
          <cell r="F1753" t="str">
            <v>8.3 暂堵材料</v>
          </cell>
        </row>
        <row r="1754">
          <cell r="F1754" t="str">
            <v>8.3.1 根据压裂井储层特征、压裂工艺需求,可选用暂堵材料确保压裂效果。常用的暂堵材料包含但不限于暂堵剂、暂堵球、暂堵绳结等。</v>
          </cell>
        </row>
        <row r="1755">
          <cell r="F1755" t="str">
            <v>8.3.2 暂堵材料性能应满足地层条件下溶解性、低伤害、承压能力等要求。</v>
          </cell>
        </row>
        <row r="1756">
          <cell r="F1756" t="str">
            <v>9施工参数</v>
          </cell>
        </row>
        <row r="1757">
          <cell r="F1757" t="str">
            <v>9.1 施工排量</v>
          </cell>
        </row>
        <row r="1758">
          <cell r="F1758" t="str">
            <v>宜综合考虑地层特征、油层套管、压裂管柱和井口装置承压能力、施工设备能力、液体摩阻、裂缝内净压力等因素优选施工排量。</v>
          </cell>
        </row>
        <row r="1759">
          <cell r="F1759" t="str">
            <v>9.2 施工规模</v>
          </cell>
        </row>
        <row r="1760">
          <cell r="F1760" t="str">
            <v>根据区块施工经验、井间距、邻井压后评估、软件模拟结果及经济评价等确定合理的加砂强度、用液强度。</v>
          </cell>
        </row>
        <row r="1761">
          <cell r="F1761" t="str">
            <v>9.3 砂浓度</v>
          </cell>
        </row>
        <row r="1762">
          <cell r="F1762" t="str">
            <v>综合考虑压裂优化的导流能力、压裂液携砂性能、施工排量、施工安全和施工设备的供砂能力等因素,确定施工的最高砂浓度、平均砂浓度及阶段砂浓度。</v>
          </cell>
        </row>
        <row r="1763">
          <cell r="F1763" t="str">
            <v>10泵注程序</v>
          </cell>
        </row>
        <row r="1764">
          <cell r="F1764" t="str">
            <v>10.1 设计原则</v>
          </cell>
        </row>
        <row r="1765">
          <cell r="F1765" t="str">
            <v>泵注程序的设计需综合考虑储层特征、施工排量、压裂液性能、裂缝导流能力、井筒容积、设备能力和施工安全等因素,泵注程序的优化应以同等规模下形成较大的SRV和支撑裂缝面积为主要原则。</v>
          </cell>
        </row>
        <row r="1766">
          <cell r="F1766" t="str">
            <v>10.2 加砂方式</v>
          </cell>
        </row>
        <row r="1767">
          <cell r="F1767" t="str">
            <v>依据储层特性,可采用段塞或连续加砂方式,提高液体利用效率和单段支撑剂加量。</v>
          </cell>
        </row>
        <row r="1768">
          <cell r="F1768" t="str">
            <v>11现场施工准备及设备配套</v>
          </cell>
        </row>
        <row r="1769">
          <cell r="F1769" t="str">
            <v>11.1 施工材料准备</v>
          </cell>
        </row>
        <row r="1770">
          <cell r="F1770" t="str">
            <v>应根据设计的施工规模确定现场需要准备的各类压裂液和支撑剂用量,同时宜考虑一定的富余量。</v>
          </cell>
        </row>
        <row r="1771">
          <cell r="F1771" t="str">
            <v>11.2 井口装置</v>
          </cell>
        </row>
        <row r="1772">
          <cell r="F1772" t="str">
            <v>11.2.1 应根据施工控制最高压力选择相应压力等级的井口装置。</v>
          </cell>
        </row>
        <row r="1773">
          <cell r="F1773" t="str">
            <v>11.2.2 井口装置通径应满足作业期间井下工具起下及施工结束后排采的需要。</v>
          </cell>
        </row>
        <row r="1774">
          <cell r="F1774" t="str">
            <v>11.2.3 应满足大排量、大液量、长时间压裂施工的要求。</v>
          </cell>
        </row>
        <row r="1775">
          <cell r="F1775" t="str">
            <v>11.2.4 压裂井口的材质选型需考虑入井及产出流体性质。</v>
          </cell>
        </row>
        <row r="1776">
          <cell r="F1776" t="str">
            <v>11.3 井下工具</v>
          </cell>
        </row>
        <row r="1777">
          <cell r="F1777" t="str">
            <v>应根据压裂工艺的要求,结合完井方式、井身结构、产层温度、井底施工压力、压裂设计参数、施工方式等确定井下工具的技术参数和数量。</v>
          </cell>
        </row>
        <row r="1778">
          <cell r="F1778" t="str">
            <v>11.4 压裂设备</v>
          </cell>
        </row>
        <row r="1779">
          <cell r="F1779" t="str">
            <v>11.4.1 压裂泵注设备的数量应根据设计的施工排量、预测的施工压力、施工时间、压裂车类型和井场尺寸等综合确定。</v>
          </cell>
        </row>
        <row r="1780">
          <cell r="F1780" t="str">
            <v>11.4.2 井场电力配套满足要求情况下,宜选用电驱压裂设备。</v>
          </cell>
        </row>
        <row r="1781">
          <cell r="F1781" t="str">
            <v>11.4.3 燃油压裂泵作业时宜附加20%~30%的水马力,电驱压裂泵作业时宜附加30%~50%的水马力,平台工厂化压裂时宜附加不少于50%的水马力。</v>
          </cell>
        </row>
        <row r="1782">
          <cell r="F1782" t="str">
            <v>11.4.4 应根据设计的施工规模、施工排量、施工工艺及井场尺寸等确定液罐、砂罐、供液车、混砂车等压裂设备的数量。</v>
          </cell>
        </row>
        <row r="1783">
          <cell r="F1783" t="str">
            <v>11.5 压前措施</v>
          </cell>
        </row>
        <row r="1784">
          <cell r="F1784" t="str">
            <v>11.5.1 根据储层岩性特征、钻完井情况等,可在主压裂前采用井筒酸洗、酸预处理等措施降低破裂压力。</v>
          </cell>
        </row>
        <row r="1785">
          <cell r="F1785" t="str">
            <v>11.5.2 可根据需要开展测试压裂,获取地层相关参数。采用微注测试时应符合NB/T 10251的相关要求。</v>
          </cell>
        </row>
        <row r="1786">
          <cell r="F1786" t="str">
            <v>12 压裂施工及排液</v>
          </cell>
        </row>
        <row r="1787">
          <cell r="F1787" t="str">
            <v>12.1 应根据井口装置、压裂设备、套管承压能力等确定施工控制压力。</v>
          </cell>
        </row>
        <row r="1788">
          <cell r="F1788" t="str">
            <v>12.2 压裂作业应符合NB/T 10116的相关要求,平台工厂化压裂时应满足NB/T 14002.2的相关要求。</v>
          </cell>
        </row>
        <row r="1789">
          <cell r="F1789" t="str">
            <v>12.3 施工过程中无异常情况应严格按照设计的泵注程序和参数进行施工,施工过程中应准确记录施工排量、压力、支撑剂浓度、支撑剂用量、液量等施工参数。</v>
          </cell>
        </row>
        <row r="1790">
          <cell r="F1790" t="str">
            <v>12.4 应根据储层特征、测试评估需求确定合理的排液制度,压裂后应采用油嘴控制排液,排液制度宜相对稳定且保持连续排液。</v>
          </cell>
        </row>
        <row r="1791">
          <cell r="F1791" t="str">
            <v>13 风险分析及应急预案</v>
          </cell>
        </row>
        <row r="1792">
          <cell r="F1792" t="str">
            <v>13.1 应进行风险识别,制定风险削减措施和应急预案。</v>
          </cell>
        </row>
        <row r="1793">
          <cell r="F1793" t="str">
            <v>13.2 应急预案应包含但不限于:井下工具下入过程异常、施工泵压异常、砂堵、井口及地面管线刺漏、施工设备突发故障等。</v>
          </cell>
        </row>
        <row r="1794">
          <cell r="F1794" t="str">
            <v>14 健康、安全及环境保护</v>
          </cell>
        </row>
        <row r="1795">
          <cell r="F1795" t="str">
            <v>14.1 健康、安全与环境保护要求按SY/T 6276执行。</v>
          </cell>
        </row>
        <row r="1796">
          <cell r="F1796" t="str">
            <v>14.2 压裂作业安全规定和安全技术要求按SY/T 5727执行。</v>
          </cell>
        </row>
        <row r="1797">
          <cell r="F1797" t="str">
            <v>14.3 井控作业按SY/T 6690中有关规定执行。</v>
          </cell>
        </row>
        <row r="1798">
          <cell r="F1798" t="str">
            <v>15 压裂设计文本</v>
          </cell>
        </row>
        <row r="1799">
          <cell r="F1799" t="str">
            <v>压裂设计应形成压裂设计书文本,设计书格式参见附录A,设计书经设计人员签字、相关人员审核和审批后实施。</v>
          </cell>
        </row>
        <row r="1800">
          <cell r="F1800" t="str">
            <v>附录A(规范性) 页岩气井压裂设计书格式</v>
          </cell>
        </row>
        <row r="1801">
          <cell r="F1801" t="str">
            <v>页岩气井压裂设计书格式如下所示。</v>
          </cell>
        </row>
        <row r="1802">
          <cell r="F1802" t="str">
            <v>一、基本情况</v>
          </cell>
        </row>
        <row r="1803">
          <cell r="F1803" t="str">
            <v>二、施工层概况</v>
          </cell>
        </row>
        <row r="1804">
          <cell r="F1804" t="str">
            <v>(1)岩心资料(包括岩性、物性、微观结构等)</v>
          </cell>
        </row>
        <row r="1805">
          <cell r="F1805" t="str">
            <v>(2)录井及气测情况</v>
          </cell>
        </row>
        <row r="1806">
          <cell r="F1806" t="str">
            <v>(3)综合测井解释成果</v>
          </cell>
        </row>
        <row r="1807">
          <cell r="F1807" t="str">
            <v>(4)岩石力学及地应力特征</v>
          </cell>
        </row>
        <row r="1808">
          <cell r="F1808" t="str">
            <v>岩石力学特征</v>
          </cell>
        </row>
        <row r="1809">
          <cell r="F1809" t="str">
            <v>地应力特征</v>
          </cell>
        </row>
        <row r="1810">
          <cell r="F1810" t="str">
            <v>页岩脆性指数计算</v>
          </cell>
        </row>
        <row r="1811">
          <cell r="F1811" t="str">
            <v>(5)敏感性实验</v>
          </cell>
        </row>
        <row r="1812">
          <cell r="F1812" t="str">
            <v>毛细管自吸实验</v>
          </cell>
        </row>
        <row r="1813">
          <cell r="F1813" t="str">
            <v>酸敏实验</v>
          </cell>
        </row>
        <row r="1814">
          <cell r="F1814" t="str">
            <v>应力敏感实验</v>
          </cell>
        </row>
        <row r="1815">
          <cell r="F1815" t="str">
            <v>(6)天然裂缝特征</v>
          </cell>
        </row>
        <row r="1816">
          <cell r="F1816" t="str">
            <v>(7)储层流体性质</v>
          </cell>
        </row>
        <row r="1817">
          <cell r="F1817" t="str">
            <v>三、邻井增产改造概况</v>
          </cell>
        </row>
        <row r="1818">
          <cell r="F1818" t="str">
            <v>(1)邻井施工参数分析</v>
          </cell>
        </row>
        <row r="1819">
          <cell r="F1819" t="str">
            <v>历次措施情况及简要分析</v>
          </cell>
        </row>
        <row r="1820">
          <cell r="F1820" t="str">
            <v>(2)邻井测试情况</v>
          </cell>
        </row>
        <row r="1821">
          <cell r="F1821" t="str">
            <v>邻井同层地层测试情况</v>
          </cell>
        </row>
        <row r="1822">
          <cell r="F1822" t="str">
            <v>历次测压及产气剖面测试情况</v>
          </cell>
        </row>
        <row r="1823">
          <cell r="F1823" t="str">
            <v>(3)邻井增产效果分析</v>
          </cell>
        </row>
        <row r="1824">
          <cell r="F1824" t="str">
            <v>(4)本井储层与邻井对比分析</v>
          </cell>
        </row>
        <row r="1825">
          <cell r="F1825" t="str">
            <v>四、压裂目的及设计思路</v>
          </cell>
        </row>
        <row r="1826">
          <cell r="F1826" t="str">
            <v>(1)压裂目的</v>
          </cell>
        </row>
        <row r="1827">
          <cell r="F1827" t="str">
            <v>(2)压裂设计思路</v>
          </cell>
        </row>
        <row r="1828">
          <cell r="F1828" t="str">
            <v>五、压裂层段优选</v>
          </cell>
        </row>
        <row r="1829">
          <cell r="F1829" t="str">
            <v>六、射孔参数确定</v>
          </cell>
        </row>
        <row r="1830">
          <cell r="F1830" t="str">
            <v>七、压裂材料选择</v>
          </cell>
        </row>
        <row r="1831">
          <cell r="F1831" t="str">
            <v>(1)压裂液配方优选及综合性能评价</v>
          </cell>
        </row>
        <row r="1832">
          <cell r="F1832" t="str">
            <v>(2)支撑剂性能评价及优选</v>
          </cell>
        </row>
        <row r="1833">
          <cell r="F1833" t="str">
            <v>八、压裂注入管柱的确定</v>
          </cell>
        </row>
        <row r="1834">
          <cell r="F1834" t="str">
            <v>九、压裂工具及配套设备</v>
          </cell>
        </row>
        <row r="1835">
          <cell r="F1835" t="str">
            <v>十、施工参数确定</v>
          </cell>
        </row>
        <row r="1836">
          <cell r="F1836" t="str">
            <v>(1)施工规模</v>
          </cell>
        </row>
        <row r="1837">
          <cell r="F1837" t="str">
            <v>(2)施工排量</v>
          </cell>
        </row>
        <row r="1838">
          <cell r="F1838" t="str">
            <v>(3)施工压力</v>
          </cell>
        </row>
        <row r="1839">
          <cell r="F1839" t="str">
            <v>(4)支撑剂浓度</v>
          </cell>
        </row>
        <row r="1840">
          <cell r="F1840" t="str">
            <v>(5)施工参数汇总</v>
          </cell>
        </row>
        <row r="1841">
          <cell r="F1841" t="str">
            <v>(6)施工泵注程序</v>
          </cell>
        </row>
        <row r="1842">
          <cell r="F1842" t="str">
            <v>十一、施工准备</v>
          </cell>
        </row>
        <row r="1843">
          <cell r="F1843" t="str">
            <v>(1)施工材料准备</v>
          </cell>
        </row>
        <row r="1844">
          <cell r="F1844" t="str">
            <v>(2)压裂设备及配套准备</v>
          </cell>
        </row>
        <row r="1845">
          <cell r="F1845" t="str">
            <v>(3)井场准备</v>
          </cell>
        </row>
        <row r="1846">
          <cell r="F1846" t="str">
            <v>(4)井筒准备</v>
          </cell>
        </row>
        <row r="1847">
          <cell r="F1847" t="str">
            <v>(5)井下管柱准备</v>
          </cell>
        </row>
        <row r="1848">
          <cell r="F1848" t="str">
            <v>十二、施工质量要求</v>
          </cell>
        </row>
        <row r="1849">
          <cell r="F1849" t="str">
            <v>(1)井场和井口的质量要求</v>
          </cell>
        </row>
        <row r="1850">
          <cell r="F1850" t="str">
            <v>(2)施工材料质量要求</v>
          </cell>
        </row>
        <row r="1851">
          <cell r="F1851" t="str">
            <v>(3)压裂施工质量要求</v>
          </cell>
        </row>
        <row r="1852">
          <cell r="F1852" t="str">
            <v>十三、施工后排液要求</v>
          </cell>
        </row>
        <row r="1853">
          <cell r="F1853" t="str">
            <v>十四、风险分析及应急预案</v>
          </cell>
        </row>
        <row r="1854">
          <cell r="F1854" t="str">
            <v>(1)主要风险分析</v>
          </cell>
        </row>
        <row r="1855">
          <cell r="F1855" t="str">
            <v>(2)风险削减措施</v>
          </cell>
        </row>
        <row r="1856">
          <cell r="F1856" t="str">
            <v>(3)应急预案</v>
          </cell>
        </row>
        <row r="1857">
          <cell r="F1857" t="str">
            <v>十五、健康、安全及环保要求</v>
          </cell>
        </row>
        <row r="1858">
          <cell r="F1858" t="str">
            <v>十六、施工组织</v>
          </cell>
        </row>
        <row r="1859">
          <cell r="F1859" t="str">
            <v>十七、设计执行的标准、规定和规程</v>
          </cell>
        </row>
        <row r="1860">
          <cell r="F1860" t="str">
            <v>4水平井分段压裂设计</v>
          </cell>
        </row>
        <row r="1861">
          <cell r="F1861" t="str">
            <v>4.1 压裂设计前录取资料种类</v>
          </cell>
        </row>
        <row r="1862">
          <cell r="F1862" t="str">
            <v>区域地质概况资料、地震解释结果、钻完井资料、井筒完整性资料、录井资料、测井资料、岩心资料、流体性质资料、地层测试资料、历次措施情况、生产动态资料、邻井和同区块改造资料、井场环境资料等,录取按SY/T 5289执行。</v>
          </cell>
        </row>
        <row r="1863">
          <cell r="F1863" t="str">
            <v>4.2 压裂设计原则</v>
          </cell>
        </row>
        <row r="1864">
          <cell r="F1864" t="str">
            <v>压裂设计包括以下原则:</v>
          </cell>
        </row>
        <row r="1865">
          <cell r="F1865" t="str">
            <v>a)以地质设计为依据。</v>
          </cell>
        </row>
        <row r="1866">
          <cell r="F1866" t="str">
            <v>b)以经济有效多段改造储层获得最佳产能为压裂设计的目标。</v>
          </cell>
        </row>
        <row r="1867">
          <cell r="F1867" t="str">
            <v>c)优化的压裂工艺参数应达到预期分段压裂目的且具有现场可操作性。</v>
          </cell>
        </row>
        <row r="1868">
          <cell r="F1868" t="str">
            <v>d)优选的压裂材料应与储层相配伍、满足压裂工艺的要求。</v>
          </cell>
        </row>
        <row r="1869">
          <cell r="F1869" t="str">
            <v>e)应考虑分段可靠、工艺适用、经济性及后期措施作业需求等优选井下工具。</v>
          </cell>
        </row>
        <row r="1870">
          <cell r="F1870" t="str">
            <v>f)压裂施工应急处理预案应具有现场可操作性。</v>
          </cell>
        </row>
        <row r="1871">
          <cell r="F1871" t="str">
            <v>g)应符合健康、安全和环保要求。</v>
          </cell>
        </row>
        <row r="1872">
          <cell r="F1872" t="str">
            <v>4.3压裂方案设计要点</v>
          </cell>
        </row>
        <row r="1873">
          <cell r="F1873" t="str">
            <v>4.3.1 压裂层段优选</v>
          </cell>
        </row>
        <row r="1874">
          <cell r="F1874" t="str">
            <v>应综合考虑水平井段储层条件,固井质量及改造工艺,以获得最佳开发效果为目标优选压裂层段。</v>
          </cell>
        </row>
        <row r="1875">
          <cell r="F1875" t="str">
            <v>4.3.2 分段压裂工艺优选</v>
          </cell>
        </row>
        <row r="1876">
          <cell r="F1876" t="str">
            <v>根据油气藏类型、储层地质条件、井眼轨迹、井筒条件和地质要求优选分段压裂工艺;优选的分段压裂工艺技术,应能有效实施分段压裂,操作简便、经济高效、安全环保,便于压后生产和后期作业。</v>
          </cell>
        </row>
        <row r="1877">
          <cell r="F1877" t="str">
            <v>4.3.3 射孔方式优选</v>
          </cell>
        </row>
        <row r="1878">
          <cell r="F1878" t="str">
            <v>根据优选的分段压裂工艺、储层改造要求优选射孔方式。</v>
          </cell>
        </row>
        <row r="1879">
          <cell r="F1879" t="str">
            <v>4.3.4 裂缝参数优化</v>
          </cell>
        </row>
        <row r="1880">
          <cell r="F1880" t="str">
            <v>应用油气藏数值模拟软件,结合地质模型,模拟不同开发方式下的不同压裂段数、簇间距、支撑裂缝长度、高度和裂缝导流能力的压后生产动态和产能预测,优化裂缝参数。</v>
          </cell>
        </row>
        <row r="1881">
          <cell r="F1881" t="str">
            <v>4.3.5 压裂材料优选</v>
          </cell>
        </row>
        <row r="1882">
          <cell r="F1882" t="str">
            <v>压裂材料优选原则如下:</v>
          </cell>
        </row>
        <row r="1883">
          <cell r="F1883" t="str">
            <v>a)压裂液的类型及基础配方优选、压裂液优化及其性能参数评价、压裂液的性能参数的获取方法按SY/T 6376,SY/T 5107执行。</v>
          </cell>
        </row>
        <row r="1884">
          <cell r="F1884" t="str">
            <v>b)支撑剂优选及其性能参数获取方法按SY/T 5108执行。</v>
          </cell>
        </row>
        <row r="1885">
          <cell r="F1885" t="str">
            <v>4.3.6 施工参数优化</v>
          </cell>
        </row>
        <row r="1886">
          <cell r="F1886" t="str">
            <v>施工参数优化方法如下:</v>
          </cell>
        </row>
        <row r="1887">
          <cell r="F1887" t="str">
            <v>a)应用压裂优化设计软件,以确定的优化裂缝为目标,以安全施工为原则,确定排量、前置液量、支撑剂量、支撑剂浓度、顶替液量和压裂泵注程序等施工参数。</v>
          </cell>
        </row>
        <row r="1888">
          <cell r="F1888" t="str">
            <v>b)综合考虑压裂液摩阻、施工规模、孔眼摩阻、裂缝延伸、缝间干扰等因素,进行井口压力预测。</v>
          </cell>
        </row>
        <row r="1889">
          <cell r="F1889" t="str">
            <v>c)宜应用微地震裂缝监测与实时解释技术,实时优化调整现场施工参数。</v>
          </cell>
        </row>
        <row r="1890">
          <cell r="F1890" t="str">
            <v>4.3.7 压裂工具、管柱、井口及设备确定</v>
          </cell>
        </row>
        <row r="1891">
          <cell r="F1891" t="str">
            <v>依据分段压裂工艺、预测的井口压力及套管条件确定压裂工具、管柱、井口及设备,并进行强度校核,确保施工安全。</v>
          </cell>
        </row>
        <row r="1892">
          <cell r="F1892" t="str">
            <v>4.3.8 压裂设计文本</v>
          </cell>
        </row>
        <row r="1893">
          <cell r="F1893" t="str">
            <v>压裂设计应最终形成压裂设计书文本。压裂设计格式可参照附录A;压裂设计相关表格可参照附录B。设计应包含但不限于以上内容。</v>
          </cell>
        </row>
        <row r="1894">
          <cell r="F1894" t="str">
            <v>5水平井分段压裂工艺技术</v>
          </cell>
        </row>
        <row r="1895">
          <cell r="F1895" t="str">
            <v>5.1双封单卡分段压裂工艺技术</v>
          </cell>
        </row>
        <row r="1896">
          <cell r="F1896" t="str">
            <v>5.1.1 压裂管柱配置</v>
          </cell>
        </row>
        <row r="1897">
          <cell r="F1897" t="str">
            <v>压裂管柱配置要求如下:</v>
          </cell>
        </row>
        <row r="1898">
          <cell r="F1898" t="str">
            <v>a)管柱结构:丝堵+油管短节+封隔器+导压喷砂器+油管+扶正器+封隔器+油管短节+水力锚+1根油管+扶正器+安全接头+油管+防喷阀+油管连接至井口。</v>
          </cell>
        </row>
        <row r="1899">
          <cell r="F1899" t="str">
            <v>b)根据储层和井筒条件,选择合适的井下工具。</v>
          </cell>
        </row>
        <row r="1900">
          <cell r="F1900" t="str">
            <v>5.1.2 压裂前施工准备</v>
          </cell>
        </row>
        <row r="1901">
          <cell r="F1901" t="str">
            <v>通井、洗井、射孔、验油管、井口及地面管线连接要求按SY/T 5587,SY/T 6690执行。</v>
          </cell>
        </row>
        <row r="1902">
          <cell r="F1902" t="str">
            <v>5.1.3 压裂施工要求</v>
          </cell>
        </row>
        <row r="1903">
          <cell r="F1903" t="str">
            <v>压裂施工要求如下:</v>
          </cell>
        </row>
        <row r="1904">
          <cell r="F1904" t="str">
            <v>a)管柱上提下放过程中,操作应平稳,直井段速度不大于15m/min、水平段速度不大于10m/min,避免井下工具受到损害。</v>
          </cell>
        </row>
        <row r="1905">
          <cell r="F1905" t="str">
            <v>b)压裂开始前12h以内把压裂管柱下到设计深度,避免封隔器胶筒老化。</v>
          </cell>
        </row>
        <row r="1906">
          <cell r="F1906" t="str">
            <v>c)压裂过程中,套管放喷闸门应接泵车,以便压裂砂堵后能及时反冲砂,备1.2~1.5倍油管容积的工作液,保证冲砂解堵效果。</v>
          </cell>
        </row>
        <row r="1907">
          <cell r="F1907" t="str">
            <v>d)压裂后关井时间宜大于裂缝闭合时间。</v>
          </cell>
        </row>
        <row r="1908">
          <cell r="F1908" t="str">
            <v>e)动管柱前反洗井,确保油套连通并无砂堵显示后再上提,不应套管放喷。</v>
          </cell>
        </row>
        <row r="1909">
          <cell r="F1909" t="str">
            <v>f)起管柱前先向下活动管柱,卡距内无遇卡现象,再上提起出管柱,避免卡距内可能存在砂桥。</v>
          </cell>
        </row>
        <row r="1910">
          <cell r="F1910" t="str">
            <v>5.1.4 压裂施工工艺程序</v>
          </cell>
        </row>
        <row r="1911">
          <cell r="F1911" t="str">
            <v>压裂施工按以下程序执行:</v>
          </cell>
        </row>
        <row r="1912">
          <cell r="F1912" t="str">
            <v>a)地面管线与闸门试压。</v>
          </cell>
        </row>
        <row r="1913">
          <cell r="F1913" t="str">
            <v>b)替井筒,用工作液低排量正循环替出油管内的液体。</v>
          </cell>
        </row>
        <row r="1914">
          <cell r="F1914" t="str">
            <v>c)正注打开防喷阀,坐封封隔器。</v>
          </cell>
        </row>
        <row r="1915">
          <cell r="F1915" t="str">
            <v>d)宜进行测试压裂,完善主压裂施工设计。</v>
          </cell>
        </row>
        <row r="1916">
          <cell r="F1916" t="str">
            <v>e)主压裂施工。</v>
          </cell>
        </row>
        <row r="1917">
          <cell r="F1917" t="str">
            <v>f)施工结束后,测停泵压力,关井,控制放喷。</v>
          </cell>
        </row>
        <row r="1918">
          <cell r="F1918" t="str">
            <v>g)控制井口压力,反循环冲砂,确保井筒通畅后关闭防喷阀,上提管柱至上一层段。</v>
          </cell>
        </row>
        <row r="1919">
          <cell r="F1919" t="str">
            <v>h)重复本条c)至g),直至压完目的井段,起出压裂管柱。</v>
          </cell>
        </row>
        <row r="1920">
          <cell r="F1920" t="str">
            <v>5.1.5 压裂施工应急处理预案</v>
          </cell>
        </row>
        <row r="1921">
          <cell r="F1921" t="str">
            <v>压裂施工应急处理预案如下:</v>
          </cell>
        </row>
        <row r="1922">
          <cell r="F1922" t="str">
            <v>a)在压裂过程中套管出液,需判明原因。先在同一井段进行重复试封,不能坐封后再上提至上一射孔井段验封,如封隔器验封合格,可判断压裂目的井段固井质量差引起套窜。如封隔器无坐封显示,可再上提至无射孔段井筒验封,有坐封显示,初步判断此两个射孔井段皆套窜;无坐封显示,起出压裂管柱,检查原因。若工具损坏,更换工具后重新施工;若工具完好,则查明原因,整改后方可重新施工。</v>
          </cell>
        </row>
        <row r="1923">
          <cell r="F1923" t="str">
            <v>b)在压裂过程中砂堵,须进行反冲砂至出口无砂,再根据已完成设计加砂量情况决定继续施工或上提压裂下一层段。</v>
          </cell>
        </row>
        <row r="1924">
          <cell r="F1924" t="str">
            <v>c)管柱遇卡时,可下探一根油管反复活动,如活动不开,可选择投球打开安全接头起出油管,进行修井作业。</v>
          </cell>
        </row>
        <row r="1925">
          <cell r="F1925" t="str">
            <v>5.2不动管柱滑套分段压裂工艺技术</v>
          </cell>
        </row>
        <row r="1926">
          <cell r="F1926" t="str">
            <v>5.2.1 压裂管柱配置</v>
          </cell>
        </row>
        <row r="1927">
          <cell r="F1927" t="str">
            <v>压裂管柱配置要求如下:</v>
          </cell>
        </row>
        <row r="1928">
          <cell r="F1928" t="str">
            <v>a)管柱结构:定压滑套+滑套封隔器+油管+滑套封隔器+油管+……+封隔器+液压安全接头+油管+井口+井口投球器。</v>
          </cell>
        </row>
        <row r="1929">
          <cell r="F1929" t="str">
            <v>b)管柱适用于φ139.7mm,φ177.8mm套管井压裂施工。</v>
          </cell>
        </row>
        <row r="1930">
          <cell r="F1930" t="str">
            <v>c)根据储层条件和井筒条件,选择工艺管柱耐压差和耐温等级。</v>
          </cell>
        </row>
        <row r="1931">
          <cell r="F1931" t="str">
            <v>5.2.2 压裂前施工准备</v>
          </cell>
        </row>
        <row r="1932">
          <cell r="F1932" t="str">
            <v>通井、洗井、射孔、验油管、井口及地面管线连接要求按SY/T 5587,SY/T 6690执行。</v>
          </cell>
        </row>
        <row r="1933">
          <cell r="F1933" t="str">
            <v>5.2.3 压裂施工要求</v>
          </cell>
        </row>
        <row r="1934">
          <cell r="F1934" t="str">
            <v>压裂施工要求如下:</v>
          </cell>
        </row>
        <row r="1935">
          <cell r="F1935" t="str">
            <v>a)井口投球器以下管柱内通径应均大于60mm。</v>
          </cell>
        </row>
        <row r="1936">
          <cell r="F1936" t="str">
            <v>b)管柱下放过程中,操作平稳,直井段速度不大于10m/min、水平段速度不大于5m/min,避免井下工具受到损害。</v>
          </cell>
        </row>
        <row r="1937">
          <cell r="F1937" t="str">
            <v>c)压裂前需用泵车向油管内逐级打压完成封隔器坐封。</v>
          </cell>
        </row>
        <row r="1938">
          <cell r="F1938" t="str">
            <v>d)每段压裂加砂完毕后,宜采用高黏液体大排量顶替,防止油管内大量沉砂,保证压裂球投送到位。</v>
          </cell>
        </row>
        <row r="1939">
          <cell r="F1939" t="str">
            <v>e)应使用工作液泵送压裂球,施工排量0.5m3/min~1.0m3/min。</v>
          </cell>
        </row>
        <row r="1940">
          <cell r="F1940" t="str">
            <v>5.2.4 压裂施工工艺程序</v>
          </cell>
        </row>
        <row r="1941">
          <cell r="F1941" t="str">
            <v>压裂施工按以下程序执行:</v>
          </cell>
        </row>
        <row r="1942">
          <cell r="F1942" t="str">
            <v>a)地面管线试压合格后,用泵车缓慢向油管注工作液并逐级打压,当压力达到10MPa,20MPa,25MPa,30MPa时分别稳压2min,完成封隔器坐封,继续加压至压力迅速下降,打开定压滑套,第一段压裂通道打开。</v>
          </cell>
        </row>
        <row r="1943">
          <cell r="F1943" t="str">
            <v>b)宜进行测试压裂,完善主压裂施工设计。</v>
          </cell>
        </row>
        <row r="1944">
          <cell r="F1944" t="str">
            <v>c)第一段压裂施工。</v>
          </cell>
        </row>
        <row r="1945">
          <cell r="F1945" t="str">
            <v>d)向油管内投入与滑套球座尺寸相匹配的压裂球,以0.5m3/min~1.0m3/min排量缓慢将压裂球泵送到位后,继续加压10MPa,剪断压裂滑套剪钉,打开滑套,进行压裂施工。</v>
          </cell>
        </row>
        <row r="1946">
          <cell r="F1946" t="str">
            <v>e)后续层段压裂施工按照本条d)执行。</v>
          </cell>
        </row>
        <row r="1947">
          <cell r="F1947" t="str">
            <v>f)压裂施工完毕后,按设计要求放喷。</v>
          </cell>
        </row>
        <row r="1948">
          <cell r="F1948" t="str">
            <v>g)上提管柱逐级解封。</v>
          </cell>
        </row>
        <row r="1949">
          <cell r="F1949" t="str">
            <v>h)起出压裂管柱。</v>
          </cell>
        </row>
        <row r="1950">
          <cell r="F1950" t="str">
            <v>5.2.5 压裂施工应急处理预案</v>
          </cell>
        </row>
        <row r="1951">
          <cell r="F1951" t="str">
            <v>压裂施工应急处理预案如下:</v>
          </cell>
        </row>
        <row r="1952">
          <cell r="F1952" t="str">
            <v>a)压裂施工过程中,出现套管返液,要立即停泵,分析原因,制订针对性对策。</v>
          </cell>
        </row>
        <row r="1953">
          <cell r="F1953" t="str">
            <v>b)压裂砂堵时,立即开油管放喷,放出油管内积砂,继续进行压裂作业,如果放喷不通可用空心抽油杆或者连续油管冲出管内积砂,再进行压裂作业。</v>
          </cell>
        </row>
        <row r="1954">
          <cell r="F1954" t="str">
            <v>c)管柱上提过程中遇卡,正反洗井冲砂处理,直到管柱不卡为止。如果正反洗井无效,向油管内投入与安全接头相匹配的丢手球,以0.5m3/min~1.0m3/min排量将丢手球泵送到安全接头位置后,憋压打开并脱掉高压安全接头,使工具与管柱分离,然后提出安全接头以上管柱,进行修井作业处理。</v>
          </cell>
        </row>
        <row r="1955">
          <cell r="F1955" t="str">
            <v>5.3水力喷砂分段压裂工艺技术</v>
          </cell>
        </row>
        <row r="1956">
          <cell r="F1956" t="str">
            <v>5.3.1 水力喷砂分段压裂主要形式</v>
          </cell>
        </row>
        <row r="1957">
          <cell r="F1957" t="str">
            <v>主要形式有如下两种:</v>
          </cell>
        </row>
        <row r="1958">
          <cell r="F1958" t="str">
            <v>a)拖动管柱水力喷砂分段压裂。</v>
          </cell>
        </row>
        <row r="1959">
          <cell r="F1959" t="str">
            <v>b)不动管柱水力喷砂分段压裂。</v>
          </cell>
        </row>
        <row r="1960">
          <cell r="F1960" t="str">
            <v>5.3.2 压裂管柱配置</v>
          </cell>
        </row>
        <row r="1961">
          <cell r="F1961" t="str">
            <v>5.3.2.1 拖动管柱水力喷砂分段压裂:</v>
          </cell>
        </row>
        <row r="1962">
          <cell r="F1962" t="str">
            <v>a)常规油管管柱结构:丝堵+筛管+单流阀+封隔器+水力喷砂器+油管(水平段及斜井段宜采用倒角油管)至井口。</v>
          </cell>
        </row>
        <row r="1963">
          <cell r="F1963" t="str">
            <v>b)连续油管管柱结构:导向头+定位器+封隔器+单流阀+水力喷砂器+安全接头+连续油管至井口。</v>
          </cell>
        </row>
        <row r="1964">
          <cell r="F1964" t="str">
            <v>c)使用常规油管拖动管柱应考虑高地层压力系数、高气油比等因素引起的井控安全风险。</v>
          </cell>
        </row>
        <row r="1965">
          <cell r="F1965" t="str">
            <v>d)根据储层和井筒条件,选择合适的井下工具。</v>
          </cell>
        </row>
        <row r="1966">
          <cell r="F1966" t="str">
            <v>5.3.2.2 不动管柱水力喷砂分段压裂:</v>
          </cell>
        </row>
        <row r="1967">
          <cell r="F1967" t="str">
            <v>a)管柱结构:丝堵+筛管+单流阀+1级滑套+水力喷砂器+2级滑套+水力喷砂器+……+液压安全接头+油管(水平段及斜井段宜采用倒角油管)至井口。</v>
          </cell>
        </row>
        <row r="1968">
          <cell r="F1968" t="str">
            <v>b)根据储层和井筒条件,选择合适的井下工具。</v>
          </cell>
        </row>
        <row r="1969">
          <cell r="F1969" t="str">
            <v>5.3.3 压裂前施工准备</v>
          </cell>
        </row>
        <row r="1970">
          <cell r="F1970" t="str">
            <v>压裂前施工准备要求如下:</v>
          </cell>
        </row>
        <row r="1971">
          <cell r="F1971" t="str">
            <v>a)井场水罐摆放等满足油管和环空双注入系统要求。</v>
          </cell>
        </row>
        <row r="1972">
          <cell r="F1972" t="str">
            <v>b)通井、洗井、验油管、井口及地面管线连接要求按SY/T 5587,SY/T 6690执行。</v>
          </cell>
        </row>
        <row r="1973">
          <cell r="F1973" t="str">
            <v>5.3.4 压裂施工要求</v>
          </cell>
        </row>
        <row r="1974">
          <cell r="F1974" t="str">
            <v>压裂施工要求如下:</v>
          </cell>
        </row>
        <row r="1975">
          <cell r="F1975" t="str">
            <v>a)管柱下放过程中,操作平稳,避免井下工具受到损害。</v>
          </cell>
        </row>
        <row r="1976">
          <cell r="F1976" t="str">
            <v>b)准备满足油管和环空双注入系统要求的压裂设备,推荐采用2000型及以上压裂机组。</v>
          </cell>
        </row>
        <row r="1977">
          <cell r="F1977" t="str">
            <v>c)混砂车砂斗安装18目滤网,防止大的固体颗粒进入油管堵塞喷嘴。</v>
          </cell>
        </row>
        <row r="1978">
          <cell r="F1978" t="str">
            <v>d)套管闸门要求外接旋塞阀。</v>
          </cell>
        </row>
        <row r="1979">
          <cell r="F1979" t="str">
            <v>e)环空压力不应超过最高限压值。</v>
          </cell>
        </row>
        <row r="1980">
          <cell r="F1980" t="str">
            <v>5.3.5压裂施工工艺程序</v>
          </cell>
        </row>
        <row r="1981">
          <cell r="F1981" t="str">
            <v>5.3.5.1 常规油管拖动管柱水力喷砂分段压裂</v>
          </cell>
        </row>
        <row r="1982">
          <cell r="F1982" t="str">
            <v>压裂施工按以下程序执行:</v>
          </cell>
        </row>
        <row r="1983">
          <cell r="F1983" t="str">
            <v>a)双系统地面管线分别试压合格。</v>
          </cell>
        </row>
        <row r="1984">
          <cell r="F1984" t="str">
            <v>b)封隔器坐封、验封(工序可选),采用低黏工作液正循环替井筒,排量和压力稳定后,按施工设计从油管注入混砂液进行喷砂射孔,具体施工排量可根据喷枪孔眼尺寸及数量调整,确保喷砂射速达到180m/s以上。</v>
          </cell>
        </row>
        <row r="1985">
          <cell r="F1985" t="str">
            <v>c)射孔结束后,降低油管排量,关闭套管旋塞阀,油管连续注入。</v>
          </cell>
        </row>
        <row r="1986">
          <cell r="F1986" t="str">
            <v>d)确定地层破裂后,宜进行测试压裂,完善主压裂施工设计。</v>
          </cell>
        </row>
        <row r="1987">
          <cell r="F1987" t="str">
            <v>e)按设计泵注程序进行加砂压裂。</v>
          </cell>
        </row>
        <row r="1988">
          <cell r="F1988" t="str">
            <v>f)施工结束时,依次停油管和环空注入系统。</v>
          </cell>
        </row>
        <row r="1989">
          <cell r="F1989" t="str">
            <v>g)关井。</v>
          </cell>
        </row>
        <row r="1990">
          <cell r="F1990" t="str">
            <v>h)放喷,反循环洗井,上提管柱到下一个喷射位置。</v>
          </cell>
        </row>
        <row r="1991">
          <cell r="F1991" t="str">
            <v>i)重复本条b)至h)进行喷砂射孔、压裂施工作业,直至完成所有目的井段的射孔压裂施工,起出压裂管柱。</v>
          </cell>
        </row>
        <row r="1992">
          <cell r="F1992" t="str">
            <v>5.3.5.2 连续油管拖动管柱水力喷砂分段压裂</v>
          </cell>
        </row>
        <row r="1993">
          <cell r="F1993" t="str">
            <v>压裂施工按以下程序执行:</v>
          </cell>
        </row>
        <row r="1994">
          <cell r="F1994" t="str">
            <v>a)双系统地面管线分别试压合格。</v>
          </cell>
        </row>
        <row r="1995">
          <cell r="F1995" t="str">
            <v>b)坐封封隔器,关闭套管闸门,加压30MPa验封,10min压降小于0.5MPa验封合格。</v>
          </cell>
        </row>
        <row r="1996">
          <cell r="F1996" t="str">
            <v>c)开启套管闸门,正替井筒。</v>
          </cell>
        </row>
        <row r="1997">
          <cell r="F1997" t="str">
            <v>d)按照施工设计进行喷砂射孔,具体施工排量可根据喷枪孔眼尺寸及数量调整,确保喷砂射速达到180m/s以上即可。</v>
          </cell>
        </row>
        <row r="1998">
          <cell r="F1998" t="str">
            <v>e)确定地层破裂后,宜进行测试压裂,完善主压裂施工设计。</v>
          </cell>
        </row>
        <row r="1999">
          <cell r="F1999" t="str">
            <v>f)按设计泵注程序进行加砂压裂。</v>
          </cell>
        </row>
        <row r="2000">
          <cell r="F2000" t="str">
            <v>g)施工结束时,依次停环空和连续油管系统。</v>
          </cell>
        </row>
        <row r="2001">
          <cell r="F2001" t="str">
            <v>h)施工结束后,测停泵压力,解封封隔器,上提过程中根据管柱负荷情况确定是否洗井,确保管柱顺利上提至下一压裂层段。</v>
          </cell>
        </row>
        <row r="2002">
          <cell r="F2002" t="str">
            <v>i)重复本条b)至h),直至压完目的井段,然后起出压裂管柱。</v>
          </cell>
        </row>
        <row r="2003">
          <cell r="F2003" t="str">
            <v>5.3.5.3 不动管柱水力喷砂分段压裂</v>
          </cell>
        </row>
        <row r="2004">
          <cell r="F2004" t="str">
            <v>压裂施工按以下程序执行:</v>
          </cell>
        </row>
        <row r="2005">
          <cell r="F2005" t="str">
            <v>a)双系统地面管线分别试压合格后,采用低黏工作液正循环替井筒。</v>
          </cell>
        </row>
        <row r="2006">
          <cell r="F2006" t="str">
            <v>b)排量和压力稳定后,从油管注入混砂液进行喷砂射孔,具体施工排量可根据喷枪孔眼尺寸及数量调整,确保喷砂射速达到180m/s以上。</v>
          </cell>
        </row>
        <row r="2007">
          <cell r="F2007" t="str">
            <v>c)射孔结束后,降低油管排量,关闭套管旋塞阀,油管连续注入。</v>
          </cell>
        </row>
        <row r="2008">
          <cell r="F2008" t="str">
            <v>d)确定地层破裂后,宜进行测试压裂,完善主压裂施工设计。</v>
          </cell>
        </row>
        <row r="2009">
          <cell r="F2009" t="str">
            <v>e)按设计泵注程序进行加砂压裂。</v>
          </cell>
        </row>
        <row r="2010">
          <cell r="F2010" t="str">
            <v>f)压裂结束后,依次停油管和环空注入。</v>
          </cell>
        </row>
        <row r="2011">
          <cell r="F2011" t="str">
            <v>g)观察压力,投球打开下一级滑套。</v>
          </cell>
        </row>
        <row r="2012">
          <cell r="F2012" t="str">
            <v>h)确定滑套打开后,依照本条b)至g)进行喷砂射孔、压裂施工作业。</v>
          </cell>
        </row>
        <row r="2013">
          <cell r="F2013" t="str">
            <v>i)最后一层施工完毕后关井,放喷。</v>
          </cell>
        </row>
        <row r="2014">
          <cell r="F2014" t="str">
            <v>5.3.6 压裂施工应急处理预案</v>
          </cell>
        </row>
        <row r="2015">
          <cell r="F2015" t="str">
            <v>压裂施工应急处理预案如下:</v>
          </cell>
        </row>
        <row r="2016">
          <cell r="F2016" t="str">
            <v>a)喷砂射孔时,油管压力明显低于预测施工压力,首先检查仪表,排除仪表偏差造成的误判,其次提高排量观察或反循环洗井,若油管压力仍偏低,起出压裂管柱进行检查。</v>
          </cell>
        </row>
        <row r="2017">
          <cell r="F2017" t="str">
            <v>b)套管旋塞阀关闭后,如果未压开地层,宜重新喷砂射孔或采取正挤酸液等处理措施,直至压开地层方可进行后续作业。</v>
          </cell>
        </row>
        <row r="2018">
          <cell r="F2018" t="str">
            <v>c)如果封隔器不坐封,开泵正循环冲洗,试坐封2次,若无法坐封则上提20m再次进行试坐封2次,仍无法坐封则提至直井段试坐封,如果都不坐封则起出管柱,制订下一步措施。</v>
          </cell>
        </row>
        <row r="2019">
          <cell r="F2019" t="str">
            <v>d)压裂过程中砂堵,立即放喷,洗井至出口无砂粒,继续后续作业。</v>
          </cell>
        </row>
        <row r="2020">
          <cell r="F2020" t="str">
            <v>e)不动管柱水力喷砂分段压裂中投球后滑套未能打开,用工作液反循环,再正循环打开滑套。</v>
          </cell>
        </row>
        <row r="2021">
          <cell r="F2021" t="str">
            <v>f)拖动管柱水力喷砂分段压裂管柱遇卡,反循环洗井至出口无砂粒,反复活动解卡。</v>
          </cell>
        </row>
        <row r="2022">
          <cell r="F2022" t="str">
            <v>g)连续油管拖动管柱水力喷砂分段压裂当日无法完成全部层段施工,宜将封隔器上提至直井段,上提过程中由压裂泵车为连续油管补充工作液,防止砂卡。</v>
          </cell>
        </row>
        <row r="2023">
          <cell r="F2023" t="str">
            <v>5.4桥塞分段压裂工艺技术</v>
          </cell>
        </row>
        <row r="2024">
          <cell r="F2024" t="str">
            <v>5.4.1 压裂工具配置</v>
          </cell>
        </row>
        <row r="2025">
          <cell r="F2025" t="str">
            <v>压裂工具配置要求如下:</v>
          </cell>
        </row>
        <row r="2026">
          <cell r="F2026" t="str">
            <v>a)桥塞工具应用于套管完井分段压裂施工。</v>
          </cell>
        </row>
        <row r="2027">
          <cell r="F2027" t="str">
            <v>b)桥塞工具需具有良好的下入性、可靠性、丢手性及密封性,其规格与套管匹配,满足地层温度及施工压力要求。</v>
          </cell>
        </row>
        <row r="2028">
          <cell r="F2028" t="str">
            <v>c)工具串:</v>
          </cell>
        </row>
        <row r="2029">
          <cell r="F2029" t="str">
            <v>1)电缆输送:桥塞+桥塞坐封工具+多簇射孔器+定位器+电缆加重+打捞头+电缆;</v>
          </cell>
        </row>
        <row r="2030">
          <cell r="F2030" t="str">
            <v>2)连续油管输送:桥塞+桥塞坐封工具+压力起爆器+筛管+多簇射孔器+连续油管。</v>
          </cell>
        </row>
        <row r="2031">
          <cell r="F2031" t="str">
            <v>5.4.2 压裂施工前准备</v>
          </cell>
        </row>
        <row r="2032">
          <cell r="F2032" t="str">
            <v>通井、洗井、射孔、井口及地面管线连接要求按SY/T 5587,SY/T 6690,NB/T 14002.4执行。</v>
          </cell>
        </row>
        <row r="2033">
          <cell r="F2033" t="str">
            <v>5.4.3 压裂施工要求</v>
          </cell>
        </row>
        <row r="2034">
          <cell r="F2034" t="str">
            <v>压裂施工要求如下:</v>
          </cell>
        </row>
        <row r="2035">
          <cell r="F2035" t="str">
            <v>a)采用电缆作业,工具下放及泵送要求按NB/T 14002.4执行;若采用连续油管作业,工具下放要求按Q/SY 02082执行。</v>
          </cell>
        </row>
        <row r="2036">
          <cell r="F2036" t="str">
            <v>b)施工时需监测油层套管与技术套管间的压力或补充平衡压力,控制不超过套管环空带压最高允许压力值。为了确保技术套管安全,应提前接好环空泄压管线。</v>
          </cell>
        </row>
        <row r="2037">
          <cell r="F2037" t="str">
            <v>c)每段压裂加砂完毕后,宜采用高黏液体大排量顶替,防止井筒内大量沉砂,保证桥塞泵送到位。</v>
          </cell>
        </row>
        <row r="2038">
          <cell r="F2038" t="str">
            <v>d)桥塞钻磨要求按NB/T 14002.5执行。</v>
          </cell>
        </row>
        <row r="2039">
          <cell r="F2039" t="str">
            <v>5.4.4 压裂施工工艺程序</v>
          </cell>
        </row>
        <row r="2040">
          <cell r="F2040" t="str">
            <v>压裂施工按以下程序执行:</v>
          </cell>
        </row>
        <row r="2041">
          <cell r="F2041" t="str">
            <v>a)地面管线、闸门试压。</v>
          </cell>
        </row>
        <row r="2042">
          <cell r="F2042" t="str">
            <v>b)若第一段采用定压滑套,则憋压开启;若未采用定压滑套,则采用油管输送方式射孔。</v>
          </cell>
        </row>
        <row r="2043">
          <cell r="F2043" t="str">
            <v>c)宜进行测试压裂,完善主压裂施工设计。</v>
          </cell>
        </row>
        <row r="2044">
          <cell r="F2044" t="str">
            <v>d)第一段主压裂施工。</v>
          </cell>
        </row>
        <row r="2045">
          <cell r="F2045" t="str">
            <v>e)施工结束后,测停泵压力。</v>
          </cell>
        </row>
        <row r="2046">
          <cell r="F2046" t="str">
            <v>f)组装桥塞及射孔工具串,入井。</v>
          </cell>
        </row>
        <row r="2047">
          <cell r="F2047" t="str">
            <v>g)若采用连续油管作业,下放至设计位置后,坐放桥塞,射孔,起出连续油管;若采用电缆作业,则泵送至设计位置后,坐放桥塞,射孔,起出电缆。</v>
          </cell>
        </row>
        <row r="2048">
          <cell r="F2048" t="str">
            <v>h)根据桥塞类型要求选择是否投球,再进行主压裂施工。</v>
          </cell>
        </row>
        <row r="2049">
          <cell r="F2049" t="str">
            <v>i)施工结束后,测停泵压力。</v>
          </cell>
        </row>
        <row r="2050">
          <cell r="F2050" t="str">
            <v>j)重复本条f)至i),直至压完目的井段。</v>
          </cell>
        </row>
        <row r="2051">
          <cell r="F2051" t="str">
            <v>k)根据需求钻磨桥塞,开井排液。</v>
          </cell>
        </row>
        <row r="2052">
          <cell r="F2052" t="str">
            <v>5.4.5 压裂施工应急处理预案</v>
          </cell>
        </row>
        <row r="2053">
          <cell r="F2053" t="str">
            <v>压裂施工应急处理预案如下:</v>
          </cell>
        </row>
        <row r="2054">
          <cell r="F2054" t="str">
            <v>a)如施工过程中油层套管与技术套管发生窜漏或超过最大许可压力,应立即停止施工并分析原因,制定针对性对策。</v>
          </cell>
        </row>
        <row r="2055">
          <cell r="F2055" t="str">
            <v>b)压裂砂堵时,立即开井放喷,放出套管内积砂后,继续进行压裂作业;如果放喷不通可用连续油管冲出管内积砂,然后进行压裂作业。</v>
          </cell>
        </row>
        <row r="2056">
          <cell r="F2056" t="str">
            <v>c)施工过程中发生套管变形,根据套管变形情况,若小直径桥塞和射孔枪能够满足通过变形段要求,采用小直径桥塞作业;若小直径桥塞无法通过,采用连续油管对拟压裂段进行射孔,射孔完毕后配合沉砂或投暂堵球方法进行封堵分隔。</v>
          </cell>
        </row>
        <row r="2057">
          <cell r="F2057" t="str">
            <v>5.5裸眼封隔器分段压裂工艺技术</v>
          </cell>
        </row>
        <row r="2058">
          <cell r="F2058" t="str">
            <v>5.5.1 压裂管柱配置</v>
          </cell>
        </row>
        <row r="2059">
          <cell r="F2059" t="str">
            <v>压裂管柱配置要求如下:</v>
          </cell>
        </row>
        <row r="2060">
          <cell r="F2060" t="str">
            <v>a)管柱结构:浮鞋+坐封球座+定压滑套+锚定封隔器(可选)+压裂封隔器1+滑套压裂阀1+压裂封隔器2+滑套压裂阀2+压裂封隔器3+滑套压裂阀3+……+悬挂器。</v>
          </cell>
        </row>
        <row r="2061">
          <cell r="F2061" t="str">
            <v>b)管柱适用于悬挂φ88.9mm,φ114.3mm和φ139.7mm基管完井压裂。</v>
          </cell>
        </row>
        <row r="2062">
          <cell r="F2062" t="str">
            <v>c)根据储层条件和井筒条件,选择工艺管柱耐压差和耐温等级。</v>
          </cell>
        </row>
        <row r="2063">
          <cell r="F2063" t="str">
            <v>5.5.2 压裂前施工准备</v>
          </cell>
        </row>
        <row r="2064">
          <cell r="F2064" t="str">
            <v>通井、洗井、井口、地面管线连接要求按SY/T 5587,SY/T 6690执行。</v>
          </cell>
        </row>
        <row r="2065">
          <cell r="F2065" t="str">
            <v>5.5.3 压裂施工要求</v>
          </cell>
        </row>
        <row r="2066">
          <cell r="F2066" t="str">
            <v>压裂施工要求如下:</v>
          </cell>
        </row>
        <row r="2067">
          <cell r="F2067" t="str">
            <v>a)井口投球器以下管柱内通径:当基管为φ88.9mm时,内通径应大于69.8mm;当基管为φ114.3mm时,内通径应大于88.9mm;当基管为φ139.7mm时,内通径应大于118.2mm。</v>
          </cell>
        </row>
        <row r="2068">
          <cell r="F2068" t="str">
            <v>b)管柱下放过程中,操作平稳,在套管内下入速度不宜大于15m/min,在裸眼段内下入速度不宜大于10m/min;套管内遇阻负荷不宜超过3t,裸眼段遇阻负荷不宜超过8t,避免井下工具受到损害。</v>
          </cell>
        </row>
        <row r="2069">
          <cell r="F2069" t="str">
            <v>c)每段压裂加砂完毕后,宜采用高黏液体大排量顶替,防止井筒内大量沉砂,保证压裂球投送到位。</v>
          </cell>
        </row>
        <row r="2070">
          <cell r="F2070" t="str">
            <v>d)应使用工作液泵送压裂球,施工排量0.5m3/min~1.0m3/min。</v>
          </cell>
        </row>
        <row r="2071">
          <cell r="F2071" t="str">
            <v>5.5.4 压裂施工工艺程序</v>
          </cell>
        </row>
        <row r="2072">
          <cell r="F2072" t="str">
            <v>压裂施工按以下程序执行:</v>
          </cell>
        </row>
        <row r="2073">
          <cell r="F2073" t="str">
            <v>a)打开定压滑套,压裂第一段;泵车从油管打压到定压滑套的设计开启压力,打开定压滑套,如果滑套尚未打开,逐步提高压力,每次提高3MPa,如滑套仍未打开,稳压3min后再提高压力,在限压范围内直至滑套打开。</v>
          </cell>
        </row>
        <row r="2074">
          <cell r="F2074" t="str">
            <v>b)第一段压裂施工。</v>
          </cell>
        </row>
        <row r="2075">
          <cell r="F2075" t="str">
            <v>c)向基管内投入与滑套球座尺寸相匹配的压裂球,以0.5m3/min~1.0m3/min排量缓慢将压裂球泵送到位后,继续加压10MPa,打开滑套,进行压裂施工。</v>
          </cell>
        </row>
        <row r="2076">
          <cell r="F2076" t="str">
            <v>d)后续层段压裂施工按照本条c)执行。</v>
          </cell>
        </row>
        <row r="2077">
          <cell r="F2077" t="str">
            <v>e)压裂施工完毕后,按设计要求放喷。</v>
          </cell>
        </row>
        <row r="2078">
          <cell r="F2078" t="str">
            <v>5.5.5 压裂施工应急预案</v>
          </cell>
        </row>
        <row r="2079">
          <cell r="F2079" t="str">
            <v>压裂施工应急处理预案如下:</v>
          </cell>
        </row>
        <row r="2080">
          <cell r="F2080" t="str">
            <v>a)压裂砂堵时,立即开井放喷,放出井筒内积砂,继续进行压裂作业,如果放喷不通可用空心抽油杆或者连续油管冲出管内积砂,进行压裂作业。</v>
          </cell>
        </row>
        <row r="2081">
          <cell r="F2081" t="str">
            <v>b)压裂球无法按设计打开对应的压裂滑套时,尝试快速停泵、起泵的措施,若不能成功,可再投入备用的压裂球,泵注入直井段后,停泵,待球落入水平段后起泵以3m3/min以上的排量推球入座;若第二个压裂球也无法开启滑套,则可用连续油管带相应尺寸大小推球器将滑套打开。</v>
          </cell>
        </row>
        <row r="2082">
          <cell r="F2082" t="str">
            <v>6压裂后管理要求</v>
          </cell>
        </row>
        <row r="2083">
          <cell r="F2083" t="str">
            <v>6.1 压裂后排液要求</v>
          </cell>
        </row>
        <row r="2084">
          <cell r="F2084" t="str">
            <v>压裂后排液要求如下:</v>
          </cell>
        </row>
        <row r="2085">
          <cell r="F2085" t="str">
            <v>a)压裂施工结束后,按设计的放喷时间、放喷油嘴大小或针形阀开度等要求连续排液。在排液过程中应对压裂液的返排量进行准确的计量,并适时检测返排液性能。</v>
          </cell>
        </row>
        <row r="2086">
          <cell r="F2086" t="str">
            <v>b)油井停喷后,根据需要探砂面,冲砂,采用人工举升方式排液,按SY/T 7305的相关规定执行。</v>
          </cell>
        </row>
        <row r="2087">
          <cell r="F2087" t="str">
            <v>c)气井停喷后,采用关放、液氮诱喷等方式排液,按SY/T 7305的相关规定执行。</v>
          </cell>
        </row>
        <row r="2088">
          <cell r="F2088" t="str">
            <v>d)对含硫化氢、一氧化碳和二氧化碳等油气井进行排液时,按SY/T 6277及SY/T 6610的相关规定执行。</v>
          </cell>
        </row>
        <row r="2089">
          <cell r="F2089" t="str">
            <v>6.2 压裂后求产与测试</v>
          </cell>
        </row>
        <row r="2090">
          <cell r="F2090" t="str">
            <v>按地质设计要求进行求产与测试。</v>
          </cell>
        </row>
        <row r="2091">
          <cell r="F2091" t="str">
            <v>7健康安全环保要求</v>
          </cell>
        </row>
        <row r="2092">
          <cell r="F2092" t="str">
            <v>7.1 职业健康、人员安全与环境保护要求</v>
          </cell>
        </row>
        <row r="2093">
          <cell r="F2093" t="str">
            <v>职业健康、人员安全与环境保护应按SY/T 6276执行。</v>
          </cell>
        </row>
        <row r="2094">
          <cell r="F2094" t="str">
            <v>7.2 压裂作业安全规定和安全技术要求</v>
          </cell>
        </row>
        <row r="2095">
          <cell r="F2095" t="str">
            <v>压裂作业安全规定和安全技术应按SY/T 5727执行。</v>
          </cell>
        </row>
        <row r="2096">
          <cell r="F2096" t="str">
            <v>7.3 井控作业要求</v>
          </cell>
        </row>
        <row r="2097">
          <cell r="F2097" t="str">
            <v>井控作业应按SY/T 6690及各自油田井控实施细则执行。</v>
          </cell>
        </row>
        <row r="2098">
          <cell r="F2098" t="str">
            <v>附录A(资料性附录)压裂设计书格式</v>
          </cell>
        </row>
        <row r="2099">
          <cell r="F2099" t="str">
            <v>A.1 水平井分段压裂设计书封面</v>
          </cell>
        </row>
        <row r="2100">
          <cell r="F2100" t="str">
            <v>设计书封面格式参见图A.1。</v>
          </cell>
        </row>
        <row r="2101">
          <cell r="F2101" t="str">
            <v>设计书签字页格式参见图A.2。</v>
          </cell>
        </row>
        <row r="2102">
          <cell r="F2102" t="str">
            <v>A.2 水平井分段压裂设计书内容</v>
          </cell>
        </row>
        <row r="2103">
          <cell r="F2103" t="str">
            <v>A.2.1 压裂目的和设计要点。</v>
          </cell>
        </row>
        <row r="2104">
          <cell r="F2104" t="str">
            <v>A.2.2 钻完井基础资料,包括钻完井基础数据(参见表A.1)、井位图(参见图A.3)、井眼轨迹数据(参见表A.2)、井眼轨迹图(参见图A.4)。</v>
          </cell>
        </row>
        <row r="2105">
          <cell r="F2105" t="str">
            <v>A.2.3 储层基本概况,包括:</v>
          </cell>
        </row>
        <row r="2106">
          <cell r="F2106" t="str">
            <v>a)该井所处区块的地质概况。</v>
          </cell>
        </row>
        <row r="2107">
          <cell r="F2107" t="str">
            <v>b)录井及气测情况。</v>
          </cell>
        </row>
        <row r="2108">
          <cell r="F2108" t="str">
            <v>c)岩心资料(岩性、物性、敏感性、微观结构、相渗特性等)。</v>
          </cell>
        </row>
        <row r="2109">
          <cell r="F2109" t="str">
            <v>d)测井解释及射孔情况,小层综合解释成果参见表A.3,射孔及补孔数据参见表A.4。</v>
          </cell>
        </row>
        <row r="2110">
          <cell r="F2110" t="str">
            <v>e)岩石力学及地应力特征。</v>
          </cell>
        </row>
        <row r="2111">
          <cell r="F2111" t="str">
            <v>f)天然裂缝特性。</v>
          </cell>
        </row>
        <row r="2112">
          <cell r="F2112" t="str">
            <v>g)地下流体性质。</v>
          </cell>
        </row>
        <row r="2113">
          <cell r="F2113" t="str">
            <v>h)储层测试情况。</v>
          </cell>
        </row>
        <row r="2114">
          <cell r="F2114" t="str">
            <v>i)注采井网及注水井情况。</v>
          </cell>
        </row>
        <row r="2115">
          <cell r="F2115" t="str">
            <v>j)地震解释结果。</v>
          </cell>
        </row>
        <row r="2116">
          <cell r="F2116" t="str">
            <v>k)储层压裂地质特点小结。</v>
          </cell>
        </row>
        <row r="2117">
          <cell r="F2117" t="str">
            <v>A.2.4 历次措施情况及生产动态,包括:</v>
          </cell>
        </row>
        <row r="2118">
          <cell r="F2118" t="str">
            <v>a)本井历次措施情况及简要分析。</v>
          </cell>
        </row>
        <row r="2119">
          <cell r="F2119" t="str">
            <v>b)邻井措施情况及简要分析。</v>
          </cell>
        </row>
        <row r="2120">
          <cell r="F2120" t="str">
            <v>c)历次测压及产吸剖面测试情况。</v>
          </cell>
        </row>
        <row r="2121">
          <cell r="F2121" t="str">
            <v>d)生产动态及低产(低注)、减产(减注)原因分析。</v>
          </cell>
        </row>
        <row r="2122">
          <cell r="F2122" t="str">
            <v>e)历次措施及生产动态分析小结。</v>
          </cell>
        </row>
        <row r="2123">
          <cell r="F2123" t="str">
            <v>A.2.5 压裂方案优化内容,包括:</v>
          </cell>
        </row>
        <row r="2124">
          <cell r="F2124" t="str">
            <v>a)压裂设计原则及对策。</v>
          </cell>
        </row>
        <row r="2125">
          <cell r="F2125" t="str">
            <v>b)压裂工艺优选。</v>
          </cell>
        </row>
        <row r="2126">
          <cell r="F2126" t="str">
            <v>c)裂缝参数(压裂段数、裂缝间距、支撑缝长和缝高、裂缝导流能力)优化。</v>
          </cell>
        </row>
        <row r="2127">
          <cell r="F2127" t="str">
            <v>d)施工参数(排量、规模、支撑剂浓度)优化。</v>
          </cell>
        </row>
        <row r="2128">
          <cell r="F2128" t="str">
            <v>e)压裂注入管柱优化。</v>
          </cell>
        </row>
        <row r="2129">
          <cell r="F2129" t="str">
            <v>f)压裂液配方优选及综合性能评价。</v>
          </cell>
        </row>
        <row r="2130">
          <cell r="F2130" t="str">
            <v>g)支撑剂性能评价及优选。</v>
          </cell>
        </row>
        <row r="2131">
          <cell r="F2131" t="str">
            <v>h)暂堵剂性能评价及优选。</v>
          </cell>
        </row>
        <row r="2132">
          <cell r="F2132" t="str">
            <v>i)压裂泵注程序。</v>
          </cell>
        </row>
        <row r="2133">
          <cell r="F2133" t="str">
            <v>A.2.6 压裂施工前准备工作内容,包括:</v>
          </cell>
        </row>
        <row r="2134">
          <cell r="F2134" t="str">
            <v>a)压裂液准备,包括:</v>
          </cell>
        </row>
        <row r="2135">
          <cell r="F2135" t="str">
            <v>1)液体备料用量,压裂用液及材料参见表A.5。</v>
          </cell>
        </row>
        <row r="2136">
          <cell r="F2136" t="str">
            <v> 2)备料要求。</v>
          </cell>
        </row>
        <row r="2137">
          <cell r="F2137" t="str">
            <v> 3)配液要求。</v>
          </cell>
        </row>
        <row r="2138">
          <cell r="F2138" t="str">
            <v> 4)配液程序。</v>
          </cell>
        </row>
        <row r="2139">
          <cell r="F2139" t="str">
            <v>b)支撑剂准备。</v>
          </cell>
        </row>
        <row r="2140">
          <cell r="F2140" t="str">
            <v>c)工具准备。</v>
          </cell>
        </row>
        <row r="2141">
          <cell r="F2141" t="str">
            <v>d)压裂设备准备,设备准备参见表A.6。</v>
          </cell>
        </row>
        <row r="2142">
          <cell r="F2142" t="str">
            <v>e)暂堵剂准备。</v>
          </cell>
        </row>
        <row r="2143">
          <cell r="F2143" t="str">
            <v>f)其他准备。</v>
          </cell>
        </row>
        <row r="2144">
          <cell r="F2144" t="str">
            <v>A.2.7 压裂施工工序。</v>
          </cell>
        </row>
        <row r="2145">
          <cell r="F2145" t="str">
            <v>A.2.8 压裂施工要求及注意事项,包括:</v>
          </cell>
        </row>
        <row r="2146">
          <cell r="F2146" t="str">
            <v>a)压裂施工中的要求。</v>
          </cell>
        </row>
        <row r="2147">
          <cell r="F2147" t="str">
            <v>b)压裂施工质量保障措施。</v>
          </cell>
        </row>
        <row r="2148">
          <cell r="F2148" t="str">
            <v>A.2.9 压后返排及资料收集要求,包括:</v>
          </cell>
        </row>
        <row r="2149">
          <cell r="F2149" t="str">
            <v>a)压后返排管理,包括:</v>
          </cell>
        </row>
        <row r="2150">
          <cell r="F2150" t="str">
            <v>1)放喷时机及油嘴系列选择。</v>
          </cell>
        </row>
        <row r="2151">
          <cell r="F2151" t="str">
            <v>2)人工助排资料。</v>
          </cell>
        </row>
        <row r="2152">
          <cell r="F2152" t="str">
            <v>b)压后资料收集要求。</v>
          </cell>
        </row>
        <row r="2153">
          <cell r="F2153" t="str">
            <v>A.2.10 HSE保障措施及应急预案。</v>
          </cell>
        </row>
        <row r="2154">
          <cell r="F2154" t="str">
            <v>A.3 水平井分段压裂设计书附图</v>
          </cell>
        </row>
        <row r="2155">
          <cell r="F2155" t="str">
            <v>可附压裂管柱结构和工具配置示意图。</v>
          </cell>
        </row>
        <row r="2156">
          <cell r="F2156" t="str">
            <v>附录B(资料性附录) 压裂设计相关表格</v>
          </cell>
        </row>
        <row r="2157">
          <cell r="F2157" t="str">
            <v>压裂设计输入参数参见表B.1,油气藏数值模拟优化结果参见表B.2 ,每段压裂裂缝模拟优化结果参见表B.3。</v>
          </cell>
        </row>
        <row r="2158">
          <cell r="F2158" t="str">
            <v>4 选井选层原则</v>
          </cell>
        </row>
        <row r="2159">
          <cell r="F2159" t="str">
            <v>应选取压裂形成水平缝的油水井,考虑隔层应力状况,薄隔层厚度应大于0.6m。</v>
          </cell>
        </row>
        <row r="2160">
          <cell r="F2160" t="str">
            <v>5 压裂工艺设计</v>
          </cell>
        </row>
        <row r="2161">
          <cell r="F2161" t="str">
            <v>5.1 压裂资料录取、压裂设计要求、压裂材料的评估与优选按照Q/SY 1025-2010中3.1~3.3的规定执行。</v>
          </cell>
        </row>
        <row r="2162">
          <cell r="F2162" t="str">
            <v>5.2 压裂参数要求:根据隔层应力和厚度确定目的层和平衡层的压差,据此优化工具和压裂参数。</v>
          </cell>
        </row>
        <row r="2163">
          <cell r="F2163" t="str">
            <v>5.3 压裂工艺设计书文本格式参见附录A。</v>
          </cell>
        </row>
        <row r="2164">
          <cell r="F2164" t="str">
            <v>6压裂施工设计</v>
          </cell>
        </row>
        <row r="2165">
          <cell r="F2165" t="str">
            <v>6.1 井场要求</v>
          </cell>
        </row>
        <row r="2166">
          <cell r="F2166" t="str">
            <v>应符合Q/SY 1025-2010中4.1.1的规定。</v>
          </cell>
        </row>
        <row r="2167">
          <cell r="F2167" t="str">
            <v>6.2 井筒准备</v>
          </cell>
        </row>
        <row r="2168">
          <cell r="F2168" t="str">
            <v>应符合SY/T 5587.5-2004的规定。</v>
          </cell>
        </row>
        <row r="2169">
          <cell r="F2169" t="str">
            <v>6.3 压裂管柱基本组配方式</v>
          </cell>
        </row>
        <row r="2170">
          <cell r="F2170" t="str">
            <v>6.3.1 单层压裂保护压裂层上隔层时管柱组合:油管+工作筒+封隔器+平衡器+封隔器+喷砂器+封隔器+丝堵。</v>
          </cell>
        </row>
        <row r="2171">
          <cell r="F2171" t="str">
            <v>6.3.2 单层压裂保护压裂层下隔层时管柱组合:油管+工作筒+封隔器+平衡喷砂器+封隔器+喷砂器+封隔器+丝堵。</v>
          </cell>
        </row>
        <row r="2172">
          <cell r="F2172" t="str">
            <v>6.3.3 单层压裂同时保护压裂层上下隔层时管柱组合:油管+工作筒+封隔器+平衡器+封隔器+平衡喷砂器+封隔器+喷砂器+封隔器+丝堵。</v>
          </cell>
        </row>
        <row r="2173">
          <cell r="F2173" t="str">
            <v>6.3.4 不动管柱压裂两层保护中间隔层时管柱组合:油管+工作筒+封隔器+平衡喷砂器+平衡器+封隔器+喷砂器+封隔器+丝堵。</v>
          </cell>
        </row>
        <row r="2174">
          <cell r="F2174" t="str">
            <v>6.3.5 压裂管柱基本组配示意图参见附录B。</v>
          </cell>
        </row>
        <row r="2175">
          <cell r="F2175" t="str">
            <v>6.4 压裂设备、仪器仪表、压裂液材料及配液、支撑剂的准备</v>
          </cell>
        </row>
        <row r="2176">
          <cell r="F2176" t="str">
            <v>应符合Q/SY 1025-2010中4.1.4~4.1.6的规定。</v>
          </cell>
        </row>
        <row r="2177">
          <cell r="F2177" t="str">
            <v>6.5 压裂施工设计书文本格式</v>
          </cell>
        </row>
        <row r="2178">
          <cell r="F2178" t="str">
            <v>压裂施工设计书文本格式参见附录C。</v>
          </cell>
        </row>
        <row r="2179">
          <cell r="F2179" t="str">
            <v>7压裂施工要求</v>
          </cell>
        </row>
        <row r="2180">
          <cell r="F2180" t="str">
            <v>7.1 试压</v>
          </cell>
        </row>
        <row r="2181">
          <cell r="F2181" t="str">
            <v>应符合SY/T 5289-2008中5.2.2的要求。</v>
          </cell>
        </row>
        <row r="2182">
          <cell r="F2182" t="str">
            <v>7.2 验窜</v>
          </cell>
        </row>
        <row r="2183">
          <cell r="F2183" t="str">
            <v>7.2.1 根据验窜管柱图下入验窜管柱至未射孔井段,检验验窜管柱质量,套压无变化无溢流为合格。</v>
          </cell>
        </row>
        <row r="2184">
          <cell r="F2184" t="str">
            <v>7.2.2 磁测定位。</v>
          </cell>
        </row>
        <row r="2185">
          <cell r="F2185" t="str">
            <v>7.2.3 按照隔层承压能力的80%打压,根据套压变化判断是否窜层,窜层则停止本层压裂施工。</v>
          </cell>
        </row>
        <row r="2186">
          <cell r="F2186" t="str">
            <v>7.2.4 验窜管柱组配示意图参见附录D。</v>
          </cell>
        </row>
        <row r="2187">
          <cell r="F2187" t="str">
            <v>7.3 下压裂管柱</v>
          </cell>
        </row>
        <row r="2188">
          <cell r="F2188" t="str">
            <v>7.3.1 下入压裂管柱并进行磁测定位。</v>
          </cell>
        </row>
        <row r="2189">
          <cell r="F2189" t="str">
            <v>7.3.2 压裂前油套环形空间应灌满液体。</v>
          </cell>
        </row>
        <row r="2190">
          <cell r="F2190" t="str">
            <v>7.4 压裂施工</v>
          </cell>
        </row>
        <row r="2191">
          <cell r="F2191" t="str">
            <v>应符合SY/T 5289-2008中5.2.4的要求。</v>
          </cell>
        </row>
        <row r="2192">
          <cell r="F2192" t="str">
            <v>7.5 压裂施工中异常情况应急处理预案</v>
          </cell>
        </row>
        <row r="2193">
          <cell r="F2193" t="str">
            <v>应符合SY/T 5289-2008中5.3的要求。</v>
          </cell>
        </row>
        <row r="2194">
          <cell r="F2194" t="str">
            <v>7.6 压裂后排液</v>
          </cell>
        </row>
        <row r="2195">
          <cell r="F2195" t="str">
            <v>应符合SY/T 5289-2008中5.4.3的要求。</v>
          </cell>
        </row>
        <row r="2196">
          <cell r="F2196" t="str">
            <v>8 质量、健康、安全与环保要求</v>
          </cell>
        </row>
        <row r="2197">
          <cell r="F2197" t="str">
            <v>应符合SY/T 5289-2008中5.5的规定。</v>
          </cell>
        </row>
        <row r="2198">
          <cell r="F2198" t="str">
            <v>附录A(资料性附录) 压裂工艺设计书格式</v>
          </cell>
        </row>
        <row r="2199">
          <cell r="F2199" t="str">
            <v>压裂工艺设计书封面格式见图A.1,压裂工艺设计书封二格式见图A.2,压裂工艺设计书内容格式见图A.3。</v>
          </cell>
        </row>
        <row r="2200">
          <cell r="F2200" t="str">
            <v>附录B(资料性附录) 管柱基本组配示意图</v>
          </cell>
        </row>
        <row r="2201">
          <cell r="F2201" t="str">
            <v>保护压裂层上隔层管柱组配示意图见图B.1,保护压裂层下隔层管柱组配示意图见图B.2,同时保护压裂层上下隔层管柱组配示意图见图B.3,保护两个压裂层中间隔层管柱组配示意图见图B.4。</v>
          </cell>
        </row>
        <row r="2202">
          <cell r="F2202" t="str">
            <v>附录C(资料性附录) 压裂施工设计书格式</v>
          </cell>
        </row>
        <row r="2203">
          <cell r="F2203" t="str">
            <v>压裂施工设计书封面格式见图C.1,压裂施工设计书封二格式见图C.2,压裂施工设计书内容格式见图C.3。</v>
          </cell>
        </row>
        <row r="2204">
          <cell r="F2204" t="str">
            <v>附录D(资料性附录) 验窜管柱组配示意图</v>
          </cell>
        </row>
        <row r="2205">
          <cell r="F2205" t="str">
            <v>验窜管柱组配示意图见图D.1。</v>
          </cell>
        </row>
        <row r="2206">
          <cell r="F2206" t="str">
            <v>4方案编制和工具准备</v>
          </cell>
        </row>
        <row r="2207">
          <cell r="F2207" t="str">
            <v>4.1资料收集和方案编制</v>
          </cell>
        </row>
        <row r="2208">
          <cell r="F2208" t="str">
            <v>4.1.1 资料收集</v>
          </cell>
        </row>
        <row r="2209">
          <cell r="F2209" t="str">
            <v>资料收集按SY/T 5289的规定执行。</v>
          </cell>
        </row>
        <row r="2210">
          <cell r="F2210" t="str">
            <v>4.1.2 方案编制</v>
          </cell>
        </row>
        <row r="2211">
          <cell r="F2211" t="str">
            <v>综合考虑储层地质因素、工程条件、测井资料确定分层压裂层段,根据层段选择,编制完井工程方案、压裂工程方案,完井工程方案按SY/T 5480的规定执行,压裂工程方案按SY/T 5289的规定执行。</v>
          </cell>
        </row>
        <row r="2212">
          <cell r="F2212" t="str">
            <v>4.2工具性能和准备要求</v>
          </cell>
        </row>
        <row r="2213">
          <cell r="F2213" t="str">
            <v>4.2.1 工具性能</v>
          </cell>
        </row>
        <row r="2214">
          <cell r="F2214" t="str">
            <v>4.2.1.1 套管滑套:机械性能不低于油层套管性能,最大外径按SY/T 5412的规定执行。</v>
          </cell>
        </row>
        <row r="2215">
          <cell r="F2215" t="str">
            <v>4.2.1.2 多级变径固井胶塞:应满足不同通径套管柱固井要求,其他性能按SY/T 5557的规定执行。</v>
          </cell>
        </row>
        <row r="2216">
          <cell r="F2216" t="str">
            <v>4.2.1.3 固井水泥头:应满足多级变径固井胶塞安装和泵注要求。</v>
          </cell>
        </row>
        <row r="2217">
          <cell r="F2217" t="str">
            <v>4.2.1.4 浮箍、浮鞋:浮箍应具备与多级变径固井胶塞配合的自锁功能。</v>
          </cell>
        </row>
        <row r="2218">
          <cell r="F2218" t="str">
            <v>4.2.1.5 压裂井口:内通径不小于套管内径。</v>
          </cell>
        </row>
        <row r="2219">
          <cell r="F2219" t="str">
            <v>4.2.2 工具准备</v>
          </cell>
        </row>
        <row r="2220">
          <cell r="F2220" t="str">
            <v>4.2.2.1 每口井准备多级变径固井胶塞、浮箍和浮鞋各2套以此。</v>
          </cell>
        </row>
        <row r="2221">
          <cell r="F2221" t="str">
            <v>4.2.2.2 根据压裂层数、层间距确定套管滑套数量,准备调整短节、导压管线等附件。</v>
          </cell>
        </row>
        <row r="2222">
          <cell r="F2222" t="str">
            <v>4.2.2.3 准备伽马、磁定位校深测井仪器。</v>
          </cell>
        </row>
        <row r="2223">
          <cell r="F2223" t="str">
            <v>5套管滑套完井作业</v>
          </cell>
        </row>
        <row r="2224">
          <cell r="F2224" t="str">
            <v>5.1 套管选择</v>
          </cell>
        </row>
        <row r="2225">
          <cell r="F2225" t="str">
            <v>套管选择应满足目的层段压裂作业要求。</v>
          </cell>
        </row>
        <row r="2226">
          <cell r="F2226" t="str">
            <v>5.2 管柱设计</v>
          </cell>
        </row>
        <row r="2227">
          <cell r="F2227" t="str">
            <v>应精确计算全部目的层段之间的距离,根据计算结果配置井下工具位置;每一级套管滑套端口位置应对准目的层段中上部。</v>
          </cell>
        </row>
        <row r="2228">
          <cell r="F2228" t="str">
            <v>5.3管柱连接要求</v>
          </cell>
        </row>
        <row r="2229">
          <cell r="F2229" t="str">
            <v>5.3.1 无限级套管滑套管柱</v>
          </cell>
        </row>
        <row r="2230">
          <cell r="F2230" t="str">
            <v>浮鞋+套管+浮箍+套管+定压套管滑套(接导压管线)+套管+第1级无限级套管滑套(接导压管线)+……+第n级无限级套管滑套+套管至井口。无限级套管滑套管柱连接参见附录A。</v>
          </cell>
        </row>
        <row r="2231">
          <cell r="F2231" t="str">
            <v>5.3.2 有限级套管滑套管柱</v>
          </cell>
        </row>
        <row r="2232">
          <cell r="F2232" t="str">
            <v>浮鞋+套管+浮箍+套管+定压套管滑套+套管+第1级有限级套管滑套+……+第n级有限级套管滑套+套管至井口。有限级套管滑套管柱连接参见附录B。</v>
          </cell>
        </row>
        <row r="2233">
          <cell r="F2233" t="str">
            <v>5.4 工具管柱下入要求</v>
          </cell>
        </row>
        <row r="2234">
          <cell r="F2234" t="str">
            <v>按照管柱设计要求连接下入套管滑套完井管柱,然后对套管滑套位置进行磁定位测井,根据校深结果调整管柱和套管滑套位置,并要求全井段封固。</v>
          </cell>
        </row>
        <row r="2235">
          <cell r="F2235" t="str">
            <v>6套管滑套压裂作业</v>
          </cell>
        </row>
        <row r="2236">
          <cell r="F2236" t="str">
            <v>6.1 通洗井</v>
          </cell>
        </row>
        <row r="2237">
          <cell r="F2237" t="str">
            <v>先采用套管通井规对套管滑套以上井筒进行通洗井,然后采用与套管滑套最小内径相匹配的通井规对全井段进行通洗井。</v>
          </cell>
        </row>
        <row r="2238">
          <cell r="F2238" t="str">
            <v>6.2 压裂工艺流程</v>
          </cell>
        </row>
        <row r="2239">
          <cell r="F2239" t="str">
            <v>压裂工艺流程包括:</v>
          </cell>
        </row>
        <row r="2240">
          <cell r="F2240" t="str">
            <v>a)连接投球器及压裂管线并试压(参见附录C);</v>
          </cell>
        </row>
        <row r="2241">
          <cell r="F2241" t="str">
            <v>b)打开投球器旋塞装入球杆或球;</v>
          </cell>
        </row>
        <row r="2242">
          <cell r="F2242" t="str">
            <v>c)打开定压滑套压裂第一层段;</v>
          </cell>
        </row>
        <row r="2243">
          <cell r="F2243" t="str">
            <v>d)第一层段压裂后,开启投球器旋塞,泵送球杆或球;</v>
          </cell>
        </row>
        <row r="2244">
          <cell r="F2244" t="str">
            <v>e)待球杆或球到位后打开第1级套管滑套压裂第二层段;</v>
          </cell>
        </row>
        <row r="2245">
          <cell r="F2245" t="str">
            <v>f)重复d)和e)投球杆或球压裂后续层段。</v>
          </cell>
        </row>
        <row r="2246">
          <cell r="F2246" t="str">
            <v>7压后作业</v>
          </cell>
        </row>
        <row r="2247">
          <cell r="F2247" t="str">
            <v>7.1 放喷排液</v>
          </cell>
        </row>
        <row r="2248">
          <cell r="F2248" t="str">
            <v>压裂施工结束后,安装捕球器,在排液过程中通过捕球器捕球;放喷排液要求按压裂工程方案的规定执行(参见附录D)。</v>
          </cell>
        </row>
        <row r="2249">
          <cell r="F2249" t="str">
            <v>7.2 钻磨作业</v>
          </cell>
        </row>
        <row r="2250">
          <cell r="F2250" t="str">
            <v>如需要钻磨球杆和球座,按SY/T 5587.11的规定执行。</v>
          </cell>
        </row>
        <row r="2251">
          <cell r="F2251" t="str">
            <v>8 施工预案</v>
          </cell>
        </row>
        <row r="2252">
          <cell r="F2252" t="str">
            <v>8.1 如果压裂时定压滑套、套管滑套不能打开,可采用射孔压裂该层段。</v>
          </cell>
        </row>
        <row r="2253">
          <cell r="F2253" t="str">
            <v>8.2 如果无限级套管滑套球座未形成,采用桥塞或砂塞封隔下层,采用射孔压裂该层段。</v>
          </cell>
        </row>
        <row r="2254">
          <cell r="F2254" t="str">
            <v>9 质量健康安全环保要求</v>
          </cell>
        </row>
        <row r="2255">
          <cell r="F2255" t="str">
            <v>质量、健康、安全、环保要求应符合SY/T 5289的规定。</v>
          </cell>
        </row>
        <row r="2256">
          <cell r="F2256" t="str">
            <v>附录A(资料性附录) 无限级套管滑套管柱图</v>
          </cell>
        </row>
        <row r="2257">
          <cell r="F2257" t="str">
            <v>无限级套管滑套管柱见图A.1。</v>
          </cell>
        </row>
        <row r="2258">
          <cell r="F2258" t="str">
            <v>附录B(资料性附录) 有限级套管滑套管柱图</v>
          </cell>
        </row>
        <row r="2259">
          <cell r="F2259" t="str">
            <v>有限级套管滑套管柱见图B.1。</v>
          </cell>
        </row>
        <row r="2260">
          <cell r="F2260" t="str">
            <v>附录C(资料性附录) 投球流程图</v>
          </cell>
        </row>
        <row r="2261">
          <cell r="F2261" t="str">
            <v>投球流程见图C.1。</v>
          </cell>
        </row>
        <row r="2262">
          <cell r="F2262" t="str">
            <v>附录D(资料性附录) 捕球流程图</v>
          </cell>
        </row>
        <row r="2263">
          <cell r="F2263" t="str">
            <v>捕球流程见图D.1。</v>
          </cell>
        </row>
        <row r="2264">
          <cell r="F2264" t="str">
            <v>4基础资料</v>
          </cell>
        </row>
        <row r="2265">
          <cell r="F2265" t="str">
            <v>4.1地质资料</v>
          </cell>
        </row>
        <row r="2266">
          <cell r="F2266" t="str">
            <v>4.1.1 录井资料</v>
          </cell>
        </row>
        <row r="2267">
          <cell r="F2267" t="str">
            <v>岩屑录井和气测录井相关资料,包括岩性及含气性显示特性,参见表B.6。</v>
          </cell>
        </row>
        <row r="2268">
          <cell r="F2268" t="str">
            <v>4.1.2 测井资料</v>
          </cell>
        </row>
        <row r="2269">
          <cell r="F2269" t="str">
            <v>常规测井和特殊测井资料,包括获得页岩目的层段的深度、厚度或水平段长度、电性、物性、TOC、总含气量、吸附气量、游离气含量、天然裂缝、地应力等相关资料及数据,参见表B.7。</v>
          </cell>
        </row>
        <row r="2270">
          <cell r="F2270" t="str">
            <v>4.1.3 岩心分析资料</v>
          </cell>
        </row>
        <row r="2271">
          <cell r="F2271" t="str">
            <v>岩石矿物组分、物性分析、薄片鉴定、TOC、总含气量、吸附气量、游离气含量、成熟度、岩石力学参数、地应力、脆性指数、天然裂缝、页岩敏感性及酸溶蚀率等资料及数据。</v>
          </cell>
        </row>
        <row r="2272">
          <cell r="F2272" t="str">
            <v>4.1.4 储层流体性质资料</v>
          </cell>
        </row>
        <row r="2273">
          <cell r="F2273" t="str">
            <v>地下流体性质、含量、气体组分、矿化度、黏度、体积系数和压缩系数等,参见表B.8。</v>
          </cell>
        </row>
        <row r="2274">
          <cell r="F2274" t="str">
            <v>4.2工程资料</v>
          </cell>
        </row>
        <row r="2275">
          <cell r="F2275" t="str">
            <v>4.2.1 钻井资料</v>
          </cell>
        </row>
        <row r="2276">
          <cell r="F2276" t="str">
            <v>钻井井眼轨迹、钻井液类型、密度及黏度、漏失等相关资料,参见表B.2和表B.4。</v>
          </cell>
        </row>
        <row r="2277">
          <cell r="F2277" t="str">
            <v>4.2.2 完井井身结构</v>
          </cell>
        </row>
        <row r="2278">
          <cell r="F2278" t="str">
            <v>井眼及套管的尺寸和深度、套管钢级、外径、壁厚、抗内压强度、抗外挤强度等以及套管头参数,参见表B.1和表B.3。</v>
          </cell>
        </row>
        <row r="2279">
          <cell r="F2279" t="str">
            <v>4.2.3 固井资料</v>
          </cell>
        </row>
        <row r="2280">
          <cell r="F2280" t="str">
            <v>水泥返高、固井质量、管外窜槽和试压情况,参见表B.1和表B.5。</v>
          </cell>
        </row>
        <row r="2281">
          <cell r="F2281" t="str">
            <v>4.2.4 井口装置</v>
          </cell>
        </row>
        <row r="2282">
          <cell r="F2282" t="str">
            <v>包括井口压力等级和通径数据等。</v>
          </cell>
        </row>
        <row r="2283">
          <cell r="F2283" t="str">
            <v>4.2.5 测试与生产资料</v>
          </cell>
        </row>
        <row r="2284">
          <cell r="F2284" t="str">
            <v>包括邻井同层储层压力、温度、有效渗透率、产量、生产动态测井等资料。</v>
          </cell>
        </row>
        <row r="2285">
          <cell r="F2285" t="str">
            <v>4.2.6 历次措施情况</v>
          </cell>
        </row>
        <row r="2286">
          <cell r="F2286" t="str">
            <v>包括邻井同层历次措施相关资料,如措施类型、施工参数及施工效果等。以往施工参数统计参见表B.9执行。</v>
          </cell>
        </row>
        <row r="2287">
          <cell r="F2287" t="str">
            <v>5 压裂设计目的及原则</v>
          </cell>
        </row>
        <row r="2288">
          <cell r="F2288" t="str">
            <v>5.1 以有利于获得更大改造的储层体积为目标,实现最佳的单井产量,且具有经济性和现场可操作性。</v>
          </cell>
        </row>
        <row r="2289">
          <cell r="F2289" t="str">
            <v>5.2 选择的压裂材料应与储层相适应,低损害、低成本,满足压裂工艺的要求。</v>
          </cell>
        </row>
        <row r="2290">
          <cell r="F2290" t="str">
            <v>5.3 压裂施工应急处理预案应具有可操作性。</v>
          </cell>
        </row>
        <row r="2291">
          <cell r="F2291" t="str">
            <v>5.4 符合健康、安全、环保(HSE)要求。</v>
          </cell>
        </row>
        <row r="2292">
          <cell r="F2292" t="str">
            <v>6压裂工艺确定</v>
          </cell>
        </row>
        <row r="2293">
          <cell r="F2293" t="str">
            <v>6.1 直井压裂工艺选择</v>
          </cell>
        </row>
        <row r="2294">
          <cell r="F2294" t="str">
            <v>根据页岩气直井岩性特征、物性特征、地化特征、地质力学性质、岩石力学性质、井眼轨迹、完井方式和固井质量等综合分析,确定相应的压裂工艺即单层压裂或分层压裂。</v>
          </cell>
        </row>
        <row r="2295">
          <cell r="F2295" t="str">
            <v>6.2 水平井压裂工艺选择</v>
          </cell>
        </row>
        <row r="2296">
          <cell r="F2296" t="str">
            <v>6.2.1 套管完井的水平井根据井深和水平段长度选择电缆分簇射孔桥塞封隔、连续油管喷砂射孔桥塞封隔以及套管滑套等合适的分段压裂工艺。</v>
          </cell>
        </row>
        <row r="2297">
          <cell r="F2297" t="str">
            <v>6.2.2 裸眼完井的水平井,采用裸眼滑套封隔器分段压裂工艺。</v>
          </cell>
        </row>
        <row r="2298">
          <cell r="F2298" t="str">
            <v>6.2.3 实施的水平井分段压裂工艺应操作简便、安全环保、便于压后生产作业。</v>
          </cell>
        </row>
        <row r="2299">
          <cell r="F2299" t="str">
            <v>7 压裂改造层/段选择</v>
          </cell>
        </row>
        <row r="2300">
          <cell r="F2300" t="str">
            <v>综合考虑页岩气藏储层特征、完井方式及质量等因素,以获得最佳改造效果为目标优选压裂层/段。</v>
          </cell>
        </row>
        <row r="2301">
          <cell r="F2301" t="str">
            <v>储层特征包括:TOC、含气量、物性、脆性、地应力及方位、天然裂缝、断层等。</v>
          </cell>
        </row>
        <row r="2302">
          <cell r="F2302" t="str">
            <v>完井方式及质量:井型(直井或水平井)、井眼轨迹、井身结构、完井方式及固井质量等。</v>
          </cell>
        </row>
        <row r="2303">
          <cell r="F2303" t="str">
            <v>8 射孔方式及射孔参数确定</v>
          </cell>
        </row>
        <row r="2304">
          <cell r="F2304" t="str">
            <v>8.1 根据井层特征及选择的压裂工艺优选电缆分簇射孔、连续油管喷砂射孔或套管滑套等。</v>
          </cell>
        </row>
        <row r="2305">
          <cell r="F2305" t="str">
            <v>8.2 结合固井质量和套管接箍位置,选择脆性高、含气量好、裂缝发育、应力差小的位置进行射孔。</v>
          </cell>
        </row>
        <row r="2306">
          <cell r="F2306" t="str">
            <v>8.3 根据施工排量优化射孔簇数和孔眼数。射孔参数参见表B.10。</v>
          </cell>
        </row>
        <row r="2307">
          <cell r="F2307" t="str">
            <v>9压裂材料选择</v>
          </cell>
        </row>
        <row r="2308">
          <cell r="F2308" t="str">
            <v>9.1压裂液</v>
          </cell>
        </row>
        <row r="2309">
          <cell r="F2309" t="str">
            <v>9.1.1 性能要求</v>
          </cell>
        </row>
        <row r="2310">
          <cell r="F2310" t="str">
            <v>压裂液性能应满足以下要求:</v>
          </cell>
        </row>
        <row r="2311">
          <cell r="F2311" t="str">
            <v>a)根据页岩储层脆性指数优选压裂液体系,压裂液体系应有利于提高SRV和复杂缝网的形成。</v>
          </cell>
        </row>
        <row r="2312">
          <cell r="F2312" t="str">
            <v>b)压裂液体系应能实现在线混配、低摩阻、低损害,能满足大规模高排量施工的需求。</v>
          </cell>
        </row>
        <row r="2313">
          <cell r="F2313" t="str">
            <v>c)压裂液体系应能实现回收与再利用,达到安全、环保排放标准的要求。</v>
          </cell>
        </row>
        <row r="2314">
          <cell r="F2314" t="str">
            <v>9.1.2 性能参数的确定方法</v>
          </cell>
        </row>
        <row r="2315">
          <cell r="F2315" t="str">
            <v>性能参数应按以下方法确定:</v>
          </cell>
        </row>
        <row r="2316">
          <cell r="F2316" t="str">
            <v>a)降阻率按SY/T 6376-2008中7.13.1执行。</v>
          </cell>
        </row>
        <row r="2317">
          <cell r="F2317" t="str">
            <v>b)压裂液的性能参数按SY/T 6376和SY/T 5107执行。</v>
          </cell>
        </row>
        <row r="2318">
          <cell r="F2318" t="str">
            <v>9.2支撑剂</v>
          </cell>
        </row>
        <row r="2319">
          <cell r="F2319" t="str">
            <v>9.2.1 支撑剂的选择</v>
          </cell>
        </row>
        <row r="2320">
          <cell r="F2320" t="str">
            <v>根据页岩储层岩石力学性质、有效闭合应力、导流能力需求等综合因素来选择支撑剂类型及粒径。</v>
          </cell>
        </row>
        <row r="2321">
          <cell r="F2321" t="str">
            <v>9.2.2 性能参数的测定</v>
          </cell>
        </row>
        <row r="2322">
          <cell r="F2322" t="str">
            <v>性能参数测定按SY/T 5108的规定执行。支撑剂性能评价表参见表B.14。</v>
          </cell>
        </row>
        <row r="2323">
          <cell r="F2323" t="str">
            <v>10施工参数的确定</v>
          </cell>
        </row>
        <row r="2324">
          <cell r="F2324" t="str">
            <v>10.1 注入方式</v>
          </cell>
        </row>
        <row r="2325">
          <cell r="F2325" t="str">
            <v>根据压裂工艺选用相应的注入方式。</v>
          </cell>
        </row>
        <row r="2326">
          <cell r="F2326" t="str">
            <v>10.2 页岩气裂缝参数确定</v>
          </cell>
        </row>
        <row r="2327">
          <cell r="F2327" t="str">
            <v>根据地质方案、区块施工经验、邻井压后评估结果,应用非常规气藏数值模拟软件,模拟不同簇间距、改造的储层体积SRV以及裂缝导流能力下的压后生产动态,确定优化的裂缝参数(簇间距、簇数、改造的储层体积SRV、裂缝导流能力等)。</v>
          </cell>
        </row>
        <row r="2328">
          <cell r="F2328" t="str">
            <v>10.3 施工参数的确定</v>
          </cell>
        </row>
        <row r="2329">
          <cell r="F2329" t="str">
            <v>施工参数按以下方法确定:</v>
          </cell>
        </row>
        <row r="2330">
          <cell r="F2330" t="str">
            <v>a)改造段数及段间距:根据水平段长度以及10.2优化的簇间距、簇数合理确定段间距和段数。</v>
          </cell>
        </row>
        <row r="2331">
          <cell r="F2331" t="str">
            <v>b)施工排量:综合考虑压裂管柱及井口装置承压能力、设备能力、压裂液摩阻、孔眼摩阻、施工规模、缝高延伸等多个因素,模拟不同注入排量下的井口压力,确定施工排量。施工排量及井口压力预测表参见表B.11。</v>
          </cell>
        </row>
        <row r="2332">
          <cell r="F2332" t="str">
            <v>c)施工参数:结合区块和邻井施工经验及评估分析结果,根据10.2确定的改造的储层体积以及裂缝导流能力,应用非常规气藏压裂优化设计软件进行裂缝模拟,确定优化的施工排量、液量、支撑剂量、支撑剂浓度和压裂泵注程序等施工参数。泵注程序表参见表B.12。</v>
          </cell>
        </row>
        <row r="2333">
          <cell r="F2333" t="str">
            <v>11现场施工准备及设备配套要求</v>
          </cell>
        </row>
        <row r="2334">
          <cell r="F2334" t="str">
            <v>11.1 材料准备</v>
          </cell>
        </row>
        <row r="2335">
          <cell r="F2335" t="str">
            <v>根据设计确定现场应准备的各类液量、支撑剂及添加剂数量。施工材料准备数量表参见表B.15和表B.16。</v>
          </cell>
        </row>
        <row r="2336">
          <cell r="F2336" t="str">
            <v>11.2 井口装备</v>
          </cell>
        </row>
        <row r="2337">
          <cell r="F2337" t="str">
            <v>井口装备的规格型号要求如下:</v>
          </cell>
        </row>
        <row r="2338">
          <cell r="F2338" t="str">
            <v>a)额定工作压力不低于最高施工压力。</v>
          </cell>
        </row>
        <row r="2339">
          <cell r="F2339" t="str">
            <v>b)满足整个作业期间井下工具的起下及施工结束后带压下油管的需求。</v>
          </cell>
        </row>
        <row r="2340">
          <cell r="F2340" t="str">
            <v>c)满足大排量、大液量、长时间施工要求。</v>
          </cell>
        </row>
        <row r="2341">
          <cell r="F2341" t="str">
            <v>d)压裂施工时,在井筒中若有连续油管或电缆,井口应有保护器。</v>
          </cell>
        </row>
        <row r="2342">
          <cell r="F2342" t="str">
            <v>11.3 井下工具</v>
          </cell>
        </row>
        <row r="2343">
          <cell r="F2343" t="str">
            <v>根据页岩气井压裂工艺的要求,结合完井方式、井身结构、产层温度、井底施工压力、设计参数、施工方式等确定井下工具的性能要求和数量。</v>
          </cell>
        </row>
        <row r="2344">
          <cell r="F2344" t="str">
            <v>其中射孔及桥塞联作器材要求如下:</v>
          </cell>
        </row>
        <row r="2345">
          <cell r="F2345" t="str">
            <v>a)满足分簇射孔的技术要求。</v>
          </cell>
        </row>
        <row r="2346">
          <cell r="F2346" t="str">
            <v>b)采用复合桥塞分段压裂工艺进行施工时,满足一趟起下作业中实现坐封桥塞和连续分簇射孔的要求。</v>
          </cell>
        </row>
        <row r="2347">
          <cell r="F2347" t="str">
            <v>c)根据设计施工参数确定器材数量及备用量。</v>
          </cell>
        </row>
        <row r="2348">
          <cell r="F2348" t="str">
            <v>11.4 压裂及配套设备</v>
          </cell>
        </row>
        <row r="2349">
          <cell r="F2349" t="str">
            <v>压裂及配套设备要求如下:</v>
          </cell>
        </row>
        <row r="2350">
          <cell r="F2350" t="str">
            <v>a)压裂车的数量根据所需最大排量、施工压力、施工时间、压裂车类型和井场尺寸等综合确定,现场压裂施工宜附加30%~50%水马力。</v>
          </cell>
        </row>
        <row r="2351">
          <cell r="F2351" t="str">
            <v>b)根据设计的施工规模、施工排量、施工工艺及井场尺寸等确定各类液罐、砂罐、混砂车、仪表车、连续油管等压裂及配套设备的数量,参见表B.17。</v>
          </cell>
        </row>
        <row r="2352">
          <cell r="F2352" t="str">
            <v>11.5 裂缝测试</v>
          </cell>
        </row>
        <row r="2353">
          <cell r="F2353" t="str">
            <v>根据用户需求开展微地震、微形变、井温等裂缝测试。</v>
          </cell>
        </row>
        <row r="2354">
          <cell r="F2354" t="str">
            <v>11.6 压前措施</v>
          </cell>
        </row>
        <row r="2355">
          <cell r="F2355" t="str">
            <v>根据施工井情况及要求压前措施如下:</v>
          </cell>
        </row>
        <row r="2356">
          <cell r="F2356" t="str">
            <v>a)根据储层岩性特征、应力特征以及钻井情况等,在主压裂前应清洗井筒,宜采用酸预处理等措施来降低破裂压力。</v>
          </cell>
        </row>
        <row r="2357">
          <cell r="F2357" t="str">
            <v>b)为了解储层特征相关参数和修正压裂设计,根据需求开展测试压裂或DFIT测试。</v>
          </cell>
        </row>
        <row r="2358">
          <cell r="F2358" t="str">
            <v>12 压裂施工要求</v>
          </cell>
        </row>
        <row r="2359">
          <cell r="F2359" t="str">
            <v>压裂施工要求如下:</v>
          </cell>
        </row>
        <row r="2360">
          <cell r="F2360" t="str">
            <v>a)按地面管汇与井口闸门的压力等级进行试压。具体要求按SY/T 5289的相关规定执行。</v>
          </cell>
        </row>
        <row r="2361">
          <cell r="F2361" t="str">
            <v>b)施工过程中按照设计的控制压力施工。施工过程中无异常情况,应严格按照设计的泵注程序表进行施工,并准确记录施工排量、压力、支撑剂浓度、支撑剂用量、液量等施工参数。具体要求按SY/T 5289的相关规定执行。</v>
          </cell>
        </row>
        <row r="2362">
          <cell r="F2362" t="str">
            <v>13压后排采管理要求</v>
          </cell>
        </row>
        <row r="2363">
          <cell r="F2363" t="str">
            <v>13.1 压裂后排液要求</v>
          </cell>
        </row>
        <row r="2364">
          <cell r="F2364" t="str">
            <v>压裂后排液要求如下:</v>
          </cell>
        </row>
        <row r="2365">
          <cell r="F2365" t="str">
            <v>a)压裂施工结束后,按设计规定的放喷时间、放喷油嘴大小或针形阀开度等要求连续、稳定排液;在排液过程中应对压裂液的返排量进行准确的计量,并适时检测返排液性能;返排液应考虑回收处理与再利用;具体要求按SY/T 5289的相关规定执行。</v>
          </cell>
        </row>
        <row r="2366">
          <cell r="F2366" t="str">
            <v>b)气井停喷后,下油管或连续油管正注液氮诱喷排液;具体要求按SY/T 5289的相关规定执行。</v>
          </cell>
        </row>
        <row r="2367">
          <cell r="F2367" t="str">
            <v>c)对含硫化氢、一氧化碳的气井进行排液时,按SY/T 6277及SY/T 6610的相关规定执行。</v>
          </cell>
        </row>
        <row r="2368">
          <cell r="F2368" t="str">
            <v>13.2 压裂后求产与测试</v>
          </cell>
        </row>
        <row r="2369">
          <cell r="F2369" t="str">
            <v>按地质设计要求进行求产。页岩气井求产与测试参照SY/T 6125的有关规定。</v>
          </cell>
        </row>
        <row r="2370">
          <cell r="F2370" t="str">
            <v>14 压裂风险和应急预案</v>
          </cell>
        </row>
        <row r="2371">
          <cell r="F2371" t="str">
            <v>页岩气井压裂设计应制定包括射孔、射孔与桥塞联作、压裂施工的风险预测和应急预案。</v>
          </cell>
        </row>
        <row r="2372">
          <cell r="F2372" t="str">
            <v>15 健康、安全及环境保护要求</v>
          </cell>
        </row>
        <row r="2373">
          <cell r="F2373" t="str">
            <v>15.1 职业健康、人员安全与环境保护应按SY/T 6276和SY/T 6362执行。</v>
          </cell>
        </row>
        <row r="2374">
          <cell r="F2374" t="str">
            <v>15.2 压裂作业安全规定和安全技术应按SY 5727执行。</v>
          </cell>
        </row>
        <row r="2375">
          <cell r="F2375" t="str">
            <v>15.3 井控作业按SY/T 6690执行。</v>
          </cell>
        </row>
        <row r="2376">
          <cell r="F2376" t="str">
            <v>附录A(资料性附录) 页岩脆性指数计算方法</v>
          </cell>
        </row>
        <row r="2377">
          <cell r="F2377" t="str">
            <v>A.1 利用脆性矿物组分计算脆性指数[见公式(A.1)]:</v>
          </cell>
        </row>
        <row r="2378">
          <cell r="F2378" t="str">
            <v>式中:</v>
          </cell>
        </row>
        <row r="2379">
          <cell r="F2379" t="str">
            <v>B——脆性指数,用百分数表示;</v>
          </cell>
        </row>
        <row r="2380">
          <cell r="F2380" t="str">
            <v>Bquartz——石英含量,用百分数表示;</v>
          </cell>
        </row>
        <row r="2381">
          <cell r="F2381" t="str">
            <v>Bcarbonate——碳酸盐含量,用百分数表示;</v>
          </cell>
        </row>
        <row r="2382">
          <cell r="F2382" t="str">
            <v>Bclay——黏土矿物含量,用百分数表示。</v>
          </cell>
        </row>
        <row r="2383">
          <cell r="F2383" t="str">
            <v>A.2 利用岩石力学参数计算脆性指数[见公式(A.2)]:</v>
          </cell>
        </row>
        <row r="2384">
          <cell r="F2384" t="str">
            <v>式中:</v>
          </cell>
        </row>
        <row r="2385">
          <cell r="F2385" t="str">
            <v>B——脆性指数,用百分数表示;</v>
          </cell>
        </row>
        <row r="2386">
          <cell r="F2386" t="str">
            <v>E——综合测定的静态杨氏模量,单位为兆帕(MPa);</v>
          </cell>
        </row>
        <row r="2387">
          <cell r="F2387" t="str">
            <v>Emax——综合测定的静态杨氏模量最大值,单位为兆帕(MPa);</v>
          </cell>
        </row>
        <row r="2388">
          <cell r="F2388" t="str">
            <v>Emin——综合测定的静态杨氏模量最小值,单位为兆帕(MPa);</v>
          </cell>
        </row>
        <row r="2389">
          <cell r="F2389" t="str">
            <v>ν——综合测定的静态泊松比,量纲为一;</v>
          </cell>
        </row>
        <row r="2390">
          <cell r="F2390" t="str">
            <v>νmax——综合测定的静态泊松比最大值,量纲为一;</v>
          </cell>
        </row>
        <row r="2391">
          <cell r="F2391" t="str">
            <v>νmin——综合测定的静态泊松比最小值,量纲为一。</v>
          </cell>
        </row>
        <row r="2392">
          <cell r="F2392" t="str">
            <v>附录B(资料性附录)压裂设计书格式</v>
          </cell>
        </row>
        <row r="2393">
          <cell r="F2393" t="str">
            <v>B.1 页岩气井压裂设计书封面格式</v>
          </cell>
        </row>
        <row r="2394">
          <cell r="F2394" t="str">
            <v>页岩气井压裂设计书封面格式参见图B.1。页岩气井压裂设计书签署格式参见图B.2。</v>
          </cell>
        </row>
        <row r="2395">
          <cell r="F2395" t="str">
            <v>B.2页岩气井压裂设计书内容</v>
          </cell>
        </row>
        <row r="2396">
          <cell r="F2396" t="str">
            <v>B.2.1 井的基本情况</v>
          </cell>
        </row>
        <row r="2397">
          <cell r="F2397" t="str">
            <v>钻完井基础数据参见表B.1,钻井液使用情况参见表B.2,套管基本参数参见表B.3,井眼轨迹数据参见表B.4,固井质量参见表B.5,井身结构示意图参见图B.3,井眼轨迹示意图参见图B.4。</v>
          </cell>
        </row>
        <row r="2398">
          <cell r="F2398" t="str">
            <v>B.2.2储层特征概况</v>
          </cell>
        </row>
        <row r="2399">
          <cell r="F2399" t="str">
            <v>B.2.2.1 地质概况</v>
          </cell>
        </row>
        <row r="2400">
          <cell r="F2400" t="str">
            <v>本井所处的地理位置、构造位置、完钻井深、完钻层位等。</v>
          </cell>
        </row>
        <row r="2401">
          <cell r="F2401" t="str">
            <v>B.2.2.2 岩心资料</v>
          </cell>
        </row>
        <row r="2402">
          <cell r="F2402" t="str">
            <v>本井改造层段的岩性、物性、敏感性、微观结构等。</v>
          </cell>
        </row>
        <row r="2403">
          <cell r="F2403" t="str">
            <v>B.2.2.3 录井及气测情况</v>
          </cell>
        </row>
        <row r="2404">
          <cell r="F2404" t="str">
            <v>钻进显示参见表B.6。</v>
          </cell>
        </row>
        <row r="2405">
          <cell r="F2405" t="str">
            <v>B.2.2.4 综合测井解释成果</v>
          </cell>
        </row>
        <row r="2406">
          <cell r="F2406" t="str">
            <v>本井综合解释成果参见表B.7。</v>
          </cell>
        </row>
        <row r="2407">
          <cell r="F2407" t="str">
            <v>B.2.2.5 岩石力学及地应力特征</v>
          </cell>
        </row>
        <row r="2408">
          <cell r="F2408" t="str">
            <v>本井岩石力学及地应力特征分析如下:</v>
          </cell>
        </row>
        <row r="2409">
          <cell r="F2409" t="str">
            <v>a)岩石力学室内实验数据。</v>
          </cell>
        </row>
        <row r="2410">
          <cell r="F2410" t="str">
            <v>b)地应力方向与井眼轨迹分析。</v>
          </cell>
        </row>
        <row r="2411">
          <cell r="F2411" t="str">
            <v>c)岩石力学参数剖面与地应力大小剖面预测分析。</v>
          </cell>
        </row>
        <row r="2412">
          <cell r="F2412" t="str">
            <v>d)页岩脆性指数计算。</v>
          </cell>
        </row>
        <row r="2413">
          <cell r="F2413" t="str">
            <v>B.2.2.6 天然裂缝特性及发育情况</v>
          </cell>
        </row>
        <row r="2414">
          <cell r="F2414" t="str">
            <v>包括层理、天然裂缝等弱面的特性及发育状况。</v>
          </cell>
        </row>
        <row r="2415">
          <cell r="F2415" t="str">
            <v>B.2.2.7 温压特征及流体性质</v>
          </cell>
        </row>
        <row r="2416">
          <cell r="F2416" t="str">
            <v>温压特征及流体性质参见表B.8。</v>
          </cell>
        </row>
        <row r="2417">
          <cell r="F2417" t="str">
            <v>B.2.3邻井增产改造概况</v>
          </cell>
        </row>
        <row r="2418">
          <cell r="F2418" t="str">
            <v>B.2.3.1 邻井措施情况及简要分析</v>
          </cell>
        </row>
        <row r="2419">
          <cell r="F2419" t="str">
            <v>邻井及本井以往措施情况参见表B.9。</v>
          </cell>
        </row>
        <row r="2420">
          <cell r="F2420" t="str">
            <v>B.2.3.2 邻井同层地层测试情况</v>
          </cell>
        </row>
        <row r="2421">
          <cell r="F2421" t="str">
            <v>包括邻井同层储层压力、温度、有效渗透率、产量、生产动态测井等资料。</v>
          </cell>
        </row>
        <row r="2422">
          <cell r="F2422" t="str">
            <v>B.2.3.3 历次测压及产吸剖面测试情况</v>
          </cell>
        </row>
        <row r="2423">
          <cell r="F2423" t="str">
            <v>本井历次测压及产吸剖面测试资料。</v>
          </cell>
        </row>
        <row r="2424">
          <cell r="F2424" t="str">
            <v>B.2.3.4 邻井增产效果分析</v>
          </cell>
        </row>
        <row r="2425">
          <cell r="F2425" t="str">
            <v>邻井增产改造工艺类型、使用材料与工具、施工参数等与测试产量的关系。</v>
          </cell>
        </row>
        <row r="2426">
          <cell r="F2426" t="str">
            <v>B.2.3.5 储层对比分析</v>
          </cell>
        </row>
        <row r="2427">
          <cell r="F2427" t="str">
            <v>本井储层特征与邻井的对比数据分析。</v>
          </cell>
        </row>
        <row r="2428">
          <cell r="F2428" t="str">
            <v>B.2.4压裂设计目标、原则及思路</v>
          </cell>
        </row>
        <row r="2429">
          <cell r="F2429" t="str">
            <v>B.2.4.1 压裂目标及原则</v>
          </cell>
        </row>
        <row r="2430">
          <cell r="F2430" t="str">
            <v>本井的压裂目标与压裂设计原则。</v>
          </cell>
        </row>
        <row r="2431">
          <cell r="F2431" t="str">
            <v>B.2.4.2 压裂设计思路</v>
          </cell>
        </row>
        <row r="2432">
          <cell r="F2432" t="str">
            <v>本井的压裂设计思路。</v>
          </cell>
        </row>
        <row r="2433">
          <cell r="F2433" t="str">
            <v>B.2.5 压裂工艺的确定</v>
          </cell>
        </row>
        <row r="2434">
          <cell r="F2434" t="str">
            <v>根据井型选择相应的压裂工艺:直井分层或水平井分段等。</v>
          </cell>
        </row>
        <row r="2435">
          <cell r="F2435" t="str">
            <v>B.2.6 压裂层段优选及确定</v>
          </cell>
        </row>
        <row r="2436">
          <cell r="F2436" t="str">
            <v>综合储层特征、完井方式及质量等因素优选和确定压裂层段。</v>
          </cell>
        </row>
        <row r="2437">
          <cell r="F2437" t="str">
            <v>B.2.7 射孔参数确定</v>
          </cell>
        </row>
        <row r="2438">
          <cell r="F2438" t="str">
            <v>射孔参数参见表B.10。</v>
          </cell>
        </row>
        <row r="2439">
          <cell r="F2439" t="str">
            <v>B.2.8裂缝参数(簇间距、簇数、改造体积、裂缝导流能力)优化</v>
          </cell>
        </row>
        <row r="2440">
          <cell r="F2440" t="str">
            <v>B.2.8.1 簇间距及簇数</v>
          </cell>
        </row>
        <row r="2441">
          <cell r="F2441" t="str">
            <v>根据页岩气井的生产制度和开发周期以及改造层段,计算出裂缝间距和簇数。</v>
          </cell>
        </row>
        <row r="2442">
          <cell r="F2442" t="str">
            <v>B.2.8.2 改造体积与产量</v>
          </cell>
        </row>
        <row r="2443">
          <cell r="F2443" t="str">
            <v>通过气藏数值模拟计算并优化出最佳的改造体积与产量。</v>
          </cell>
        </row>
        <row r="2444">
          <cell r="F2444" t="str">
            <v>B.2.8.3 裂缝导流能力</v>
          </cell>
        </row>
        <row r="2445">
          <cell r="F2445" t="str">
            <v>通过气藏数值模拟计算并优化出实现最佳的改造体积和产量所需主裂缝和分支裂缝的导流能力。</v>
          </cell>
        </row>
        <row r="2446">
          <cell r="F2446" t="str">
            <v>B.2.9施工参数(施工排量、液量、支撑剂量、支撑剂浓度和压裂泵注程序)优化及确定</v>
          </cell>
        </row>
        <row r="2447">
          <cell r="F2447" t="str">
            <v>B.2.9.1 段间距及段数</v>
          </cell>
        </row>
        <row r="2448">
          <cell r="F2448" t="str">
            <v>结合储层特征在优化出的簇间距及簇数的基础上确定段间距和段数。</v>
          </cell>
        </row>
        <row r="2449">
          <cell r="F2449" t="str">
            <v>B.2.9.2 施工排量</v>
          </cell>
        </row>
        <row r="2450">
          <cell r="F2450" t="str">
            <v>井口压力及排量预测参见表B.11。</v>
          </cell>
        </row>
        <row r="2451">
          <cell r="F2451" t="str">
            <v>B.2.9.3 施工规模(液量、砂量)</v>
          </cell>
        </row>
        <row r="2452">
          <cell r="F2452" t="str">
            <v>通过裂缝模拟软件在实现最佳的改造体积和产量的情况下优化出施工用液量和加砂量。</v>
          </cell>
        </row>
        <row r="2453">
          <cell r="F2453" t="str">
            <v>B.2.9.4 泵注程序</v>
          </cell>
        </row>
        <row r="2454">
          <cell r="F2454" t="str">
            <v>压裂泵注程序参见表B.12。</v>
          </cell>
        </row>
        <row r="2455">
          <cell r="F2455" t="str">
            <v>B.2.10压裂材料优选及确定</v>
          </cell>
        </row>
        <row r="2456">
          <cell r="F2456" t="str">
            <v>B.2.10.1 压裂液配方优选及综合性能评价</v>
          </cell>
        </row>
        <row r="2457">
          <cell r="F2457" t="str">
            <v>压裂液性能评价参见表B.13。</v>
          </cell>
        </row>
        <row r="2458">
          <cell r="F2458" t="str">
            <v>B.2.10.2 支撑剂性能评价及优选</v>
          </cell>
        </row>
        <row r="2459">
          <cell r="F2459" t="str">
            <v>支撑剂性能评价参见表B.14。</v>
          </cell>
        </row>
        <row r="2460">
          <cell r="F2460" t="str">
            <v>B.2.11压裂施工准备工作</v>
          </cell>
        </row>
        <row r="2461">
          <cell r="F2461" t="str">
            <v>B.2.11.1 施工材料准备</v>
          </cell>
        </row>
        <row r="2462">
          <cell r="F2462" t="str">
            <v>压裂材料及数量参见表B.15和表B.16。</v>
          </cell>
        </row>
        <row r="2463">
          <cell r="F2463" t="str">
            <v>B.2.11.2 压裂设备及配套设备准备</v>
          </cell>
        </row>
        <row r="2464">
          <cell r="F2464" t="str">
            <v>压裂设备及配套设备准备数量参见表B.17。</v>
          </cell>
        </row>
        <row r="2465">
          <cell r="F2465" t="str">
            <v>B.2.11.3 井场准备</v>
          </cell>
        </row>
        <row r="2466">
          <cell r="F2466" t="str">
            <v>为完成压裂施工所需的井场条件准备。</v>
          </cell>
        </row>
        <row r="2467">
          <cell r="F2467" t="str">
            <v>B.2.11.4 井口及井筒准备</v>
          </cell>
        </row>
        <row r="2468">
          <cell r="F2468" t="str">
            <v>为完成压裂施工所需的井口及井筒准备。</v>
          </cell>
        </row>
        <row r="2469">
          <cell r="F2469" t="str">
            <v>B.2.11.5 其他准备</v>
          </cell>
        </row>
        <row r="2470">
          <cell r="F2470" t="str">
            <v>为完成压裂施工所需的其他设施和条件的准备。</v>
          </cell>
        </row>
        <row r="2471">
          <cell r="F2471" t="str">
            <v>B.2.12 压裂施工工序</v>
          </cell>
        </row>
        <row r="2472">
          <cell r="F2472" t="str">
            <v>为完成压裂施工所需的压裂施工工序。</v>
          </cell>
        </row>
        <row r="2473">
          <cell r="F2473" t="str">
            <v>B.2.13压裂施工要求</v>
          </cell>
        </row>
        <row r="2474">
          <cell r="F2474" t="str">
            <v>B.2.13.1 压裂施工中的要求</v>
          </cell>
        </row>
        <row r="2475">
          <cell r="F2475" t="str">
            <v>针对压裂施工过程中所提出的要求。</v>
          </cell>
        </row>
        <row r="2476">
          <cell r="F2476" t="str">
            <v>B.2.13.2 压裂施工质量保障措施</v>
          </cell>
        </row>
        <row r="2477">
          <cell r="F2477" t="str">
            <v>针对压裂施工过程中的质量保障措施。</v>
          </cell>
        </row>
        <row r="2478">
          <cell r="F2478" t="str">
            <v>B.2.14 施工后排液要求</v>
          </cell>
        </row>
        <row r="2479">
          <cell r="F2479" t="str">
            <v>针对压裂施工结束后提出的排液要求。</v>
          </cell>
        </row>
        <row r="2480">
          <cell r="F2480" t="str">
            <v>B.2.15 施工组织及管理</v>
          </cell>
        </row>
        <row r="2481">
          <cell r="F2481" t="str">
            <v>为完成压裂施工所需的组织与管理。</v>
          </cell>
        </row>
        <row r="2482">
          <cell r="F2482" t="str">
            <v>B.2.16 风险识别与应急预案</v>
          </cell>
        </row>
        <row r="2483">
          <cell r="F2483" t="str">
            <v>针对压裂施工及施工过程的风险识别与应急预案。</v>
          </cell>
        </row>
        <row r="2484">
          <cell r="F2484" t="str">
            <v>B.2.17 健康、安全及环境保护要求</v>
          </cell>
        </row>
        <row r="2485">
          <cell r="F2485" t="str">
            <v>针对整个压裂施工过程中提出的健康、安全及环境保护要求。</v>
          </cell>
        </row>
        <row r="2486">
          <cell r="F2486" t="str">
            <v>B.2.18 设计执行的标准、规定和规程</v>
          </cell>
        </row>
        <row r="2487">
          <cell r="F2487" t="str">
            <v>列出本设计所遵循和执行的标准、规定和规程。</v>
          </cell>
        </row>
        <row r="2488">
          <cell r="F2488" t="str">
            <v>3油水井压裂工艺设计</v>
          </cell>
        </row>
        <row r="2489">
          <cell r="F2489" t="str">
            <v>3.1 压裂设计前录取资料要求</v>
          </cell>
        </row>
        <row r="2490">
          <cell r="F2490" t="str">
            <v>3.1.1 目的层及相邻层位区域地质概况资料应包括地质年代、沉积相、砂体展布、构造图、物源方向等相关资料。</v>
          </cell>
        </row>
        <row r="2491">
          <cell r="F2491" t="str">
            <v>3.1.2 目的层及相邻层位钻完井资料应包括钻井井史、钻井地破实验资料;钻井过程中的钻时变化、漏失、井涌及溢流情况;钻井液密度及黏度;钻头类型及尺寸;井眼轨迹、水平井水平段长度、水平井目的层钻遇率、完井方式及射孔资料;套管的钢级、外径、壁厚、下深、抗内压强度、套管接箍位置、套管变形情况;水泥返高、固井质量、目前人工井底及管外窜槽情况;裸眼完井相关资料等。</v>
          </cell>
        </row>
        <row r="2492">
          <cell r="F2492" t="str">
            <v>3.1.3 目的层及相邻层位录井资料应包括岩屑录井、气测录井等。</v>
          </cell>
        </row>
        <row r="2493">
          <cell r="F2493" t="str">
            <v>3.1.4 目的层及相邻层位测井资料应包括常规测井和特殊测井等。</v>
          </cell>
        </row>
        <row r="2494">
          <cell r="F2494" t="str">
            <v>3.1.5 目的层及相邻层位岩心资料应包括物性分析资料、薄片鉴定、岩石的各种矿物组分、热成熟度、含油气性、黏土含量、胶结类型、胶结物成分、微观结构、敏感性实验资料、相渗特性、岩石力学及地应力参数、损害资料等。</v>
          </cell>
        </row>
        <row r="2495">
          <cell r="F2495" t="str">
            <v>3.1.6 目的层流体资料应包括地下原油黏度、密度、压缩系数、凝固点、含蜡量、含硫量等以及地层水的氯离子、水型、总矿化度等。</v>
          </cell>
        </row>
        <row r="2496">
          <cell r="F2496" t="str">
            <v>3.1.7 目的层测试资料应包括静压、流压、温度、表皮系数、有效渗透率、泄油半径等,生产测试资料包括产液剖面、吸水剖面等。</v>
          </cell>
        </row>
        <row r="2497">
          <cell r="F2497" t="str">
            <v>3.1.8 历次作业情况应包括作业简况、作业类型、作业参数、作业效果、施工材料性质及特殊情况说明等。</v>
          </cell>
        </row>
        <row r="2498">
          <cell r="F2498" t="str">
            <v>3.1.9 历次作业的裂缝形态监测资料应包括微地震、微形变、井温等裂缝测试参数。</v>
          </cell>
        </row>
        <row r="2499">
          <cell r="F2499" t="str">
            <v>3.1.10 邻井或同区块改造资料包括目的层特征、井网及井排距、剩余油分布、井层情况、改造设计、施工参数、压裂监测资料、生产和注入动态资料、区域注水连通情况、测试资料等。</v>
          </cell>
        </row>
        <row r="2500">
          <cell r="F2500" t="str">
            <v>3.1.11 地面资料应包括井场附近区域的建筑物、道路、水源等环境及相关设施分布等情况。</v>
          </cell>
        </row>
        <row r="2501">
          <cell r="F2501" t="str">
            <v>3.2 压裂设计要求</v>
          </cell>
        </row>
        <row r="2502">
          <cell r="F2502" t="str">
            <v>3.2.1 压裂施工工艺应与井筒条件相匹配。</v>
          </cell>
        </row>
        <row r="2503">
          <cell r="F2503" t="str">
            <v>3.2.2 压裂液体系和支撑剂应满足油气藏地质与压裂工艺要求。</v>
          </cell>
        </row>
        <row r="2504">
          <cell r="F2504" t="str">
            <v>3.2.3 压裂工艺参数应达到预期改造目标,且具现场可操作性。</v>
          </cell>
        </row>
        <row r="2505">
          <cell r="F2505" t="str">
            <v>3.2.4 压裂设计应有质量控制及配套措施要求。</v>
          </cell>
        </row>
        <row r="2506">
          <cell r="F2506" t="str">
            <v>3.2.5 压裂设计应有健康、安全、环保保障措施及应急预案。</v>
          </cell>
        </row>
        <row r="2507">
          <cell r="F2507" t="str">
            <v>3.3 水力裂缝参数优化</v>
          </cell>
        </row>
        <row r="2508">
          <cell r="F2508" t="str">
            <v>3.3.1 应根据井型确定需优化的水力裂缝参数:</v>
          </cell>
        </row>
        <row r="2509">
          <cell r="F2509" t="str">
            <v>a)直井水力裂缝参数主要为支撑缝长、裂缝导流能力。</v>
          </cell>
        </row>
        <row r="2510">
          <cell r="F2510" t="str">
            <v>b)水平井水力裂缝参数主要为裂缝条数、段间距、支撑缝长、裂缝导流能力。</v>
          </cell>
        </row>
        <row r="2511">
          <cell r="F2511" t="str">
            <v>3.3.2 根据预测裂缝形态(常规平面双翼裂缝、分支缝、复杂缝网等),选用或建立相应的油藏数值模拟模型。</v>
          </cell>
        </row>
        <row r="2512">
          <cell r="F2512" t="str">
            <v>3.3.3 水力裂缝优化应通过油藏数值模拟确定合理的支撑缝长、导流能力以及水平井裂缝间距。通过压裂优化设计软件进行裂缝模拟(输入、输出结果参见附录B)。</v>
          </cell>
        </row>
        <row r="2513">
          <cell r="F2513" t="str">
            <v>3.4压裂方案及施工参数优化</v>
          </cell>
        </row>
        <row r="2514">
          <cell r="F2514" t="str">
            <v>3.4.1 压裂方案优化</v>
          </cell>
        </row>
        <row r="2515">
          <cell r="F2515" t="str">
            <v>3.4.1.1 压裂层段优选:应按压裂目的层地应力大小、含油气性、天然裂缝、距水层的距离、隔层情况、固井质量及现有施工工艺技术情况等因素,优选压裂层段。</v>
          </cell>
        </row>
        <row r="2516">
          <cell r="F2516" t="str">
            <v>3.4.1.2 射孔方式应按以下两点优化:</v>
          </cell>
        </row>
        <row r="2517">
          <cell r="F2517" t="str">
            <v>a)应根据目地层特征、井筒条件、压裂工艺要求等因素,优化射孔枪型、弹型、孔密、相位角等参数。</v>
          </cell>
        </row>
        <row r="2518">
          <cell r="F2518" t="str">
            <v>b)射孔位置宜避开套管接箍、固井质量差等位置。</v>
          </cell>
        </row>
        <row r="2519">
          <cell r="F2519" t="str">
            <v>3.4.1.3 压裂方式应按以下四步优选:</v>
          </cell>
        </row>
        <row r="2520">
          <cell r="F2520" t="str">
            <v>a)应根据压裂目的、井型及井筒条件等确定压裂方式(直井合压或分压、水平井分段)和注入方式(油管/套管注入)。</v>
          </cell>
        </row>
        <row r="2521">
          <cell r="F2521" t="str">
            <v>b)应根据压裂方式、注入方式等条件确定施工管柱组合及最大注入排量、压裂设计井身结构及压裂管柱(参见附录A)。</v>
          </cell>
        </row>
        <row r="2522">
          <cell r="F2522" t="str">
            <v>c)应根据压裂方式选择分层/段压裂,优选分压工具。</v>
          </cell>
        </row>
        <row r="2523">
          <cell r="F2523" t="str">
            <v>d)应满足改造要求,并遵循安全可靠、经济实用、简便易行等原则。</v>
          </cell>
        </row>
        <row r="2524">
          <cell r="F2524" t="str">
            <v>3.4.2 压裂施工参数优化</v>
          </cell>
        </row>
        <row r="2525">
          <cell r="F2525" t="str">
            <v>3.4.2.1 不同阶段注入排量应按照地层情况、施工目的、设备能力、管柱井口确定。</v>
          </cell>
        </row>
        <row r="2526">
          <cell r="F2526" t="str">
            <v>3.4.2.2 前置液量应根据裂缝模拟结果,满足设计的动态裂缝长度,综合考虑经济最优、低伤害等因素确定。</v>
          </cell>
        </row>
        <row r="2527">
          <cell r="F2527" t="str">
            <v>3.4.2.3 携砂液量应根据裂缝模拟结果,满足设计的支撑缝长。</v>
          </cell>
        </row>
        <row r="2528">
          <cell r="F2528" t="str">
            <v>3.4.2.4 支撑剂量应根据优化的改造体积、裂缝条数、支撑缝长、裂缝导流能力及设备能力等确定。</v>
          </cell>
        </row>
        <row r="2529">
          <cell r="F2529" t="str">
            <v>3.4.2.5 支撑剂浓度应根据水力裂缝模拟结果,支撑剂铺置浓度和导流能力实验结果、压裂液的携砂性能、泵注排量及压裂设备能力等因素确定。</v>
          </cell>
        </row>
        <row r="2530">
          <cell r="F2530" t="str">
            <v>3.4.2.6 顶替液量应按井筒容积和工艺要求来确定。</v>
          </cell>
        </row>
        <row r="2531">
          <cell r="F2531" t="str">
            <v>3.4.2.7 压裂泵注程序应根据裂缝模拟结果,综合考虑目的层地质状况、施工安全、压裂液及支撑剂性能等因素确定。压裂泵注程序表格式参见附录A。</v>
          </cell>
        </row>
        <row r="2532">
          <cell r="F2532" t="str">
            <v>3.4.3 压裂材料的评估与优选</v>
          </cell>
        </row>
        <row r="2533">
          <cell r="F2533" t="str">
            <v>3.4.3.1 压裂液优化及其性能参数:</v>
          </cell>
        </row>
        <row r="2534">
          <cell r="F2534" t="str">
            <v>a)压裂液性能应符合压裂工艺设计对液体性能的要求。</v>
          </cell>
        </row>
        <row r="2535">
          <cell r="F2535" t="str">
            <v>b)压裂液体系应按压裂目的层的深度、岩性、流体特性、温度、敏感性实验等确定。</v>
          </cell>
        </row>
        <row r="2536">
          <cell r="F2536" t="str">
            <v>c)对压裂液综合性能评估,应结合井筒温度场、裂缝温度场及压裂液的沿程剪切速率和作用时间,以优选不同温度时段和不同破胶时间要求的交联比与破胶剂浓度。压裂液的性能指标参数应符合SY/T 6376的规定,参数应按SY/T 5107规定的方法获取。</v>
          </cell>
        </row>
        <row r="2537">
          <cell r="F2537" t="str">
            <v>d)采用连续混配工艺,压裂液应满足常温或现场实际环境温度下3min内黏度达到稳定黏度的80%以上,且均匀无固相。</v>
          </cell>
        </row>
        <row r="2538">
          <cell r="F2538" t="str">
            <v>e)采用基地配液,压裂液配制后应满足一定存放时间,运至现场后应满足现场实际环境温度下黏度达到稳定黏度的85%以上,且均匀无固相。</v>
          </cell>
        </row>
        <row r="2539">
          <cell r="F2539" t="str">
            <v>3.4.3.2 支撑剂优选及其性能参数:</v>
          </cell>
        </row>
        <row r="2540">
          <cell r="F2540" t="str">
            <v>a)支撑剂优选及其性能参数的获取应综合考虑压裂目的层的有效闭合压力、杨氏模量、支撑剂短期导流能力和长期导流能力等因素,并结合预测的压裂井产量指标、稳产期指标和经济指标等进行优选。物理性能的测试方法应符合SY/T 5108的规定,导流能力测试方法应符合SY/T 6302的规定。</v>
          </cell>
        </row>
        <row r="2541">
          <cell r="F2541" t="str">
            <v>b)若采用组合粒径支撑剂压裂,应对组合粒径支撑剂进行导流能力测试和评估。</v>
          </cell>
        </row>
        <row r="2542">
          <cell r="F2542" t="str">
            <v>c)压裂设计中宜使用支撑剂长期导流能力的实验有关数据。</v>
          </cell>
        </row>
        <row r="2543">
          <cell r="F2543" t="str">
            <v>3.4.4 管柱及压裂井口优选</v>
          </cell>
        </row>
        <row r="2544">
          <cell r="F2544" t="str">
            <v>3.4.4.1 根据工艺类型、预测的地层破裂压力、施工排量等数据,考虑套管钢级、壁厚及抗压强度等因素,选择合适的注入管柱组合,强度应满足压裂工艺要求。套管注入需核对井口装置、套管头和套管强度。</v>
          </cell>
        </row>
        <row r="2545">
          <cell r="F2545" t="str">
            <v>3.4.4.2 根据预测的施工压力选择压裂井口,强度应满足压裂工艺要求。</v>
          </cell>
        </row>
        <row r="2546">
          <cell r="F2546" t="str">
            <v>3.4.4.3 压裂设计中应给出压裂管柱示意图参见SY/T 5952。</v>
          </cell>
        </row>
        <row r="2547">
          <cell r="F2547" t="str">
            <v>3.4.5 其他要求</v>
          </cell>
        </row>
        <row r="2548">
          <cell r="F2548" t="str">
            <v>3.4.5.1 根据地质与工程技术要求,优选微地震、微形变、井温测试等裂缝监测技术,并完成相应设计。</v>
          </cell>
        </row>
        <row r="2549">
          <cell r="F2549" t="str">
            <v>3.4.5.2 压裂设计应对施工过程中可能出现的异常情况制定应急处理预案,如井口压力异常变化、地面管线刺漏、泵车故障、注入管柱脱落等。对含硫化氢、一氧化碳等有毒有害气体的异常情况等,应进行风险评估并单独准备应急处理预案。</v>
          </cell>
        </row>
        <row r="2550">
          <cell r="F2550" t="str">
            <v>3.4.5.3 压裂设计应提供施工效果评估方法参见附录A。</v>
          </cell>
        </row>
        <row r="2551">
          <cell r="F2551" t="str">
            <v>3.5 压裂设计书文本</v>
          </cell>
        </row>
        <row r="2552">
          <cell r="F2552" t="str">
            <v>压裂设计书文本符合附录A的规定。</v>
          </cell>
        </row>
        <row r="2553">
          <cell r="F2553" t="str">
            <v>4油水井压裂施工设计</v>
          </cell>
        </row>
        <row r="2554">
          <cell r="F2554" t="str">
            <v>4.1压裂施工前准备及要求</v>
          </cell>
        </row>
        <row r="2555">
          <cell r="F2555" t="str">
            <v>4.1.1 施工前准备</v>
          </cell>
        </row>
        <row r="2556">
          <cell r="F2556" t="str">
            <v>4.1.1.1 水平井多段压裂及“工厂化”作业时,井场大小、井场布置、水源等应根据工艺要求等综合确定。</v>
          </cell>
        </row>
        <row r="2557">
          <cell r="F2557" t="str">
            <v>4.1.1.2 压裂车的数量根据所需最大排量、施工压力、施工时间、作业方式、压裂车类型和井场尺寸等综合确定,现场压裂施工宜附加不低于设计水马力的1.2倍。</v>
          </cell>
        </row>
        <row r="2558">
          <cell r="F2558" t="str">
            <v>4.1.1.3 根据设计的施工规模、施工排量、施工工艺及井场尺寸等确定各类液罐、砂罐、混砂车、仪表车、连续油管等压裂及配套设备的数量。</v>
          </cell>
        </row>
        <row r="2559">
          <cell r="F2559" t="str">
            <v>4.1.2 井场要求</v>
          </cell>
        </row>
        <row r="2560">
          <cell r="F2560" t="str">
            <v>4.1.2.1 场地平整、坚实、入口处宽敞,井场需能安全承载施工设备。</v>
          </cell>
        </row>
        <row r="2561">
          <cell r="F2561" t="str">
            <v>4.1.2.2 井场应设置安全警示带、安全警示标识、井场布置图、逃生路线图、紧急集合点以及两个以上的逃生出口,并有明显标识。</v>
          </cell>
        </row>
        <row r="2562">
          <cell r="F2562" t="str">
            <v>4.1.2.3 配置满足作业所需电源。</v>
          </cell>
        </row>
        <row r="2563">
          <cell r="F2563" t="str">
            <v>4.1.2.4 能摆放足够容积的施工液罐、储液罐和计量液罐。</v>
          </cell>
        </row>
        <row r="2564">
          <cell r="F2564" t="str">
            <v>4.1.2.5 设备摆放与井口之间距离应符合安全要求。</v>
          </cell>
        </row>
        <row r="2565">
          <cell r="F2565" t="str">
            <v>4.1.3 井筒准备</v>
          </cell>
        </row>
        <row r="2566">
          <cell r="F2566" t="str">
            <v>井筒准备应符合SY/T 5587.5的规定。</v>
          </cell>
        </row>
        <row r="2567">
          <cell r="F2567" t="str">
            <v>4.1.4 井口装备要求</v>
          </cell>
        </row>
        <row r="2568">
          <cell r="F2568" t="str">
            <v>4.1.4.1 额定工作压力不低于最高施工压力。</v>
          </cell>
        </row>
        <row r="2569">
          <cell r="F2569" t="str">
            <v>4.1.4.2 井口装备应满足压裂设计和工具使用的要求,如投球、起下工具、正反注入倒换等。</v>
          </cell>
        </row>
        <row r="2570">
          <cell r="F2570" t="str">
            <v>4.1.5 井下工具要求</v>
          </cell>
        </row>
        <row r="2571">
          <cell r="F2571" t="str">
            <v>4.1.5.1 根据油水井压裂工艺的要求,结合完井方式、井身结构、目的层温度、井底施工压力、设计参数、施工方式等确定井下工具的性能要求和数量。</v>
          </cell>
        </row>
        <row r="2572">
          <cell r="F2572" t="str">
            <v>4.1.5.2 按设计要求准备工具,现场进行校核。</v>
          </cell>
        </row>
        <row r="2573">
          <cell r="F2573" t="str">
            <v>4.1.5.3 工具入井过程中,应按设计要求操作,避免对工具造成损害。</v>
          </cell>
        </row>
        <row r="2574">
          <cell r="F2574" t="str">
            <v>4.1.5.4 射孔及桥塞联作应满足以下要求:</v>
          </cell>
        </row>
        <row r="2575">
          <cell r="F2575" t="str">
            <v>a)满足分簇射孔的技术要求。</v>
          </cell>
        </row>
        <row r="2576">
          <cell r="F2576" t="str">
            <v>b)若采用复合桥塞分段压裂工艺进行施工,在施工过程中宜应用坐封桥塞和连续分簇射孔技术。</v>
          </cell>
        </row>
        <row r="2577">
          <cell r="F2577" t="str">
            <v>c)根据设计施工参数确定器材数量及备用量。</v>
          </cell>
        </row>
        <row r="2578">
          <cell r="F2578" t="str">
            <v>4.1.6 压裂设备、仪器仪表要求</v>
          </cell>
        </row>
        <row r="2579">
          <cell r="F2579" t="str">
            <v>4.1.6.1 所有压裂设备、工具、裂缝测试装备和压裂液检测仪器仪表在施工前进行检查,设备运转良好,供液、供砂能力满足施工要求。</v>
          </cell>
        </row>
        <row r="2580">
          <cell r="F2580" t="str">
            <v>4.1.6.2 施工前应对压裂车的限压装置进行检测,应灵活可靠。</v>
          </cell>
        </row>
        <row r="2581">
          <cell r="F2581" t="str">
            <v>4.1.6.3 压裂施工所需的辅助设备(连续混配车、连续油管车、液氮泵车、连续输砂及返排液回收处理装备等)按设计要求执行。</v>
          </cell>
        </row>
        <row r="2582">
          <cell r="F2582" t="str">
            <v>4.1.6.4 若采用连续混配的方式作业,连续混配车供液能力达到设计排量的1.2倍。</v>
          </cell>
        </row>
        <row r="2583">
          <cell r="F2583" t="str">
            <v>4.1.6.5 施工过程中的供液能力不小于设计的最大排量,供砂能力不小于设计的最大加砂速度。</v>
          </cell>
        </row>
        <row r="2584">
          <cell r="F2584" t="str">
            <v>4.1.6.6 使用标定合格的压力计、流量计和密度计;要求仪表车能以每秒一点同时、准确地记录全套数据,并保证施工全过程各数据信道及其与相关软件的连接畅通无故障。</v>
          </cell>
        </row>
        <row r="2585">
          <cell r="F2585" t="str">
            <v>4.1.6.7 关键岗位应配备无线对讲机,以保证通信畅通。</v>
          </cell>
        </row>
        <row r="2586">
          <cell r="F2586" t="str">
            <v>4.1.6.8 压裂设备摆放安全规范应按SY/T 5225执行,作业井场预留供人员和车辆出入的安全通道。</v>
          </cell>
        </row>
        <row r="2587">
          <cell r="F2587" t="str">
            <v>4.1.6.9 压裂管线应贴地面布置,地面管汇与井口、管汇台连接用双弯头过渡,所有高压管线应用专用绳套固定。</v>
          </cell>
        </row>
        <row r="2588">
          <cell r="F2588" t="str">
            <v>4.1.7 资料录取要求</v>
          </cell>
        </row>
        <row r="2589">
          <cell r="F2589" t="str">
            <v>现场使用仪器仪表应满足施工资料录取要求。</v>
          </cell>
        </row>
        <row r="2590">
          <cell r="F2590" t="str">
            <v>4.2 现场施工要求</v>
          </cell>
        </row>
        <row r="2591">
          <cell r="F2591" t="str">
            <v>4.2.1 施工前进行技术方案交底确定现场指挥,落实各关键岗位人员及分工。</v>
          </cell>
        </row>
        <row r="2592">
          <cell r="F2592" t="str">
            <v>4.2.2 施工前应按施工设计设定最高限压。</v>
          </cell>
        </row>
        <row r="2593">
          <cell r="F2593" t="str">
            <v>4.2.3 按设计要求进行试压。</v>
          </cell>
        </row>
        <row r="2594">
          <cell r="F2594" t="str">
            <v>4.2.4 施工按泵注程序设计进行,记录施工时间、排量、压力、支撑剂浓度、砂量、液量、交联液量、交联比等施工参数,取全取准资料。</v>
          </cell>
        </row>
        <row r="2595">
          <cell r="F2595" t="str">
            <v>4.2.5 按设计要求实施测试压裂,现场应及时决策并调整施工参数。</v>
          </cell>
        </row>
        <row r="2596">
          <cell r="F2596" t="str">
            <v>4.2.6 施工过程应对压裂液实时添加的材料、种类和用量进行现场监测,并按规定取样,检查液体性能。</v>
          </cell>
        </row>
        <row r="2597">
          <cell r="F2597" t="str">
            <v>4.3 裂缝监测与测试要求</v>
          </cell>
        </row>
        <row r="2598">
          <cell r="F2598" t="str">
            <v>4.3.1 按压裂设计要求进行裂缝监测和测试。</v>
          </cell>
        </row>
        <row r="2599">
          <cell r="F2599" t="str">
            <v>4.3.2 若设计要求测井温,应先测压前井温剖面,压后应不放喷测井温剖面,测井的井段应从压裂储层顶部以上不少于50m至压裂储层底部以下不少于50m。为准确获得裂缝高度,可测一条或多条井温曲线。</v>
          </cell>
        </row>
        <row r="2600">
          <cell r="F2600" t="str">
            <v>4.4 压裂后管理要求</v>
          </cell>
        </row>
        <row r="2601">
          <cell r="F2601" t="str">
            <v>4.4.1 压裂施工结束应按设计进行放喷排液,对压裂液返排量进行计量,按规定取样检测返排液性能。</v>
          </cell>
        </row>
        <row r="2602">
          <cell r="F2602" t="str">
            <v>4.4.2 压裂后录取资料、编写总结应符合Q/SY 1145的规定。</v>
          </cell>
        </row>
        <row r="2603">
          <cell r="F2603" t="str">
            <v>5质量、健康、安全与环保要求</v>
          </cell>
        </row>
        <row r="2604">
          <cell r="F2604" t="str">
            <v>5.1 现场质量控制要求</v>
          </cell>
        </row>
        <row r="2605">
          <cell r="F2605" t="str">
            <v>5.1.1 压裂液材料及配液应符合以下要求:</v>
          </cell>
        </row>
        <row r="2606">
          <cell r="F2606" t="str">
            <v>a)备齐配制压裂液所需材料,应提供质量检测报告。</v>
          </cell>
        </row>
        <row r="2607">
          <cell r="F2607" t="str">
            <v>b)压裂液配制前,应检测现场用水,满足压裂液配制要求,确保干净、整洁、无杂质。</v>
          </cell>
        </row>
        <row r="2608">
          <cell r="F2608" t="str">
            <v>c)压裂液配制时,按设计配方和用量配制压裂液及其他工作液。</v>
          </cell>
        </row>
        <row r="2609">
          <cell r="F2609" t="str">
            <v>d)严格执行配制流程,确保质量、液量满足施工要求。压裂液应根据施工要求确定一定富余量。</v>
          </cell>
        </row>
        <row r="2610">
          <cell r="F2610" t="str">
            <v>e)压裂液配好后及施工前均应逐罐在液罐顶、底处分别取样,进行黏度、pH值和交联性测试,测试结果应与室内试验结果相吻合。</v>
          </cell>
        </row>
        <row r="2611">
          <cell r="F2611" t="str">
            <v>5.1.2 支撑剂应符合以下要求:</v>
          </cell>
        </row>
        <row r="2612">
          <cell r="F2612" t="str">
            <v>a)运输前,砂罐车内应清洁干净、无异物。</v>
          </cell>
        </row>
        <row r="2613">
          <cell r="F2613" t="str">
            <v>b)提供支撑剂出厂检验单及质量检测报告,核实支撑剂类型、粒径、数量、清洁程度等。</v>
          </cell>
        </row>
        <row r="2614">
          <cell r="F2614" t="str">
            <v>c)确认支撑剂现场存放位置及存储设备,确保干燥、整洁、安全;检测支撑剂质量、备用量与设计一致。</v>
          </cell>
        </row>
        <row r="2615">
          <cell r="F2615" t="str">
            <v>5.1.3 施工质量资料编写参见附录C。</v>
          </cell>
        </row>
        <row r="2616">
          <cell r="F2616" t="str">
            <v>5.2 压裂安全要求</v>
          </cell>
        </row>
        <row r="2617">
          <cell r="F2617" t="str">
            <v>5.2.1 建立防火措施和制度,按规定配备齐全消防器材。</v>
          </cell>
        </row>
        <row r="2618">
          <cell r="F2618" t="str">
            <v>5.2.2 下压裂管柱时,应检查井口防喷器,并对其严格试压;若管串中有封隔器应严格控制下放速度,避免压力激动诱发井喷。</v>
          </cell>
        </row>
        <row r="2619">
          <cell r="F2619" t="str">
            <v>5.2.3 装压裂井口时,应检查其灵活性和牢固性。</v>
          </cell>
        </row>
        <row r="2620">
          <cell r="F2620" t="str">
            <v>5.2.4 起压裂管柱前,必须在井口无溢流、压井后进行,若有封隔器,一定要解封正常后再起管柱,并控制起管速度,禁止出现因抽汲诱发井喷的情况;起管时装好防喷器并试压合格;备好合适的压井液及压井设备。</v>
          </cell>
        </row>
        <row r="2621">
          <cell r="F2621" t="str">
            <v>5.2.5 在居民住宅等要害地区施工,应有明显的安全提示牌标记,并有相应的应急逃生及疏散预案。其他安全要求参见SY/T 5727。</v>
          </cell>
        </row>
        <row r="2622">
          <cell r="F2622" t="str">
            <v>5.2.6 安全与环保资料编写参见附录C。</v>
          </cell>
        </row>
        <row r="2623">
          <cell r="F2623" t="str">
            <v>5.2.7 井控作业参见SY/T 6690。</v>
          </cell>
        </row>
        <row r="2624">
          <cell r="F2624" t="str">
            <v>5.3 压裂施工中的健康及环保要求</v>
          </cell>
        </row>
        <row r="2625">
          <cell r="F2625" t="str">
            <v>5.3.1 压裂施工中严格管控现场人员,按时检查管汇管线。</v>
          </cell>
        </row>
        <row r="2626">
          <cell r="F2626" t="str">
            <v>5.3.2 有毒气体区域施工作业应符合SY/T 6277及SY/T 6610的规定。</v>
          </cell>
        </row>
        <row r="2627">
          <cell r="F2627" t="str">
            <v>5.3.3 压裂液中的杀菌剂,不宜用刺激性物质。若使用具有刺激性的杀菌剂,应尽量减少使用浓度。配液及施工时要戴口罩、胶皮手套及眼罩等,防止压裂液中的有害物质对人体造成伤害。</v>
          </cell>
        </row>
        <row r="2628">
          <cell r="F2628" t="str">
            <v>5.3.4 严格执行政府的环保制度和法规,洗井液、原油、天然气不得随意排放,废料必须进行回收,妥善处理确保不污染环境。</v>
          </cell>
        </row>
        <row r="2629">
          <cell r="F2629" t="str">
            <v>5.4 施工结束现场安全与环保要求</v>
          </cell>
        </row>
        <row r="2630">
          <cell r="F2630" t="str">
            <v>5.4.1 施工车组安全、有序撤离。</v>
          </cell>
        </row>
        <row r="2631">
          <cell r="F2631" t="str">
            <v>5.4.2 对作业井场进行平整、复原,落地材料进行回收。</v>
          </cell>
        </row>
        <row r="2632">
          <cell r="F2632" t="str">
            <v>5.4.3 返排液回收再利用,根据压裂返排液水质特点及现场再利用要求,采用特殊处理工艺,使返排液达到压裂配液水质标准。</v>
          </cell>
        </row>
        <row r="2633">
          <cell r="F2633" t="str">
            <v>附录A(规范性附录) 压裂设计书格式</v>
          </cell>
        </row>
        <row r="2634">
          <cell r="F2634" t="str">
            <v> 一、油井基础数据</v>
          </cell>
        </row>
        <row r="2635">
          <cell r="F2635" t="str">
            <v> 二、目的层基本概况</v>
          </cell>
        </row>
        <row r="2636">
          <cell r="F2636" t="str">
            <v>1.该井所处区块的地质概况</v>
          </cell>
        </row>
        <row r="2637">
          <cell r="F2637" t="str">
            <v>2.录井及气测情况</v>
          </cell>
        </row>
        <row r="2638">
          <cell r="F2638" t="str">
            <v>3.岩心资料(岩性、物性、敏感性、微观结构、相渗特性等)</v>
          </cell>
        </row>
        <row r="2639">
          <cell r="F2639" t="str">
            <v>4.测井解释及射孔情况</v>
          </cell>
        </row>
        <row r="2640">
          <cell r="F2640" t="str">
            <v>5.岩石力学及地应力特征</v>
          </cell>
        </row>
        <row r="2641">
          <cell r="F2641" t="str">
            <v>6.天然裂缝特性</v>
          </cell>
        </row>
        <row r="2642">
          <cell r="F2642" t="str">
            <v>7.地下流体性质</v>
          </cell>
        </row>
        <row r="2643">
          <cell r="F2643" t="str">
            <v>8.目的层测试情况</v>
          </cell>
        </row>
        <row r="2644">
          <cell r="F2644" t="str">
            <v>9.目的层压裂地质特点小结</v>
          </cell>
        </row>
        <row r="2645">
          <cell r="F2645" t="str">
            <v> 三、以往措施情况及生产动态</v>
          </cell>
        </row>
        <row r="2646">
          <cell r="F2646" t="str">
            <v>1.以往(邻井)措施情况及简要分析</v>
          </cell>
        </row>
        <row r="2647">
          <cell r="F2647" t="str">
            <v>a)压裂措施情况</v>
          </cell>
        </row>
        <row r="2648">
          <cell r="F2648" t="str">
            <v>b)其他措施情况</v>
          </cell>
        </row>
        <row r="2649">
          <cell r="F2649" t="str">
            <v>2.历次测压及产吸剖面测试情况</v>
          </cell>
        </row>
        <row r="2650">
          <cell r="F2650" t="str">
            <v>3.生产动态及低产(低注)、减产(减注)原因分析</v>
          </cell>
        </row>
        <row r="2651">
          <cell r="F2651" t="str">
            <v>4.以往措施及生产动态分析小结</v>
          </cell>
        </row>
        <row r="2652">
          <cell r="F2652" t="str">
            <v> 四、压裂目的及压裂设计原则</v>
          </cell>
        </row>
        <row r="2653">
          <cell r="F2653" t="str">
            <v>1.压裂目的</v>
          </cell>
        </row>
        <row r="2654">
          <cell r="F2654" t="str">
            <v>2.压裂设计原则及对策</v>
          </cell>
        </row>
        <row r="2655">
          <cell r="F2655" t="str">
            <v> 五、压裂方案优化及施工参数优选</v>
          </cell>
        </row>
        <row r="2656">
          <cell r="F2656" t="str">
            <v>1.压裂液配方优选及综合性能评价</v>
          </cell>
        </row>
        <row r="2657">
          <cell r="F2657" t="str">
            <v>2.支撑剂性能评价及优选</v>
          </cell>
        </row>
        <row r="2658">
          <cell r="F2658" t="str">
            <v>3.压裂层段优选及射孔方式优化</v>
          </cell>
        </row>
        <row r="2659">
          <cell r="F2659" t="str">
            <v>4.压裂方式优选</v>
          </cell>
        </row>
        <row r="2660">
          <cell r="F2660" t="str">
            <v>5.压裂注入管柱优选及最大注入排量确定</v>
          </cell>
        </row>
        <row r="2661">
          <cell r="F2661" t="str">
            <v>6.支撑缝长及导流能力的优化</v>
          </cell>
        </row>
        <row r="2662">
          <cell r="F2662" t="str">
            <v>7.压裂优化设计结果输出及压后效果预测</v>
          </cell>
        </row>
        <row r="2663">
          <cell r="F2663" t="str">
            <v>8.压裂泵注程序</v>
          </cell>
        </row>
        <row r="2664">
          <cell r="F2664" t="str">
            <v> 六、压裂施工前准备工作</v>
          </cell>
        </row>
        <row r="2665">
          <cell r="F2665" t="str">
            <v>1.设计方工作</v>
          </cell>
        </row>
        <row r="2666">
          <cell r="F2666" t="str">
            <v>a)液体备料用量</v>
          </cell>
        </row>
        <row r="2667">
          <cell r="F2667" t="str">
            <v>b)备料要求</v>
          </cell>
        </row>
        <row r="2668">
          <cell r="F2668" t="str">
            <v>c)配液要求</v>
          </cell>
        </row>
        <row r="2669">
          <cell r="F2669" t="str">
            <v>d)配液程序</v>
          </cell>
        </row>
        <row r="2670">
          <cell r="F2670" t="str">
            <v>2.井下作业方工作</v>
          </cell>
        </row>
        <row r="2671">
          <cell r="F2671" t="str">
            <v>a)压裂前的作业及要求</v>
          </cell>
        </row>
        <row r="2672">
          <cell r="F2672" t="str">
            <v>b)压裂队工作</v>
          </cell>
        </row>
        <row r="2673">
          <cell r="F2673" t="str">
            <v>3.委托方工作</v>
          </cell>
        </row>
        <row r="2674">
          <cell r="F2674" t="str">
            <v> 七、压裂施工要求及注意事项</v>
          </cell>
        </row>
        <row r="2675">
          <cell r="F2675" t="str">
            <v>1.压裂施工中的要求</v>
          </cell>
        </row>
        <row r="2676">
          <cell r="F2676" t="str">
            <v>2.压裂施工质量保障措施</v>
          </cell>
        </row>
        <row r="2677">
          <cell r="F2677" t="str">
            <v>3.健康、安全、环保保障措施</v>
          </cell>
        </row>
        <row r="2678">
          <cell r="F2678" t="str">
            <v>4.井控措施</v>
          </cell>
        </row>
        <row r="2679">
          <cell r="F2679" t="str">
            <v> 八、压后返排及资料收集要求</v>
          </cell>
        </row>
        <row r="2680">
          <cell r="F2680" t="str">
            <v>1.压后返排管理</v>
          </cell>
        </row>
        <row r="2681">
          <cell r="F2681" t="str">
            <v>a)放喷时机及油嘴系列选择</v>
          </cell>
        </row>
        <row r="2682">
          <cell r="F2682" t="str">
            <v>b)抽汲要求</v>
          </cell>
        </row>
        <row r="2683">
          <cell r="F2683" t="str">
            <v>c)压后求产及试采要求</v>
          </cell>
        </row>
        <row r="2684">
          <cell r="F2684" t="str">
            <v>2.压后资料收集要求</v>
          </cell>
        </row>
        <row r="2685">
          <cell r="F2685" t="str">
            <v>九、油水井压裂实施效果评估方法</v>
          </cell>
        </row>
        <row r="2686">
          <cell r="F2686" t="str">
            <v>1.压裂初期日增油量或日增注量的计算</v>
          </cell>
        </row>
        <row r="2687">
          <cell r="F2687" t="str">
            <v>压裂前日产油量或日注水量计算公式如下:</v>
          </cell>
        </row>
        <row r="2688">
          <cell r="F2688" t="str">
            <v>式中:</v>
          </cell>
        </row>
        <row r="2689">
          <cell r="F2689" t="str">
            <v>qbogw——压裂前日产油量或日注水量,单位为立方米每天(m3/d);</v>
          </cell>
        </row>
        <row r="2690">
          <cell r="F2690" t="str">
            <v>qb——压裂前30d内每天的日产油量或日注水量,单位为立方米每天(m3/d)。</v>
          </cell>
        </row>
        <row r="2691">
          <cell r="F2691" t="str">
            <v>压裂后初期日产油量或日注水量计算公式如下:</v>
          </cell>
        </row>
        <row r="2692">
          <cell r="F2692" t="str">
            <v>式中:</v>
          </cell>
        </row>
        <row r="2693">
          <cell r="F2693" t="str">
            <v>qfogw——压裂后初期日产油量或日注水量,单位为立方米每天(m3/d);</v>
          </cell>
        </row>
        <row r="2694">
          <cell r="F2694" t="str">
            <v>qf——压裂后30d内每天的日产油量或日注水量,单位为立方米每天(m3/d)。</v>
          </cell>
        </row>
        <row r="2695">
          <cell r="F2695" t="str">
            <v>计算压裂前后日产油量或日注水量时,应折算到相同生产压差下进行对比。若油水井生产(注入)不正常,可推前或推后选取其连续正常生产(注入)30d的产注量进行计算。</v>
          </cell>
        </row>
        <row r="2696">
          <cell r="F2696" t="str">
            <v>压裂初期日增油量或日增注量计算公式如下:</v>
          </cell>
        </row>
        <row r="2697">
          <cell r="F2697" t="str">
            <v>式中:</v>
          </cell>
        </row>
        <row r="2698">
          <cell r="F2698" t="str">
            <v>Δq——压裂初期日增油量或日增注量,单位为立方米每天(m3/d)。</v>
          </cell>
        </row>
        <row r="2699">
          <cell r="F2699" t="str">
            <v>2.压裂有效期计算方法</v>
          </cell>
        </row>
        <row r="2700">
          <cell r="F2700" t="str">
            <v>压裂有效期为压裂后日产油量或日注水量大于同期按压裂前油水井产注量自然递减率测算的日产油量或日注水量的天数。对无初产油井,压裂有效期应截止到日产油量为经济产量时为止。</v>
          </cell>
        </row>
        <row r="2701">
          <cell r="F2701" t="str">
            <v>3.压裂累计增产、增注量的计算</v>
          </cell>
        </row>
        <row r="2702">
          <cell r="F2702" t="str">
            <v>式中:</v>
          </cell>
        </row>
        <row r="2703">
          <cell r="F2703" t="str">
            <v>ΔN——压裂累计增产(油)、增注量,单位为立方米(m3);</v>
          </cell>
        </row>
        <row r="2704">
          <cell r="F2704" t="str">
            <v>Nf——压裂有效期内累计产(油)注量,单位为立方米(m3);</v>
          </cell>
        </row>
        <row r="2705">
          <cell r="F2705" t="str">
            <v>Nn——压裂有效期内按压裂前油水井产量自然递减率测算的累计产(油)注量,单位为立方米(m3)。</v>
          </cell>
        </row>
        <row r="2706">
          <cell r="F2706" t="str">
            <v>按上述计算方法,可对压裂后的产量效果进行评估。对压裂效果不明显的井层,要具体分析原因。</v>
          </cell>
        </row>
        <row r="2707">
          <cell r="F2707" t="str">
            <v> 十、压裂管柱结构示意图</v>
          </cell>
        </row>
        <row r="2708">
          <cell r="F2708" t="str">
            <v>附录B(资料性附录) 压裂设计相关图表</v>
          </cell>
        </row>
        <row r="2709">
          <cell r="F2709" t="str">
            <v>压裂设计相关图表见表B.1至表B.3、图B.1至图B.4。</v>
          </cell>
        </row>
        <row r="2710">
          <cell r="F2710" t="str">
            <v>附录C(资料性附录) 压裂施工现场质量控制表</v>
          </cell>
        </row>
        <row r="2711">
          <cell r="F2711" t="str">
            <v>压裂施工现场质量控制表见表C.1至表C.8。</v>
          </cell>
        </row>
        <row r="2712">
          <cell r="F2712" t="str">
            <v>4危害因素识别</v>
          </cell>
        </row>
        <row r="2713">
          <cell r="F2713" t="str">
            <v>4.1危害因素识别原则</v>
          </cell>
        </row>
        <row r="2714">
          <cell r="F2714" t="str">
            <v>4.1.1 全面的原则</v>
          </cell>
        </row>
        <row r="2715">
          <cell r="F2715" t="str">
            <v>全面识别生产工艺过程中的有害因素、劳动过程中的有害因素和生产环境中的有害因素,同时辨识已知的和潜在的危害情况。</v>
          </cell>
        </row>
        <row r="2716">
          <cell r="F2716" t="str">
            <v>4.1.2 主次分明、重点突出的原则</v>
          </cell>
        </row>
        <row r="2717">
          <cell r="F2717" t="str">
            <v>以浓度或强度高、危害性大、接触人数多、暴露时间长、接触机会多的危害因素为主。</v>
          </cell>
        </row>
        <row r="2718">
          <cell r="F2718" t="str">
            <v>4.1.3 定性与定量结合的原则</v>
          </cell>
        </row>
        <row r="2719">
          <cell r="F2719" t="str">
            <v>对化学有害因素(包括粉尘),无法直接通过原料、工艺、生产过程分析的方法进行识别,需采取最大暴露浓度检测评估、抽样类比检测、模拟实验等方法进行定性定量识别。</v>
          </cell>
        </row>
        <row r="2720">
          <cell r="F2720" t="str">
            <v>4.2 危害因素识别方法</v>
          </cell>
        </row>
        <row r="2721">
          <cell r="F2721" t="str">
            <v>4.2.1 直接分析法:</v>
          </cell>
        </row>
        <row r="2722">
          <cell r="F2722" t="str">
            <v>a)通过原料、工艺、生产过程调查分析的方法直接进行识别;</v>
          </cell>
        </row>
        <row r="2723">
          <cell r="F2723" t="str">
            <v>b)通过相关专业知识和实际工作经验,直接判断识别。</v>
          </cell>
        </row>
        <row r="2724">
          <cell r="F2724" t="str">
            <v>4.2.2 类比法:利用已经明确职业病危害因素的生产项目的职业卫生检测、健康检查和现场调查等资料,进行类比识别。</v>
          </cell>
        </row>
        <row r="2725">
          <cell r="F2725" t="str">
            <v>4.2.3 参考文件法:</v>
          </cell>
        </row>
        <row r="2726">
          <cell r="F2726" t="str">
            <v>a)参照国家《职业病危害因素分类目录》、GBZ 1、GBZ/T 160、GBZ/T 300,结合作业场所实际情况进行对照识别;</v>
          </cell>
        </row>
        <row r="2727">
          <cell r="F2727" t="str">
            <v>b)对于相关作业需要确认的职业病危害因素(如噪声作业、高温作业等),依据GBZ/T 224等标准的规定进行界定。</v>
          </cell>
        </row>
        <row r="2728">
          <cell r="F2728" t="str">
            <v>4.2.4 对于不确定(或难确定)的化学有害因素,可通过SDS资料、定性定量实验分析等技术和方法进行识别。</v>
          </cell>
        </row>
        <row r="2729">
          <cell r="F2729" t="str">
            <v>4.3危害因素分布</v>
          </cell>
        </row>
        <row r="2730">
          <cell r="F2730" t="str">
            <v>4.3.1 钻井作业</v>
          </cell>
        </row>
        <row r="2731">
          <cell r="F2731" t="str">
            <v>钻井作业时会接触到如下职业病危害因素:</v>
          </cell>
        </row>
        <row r="2732">
          <cell r="F2732" t="str">
            <v>a)钻井作业过程中可接触到井口挥发出的硫化氢、甲烷、非甲烷总烃(天然气中非甲烷石油总烃按“液化石油气”识别,原油中的非甲烷石油总烃依据组分资料可识别其中的“戊烷、己烷、庚烷、辛烷、壬烷、苯、溶剂汽油”)(以下均简称非甲烷总烃)、一氧化碳、汞等有毒气体;</v>
          </cell>
        </row>
        <row r="2733">
          <cell r="F2733" t="str">
            <v>b)在柴油机房、发电机组、钻机、钻井泵等处作业时接触噪声;</v>
          </cell>
        </row>
        <row r="2734">
          <cell r="F2734" t="str">
            <v>c)钻井液混配时主要接触到粉尘(膨润土、重晶石、铁铬盐等),钻井液中往往加入纯碱(碳酸钠)和烧碱(氢氧化钠);</v>
          </cell>
        </row>
        <row r="2735">
          <cell r="F2735" t="str">
            <v>d)井场进行钻井液实验时可能接触到氨、盐酸、粉尘、氢氧化钠等职业病危害因素。</v>
          </cell>
        </row>
        <row r="2736">
          <cell r="F2736" t="str">
            <v>4.3.2 固井作业</v>
          </cell>
        </row>
        <row r="2737">
          <cell r="F2737" t="str">
            <v>固井作业会接触到如下职业病危害因素:</v>
          </cell>
        </row>
        <row r="2738">
          <cell r="F2738" t="str">
            <v>a)混配站水泥混配、水泥装卸、灰罐装卸、井场混浆车混浆、下灰车注灰等作业及设备设施运转过程中接触水泥粉尘、矽尘;</v>
          </cell>
        </row>
        <row r="2739">
          <cell r="F2739" t="str">
            <v>b)接触现场高压泵车等各种车辆、钻井作业井场各种机械设备转动所产生的机械噪声环境。</v>
          </cell>
        </row>
        <row r="2740">
          <cell r="F2740" t="str">
            <v>4.3.3 录井作业</v>
          </cell>
        </row>
        <row r="2741">
          <cell r="F2741" t="str">
            <v>录井作业时会接触到如下职业病危害因素:</v>
          </cell>
        </row>
        <row r="2742">
          <cell r="F2742" t="str">
            <v>a)录井工井场取样时接触井场的机械噪声,还可能接触硫化氢;</v>
          </cell>
        </row>
        <row r="2743">
          <cell r="F2743" t="str">
            <v>b)岩性定量荧光分析时接触正己烷;</v>
          </cell>
        </row>
        <row r="2744">
          <cell r="F2744" t="str">
            <v>c)油气显示常规定性分析时接触三氯甲烷;</v>
          </cell>
        </row>
        <row r="2745">
          <cell r="F2745" t="str">
            <v>d)晒图工在晒图室、晒图库接触氨。</v>
          </cell>
        </row>
        <row r="2746">
          <cell r="F2746" t="str">
            <v>4.3.4 测井作业</v>
          </cell>
        </row>
        <row r="2747">
          <cell r="F2747" t="str">
            <v>测井作业时会接触到如下职业病危害因素:</v>
          </cell>
        </row>
        <row r="2748">
          <cell r="F2748" t="str">
            <v>a)测井操作过程中存在的主要有害因素为电离辐射;</v>
          </cell>
        </row>
        <row r="2749">
          <cell r="F2749" t="str">
            <v>b)放射性测井操作过程中使用的放射源有γ源、中子源和其他放射性同位素;</v>
          </cell>
        </row>
        <row r="2750">
          <cell r="F2750" t="str">
            <v>c)源库保管人员在进行放射源的取用与存储过程中可能接触到电离辐射。</v>
          </cell>
        </row>
        <row r="2751">
          <cell r="F2751" t="str">
            <v>4.3.5 井下作业</v>
          </cell>
        </row>
        <row r="2752">
          <cell r="F2752" t="str">
            <v>井下作业时会接触到如下职业病危害因素:</v>
          </cell>
        </row>
        <row r="2753">
          <cell r="F2753" t="str">
            <v>a)进行油水井维修时井内排出的油气、废水中常含有甲烷、非甲烷总烃、硫化氢等,部分地区地层中含有汞等重金属,个别地区油井中存在一氧化碳等有害物质;</v>
          </cell>
        </row>
        <row r="2754">
          <cell r="F2754" t="str">
            <v>b)进行热力清蜡及使用锅炉冲洗作业时,可能接触到高温;</v>
          </cell>
        </row>
        <row r="2755">
          <cell r="F2755" t="str">
            <v>c)通井机、修井机、水泥车、空压机等各种机泵、车辆运转时产生噪声;</v>
          </cell>
        </row>
        <row r="2756">
          <cell r="F2756" t="str">
            <v>d)进行压裂作业的职业病危害主要是噪声、夏季接触高温,注入压裂砂操作处接触粉尘;</v>
          </cell>
        </row>
        <row r="2757">
          <cell r="F2757" t="str">
            <v>e)酸化压裂作业接触噪声、盐酸(还可能使用硝酸、氢氟酸)。</v>
          </cell>
        </row>
        <row r="2758">
          <cell r="F2758" t="str">
            <v>4.3.6 采油(气)作业</v>
          </cell>
        </row>
        <row r="2759">
          <cell r="F2759" t="str">
            <v>采油(气)作业时会接触到如下职业病危害因素:</v>
          </cell>
        </row>
        <row r="2760">
          <cell r="F2760" t="str">
            <v>a)巡检井口、放空阀、取样孔、脱硫塔等设备设施时,会接触到由于设备密闭不严逸散到空气中的甲烷、非甲烷总烃(按“液化石油气”识别)、硫化氢(含硫井中),部分地区油藏气中还含有一氧化碳、重金属(如汞)等职业病危害因素;</v>
          </cell>
        </row>
        <row r="2761">
          <cell r="F2761" t="str">
            <v>b)在进行清蜡操作时,会接触到清蜡剂中存在的四氯化碳、苯、甲苯、二甲苯、溶剂汽油等;</v>
          </cell>
        </row>
        <row r="2762">
          <cell r="F2762" t="str">
            <v>c)气井管线加防冻剂还能接触到甲醇。</v>
          </cell>
        </row>
        <row r="2763">
          <cell r="F2763" t="str">
            <v>4.3.7 油田集输作业(联合站)</v>
          </cell>
        </row>
        <row r="2764">
          <cell r="F2764" t="str">
            <v>在油田集输作业(联合站)时,会接触到如下职业病危害因素:</v>
          </cell>
        </row>
        <row r="2765">
          <cell r="F2765" t="str">
            <v>a)油田集输站(联合站)作业人员到外输泵房、计量间、脱水间、污水泵房巡检时会接触到噪声;管线阀门、输油泵、仪表处泄漏时可能接触到原油中的甲烷、非甲烷总烃等职业病危害因素;</v>
          </cell>
        </row>
        <row r="2766">
          <cell r="F2766" t="str">
            <v>b)巡检热油泵房时会接触到高温;</v>
          </cell>
        </row>
        <row r="2767">
          <cell r="F2767" t="str">
            <v>c)油罐顶量油或巡检会接触非甲烷总烃、硫化氢;</v>
          </cell>
        </row>
        <row r="2768">
          <cell r="F2768" t="str">
            <v>d)原油在脱水过程中要加入破乳剂,作业人员到加药间加药及巡检加药设备时会接触到水溶性破乳剂中所含的甲醇,或者接触到油溶性破乳剂中的苯、甲苯、二甲苯和溶剂汽油等;</v>
          </cell>
        </row>
        <row r="2769">
          <cell r="F2769" t="str">
            <v>e)注水岗作业人员在巡检注水泵时会接触到噪声;</v>
          </cell>
        </row>
        <row r="2770">
          <cell r="F2770" t="str">
            <v>f)污水岗工人巡检气浮设备时会接触到非甲烷总烃(按“溶剂汽油”识别)、噪声和高温;</v>
          </cell>
        </row>
        <row r="2771">
          <cell r="F2771" t="str">
            <v>g)巡检污水罐时可能接触到硫化氢。</v>
          </cell>
        </row>
        <row r="2772">
          <cell r="F2772" t="str">
            <v>4.3.8 采油注水作业</v>
          </cell>
        </row>
        <row r="2773">
          <cell r="F2773" t="str">
            <v>作业人员在巡检注水泵、注水机组等设备时接触到噪声等职业病危害因素。 </v>
          </cell>
        </row>
        <row r="2774">
          <cell r="F2774" t="str">
            <v>4.3.9 稠油热注作业</v>
          </cell>
        </row>
        <row r="2775">
          <cell r="F2775" t="str">
            <v>稠油热注作业时会接触到如下职业病危害因素:</v>
          </cell>
        </row>
        <row r="2776">
          <cell r="F2776" t="str">
            <v>a)热注工巡检燃气(油)热注炉时接触噪声、高温、一氧化碳;</v>
          </cell>
        </row>
        <row r="2777">
          <cell r="F2777" t="str">
            <v>b)水质分析时接触盐酸等化验试剂。</v>
          </cell>
        </row>
        <row r="2778">
          <cell r="F2778" t="str">
            <v>4.3.10 试采射孔作业</v>
          </cell>
        </row>
        <row r="2779">
          <cell r="F2779" t="str">
            <v>试采射孔作业时会接触到如下职业病危害因素:</v>
          </cell>
        </row>
        <row r="2780">
          <cell r="F2780" t="str">
            <v>a)进行试采射孔作业时会接触噪声;</v>
          </cell>
        </row>
        <row r="2781">
          <cell r="F2781" t="str">
            <v>b)井口操作时可能会接触到井内扩散出的硫化氢、甲烷、非甲烷总烃等。</v>
          </cell>
        </row>
        <row r="2782">
          <cell r="F2782" t="str">
            <v>4.3.11 注氮(或二氧化碳)作业</v>
          </cell>
        </row>
        <row r="2783">
          <cell r="F2783" t="str">
            <v>进行地下注氮(或二氧化碳)作业时,作业人员会接触到注气机组运行时产生的噪声、高温。</v>
          </cell>
        </row>
        <row r="2784">
          <cell r="F2784" t="str">
            <v>4.3.12 注聚作业</v>
          </cell>
        </row>
        <row r="2785">
          <cell r="F2785" t="str">
            <v>进行地下注聚作业时,会接触到聚合物配置产生的粉尘(聚合物粉尘),以及注聚泵的运转会产生机械性噪声。</v>
          </cell>
        </row>
        <row r="2786">
          <cell r="F2786" t="str">
            <v>4.3.13 原油指标分析</v>
          </cell>
        </row>
        <row r="2787">
          <cell r="F2787" t="str">
            <v>原油指标分析时,化验室人员会接触到如下职业病危害因素:</v>
          </cell>
        </row>
        <row r="2788">
          <cell r="F2788" t="str">
            <v>a)进行原油含水、含硫、密度、凝点分析操作时会使用溶剂汽油;</v>
          </cell>
        </row>
        <row r="2789">
          <cell r="F2789" t="str">
            <v>b)进行蜡胶沥青分析时会使用苯、甲苯、丙酮、石油醚(含有戊烷和己烷);</v>
          </cell>
        </row>
        <row r="2790">
          <cell r="F2790" t="str">
            <v>c)进行含盐分析时会使用甲苯、硝酸,进行含油量分析时会使用氢氧化钠;</v>
          </cell>
        </row>
        <row r="2791">
          <cell r="F2791" t="str">
            <v>d)进行黏度分析时会使用溶剂汽油、硝酸、乙醇;</v>
          </cell>
        </row>
        <row r="2792">
          <cell r="F2792" t="str">
            <v>e)进行酸度分析时会使用溶剂汽油、乙醇、氢氧化钾;</v>
          </cell>
        </row>
        <row r="2793">
          <cell r="F2793" t="str">
            <v>f)进行挥分分析时会使用溶剂汽油、盐酸;进行原油沉淀物分析时会接触甲苯、溶剂汽油;</v>
          </cell>
        </row>
        <row r="2794">
          <cell r="F2794" t="str">
            <v>g)进行原油组分分析时会使用三氯甲烷、正己烷等。</v>
          </cell>
        </row>
        <row r="2795">
          <cell r="F2795" t="str">
            <v>4.3.14 污水处理厂(含油污水)</v>
          </cell>
        </row>
        <row r="2796">
          <cell r="F2796" t="str">
            <v>污水处理厂(含油污水)相关岗位人员会接触到如下职业病危害因素:</v>
          </cell>
        </row>
        <row r="2797">
          <cell r="F2797" t="str">
            <v>a)含油污水经长时间沉降后,常有硫化氢产生;含油污水中的石油烃类物质也易挥发至空气中;对油污水的处理过程中机泵的运行会产生噪声;</v>
          </cell>
        </row>
        <row r="2798">
          <cell r="F2798" t="str">
            <v>b)操作人员对污水气浮装置(包括鼓风机)、沉降池、生物氧化池、外输泵房、溶气泵房巡检时会接触到硫化氢、非甲烷总烃(按“溶剂汽油”识别)、噪声和高温等;</v>
          </cell>
        </row>
        <row r="2799">
          <cell r="F2799" t="str">
            <v>c)污水化验时会接触到盐酸、硫酸、氢氧化钠、石油醚(戊烷和己烷)等;</v>
          </cell>
        </row>
        <row r="2800">
          <cell r="F2800" t="str">
            <v>d)加药间加药、过滤材料添加过程还接触粉尘、噪声;</v>
          </cell>
        </row>
        <row r="2801">
          <cell r="F2801" t="str">
            <v>e)操作人员对电解盐杀菌装置巡检时会接触到氯气等。</v>
          </cell>
        </row>
        <row r="2802">
          <cell r="F2802" t="str">
            <v>4.3.15 天然气处理站</v>
          </cell>
        </row>
        <row r="2803">
          <cell r="F2803" t="str">
            <v>天然气处理过程中,相关岗位人员会接触到如下职业病危害因素:</v>
          </cell>
        </row>
        <row r="2804">
          <cell r="F2804" t="str">
            <v>a)在天然气处理过程中天然气泄漏可接触天然气中的甲烷、非甲烷总烃(按“液化石油气”识别)及少量的二氧化碳、一氧化碳、硫化氢等;</v>
          </cell>
        </row>
        <row r="2805">
          <cell r="F2805" t="str">
            <v>b)压缩机、循环泵等各种装置产生的强噪声;</v>
          </cell>
        </row>
        <row r="2806">
          <cell r="F2806" t="str">
            <v>c)防止水合物的形成加入水合物抑制剂,可接触甲醇、乙二醇等;</v>
          </cell>
        </row>
        <row r="2807">
          <cell r="F2807" t="str">
            <v>d)脱硫过程产生硫化氢、二氧化硫、硫醇、硫醚等含硫废气;</v>
          </cell>
        </row>
        <row r="2808">
          <cell r="F2808" t="str">
            <v>e)脱汞过程接触汞;</v>
          </cell>
        </row>
        <row r="2809">
          <cell r="F2809" t="str">
            <v>f)化验岗的操作人员进行样品分析时使用甲醇、溶剂汽油等化学药剂,在采集样品时会接触到噪声、甲烷、非甲烷总烃(按“液化石油气”识别)、一氧化碳、硫化氢、甲醇、乙二醇等职业病危害因素。</v>
          </cell>
        </row>
        <row r="2810">
          <cell r="F2810" t="str">
            <v>4.3.16 输气作业</v>
          </cell>
        </row>
        <row r="2811">
          <cell r="F2811" t="str">
            <v>输气作业相关岗位人员会接触到如下职业病危害因素:</v>
          </cell>
        </row>
        <row r="2812">
          <cell r="F2812" t="str">
            <v>a)天然气集输过程中,天然气中的甲烷、非甲烷总烃(按“液化石油气”识别)及少量的一氧化碳等可能逸散到空气中;</v>
          </cell>
        </row>
        <row r="2813">
          <cell r="F2813" t="str">
            <v>b)巡检和维护燃驱压缩机接触甲烷、非甲烷总烃(按“液化石油气”识别)、一氧化碳、氮氧化物、高温、噪声;</v>
          </cell>
        </row>
        <row r="2814">
          <cell r="F2814" t="str">
            <v>c)巡检和维护电驱压缩机接触噪声、高温、甲烷;</v>
          </cell>
        </row>
        <row r="2815">
          <cell r="F2815" t="str">
            <v>d)巡检和维护外输泵及其他设备等接触噪声;</v>
          </cell>
        </row>
        <row r="2816">
          <cell r="F2816" t="str">
            <v>e)化验岗的操作人员进行样品含水分析时会使用溶剂汽油等化学试剂。</v>
          </cell>
        </row>
        <row r="2817">
          <cell r="F2817" t="str">
            <v>4.3.17 地球物理勘探作业</v>
          </cell>
        </row>
        <row r="2818">
          <cell r="F2818" t="str">
            <v>地球物理勘探作业相关岗位人员会接触到如下职业病危害因素:</v>
          </cell>
        </row>
        <row r="2819">
          <cell r="F2819" t="str">
            <v>a)车载钻机操作手接触振动、噪声;</v>
          </cell>
        </row>
        <row r="2820">
          <cell r="F2820" t="str">
            <v>b)充电工在充电间接触硫酸、铅及其化合物;</v>
          </cell>
        </row>
        <row r="2821">
          <cell r="F2821" t="str">
            <v>c)仪器维修岗仪器维修进行锡焊操作时接触二氧化锡、铅烟、锡焊烟尘(参照电焊烟尘)。</v>
          </cell>
        </row>
        <row r="2822">
          <cell r="F2822" t="str">
            <v>4.3.18 油田开发及地质实验</v>
          </cell>
        </row>
        <row r="2823">
          <cell r="F2823" t="str">
            <v>在油田开发过程中地质实验人员会接触到如下职业病危害因素:</v>
          </cell>
        </row>
        <row r="2824">
          <cell r="F2824" t="str">
            <v>a)进行生产前准备对地质岩心钻样、切样等操作会接触粉尘、噪声;</v>
          </cell>
        </row>
        <row r="2825">
          <cell r="F2825" t="str">
            <v>b)实验人员使用苯、乙醇对岩心样品进行岩心洗油(有的实验室还加入三氯甲烷、溶剂汽油),过程可接触到苯、甲醇(或乙醇)、三氯甲烷、溶剂汽油等;</v>
          </cell>
        </row>
        <row r="2826">
          <cell r="F2826" t="str">
            <v>c)进行盐矿实验制作地质岩心磨片时会接触到苯、甲苯、二甲苯、粉尘等;</v>
          </cell>
        </row>
        <row r="2827">
          <cell r="F2827" t="str">
            <v>d)进行岩心压汞实验过程中,用汞作为岩心驱替物来测渗透率,可接触到汞;</v>
          </cell>
        </row>
        <row r="2828">
          <cell r="F2828" t="str">
            <v>e)进行原油高压物性分析实验过程中,使用汽油、丙酮、石油醚(戊烷和己烷)等化学药剂;</v>
          </cell>
        </row>
        <row r="2829">
          <cell r="F2829" t="str">
            <v>f)在对岩心的渗透率、孔隙度、岩心饱和度、碳酸盐含量、粒度等参数进行物性分析时,加入盐酸以除去岩心中的碳酸盐成分,使用苯或甲苯将岩心中的油分离出来,在实验过程中可接触到盐酸、苯、甲苯等;</v>
          </cell>
        </row>
        <row r="2830">
          <cell r="F2830" t="str">
            <v>g)进行采收率实验时,使用三氯甲烷、正己烷、石油醚、甲醇、硫酸、盐酸等化学药剂进行聚合物研制、聚合物评价、调剖剂评价、驱油试验;</v>
          </cell>
        </row>
        <row r="2831">
          <cell r="F2831" t="str">
            <v>h)进行孢粉分析实验中,需要用盐酸和氢氟酸对岩石进行酸处理;</v>
          </cell>
        </row>
        <row r="2832">
          <cell r="F2832" t="str">
            <v>i)实验人员在岩石敏感性试验与研究中,进行“酸敏”分析时,需要加入醋酸、盐酸或氢氟酸作为反应底物;</v>
          </cell>
        </row>
        <row r="2833">
          <cell r="F2833" t="str">
            <v>j)实验人员在重矿物分析实验中,需要使用三溴甲烷作为底物进行分离提取,实验人员可能接触到醋酸、盐酸、氢氟酸、三溴甲烷等;</v>
          </cell>
        </row>
        <row r="2834">
          <cell r="F2834" t="str">
            <v>k)进行黏土分析时使用X射线衍射分析仪进行测试,实验人员可能接触到电离辐射(X射线)等;</v>
          </cell>
        </row>
        <row r="2835">
          <cell r="F2835" t="str">
            <v>l)进行特殊岩心分析时,使用氢氧化钠、丙酮、石油醚等化学药剂,实验人员可能接触到氢氧化钠、丙酮、石油醚(戊烷和己烷)等;</v>
          </cell>
        </row>
        <row r="2836">
          <cell r="F2836" t="str">
            <v>m)在进行人造岩心的制作时,切割岩心时可接触到粉尘、噪声;在制作岩心模型搅拌石英砂和环氧树脂时,需用固化剂,乙二胺和环氧树脂稀释剂丙酮,可能接触到乙二胺、丙酮等。</v>
          </cell>
        </row>
        <row r="2837">
          <cell r="F2837" t="str">
            <v>4.3.19 油田建设</v>
          </cell>
        </row>
        <row r="2838">
          <cell r="F2838" t="str">
            <v>油田建设过程中,作业人员会接触到如下职业病危害因素:</v>
          </cell>
        </row>
        <row r="2839">
          <cell r="F2839" t="str">
            <v>a)进行安装、电焊等作业会接触噪声、电焊烟尘、锰及其化合物、一氧化碳、氮氧化物、臭氧、紫外线;</v>
          </cell>
        </row>
        <row r="2840">
          <cell r="F2840" t="str">
            <v>b)进行防腐作业可接触油漆中含有的苯、甲苯、二甲苯、乙酸丁酯、乙酸乙酯、正丁醇、丙酮、溶剂汽油、二异氰酸甲苯酯(TDI)、丙烯酸(水性漆)等毒物;</v>
          </cell>
        </row>
        <row r="2841">
          <cell r="F2841" t="str">
            <v>c)进行管道及油气容器(如油罐、球罐等)探伤接触电离辐射(X射线、γ射线);</v>
          </cell>
        </row>
        <row r="2842">
          <cell r="F2842" t="str">
            <v>d)进行管道穿越、凿岩等作业接触矽尘或其他粉尘及接触环境中的高温、低温、低氧和低气压、紫外线等。</v>
          </cell>
        </row>
        <row r="2843">
          <cell r="F2843" t="str">
            <v>4.3.20 维修作业</v>
          </cell>
        </row>
        <row r="2844">
          <cell r="F2844" t="str">
            <v>维修作业过程中,作业人员会接触到如下职业病危害因素:</v>
          </cell>
        </row>
        <row r="2845">
          <cell r="F2845" t="str">
            <v>a)油田生产设备维修过程中需要进行焊接作业会产生电焊烟尘、锰及其化合物、一氧化碳、氮氧化物、臭氧、紫外辐射等;</v>
          </cell>
        </row>
        <row r="2846">
          <cell r="F2846" t="str">
            <v>b)喷漆(刷漆)作业接触苯、甲苯、二甲苯、乙酸丁酯、乙酸乙酯、正丁醇、丙酮、溶剂汽油、二异氰酸甲苯酯(TDI)、丙烯酸(水性漆);</v>
          </cell>
        </row>
        <row r="2847">
          <cell r="F2847" t="str">
            <v>c)维修作业还会接触噪声,切割、打磨作业会接触砂轮磨尘、其他粉尘、振动和噪声。</v>
          </cell>
        </row>
        <row r="2848">
          <cell r="F2848" t="str">
            <v>4.3.21 变电、配电</v>
          </cell>
        </row>
        <row r="2849">
          <cell r="F2849" t="str">
            <v>变电、配电工作中,作业人员会接触到如下职业病危害因素:</v>
          </cell>
        </row>
        <row r="2850">
          <cell r="F2850" t="str">
            <v>a)巡检变压器及变配电设备时,接触到由变压器及变配电设备产生工频电场;</v>
          </cell>
        </row>
        <row r="2851">
          <cell r="F2851" t="str">
            <v>b)开关室出现事故状态下六氟化硫经电晕、火花及电弧放电作用,会分解产生四氟化硫、十氟化硫等分解产物。</v>
          </cell>
        </row>
        <row r="2852">
          <cell r="F2852" t="str">
            <v>4.3.22 油管修复作业</v>
          </cell>
        </row>
        <row r="2853">
          <cell r="F2853" t="str">
            <v>油管修复作业中,作业人员会接触到如下职业病危害因素:</v>
          </cell>
        </row>
        <row r="2854">
          <cell r="F2854" t="str">
            <v>a)进行油管修复作业时,接触机械运行和油管撞击等产生的噪声;</v>
          </cell>
        </row>
        <row r="2855">
          <cell r="F2855" t="str">
            <v>b)进行油管高温清洗时可接触高温、非甲烷总烃(按“溶剂汽油、石油沥青烟”识别)。</v>
          </cell>
        </row>
        <row r="2856">
          <cell r="F2856" t="str">
            <v>4.3.23 野外特殊环境作业</v>
          </cell>
        </row>
        <row r="2857">
          <cell r="F2857" t="str">
            <v>野外作业因季节不同会接触高温和低温,因地域不同存在高原作业的低氧和低气压,某些特殊地质会产生放射性物质。</v>
          </cell>
        </row>
        <row r="2858">
          <cell r="F2858" t="str">
            <v>具体的油气田勘探开发作业岗位与相对应的职业病危害因素参见附录A。</v>
          </cell>
        </row>
        <row r="2859">
          <cell r="F2859" t="str">
            <v>5职业病危害防护基本要求</v>
          </cell>
        </row>
        <row r="2860">
          <cell r="F2860" t="str">
            <v>5.1 管理基本要求</v>
          </cell>
        </row>
        <row r="2861">
          <cell r="F2861" t="str">
            <v>5.1.1 建立健全职业病防治责任制度。</v>
          </cell>
        </row>
        <row r="2862">
          <cell r="F2862" t="str">
            <v>5.1.2 设置或指定职业卫生管理机构,配备专职或兼职职业卫生管理人员。</v>
          </cell>
        </row>
        <row r="2863">
          <cell r="F2863" t="str">
            <v>5.1.3 建立职业卫生管理制度和操作规程(按照《中华人民共和国职业病防治法》和安监总局47号令《工作场所职业卫生监督管理规定》要求的12项制度),对职业病危害作业实施监督管理体制,现场操作规程应包含岗位职业病危害防护内容。</v>
          </cell>
        </row>
        <row r="2864">
          <cell r="F2864" t="str">
            <v>5.1.4 作业场所设置必要的防护设施,为作业人员提供有效的个人防护用品,并有专人维护管理。</v>
          </cell>
        </row>
        <row r="2865">
          <cell r="F2865" t="str">
            <v>5.1.5 对作业场所的职业病危害因素进行定期检测和现状评价。</v>
          </cell>
        </row>
        <row r="2866">
          <cell r="F2866" t="str">
            <v>5.1.6 建立健全职业卫生管理档案(录入信息系统),建立健全职业健康监护档案。</v>
          </cell>
        </row>
        <row r="2867">
          <cell r="F2867" t="str">
            <v>5.1.7 职业卫生管理档案、职业健康监护档案、作业场所职业病危害检测报告等资料,应长久留存。</v>
          </cell>
        </row>
        <row r="2868">
          <cell r="F2868" t="str">
            <v>5.1.8 工作场所设置职业病危害公告栏,办公区的公告栏公布职业卫生管理制度和操作规程;设置在工作场所的公告栏(或高毒作业场所的告知卡),主要公布存在的职业病危害因素及岗位、健康危害、接触限值、应急救援措施,以及工作场所职业病危害因素检测结果、检测日期、检测机构名称等,职业病危害警示标识、中文警示说明(高毒物质的告知卡、危险化学品或成分复杂的化学药剂的SDS等内容均可作为中文警示说明)。</v>
          </cell>
        </row>
        <row r="2869">
          <cell r="F2869" t="str">
            <v>5.1.9 对企业主要负责人进行职业病防治方面的法律、法规和防护知识的宣传和培训;对作业人员进行上岗前、在岗期间的职业病防治方面的法律、法规和防护知识的宣传和培训。</v>
          </cell>
        </row>
        <row r="2870">
          <cell r="F2870" t="str">
            <v>5.1.10 建立职业中毒应急预案(作业岗位设置应急处置方案),配备应急物资,作业现场设置必要的应急救援设施和事故救援设施,并定期组织应急演练。</v>
          </cell>
        </row>
        <row r="2871">
          <cell r="F2871" t="str">
            <v>5.2 工作场所及岗位防护基本要求</v>
          </cell>
        </row>
        <row r="2872">
          <cell r="F2872" t="str">
            <v>5.2.1 生产场所应避免设置在自然疫源地;对于因建设工程需要等原因不能避开的,应设计具体的疫情综合预防控制措施。</v>
          </cell>
        </row>
        <row r="2873">
          <cell r="F2873" t="str">
            <v>5.2.2 生产作业现场总平面布置及设备布局应执行GBZ 1中的相关要求;散发有害物和产生有害因素的作业场所或生产装置,应位于当地全年最小频率风向被保护对象的上风侧,办公和生活区(包括办公室、厨房、食堂、宿舍等)布置在当地全年最小频率风向的下风侧;将辅助生产区布置在两者之间。</v>
          </cell>
        </row>
        <row r="2874">
          <cell r="F2874" t="str">
            <v>5.2.3 按《使用有毒物品作业场所劳动保护条例》第十一条的要求:作业场所与生活场所分开,作业场所不得住人,有害作业与无害作业分开,高毒作业场所与其他作业场所隔离。</v>
          </cell>
        </row>
        <row r="2875">
          <cell r="F2875" t="str">
            <v>5.2.4 夏季露天高温作业现场应设置防暑降温遮阳设施,有条件的应设置空调休息室。</v>
          </cell>
        </row>
        <row r="2876">
          <cell r="F2876" t="str">
            <v>5.2.5 可能发生急性职业病危害的有毒、有害的生产设施的布置,应同时考虑相应事故应急救援设施的配套设置(如井控器、放空管、洗井设施、固定式报警设施、通风设施、便携式检测设备、夜光风向标、洗眼器、应急救援和逃生用的防护用品等),并在作业现场设置应急通道。</v>
          </cell>
        </row>
        <row r="2877">
          <cell r="F2877" t="str">
            <v>5.2.6 工作场所噪声控制应按GB/T 50087的规定设计。为防止设备振动和噪声对人员健康影响,河套或低洼地的高架泵房等与非振动操作间(如值班室、宿舍、化验间等)不要连体设置。</v>
          </cell>
        </row>
        <row r="2878">
          <cell r="F2878" t="str">
            <v>5.2.7 对产生粉尘、毒物、噪声的作业,优选的防护措施是自动化、密闭化和机械化,立项设计应首先考虑防护设施的设计。</v>
          </cell>
        </row>
        <row r="2879">
          <cell r="F2879" t="str">
            <v>5.2.8 工作场所粉尘、毒物的发生源应布置在工作地点的自然通风或进风口的下风侧。产生粉尘、毒物的作业场所应结合生产工艺采取通风净化措施,并与主体工程同时设计与施工。通风、除尘、排毒设计应按GBZ 1和GBZ/T 194等相应的规范要求进行设计安装。</v>
          </cell>
        </row>
        <row r="2880">
          <cell r="F2880" t="str">
            <v>5.2.9 职业病危害作业场所应设置必要的辅助用室(更衣室、值班室、卫生间、浴室、宿舍等),粉尘、毒物(尤其具有腐蚀性、刺激性的毒物)作业场所应设置浴室,有腐蚀性、刺激性、高毒的毒物作业场所设置冲淋设备。在值班(休息)室设置专门防尘、毒、噪声等防护用品的存放柜。</v>
          </cell>
        </row>
        <row r="2881">
          <cell r="F2881" t="str">
            <v>5.2.10 接触高毒物品作业的岗位防护应参照GBZ/T 203、GBZ/T 204进行防护管理,涉及硫化氢的作业按照SY/T 6277、GBZ/T 259的相关要求进行防护管理。</v>
          </cell>
        </row>
        <row r="2882">
          <cell r="F2882" t="str">
            <v>5.2.11 对密闭空间作业的防护应按照GBZ/T 205、GBZ/T 222进行防护管理。</v>
          </cell>
        </row>
        <row r="2883">
          <cell r="F2883" t="str">
            <v>6关键岗位防护措施</v>
          </cell>
        </row>
        <row r="2884">
          <cell r="F2884" t="str">
            <v>6.1 防尘、防毒措施</v>
          </cell>
        </row>
        <row r="2885">
          <cell r="F2885" t="str">
            <v>6.1.1 固井工、泥浆工、油建凿岩作业、地质实验岩心切割应列为重点防尘岗位,优先考虑工作场所除尘技术措施,以个人防护为主时要求工人佩戴可更换滤膜式防尘半面罩或全面罩,过滤效率至少满足GB 2626规定的KN95级别的防颗粒物呼吸器;固井原料露天搅拌或装卸时,作业地点及设备上风向应设挡风屏障,以免出现扬尘。</v>
          </cell>
        </row>
        <row r="2886">
          <cell r="F2886" t="str">
            <v>6.1.2 油建施工等电焊作业现场应将电焊烟尘和锰中毒作为防护重点,尤其在野外低洼处、罐内、管道内、板房内、山洞内等通风不良的场所作业,应严格采取通风换气措施,并要求戴自吸过滤式全面罩以上防护级别的防尘呼吸器,密闭缺氧场所应戴隔离式供氧呼吸器(如长管送风呼吸器、携氧式正压呼吸器等),并执行GBZ/T 205等防护规范进行管理。</v>
          </cell>
        </row>
        <row r="2887">
          <cell r="F2887" t="str">
            <v>6.1.3 地球物理勘探企业的仪修岗进行锡焊操作时接触二氧化锡、铅烟、锡焊烟尘(参照电焊烟尘),应在操作台处设侧吸或下吸式局部排风罩。</v>
          </cell>
        </row>
        <row r="2888">
          <cell r="F2888" t="str">
            <v>6.1.4 含硫、高含硫、高压油(气)井钻井和修井等作业应规范制定操作规程,严格按操作规程作业,严格按GB/T 31033采取井控措施;高含硫采油(气)作业区应建脱硫设施,脱硫装置处应按GBZ/T 223、GB/T 50493、GBZ 2.1的要求设硫化氢检测报警器,报警值设为7ppm(或10mg/m3),对脱硫装置检查和监测时应戴防毒面具和便携式硫化氢气体检测仪,上风向操作。</v>
          </cell>
        </row>
        <row r="2889">
          <cell r="F2889" t="str">
            <v>6.1.5 采油厂应将采油队油水分析化验岗位作为防护的重点;地质实验的重点防护岗位分别为钻样岗、岩心洗油岗、岩心饱和度分析岗、压汞实验岗、古生物实验岗。具体防护要求见表1。</v>
          </cell>
        </row>
        <row r="2890">
          <cell r="F2890" t="str">
            <v>6.1.6 存在硫化氢的作业应将硫化氢防护纳入操作规程,作好个人防护及应急救援的培训和管理工作。现场显著位置设置夜光风向标、应急撤离通道、紧急集合点。钻井、修井、压裂等流动式作业现场的紧急集合点应分别设在相对井口处的当季最小频率风向的下风向和施工当日主导风向的上风向,紧急集合标志要明显,不得设在低洼处。</v>
          </cell>
        </row>
        <row r="2891">
          <cell r="F2891" t="str">
            <v>6.1.7 井口处作业人员全工作日均应携带检测仪,检测仪始终保持开机状态,随时进行动态监测(注意事项应符合附录B的要求)。如果硫化氢浓度超过10mg/m3(7ppm)应佩戴防毒面具,并且应考虑采取洗井降硫等防护措施。钻井、修井、采油等存在硫化氢的工作场所,应为每个工作班组配备足够数量的硫化氢检测仪、呼吸防护用品、通信设备,并配有备用的硫化氢检测仪。</v>
          </cell>
        </row>
        <row r="2892">
          <cell r="F2892" t="str">
            <v>6.1.8 联合站破乳剂加药间应设置密闭加药罐,进行密闭自动上药(通过上药泵在室外密闭连接自动上药),需要储存药剂的应进行敞篷储药。</v>
          </cell>
        </row>
        <row r="2893">
          <cell r="F2893" t="str">
            <v>6.1.9 酸化作业岗位,应为员工配备化学防护服、护目镜,作业现场应设置喷淋洗眼设备。</v>
          </cell>
        </row>
        <row r="2894">
          <cell r="F2894" t="str">
            <v>6.1.10 生产车间(或设备间)应达到相应的通风换气次数,依据GB 50019、HG/T 20698、SH/T 3004设计空气调节系统,工程防护措施可根据实际需要按GBZ 194计算。</v>
          </cell>
        </row>
        <row r="2895">
          <cell r="F2895" t="str">
            <v>6.2 噪声防护措施</v>
          </cell>
        </row>
        <row r="2896">
          <cell r="F2896" t="str">
            <v>6.2.1 压裂作业、注氮作业和钻井作业(柴油机岗)属于强噪声作业,在优先考虑进行远程自动监控、消音、隔音等防护技术的基础上,应重点加强个人防护管理。钻井现场为柴油机工设观察处,与噪声源(柴油机)保持一定距离,观察处噪声强度应低于85dB(A),或在柴油机旁设隔音观察室;对于超过103dB(A)以上的强噪声作业的压裂岗、注氮岗、柴油机岗、压缩机岗等,选用单值噪声降低数(SNR值)较大的护耳器(甚至耳塞加耳罩组合佩戴)仍然难以达到防护效果,应通过减少作业人员的接触噪声的时间来达到防护效果。</v>
          </cell>
        </row>
        <row r="2897">
          <cell r="F2897" t="str">
            <v>6.2.2 钻井平台司钻操作处受周围柴油机等动力设备影响,噪声容易超标,应设置隔音房。</v>
          </cell>
        </row>
        <row r="2898">
          <cell r="F2898" t="str">
            <v>6.2.3 热注锅炉的鼓风机应做消音处理,移动式热注锅炉房应整体或在炉头周围设计成敞篷式的,以降低操作人员接触噪声的强度。</v>
          </cell>
        </row>
        <row r="2899">
          <cell r="F2899" t="str">
            <v>6.3 放射防护要求</v>
          </cell>
        </row>
        <row r="2900">
          <cell r="F2900" t="str">
            <v>测井作业应加强放射防护管理。运输、储存和使用放射源时严格按《放射性同位素与射线装置安全和防护条例》(卫法监发〔1999〕第709号)、GBZ 118等相关标准规范要求进行放射源防护管理,工作岗位应建立岗位防护规程;作业人员应穿戴有效的个人防护用品,并佩戴个人辐射剂量计和个人辐射剂量报警仪,个人辐射剂量计应定期送到有资质的机构进行检测,个人辐射剂量报警仪应定期检定。</v>
          </cell>
        </row>
        <row r="2901">
          <cell r="F2901" t="str">
            <v>7防护用品使用与管理要点</v>
          </cell>
        </row>
        <row r="2902">
          <cell r="F2902" t="str">
            <v>7.1 企业防护用品的管理要求</v>
          </cell>
        </row>
        <row r="2903">
          <cell r="F2903" t="str">
            <v>企业及基层单位应制定卫生防护设施和防护用品配备与更换计划,建立管理台账和记录,并对发放、使用、维护和更换进行监督管理。</v>
          </cell>
        </row>
        <row r="2904">
          <cell r="F2904" t="str">
            <v>7.2 听力防护用品的使用与管理</v>
          </cell>
        </row>
        <row r="2905">
          <cell r="F2905" t="str">
            <v>7.2.1 噪声岗位听力保护应严格按《工业企业职工听力保护规范》(卫法监发〔1999〕第620号)、GB/T 23466、WS/T 754的规定执行。</v>
          </cell>
        </row>
        <row r="2906">
          <cell r="F2906" t="str">
            <v>7.2.2 噪声强度≥85dB(A)的工作场所,应根据作业场所的噪声强度为劳动者选择适用的护耳器(护耳器实际降噪值为SNR值乘以0.6所得的数值)。</v>
          </cell>
        </row>
        <row r="2907">
          <cell r="F2907" t="str">
            <v>7.2.3 员工佩戴护耳器(耳塞、耳罩或防噪声头盔)后,其实际接受的噪声强度应低于85dB(A),最佳的降噪效果为75dB(A)~80dB(A)(详见表2)。如果工作场所噪声暴露水平过高(大于105dB)的应选用护听器SNR≥34dB的耳塞、耳罩或者同时佩戴耳塞和耳罩,耳塞和耳罩组合使用时可使噪声衰减量比单独使用提高5dB(A)以上。</v>
          </cell>
        </row>
        <row r="2908">
          <cell r="F2908" t="str">
            <v>7.2.4 护耳器使用过程应保持清洁,当护耳器破损时或慢回弹式耳塞脏污时立即废弃。耳罩和反复使用型耳塞可以用肥皂水清洗,储存在干净、密封的盒或包内。当发现护耳器老化时,必须更换。</v>
          </cell>
        </row>
        <row r="2909">
          <cell r="F2909" t="str">
            <v>7.3 呼吸防护用品的使用与管理</v>
          </cell>
        </row>
        <row r="2910">
          <cell r="F2910" t="str">
            <v>7.3.1 生产岗位呼吸防护用品的使用与管理要按GB/T 11651、GB/T 18664、GB 2626、GB 2890、GBZ/T 195等相关要求进行使用及维护,确定防护用品及呼吸过滤元件更换时间表,工作场所应有备用防护用品。</v>
          </cell>
        </row>
        <row r="2911">
          <cell r="F2911" t="str">
            <v>7.3.2 使用长管呼吸器应有专人对使用者的安全进行监护,防止碾压供气管;携氧式呼吸器使用前应检查存气量、气密性,使用后及时充气,使用中应充分估算使用时间,进入高浓度有毒气体作业场所作业时应有专人对使用者进行监护。</v>
          </cell>
        </row>
        <row r="2912">
          <cell r="F2912" t="str">
            <v>7.3.3 进入氧气含量低的密闭空间或大量有毒气体泄漏(或浓度不明)的作业场所,进行抢修或救援等作业时,应选用指定防护因数较高(APF大于100)的正压式呼吸器或长管呼吸器。</v>
          </cell>
        </row>
        <row r="2913">
          <cell r="F2913" t="str">
            <v>7.3.4 防毒面具使用后应保存在清洁、干燥、无油污、无阳光直射和无腐蚀性气体的地方,工作岗位设置没有空气污染的存放间,并专柜存放防毒面具;防毒面具不得在操作间存放;对面罩部分及时用医用消毒液或过氧乙酸等消毒,再用温清水清洗,然后在空气洁净处避日风干;防毒过滤元件不应敞口储存,以免污染;过滤式硫化氢防毒面具只用于短时间浓度小于100mg/m3的场所,或者用于开放式环境的逃生;使用长管呼吸器,空气源应避免导入受污染空气。</v>
          </cell>
        </row>
        <row r="2914">
          <cell r="F2914" t="str">
            <v>7.4 酸碱腐蚀性危害防护用品</v>
          </cell>
        </row>
        <row r="2915">
          <cell r="F2915" t="str">
            <v>存在强酸、强碱的作业应为工人配备防酸碱面罩、防酸碱手套、防酸碱用化学防护服、防酸碱鞋,工作场所设置应急喷淋洗眼设备,淋洗器、洗眼器的服务半径应不大于15m。</v>
          </cell>
        </row>
        <row r="2916">
          <cell r="F2916" t="str">
            <v>8野外施工和气候与环境影响的预防</v>
          </cell>
        </row>
        <row r="2917">
          <cell r="F2917" t="str">
            <v>8.1 野外施工营地卫生</v>
          </cell>
        </row>
        <row r="2918">
          <cell r="F2918" t="str">
            <v>野外施工营地卫生应符合Q/SY 08307的要求。</v>
          </cell>
        </row>
        <row r="2919">
          <cell r="F2919" t="str">
            <v>8.2 气候与环境影响的预防</v>
          </cell>
        </row>
        <row r="2920">
          <cell r="F2920" t="str">
            <v>8.2.1 夏季高温季节施工,应采取有效的防暑降温措施;低温及冷水作业,应有防冻伤措施。</v>
          </cell>
        </row>
        <row r="2921">
          <cell r="F2921" t="str">
            <v>8.2.2 高原施工作业应采取必要措施控制高原病发生,为站队配备氧气瓶(袋),可按实际需要在办公场所、宿舍等处配制氧机。</v>
          </cell>
        </row>
        <row r="2922">
          <cell r="F2922" t="str">
            <v>8.2.3 雷雨、暴风雨、沙暴、暴雪等恶劣天气作业应采取相应的保护措施。</v>
          </cell>
        </row>
        <row r="2923">
          <cell r="F2923" t="str">
            <v>8.2.4 丛林、草丛、苇塘作业.应做好防蚊虫叮咬、蛇咬伤措施。</v>
          </cell>
        </row>
        <row r="2924">
          <cell r="F2924" t="str">
            <v>8.2.5 丛林、湿地、水塘作业前,应调查是否有病原微生物、病原害虫(如蜱虫等),并采取有效的预防措施。</v>
          </cell>
        </row>
        <row r="2925">
          <cell r="F2925" t="str">
            <v>附录A(资料性) 油气田勘探开发作业岗位对应的职业病危害因素参照表</v>
          </cell>
        </row>
        <row r="2926">
          <cell r="F2926" t="str">
            <v>表A.1给出了油气田勘探开发作业岗位对应的职业病危害因素参照表。</v>
          </cell>
        </row>
        <row r="2927">
          <cell r="F2927" t="str">
            <v>附录B(规范性) 作业现场硫化氢日常监测注意事项</v>
          </cell>
        </row>
        <row r="2928">
          <cell r="F2928" t="str">
            <v>B.1 检测仪器应定期维护和保养,并配有备用的检测仪。</v>
          </cell>
        </row>
        <row r="2929">
          <cell r="F2929" t="str">
            <v>B.2 仪器应定期进行检定,及时进行校准,确保数据准确,尤其异地较长时间作业应配备校验设备。</v>
          </cell>
        </row>
        <row r="2930">
          <cell r="F2930" t="str">
            <v>B.3 井口检测要戴防毒面具,应在上风方向操作。</v>
          </cell>
        </row>
        <row r="2931">
          <cell r="F2931" t="str">
            <v>B.4 进入漏气场所或密闭空间监测时应有人监护。</v>
          </cell>
        </row>
        <row r="2932">
          <cell r="F2932" t="str">
            <v>B.5 工人上岗前应进行监测技术培训。</v>
          </cell>
        </row>
        <row r="2933">
          <cell r="F2933" t="str">
            <v>B.6 应根据职业接触限值规定,对检测仪设置报警值。</v>
          </cell>
        </row>
        <row r="2934">
          <cell r="F2934" t="str">
            <v>B.7 每次使用完应为下次使用做准备,如充电等。</v>
          </cell>
        </row>
        <row r="2935">
          <cell r="F2935" t="str">
            <v>B.8 在井口或排气孔处监测时,仪器探头不能紧靠气体放喷口近端,以避免湿气进入仪器影响检测准确性或损坏仪器,若需要监测井场放气孔等处最大暴露浓度时,应将仪器用纸或纱布等包一下(探头端开放),探头背或侧对着放气孔操作。</v>
          </cell>
        </row>
        <row r="2936">
          <cell r="F2936" t="str">
            <v>B.9 现场作业即时监测时,应随时观察检测仪的读数,并及时根据现场浓度情况(见表B.1)做出相应的防护反应。</v>
          </cell>
        </row>
        <row r="2937">
          <cell r="F2937" t="str">
            <v>B.10 推荐使用快速检测管密闭检测,应在脱硫塔或井口取样处设置密闭检测阀式接口。</v>
          </cell>
        </row>
        <row r="2938">
          <cell r="F2938" t="str">
            <v>2使用说明</v>
          </cell>
        </row>
        <row r="2939">
          <cell r="F2939" t="str">
            <v>2.1 施工基本条件</v>
          </cell>
        </row>
        <row r="2940">
          <cell r="F2940" t="str">
            <v>2.1.1 井身质量优良,无井漏、压不开等现象。</v>
          </cell>
        </row>
        <row r="2941">
          <cell r="F2941" t="str">
            <v>2.1.2 入井钻具结构符合要求,无裂隙、刺漏、堵塞现象。</v>
          </cell>
        </row>
        <row r="2942">
          <cell r="F2942" t="str">
            <v>2.2 特殊情况的劳动定额</v>
          </cell>
        </row>
        <row r="2943">
          <cell r="F2943" t="str">
            <v>2.2.1 复杂特殊工艺井,大规模、大排量、超高压井等圧裂作业劳动定额时按实耗工作时间计算。</v>
          </cell>
        </row>
        <row r="2944">
          <cell r="F2944" t="str">
            <v>2.2.2 符合下列情况之一者,劳动定额工时按实耗工时核定(有规定的除外):</v>
          </cell>
        </row>
        <row r="2945">
          <cell r="F2945" t="str">
            <v>a)因施工现场发生事故(非自身原因)时;</v>
          </cell>
        </row>
        <row r="2946">
          <cell r="F2946" t="str">
            <v>b)特殊作业及本标准所列项目以外的临时性作业;</v>
          </cell>
        </row>
        <row r="2947">
          <cell r="F2947" t="str">
            <v>c)因现场条件限制而造成施工作业延时;</v>
          </cell>
        </row>
        <row r="2948">
          <cell r="F2948" t="str">
            <v>d)因气候、自然灾害等客观原因造成的施工作业延时。</v>
          </cell>
        </row>
        <row r="2949">
          <cell r="F2949" t="str">
            <v>2.3 取值</v>
          </cell>
        </row>
        <row r="2950">
          <cell r="F2950" t="str">
            <v>2.3.1 时间以小时(h)计算;P为相应作业的操作人数,取值参见附录A。</v>
          </cell>
        </row>
        <row r="2951">
          <cell r="F2951" t="str">
            <v>2.3.2 本标准工时计算时,得数四舍五入后保留一位小数。</v>
          </cell>
        </row>
        <row r="2952">
          <cell r="F2952" t="str">
            <v>2.3.3 符合下列情况之一者,劳动定额工时计算结果按下述比例附加:</v>
          </cell>
        </row>
        <row r="2953">
          <cell r="F2953" t="str">
            <v>a)高寒地区(-20℃以下)冬季施工增加20%劳动定额工时;</v>
          </cell>
        </row>
        <row r="2954">
          <cell r="F2954" t="str">
            <v>b)高原地区(海拔2000m以上)增加10%劳动定额工时;</v>
          </cell>
        </row>
        <row r="2955">
          <cell r="F2955" t="str">
            <v>c)高含硫地区施工增加30%劳动定额工时;</v>
          </cell>
        </row>
        <row r="2956">
          <cell r="F2956" t="str">
            <v>d)酷暑地区(39℃以上)夏季施工增加15%劳动定额工时。</v>
          </cell>
        </row>
        <row r="2957">
          <cell r="F2957" t="str">
            <v>2.3.4 车辆行驶速度:高速公路按60km/h计算;一般等级路面按平均速度30km/h计算;在沙漠、浅海、盐碱、滩海陆岸、湖泊和丘陵、山地、高原地区平均速度按15km/h计算。</v>
          </cell>
        </row>
        <row r="2958">
          <cell r="F2958" t="str">
            <v>3压裂(酸化)劳动定额</v>
          </cell>
        </row>
        <row r="2959">
          <cell r="F2959" t="str">
            <v>3.1 作业内容</v>
          </cell>
        </row>
        <row r="2960">
          <cell r="F2960" t="str">
            <v>作业内容包括生产准备、现场施工、施工后收尾、设备维护保养、编写施工报告。</v>
          </cell>
        </row>
        <row r="2961">
          <cell r="F2961" t="str">
            <v>3.2总劳动定额计算</v>
          </cell>
        </row>
        <row r="2962">
          <cell r="F2962" t="str">
            <v>3.2.1 总劳动定额计算公式</v>
          </cell>
        </row>
        <row r="2963">
          <cell r="F2963" t="str">
            <v>总劳动定额计算见公式(1):</v>
          </cell>
        </row>
        <row r="2964">
          <cell r="F2964" t="str">
            <v>式中:</v>
          </cell>
        </row>
        <row r="2965">
          <cell r="F2965" t="str">
            <v>T——压裂(酸化)总劳动定额工时,单位为小时(h);</v>
          </cell>
        </row>
        <row r="2966">
          <cell r="F2966" t="str">
            <v>T1——生产准备劳动定额工时,见公式(2),单位为小时(h);</v>
          </cell>
        </row>
        <row r="2967">
          <cell r="F2967" t="str">
            <v>T2——现场施工劳动定额工时,见公式(14),单位为小时(h);</v>
          </cell>
        </row>
        <row r="2968">
          <cell r="F2968" t="str">
            <v>T3——施工后收尾劳动定额工时,见公式(17),单位为小时(h);</v>
          </cell>
        </row>
        <row r="2969">
          <cell r="F2969" t="str">
            <v>T4——设备维护保养劳动定额工时,见表17,单位为小时(h);</v>
          </cell>
        </row>
        <row r="2970">
          <cell r="F2970" t="str">
            <v>T5——编写施工报告劳动定额工时,见表18,单位为小时(h)。</v>
          </cell>
        </row>
        <row r="2971">
          <cell r="F2971" t="str">
            <v>3.2.2生产准备劳动定额</v>
          </cell>
        </row>
        <row r="2972">
          <cell r="F2972" t="str">
            <v>3.2.2.1 准备范围</v>
          </cell>
        </row>
        <row r="2973">
          <cell r="F2973" t="str">
            <v>准备范围包括方案设计、压裂(酸化)设备、辅助设备和器材。</v>
          </cell>
        </row>
        <row r="2974">
          <cell r="F2974" t="str">
            <v>3.2.2.2 准备内容</v>
          </cell>
        </row>
        <row r="2975">
          <cell r="F2975" t="str">
            <v>准备内容包括施工设计、道路勘察、物料准备、装卸摆罐、罐运输、备液、备支撑剂、配液、上井前准备。</v>
          </cell>
        </row>
        <row r="2976">
          <cell r="F2976" t="str">
            <v>3.2.2.3 生产准备定额</v>
          </cell>
        </row>
        <row r="2977">
          <cell r="F2977" t="str">
            <v>3.2.2.3.1 生产准备定额工时</v>
          </cell>
        </row>
        <row r="2978">
          <cell r="F2978" t="str">
            <v>生产准备定额工时见计算公式(2):</v>
          </cell>
        </row>
        <row r="2979">
          <cell r="F2979" t="str">
            <v>式中:</v>
          </cell>
        </row>
        <row r="2980">
          <cell r="F2980" t="str">
            <v>T10——设计劳动定额工时,查表1,单位为小时(h);</v>
          </cell>
        </row>
        <row r="2981">
          <cell r="F2981" t="str">
            <v>T11——道路探查劳动定额工时,查表2,单位为小时(h);</v>
          </cell>
        </row>
        <row r="2982">
          <cell r="F2982" t="str">
            <v>T12——物料准备劳动定额工时,见公式(3),单位为小时(h);</v>
          </cell>
        </row>
        <row r="2983">
          <cell r="F2983" t="str">
            <v>T13——配置常规压裂液劳动定额工时,见公式(12),单位为小时(h);</v>
          </cell>
        </row>
        <row r="2984">
          <cell r="F2984" t="str">
            <v>T14——配置酸液劳动定额工时,见公式(13),单位为小时(h);</v>
          </cell>
        </row>
        <row r="2985">
          <cell r="F2985" t="str">
            <v>T15——上井前生产准备劳动定额工时,见表3,单位为小时(h)。</v>
          </cell>
        </row>
        <row r="2986">
          <cell r="F2986" t="str">
            <v>3.2.2.3.2 设计劳动定额</v>
          </cell>
        </row>
        <row r="2987">
          <cell r="F2987" t="str">
            <v>3.2.2.3.2.1 设计内容:按甲方地质方案规定进行邻井相关资料收集,压裂(酸化)设计编写,打印、校对审核,编写附表、绘制附图,审核后校对,跟踪分析,补充设计工作。</v>
          </cell>
        </row>
        <row r="2988">
          <cell r="F2988" t="str">
            <v>3.2.2.3.2.2 设计劳动定额见表1。</v>
          </cell>
        </row>
        <row r="2989">
          <cell r="F2989" t="str">
            <v>3.2.2.3.3 道路勘察劳动定额</v>
          </cell>
        </row>
        <row r="2990">
          <cell r="F2990" t="str">
            <v>道路勘察劳动定额见表2。</v>
          </cell>
        </row>
        <row r="2991">
          <cell r="F2991" t="str">
            <v>3.2.2.3.4 物料准备劳动定额</v>
          </cell>
        </row>
        <row r="2992">
          <cell r="F2992" t="str">
            <v>物料准备定额工时计算见公式(3):</v>
          </cell>
        </row>
        <row r="2993">
          <cell r="F2993" t="str">
            <v>式中:</v>
          </cell>
        </row>
        <row r="2994">
          <cell r="F2994" t="str">
            <v>T121——装罐、卸罐、摆放储液罐劳动定额工时,见公式(4),单位为小时(h);</v>
          </cell>
        </row>
        <row r="2995">
          <cell r="F2995" t="str">
            <v>T122——储罐运输劳动定额工时,见公式(5),单位为小时(h);</v>
          </cell>
        </row>
        <row r="2996">
          <cell r="F2996" t="str">
            <v>T123——备液劳动定额工时,见公式(6),单位为小时(h);</v>
          </cell>
        </row>
        <row r="2997">
          <cell r="F2997" t="str">
            <v>T124——备支撑剂劳动定额工时,见公式(9),单位为小时(h)。</v>
          </cell>
        </row>
        <row r="2998">
          <cell r="F2998" t="str">
            <v>3.2.2.3.4.1 装(卸)罐、摆放罐劳动定额</v>
          </cell>
        </row>
        <row r="2999">
          <cell r="F2999" t="str">
            <v>装(卸)罐、摆放罐劳动定额工时计算见公式(4):</v>
          </cell>
        </row>
        <row r="3000">
          <cell r="F3000" t="str">
            <v>式中:</v>
          </cell>
        </row>
        <row r="3001">
          <cell r="F3001" t="str">
            <v>t1——每具罐装(卸)、摆放所需时间为1.0h;</v>
          </cell>
        </row>
        <row r="3002">
          <cell r="F3002" t="str">
            <v>Q——设计总液量,单位为立方米(m3);</v>
          </cell>
        </row>
        <row r="3003">
          <cell r="F3003" t="str">
            <v>q——每具储液罐的容积,单位为立方米(m3);</v>
          </cell>
        </row>
        <row r="3004">
          <cell r="F3004" t="str">
            <v>3.2.2.3.4.2 储罐运输劳动定额</v>
          </cell>
        </row>
        <row r="3005">
          <cell r="F3005" t="str">
            <v>储罐运输劳动定额工时见计算公式(5):</v>
          </cell>
        </row>
        <row r="3006">
          <cell r="F3006" t="str">
            <v>式中:</v>
          </cell>
        </row>
        <row r="3007">
          <cell r="F3007" t="str">
            <v>S——往返路程,若小于100km则按100km计,单位为千米(km);</v>
          </cell>
        </row>
        <row r="3008">
          <cell r="F3008" t="str">
            <v>v——行驶速度,按2.3.4的规定,单位为千米每小时(km/h)。</v>
          </cell>
        </row>
        <row r="3009">
          <cell r="F3009" t="str">
            <v>3.2.2.3.4.3 备液劳动定额</v>
          </cell>
        </row>
        <row r="3010">
          <cell r="F3010" t="str">
            <v>3.2.2.3.4.3.1 备液劳动定额工时计算公式</v>
          </cell>
        </row>
        <row r="3011">
          <cell r="F3011" t="str">
            <v>备液劳动定额工时计算见公式(6):</v>
          </cell>
        </row>
        <row r="3012">
          <cell r="F3012" t="str">
            <v>式中:</v>
          </cell>
        </row>
        <row r="3013">
          <cell r="F3013" t="str">
            <v>T1231——液体装(卸)劳动定额工时,单位为小时(h);</v>
          </cell>
        </row>
        <row r="3014">
          <cell r="F3014" t="str">
            <v>T1232——液体运输劳动定额工时,单位为小时(h)。</v>
          </cell>
        </row>
        <row r="3015">
          <cell r="F3015" t="str">
            <v>3.2.2.3.4.3.2 液体装(卸)劳动定额工时计算公式</v>
          </cell>
        </row>
        <row r="3016">
          <cell r="F3016" t="str">
            <v>液体装(卸)劳动定额工时计算见公式(7):</v>
          </cell>
        </row>
        <row r="3017">
          <cell r="F3017" t="str">
            <v>式中:</v>
          </cell>
        </row>
        <row r="3018">
          <cell r="F3018" t="str">
            <v>t2——每具储液罐装(卸)水所需时间为3h[罐的容积按30m3计算,容积增加时每具灌装(卸)水所需时间同比增加]。</v>
          </cell>
        </row>
        <row r="3019">
          <cell r="F3019" t="str">
            <v>3.2.2.3.4.3.3 液体运输劳动定额工时计算公式</v>
          </cell>
        </row>
        <row r="3020">
          <cell r="F3020" t="str">
            <v>液体运输劳动定额工时计算见公式(8):</v>
          </cell>
        </row>
        <row r="3021">
          <cell r="F3021" t="str">
            <v>式中:</v>
          </cell>
        </row>
        <row r="3022">
          <cell r="F3022" t="str">
            <v>Q——设计总液量,单位为立方米(m3);</v>
          </cell>
        </row>
        <row r="3023">
          <cell r="F3023" t="str">
            <v>q1——运输罐的容积,单位为立方米(m3)。</v>
          </cell>
        </row>
        <row r="3024">
          <cell r="F3024" t="str">
            <v>3.2.2.3.4.4 备支撑剂劳动定额</v>
          </cell>
        </row>
        <row r="3025">
          <cell r="F3025" t="str">
            <v>3.2.2.3.4.4.1 备支撑剂劳动定额工时计算公式</v>
          </cell>
        </row>
        <row r="3026">
          <cell r="F3026" t="str">
            <v>备支撑剂劳动定额工时计算见公式(9):</v>
          </cell>
        </row>
        <row r="3027">
          <cell r="F3027" t="str">
            <v>式中:</v>
          </cell>
        </row>
        <row r="3028">
          <cell r="F3028" t="str">
            <v>T1241——装(卸)支撑剂劳动定额工时,单位为小时(h);</v>
          </cell>
        </row>
        <row r="3029">
          <cell r="F3029" t="str">
            <v>T1242——支撑剂运输劳动定额工时,单位为小时(h)。</v>
          </cell>
        </row>
        <row r="3030">
          <cell r="F3030" t="str">
            <v>3.2.2.3.4.4.2 装(卸)支撑剂劳动定额工时计算</v>
          </cell>
        </row>
        <row r="3031">
          <cell r="F3031" t="str">
            <v>装(卸)支撑剂劳动定额工时计算见公式(10):</v>
          </cell>
        </row>
        <row r="3032">
          <cell r="F3032" t="str">
            <v>式中:</v>
          </cell>
        </row>
        <row r="3033">
          <cell r="F3033" t="str">
            <v>Q砂——设计总支撑剂量,单位为立方米(m3);</v>
          </cell>
        </row>
        <row r="3034">
          <cell r="F3034" t="str">
            <v>q2——每具运砂罐的容积,单位为立方米(m3);</v>
          </cell>
        </row>
        <row r="3035">
          <cell r="F3035" t="str">
            <v>t3——每具运砂罐装(卸)支撑剂所需时间为4h[罐的容积按10m3计算,容积增加时每具罐装(卸)支撑剂所需时间同比增加]。</v>
          </cell>
        </row>
        <row r="3036">
          <cell r="F3036" t="str">
            <v>3.2.2.3.4.4.3 支撑剂运输劳动定额工时计算公式</v>
          </cell>
        </row>
        <row r="3037">
          <cell r="F3037" t="str">
            <v>支撑剂运输劳动定额工时计算见公式(11):</v>
          </cell>
        </row>
        <row r="3038">
          <cell r="F3038" t="str">
            <v>3.2.2.3.5 配液作业劳动定额</v>
          </cell>
        </row>
        <row r="3039">
          <cell r="F3039" t="str">
            <v>配液包括常规压裂液(基液、交联剂)及各种酸液。</v>
          </cell>
        </row>
        <row r="3040">
          <cell r="F3040" t="str">
            <v>3.2.2.3.5.1 配置常规压裂液劳动定额工时计算公式</v>
          </cell>
        </row>
        <row r="3041">
          <cell r="F3041" t="str">
            <v>配置常规压裂液劳动定额工时计算见公式(12):</v>
          </cell>
        </row>
        <row r="3042">
          <cell r="F3042" t="str">
            <v>式中:</v>
          </cell>
        </row>
        <row r="3043">
          <cell r="F3043" t="str">
            <v>Q压——配置常规压裂液液量,单位为立方米(m3);</v>
          </cell>
        </row>
        <row r="3044">
          <cell r="F3044" t="str">
            <v>t压——配置常规压裂液每罐所需时间为2h。</v>
          </cell>
        </row>
        <row r="3045">
          <cell r="F3045" t="str">
            <v>3.2.2.3.5.2 配置酸液劳动定额工时计算公式</v>
          </cell>
        </row>
        <row r="3046">
          <cell r="F3046" t="str">
            <v>配置酸液劳动定额工时计算见公式(13):</v>
          </cell>
        </row>
        <row r="3047">
          <cell r="F3047" t="str">
            <v>式中:</v>
          </cell>
        </row>
        <row r="3048">
          <cell r="F3048" t="str">
            <v>Q酸——配制溶液总量,单位立方米(m3);</v>
          </cell>
        </row>
        <row r="3049">
          <cell r="F3049" t="str">
            <v>q酸——储酸罐容积(每罐按60m3计),单位为立方米(m3);</v>
          </cell>
        </row>
        <row r="3050">
          <cell r="F3050" t="str">
            <v>t酸——配置不同类型酸液时,每罐所需时间,j取值为1,2,3;j=1时,是配置常规酸液、土酸、胶凝酸、变黏酸、稠化酸、转向酸,每罐所需时间为2.5h;j=2时,是配置降滤酸、泡沫酸、乳化酸、闭合酸,每罐所需时间为3h;j=3时,是配置加重酸,每罐所需时间为4h。</v>
          </cell>
        </row>
        <row r="3051">
          <cell r="F3051" t="str">
            <v>3.2.2.3.6 上井前生产准备劳动定额</v>
          </cell>
        </row>
        <row r="3052">
          <cell r="F3052" t="str">
            <v>3.2.2.3.6.1 工作内容:物资材料准备(相关资料、油品、钻采料)、压裂(酸化)仪器仪表(调校、校验、刻度、标定,并检查各项技术指标)、压裂(酸化)设备准备[压裂(酸化)设备上台监测、清洁、维修、保养],以及技术准备、人员培训(作业指导书、应急预案、QHSE和设计培训)。</v>
          </cell>
        </row>
        <row r="3053">
          <cell r="F3053" t="str">
            <v>3.2.2.3.6.2 上井前生产准备劳动定额见表3。</v>
          </cell>
        </row>
        <row r="3054">
          <cell r="F3054" t="str">
            <v>3.2.3现场施工劳动定额</v>
          </cell>
        </row>
        <row r="3055">
          <cell r="F3055" t="str">
            <v>3.2.3.1 作业内容</v>
          </cell>
        </row>
        <row r="3056">
          <cell r="F3056" t="str">
            <v>作业内容主要包括现场施工前、施工作业(常规压裂、特殊工艺)、路途往返等工序。</v>
          </cell>
        </row>
        <row r="3057">
          <cell r="F3057" t="str">
            <v>3.2.3.2 现场施工劳动定额计算</v>
          </cell>
        </row>
        <row r="3058">
          <cell r="F3058" t="str">
            <v>3.2.3.2.1 现场施工劳动定额计算公式</v>
          </cell>
        </row>
        <row r="3059">
          <cell r="F3059" t="str">
            <v>现场施工劳动定额计算见公式(14):</v>
          </cell>
        </row>
        <row r="3060">
          <cell r="F3060" t="str">
            <v>式中:</v>
          </cell>
        </row>
        <row r="3061">
          <cell r="F3061" t="str">
            <v>T21——施工前工作劳动定额工时,查表4,单位为小时(h);</v>
          </cell>
        </row>
        <row r="3062">
          <cell r="F3062" t="str">
            <v>T22——路途往返劳动定额工时,见公式(16),单位为小时(h);</v>
          </cell>
        </row>
        <row r="3063">
          <cell r="F3063" t="str">
            <v>T23——现场作业劳动定额工时,见公式(15),单位为小时(h)。</v>
          </cell>
        </row>
        <row r="3064">
          <cell r="F3064" t="str">
            <v>式中:</v>
          </cell>
        </row>
        <row r="3065">
          <cell r="F3065" t="str">
            <v>T230——常规压裂劳动定额工时,查表5,单位为小时(h);</v>
          </cell>
        </row>
        <row r="3066">
          <cell r="F3066" t="str">
            <v>T23——特殊工艺施工时应增加的定额,M在1~10之间(对应特殊工艺编号)取值,单位为小时(h);</v>
          </cell>
        </row>
        <row r="3067">
          <cell r="F3067" t="str">
            <v>T231——连续混配压裂时增加的劳动定额工时,查表6,单位为小时(h);</v>
          </cell>
        </row>
        <row r="3068">
          <cell r="F3068" t="str">
            <v>T232——前置酸压裂时增加的劳动定额工时,查表7,单位为小时(h);</v>
          </cell>
        </row>
        <row r="3069">
          <cell r="F3069" t="str">
            <v>T233——暂堵剂(缝内转向剂)压裂时增加的劳动定额工时,查表8,单位为小时(h);</v>
          </cell>
        </row>
        <row r="3070">
          <cell r="F3070" t="str">
            <v>T234——投蜡球(尼龙球)压裂时增加的劳动定额工时,查表9,单位为小时(h);</v>
          </cell>
        </row>
        <row r="3071">
          <cell r="F3071" t="str">
            <v>T235——水利喷射射孔时增加的劳动定额工时,查表10,单位为小时(h);</v>
          </cell>
        </row>
        <row r="3072">
          <cell r="F3072" t="str">
            <v>T236——光套管(环空)压裂时增加的劳动定额工时,查表11,单位为小时(h);</v>
          </cell>
        </row>
        <row r="3073">
          <cell r="F3073" t="str">
            <v>T237——封隔器分层压裂时增加的劳动定额工时,查表12,单位为小时(h);</v>
          </cell>
        </row>
        <row r="3074">
          <cell r="F3074" t="str">
            <v>T238——桥塞分层连续压裂时增加的劳动定额工时,查表13,单位为小时(h);</v>
          </cell>
        </row>
        <row r="3075">
          <cell r="F3075" t="str">
            <v>T239——二氧化碳特殊作业劳动定额工时,查表14,单位为小时(h);</v>
          </cell>
        </row>
        <row r="3076">
          <cell r="F3076" t="str">
            <v>T2310——远程指挥系统劳动定额工时,查表15,单位为小时(h)。</v>
          </cell>
        </row>
        <row r="3077">
          <cell r="F3077" t="str">
            <v>3.2.3.2.2 施工前工作劳动定额</v>
          </cell>
        </row>
        <row r="3078">
          <cell r="F3078" t="str">
            <v>3.2.3.2.2.1 施工前工作内容:入场HSE教育,施工协调会,落实井场布局、消防设施、钻具情况,井场风险识别,落实液体数量、质量,液体小样试验,施工交底会,摆放压裂设备,安装井口保护器,安装井口法兰,安装压力传感器,仪表标校,连接高压管汇,连接低压管会,连接平衡管线,QHSE项目自检、整改等。</v>
          </cell>
        </row>
        <row r="3079">
          <cell r="F3079" t="str">
            <v>3.2.3.2.2.2 压裂(酸化)施工前工作劳动定额见表4。</v>
          </cell>
        </row>
        <row r="3080">
          <cell r="F3080" t="str">
            <v>3.2.3.2.3 路途往返劳动定额</v>
          </cell>
        </row>
        <row r="3081">
          <cell r="F3081" t="str">
            <v>路途往返劳动定额工时计算见公式(16):</v>
          </cell>
        </row>
        <row r="3082">
          <cell r="F3082" t="str">
            <v>3.2.3.2.4 现场作业劳动定额</v>
          </cell>
        </row>
        <row r="3083">
          <cell r="F3083" t="str">
            <v>3.2.3.2.4.1 常规压裂劳动定额见表5。</v>
          </cell>
        </row>
        <row r="3084">
          <cell r="F3084" t="str">
            <v>3.2.3.2.4.2 特殊工艺压裂劳动定额包括以下内容:</v>
          </cell>
        </row>
        <row r="3085">
          <cell r="F3085" t="str">
            <v>a)连续混配压裂劳动定额在表5的基础上增加表6劳动定额。</v>
          </cell>
        </row>
        <row r="3086">
          <cell r="F3086" t="str">
            <v>b)前置酸压裂劳动定额在表5的基础上增加表7劳动定额。</v>
          </cell>
        </row>
        <row r="3087">
          <cell r="F3087" t="str">
            <v>c)暂堵剂(缝内转向剂)压裂劳动定额在表5的基础上增加表8劳动定额。</v>
          </cell>
        </row>
        <row r="3088">
          <cell r="F3088" t="str">
            <v>d)投蜡球(尼龙球)压裂劳动定额在表5的基础上增加表9劳动定额。</v>
          </cell>
        </row>
        <row r="3089">
          <cell r="F3089" t="str">
            <v>e)水力喷射射孔劳动定额在表5的基础上增加表10劳动定额。</v>
          </cell>
        </row>
        <row r="3090">
          <cell r="F3090" t="str">
            <v>f)光套管(环空)压裂劳动定额在表5的基础上增加表11劳动定额。</v>
          </cell>
        </row>
        <row r="3091">
          <cell r="F3091" t="str">
            <v>g)封隔器分层压裂劳动定额在表5的基础上增加表12劳动定额。</v>
          </cell>
        </row>
        <row r="3092">
          <cell r="F3092" t="str">
            <v>h)桥塞分层连续压裂劳动定额在表5的基础上增加表13劳动定额。</v>
          </cell>
        </row>
        <row r="3093">
          <cell r="F3093" t="str">
            <v>i)二氧化碳特殊作业劳动定额在表5的基础上增加表14劳动定额。</v>
          </cell>
        </row>
        <row r="3094">
          <cell r="F3094" t="str">
            <v>j)远程指挥系统劳动定额在表5的基础上增加表15劳动定额。</v>
          </cell>
        </row>
        <row r="3095">
          <cell r="F3095" t="str">
            <v>3.2.4施工后收尾劳动定额</v>
          </cell>
        </row>
        <row r="3096">
          <cell r="F3096" t="str">
            <v>3.2.4.1 施工后收尾工作内容</v>
          </cell>
        </row>
        <row r="3097">
          <cell r="F3097" t="str">
            <v>施工后收尾工作内容包括施工残液回收和液罐回收。</v>
          </cell>
        </row>
        <row r="3098">
          <cell r="F3098" t="str">
            <v>3.2.4.2 施工后收尾劳动定额</v>
          </cell>
        </row>
        <row r="3099">
          <cell r="F3099" t="str">
            <v>3.2.4.2.1 施工后收尾劳动定额工时计算公式</v>
          </cell>
        </row>
        <row r="3100">
          <cell r="F3100" t="str">
            <v>施工后收尾劳动定额工时计算见公式(17):</v>
          </cell>
        </row>
        <row r="3101">
          <cell r="F3101" t="str">
            <v>式中:</v>
          </cell>
        </row>
        <row r="3102">
          <cell r="F3102" t="str">
            <v>T31——残液回收劳动定额工时,单位为小时(h);</v>
          </cell>
        </row>
        <row r="3103">
          <cell r="F3103" t="str">
            <v>T32——液罐回收劳动定额工时,单位为小时(h);</v>
          </cell>
        </row>
        <row r="3104">
          <cell r="F3104" t="str">
            <v>T33——气体吹扫管线劳动定额工时,见表16,单位为小时(h)。</v>
          </cell>
        </row>
        <row r="3105">
          <cell r="F3105" t="str">
            <v>3.2.4.2.2 残液回收劳动定额</v>
          </cell>
        </row>
        <row r="3106">
          <cell r="F3106" t="str">
            <v>3.2.4.2.2.1 残液回收劳动定额工时计算</v>
          </cell>
        </row>
        <row r="3107">
          <cell r="F3107" t="str">
            <v>残液回收劳动定额工时计算见公式(18):</v>
          </cell>
        </row>
        <row r="3108">
          <cell r="F3108" t="str">
            <v>式中:</v>
          </cell>
        </row>
        <row r="3109">
          <cell r="F3109" t="str">
            <v>T311——装残液、卸残液劳动定额工时,单位为小时(h);</v>
          </cell>
        </row>
        <row r="3110">
          <cell r="F3110" t="str">
            <v>T312——残液运输劳动定额工时,单位为小时(h)。</v>
          </cell>
        </row>
        <row r="3111">
          <cell r="F3111" t="str">
            <v>3.2.4.2.2.2 装残液、卸残液劳动定额工时</v>
          </cell>
        </row>
        <row r="3112">
          <cell r="F3112" t="str">
            <v>装残液、卸残液劳动定额工时计算见公式(19):</v>
          </cell>
        </row>
        <row r="3113">
          <cell r="F3113" t="str">
            <v>式中:</v>
          </cell>
        </row>
        <row r="3114">
          <cell r="F3114" t="str">
            <v>Q残——残液总量,单位为立方米(m3);</v>
          </cell>
        </row>
        <row r="3115">
          <cell r="F3115" t="str">
            <v>t残——装满每车储罐所需时间为1h;</v>
          </cell>
        </row>
        <row r="3116">
          <cell r="F3116" t="str">
            <v>q1——每车能够装载的残液量。</v>
          </cell>
        </row>
        <row r="3117">
          <cell r="F3117" t="str">
            <v>3.2.4.2.2.3 残液运输劳动定额工时</v>
          </cell>
        </row>
        <row r="3118">
          <cell r="F3118" t="str">
            <v>残液运输劳动定额工时计算见公式(20):</v>
          </cell>
        </row>
        <row r="3119">
          <cell r="F3119" t="str">
            <v>3.2.4.2.3 回收罐劳动定额</v>
          </cell>
        </row>
        <row r="3120">
          <cell r="F3120" t="str">
            <v>3.2.4.2.3.1 回收罐劳动定额工时</v>
          </cell>
        </row>
        <row r="3121">
          <cell r="F3121" t="str">
            <v>回收罐劳动定额工时计算见公式(21):</v>
          </cell>
        </row>
        <row r="3122">
          <cell r="F3122" t="str">
            <v>式中:</v>
          </cell>
        </row>
        <row r="3123">
          <cell r="F3123" t="str">
            <v>T321——装(卸、摆)罐劳动定额工时,单位为小时(h);</v>
          </cell>
        </row>
        <row r="3124">
          <cell r="F3124" t="str">
            <v>T322——液罐运输劳动定额工时,单位为小时(h)。</v>
          </cell>
        </row>
        <row r="3125">
          <cell r="F3125" t="str">
            <v>3.2.4.2.3.2 装(卸、摆)罐劳动定额工时</v>
          </cell>
        </row>
        <row r="3126">
          <cell r="F3126" t="str">
            <v>装(卸、摆)罐劳动定额工时计算见公式(22):</v>
          </cell>
        </row>
        <row r="3127">
          <cell r="F3127" t="str">
            <v>式中:</v>
          </cell>
        </row>
        <row r="3128">
          <cell r="F3128" t="str">
            <v>t摆——每具罐装(卸)、摆放所需时间1h。</v>
          </cell>
        </row>
        <row r="3129">
          <cell r="F3129" t="str">
            <v>3.2.4.2.3.3 液罐运输劳动定额工时</v>
          </cell>
        </row>
        <row r="3130">
          <cell r="F3130" t="str">
            <v>液罐运输劳动定额工时计算见公式(23):</v>
          </cell>
        </row>
        <row r="3131">
          <cell r="F3131" t="str">
            <v>3.2.4.3 气体吹扫管线劳动定额</v>
          </cell>
        </row>
        <row r="3132">
          <cell r="F3132" t="str">
            <v>气体吹扫管线劳动定额见表16。</v>
          </cell>
        </row>
        <row r="3133">
          <cell r="F3133" t="str">
            <v>3.2.5 设备维护保养劳动定额</v>
          </cell>
        </row>
        <row r="3134">
          <cell r="F3134" t="str">
            <v>设备维护保养劳动定额见表17。</v>
          </cell>
        </row>
        <row r="3135">
          <cell r="F3135" t="str">
            <v>3.2.6 编写施工报告劳动定额</v>
          </cell>
        </row>
        <row r="3136">
          <cell r="F3136" t="str">
            <v>编写施工报告劳动定额见表18。</v>
          </cell>
        </row>
        <row r="3137">
          <cell r="F3137" t="str">
            <v>4试修作业劳动定额</v>
          </cell>
        </row>
        <row r="3138">
          <cell r="F3138" t="str">
            <v>4.1使用要求</v>
          </cell>
        </row>
        <row r="3139">
          <cell r="F3139" t="str">
            <v>4.1.1 运输距离与劳动定额的关系</v>
          </cell>
        </row>
        <row r="3140">
          <cell r="F3140" t="str">
            <v>在搬家、转运油管、转运钻杆、转运抽油杆、备液、备料等与运输距离有关的施工内容的劳动定额,其运输距离是以30km为标准,当运距超过30km时,按公式(24)增加定额工时。</v>
          </cell>
        </row>
        <row r="3141">
          <cell r="F3141" t="str">
            <v>式中:</v>
          </cell>
        </row>
        <row r="3142">
          <cell r="F3142" t="str">
            <v>ΔT——运距超过30km后应增加的定额工时,单位为小时(h)。</v>
          </cell>
        </row>
        <row r="3143">
          <cell r="F3143" t="str">
            <v>4.1.2 作业深度划分与相对应定额工时关系</v>
          </cell>
        </row>
        <row r="3144">
          <cell r="F3144" t="str">
            <v>作业深度单位为米(m),共分500m,1000m,1500m,2000m,2500m,3000m,3500m,4000m,4500m,5000m,5500m,6000m,6500m,7000m和7500m 15个台阶。井深在500m以内为500m台阶,501m~1000m为1000m台阶,1001m~1500m为1500m台阶,以此类推。作业深度在4000m~4500m的劳动定额应在4000m作业深度定额基础上再增加3500m与4000m之间差额的1.2倍,以此类推。</v>
          </cell>
        </row>
        <row r="3145">
          <cell r="F3145" t="str">
            <v>4.1.3 使用说明</v>
          </cell>
        </row>
        <row r="3146">
          <cell r="F3146" t="str">
            <v>4.1.3.1 所使用的符号“D”均表示管体外径,油管、钻杆、套管尺寸均为管体外径。凡未注明规格的油管为D73.02mm,钻杆为D73.02mm,套管为D139.7mm。稠油井下隔热管柱的套管为D177.8mm。</v>
          </cell>
        </row>
        <row r="3147">
          <cell r="F3147" t="str">
            <v>4.1.3.2 未注明类型的射孔为常规射孔,压井为清(盐)水压井,接(拆)管线均为水泥车、压风机等设备的施工管线。</v>
          </cell>
        </row>
        <row r="3148">
          <cell r="F3148" t="str">
            <v>4.1.3.3 起下管柱作业中,凡未注明“限速”起下的,均为正常起下管柱。“限速”起下管柱是指带有封隔器、电泵、打捞工具等,以及技术要求限速起下的作业。</v>
          </cell>
        </row>
        <row r="3149">
          <cell r="F3149" t="str">
            <v>4.1.3.4 未注明类型的装(卸)井口装置均为250型井口装置;装(卸)井口装置指装(卸)升高短节、大四通、采油树及井口。</v>
          </cell>
        </row>
        <row r="3150">
          <cell r="F3150" t="str">
            <v>4.1.3.5 修补道路长度为500m以内。</v>
          </cell>
        </row>
        <row r="3151">
          <cell r="F3151" t="str">
            <v>4.1.3.6 抬各种管、杆距离为100m以内。</v>
          </cell>
        </row>
        <row r="3152">
          <cell r="F3152" t="str">
            <v>4.1.3.7 寒冷地区在冬季施工(-15℃以下)期间,应在该项施工定额基础上再增加8%定额工时。</v>
          </cell>
        </row>
        <row r="3153">
          <cell r="F3153" t="str">
            <v>4.1.3.8 丘陵、山地、高原、沙漠地区施工期间,应在该项施工定额基础上再增加10%~25%定额工时。</v>
          </cell>
        </row>
        <row r="3154">
          <cell r="F3154" t="str">
            <v>4.1.3.9 单井定额中每项工序的个体施工内容、劳动定额,可在单项施工劳动定额的施工项目中查找。</v>
          </cell>
        </row>
        <row r="3155">
          <cell r="F3155" t="str">
            <v>4.1.3.10 在实际应用时,实际施工中未发生的内容,其定额工时要减去。单井施工项目中未列出的施工内容,在实际施工中已发生,要按标准加上该项目的定额工时。</v>
          </cell>
        </row>
        <row r="3156">
          <cell r="F3156" t="str">
            <v>4.1.3.11 如遇特殊情况,可根据实际完成工作量的多少,经有关部门核准增减定额工时。</v>
          </cell>
        </row>
        <row r="3157">
          <cell r="F3157" t="str">
            <v>4.1.3.12 与陆地不相连的人工岛(以下简称孤岛)井下作业劳动定额补充如下:</v>
          </cell>
        </row>
        <row r="3158">
          <cell r="F3158" t="str">
            <v>a)上下孤岛“搬家”工序的搬家工时由原定额的8h增加到36h,其中工作时间15h。停等时间21h。</v>
          </cell>
        </row>
        <row r="3159">
          <cell r="F3159" t="str">
            <v>b)孤岛的“开工准备”中地锚车工时增加到24h,其中工作时间10h,停等时间14h。</v>
          </cell>
        </row>
        <row r="3160">
          <cell r="F3160" t="str">
            <v>c)孤岛洗井、压井钻塞等施工工序中的特种车辆在原定额的基础上相应增加4h工作时间(停等时间)。</v>
          </cell>
        </row>
        <row r="3161">
          <cell r="F3161" t="str">
            <v>4.2单项施工劳动定额</v>
          </cell>
        </row>
        <row r="3162">
          <cell r="F3162" t="str">
            <v>4.2.1 施工准备劳动定额</v>
          </cell>
        </row>
        <row r="3163">
          <cell r="F3163" t="str">
            <v>施工准备劳动定额见表19。</v>
          </cell>
        </row>
        <row r="3164">
          <cell r="F3164" t="str">
            <v>4.2.2 压井、洗井劳动定额</v>
          </cell>
        </row>
        <row r="3165">
          <cell r="F3165" t="str">
            <v>压井、洗井劳动定额见表20。</v>
          </cell>
        </row>
        <row r="3166">
          <cell r="F3166" t="str">
            <v>4.2.3 配合射孔劳动定额</v>
          </cell>
        </row>
        <row r="3167">
          <cell r="F3167" t="str">
            <v>配合射孔劳动定额见表21。</v>
          </cell>
        </row>
        <row r="3168">
          <cell r="F3168" t="str">
            <v>4.2.4起(下)油管、钻杆、抽油杆劳动定额</v>
          </cell>
        </row>
        <row r="3169">
          <cell r="F3169" t="str">
            <v>4.2.4.1 起(下)钻准备劳动定额</v>
          </cell>
        </row>
        <row r="3170">
          <cell r="F3170" t="str">
            <v>起(下)钻准备劳动定额见表22。</v>
          </cell>
        </row>
        <row r="3171">
          <cell r="F3171" t="str">
            <v>4.2.4.2 正常起油管、钻杆(单根)劳动定额</v>
          </cell>
        </row>
        <row r="3172">
          <cell r="F3172" t="str">
            <v>正常起油管、钻杆(单根)劳动定额见表23。</v>
          </cell>
        </row>
        <row r="3173">
          <cell r="F3173" t="str">
            <v>4.2.4.3 正常起油管、钻杆(立柱)劳动定额</v>
          </cell>
        </row>
        <row r="3174">
          <cell r="F3174" t="str">
            <v>正常起油管、钻杆(立柱)劳动定额见表24。</v>
          </cell>
        </row>
        <row r="3175">
          <cell r="F3175" t="str">
            <v>4.2.4.4 起(下)抽油杆劳动定额</v>
          </cell>
        </row>
        <row r="3176">
          <cell r="F3176" t="str">
            <v>起(下)抽油杆劳动定额见表25。</v>
          </cell>
        </row>
        <row r="3177">
          <cell r="F3177" t="str">
            <v>4.2.4.5 限速起(下)油管、钻杆(单根)劳动定额</v>
          </cell>
        </row>
        <row r="3178">
          <cell r="F3178" t="str">
            <v>限速起(下)油管、钻杆(单根)劳动定额见表26。</v>
          </cell>
        </row>
        <row r="3179">
          <cell r="F3179" t="str">
            <v>4.2.4.6 限速起(下)油管、钻杆(立柱)劳动定额</v>
          </cell>
        </row>
        <row r="3180">
          <cell r="F3180" t="str">
            <v>限速起(下)油管、钻杆(立柱)劳动定额见表27。</v>
          </cell>
        </row>
        <row r="3181">
          <cell r="F3181" t="str">
            <v>4.2.4.7 正常下油管、钻杆(单根)劳动定额</v>
          </cell>
        </row>
        <row r="3182">
          <cell r="F3182" t="str">
            <v>正常下油管、钻杆(单根)劳动定额见表28。</v>
          </cell>
        </row>
        <row r="3183">
          <cell r="F3183" t="str">
            <v>4.2.4.8 正常下油管、钻杆(立柱)劳动定额</v>
          </cell>
        </row>
        <row r="3184">
          <cell r="F3184" t="str">
            <v>正常下油管、钻杆(立柱)劳动定额见表29。</v>
          </cell>
        </row>
        <row r="3185">
          <cell r="F3185" t="str">
            <v>4.2.5 不压井、不防喷作业劳动定额</v>
          </cell>
        </row>
        <row r="3186">
          <cell r="F3186" t="str">
            <v>不压井、不防喷作业劳动定额见表30。</v>
          </cell>
        </row>
        <row r="3187">
          <cell r="F3187" t="str">
            <v>4.2.6 配合连续油管车劳动定额</v>
          </cell>
        </row>
        <row r="3188">
          <cell r="F3188" t="str">
            <v>配合连续油管车劳动定额见表31。</v>
          </cell>
        </row>
        <row r="3189">
          <cell r="F3189" t="str">
            <v>4.2.7 坐封隔器、验封隔器、解封隔器劳动定额</v>
          </cell>
        </row>
        <row r="3190">
          <cell r="F3190" t="str">
            <v>坐封隔器、验封隔器、解封隔器劳动定额见表32。</v>
          </cell>
        </row>
        <row r="3191">
          <cell r="F3191" t="str">
            <v>4.2.8 替喷、诱喷排液劳动定额</v>
          </cell>
        </row>
        <row r="3192">
          <cell r="F3192" t="str">
            <v>替喷、诱喷排液劳动定额见表33。</v>
          </cell>
        </row>
        <row r="3193">
          <cell r="F3193" t="str">
            <v>4.2.9 替油、挤油、热洗、解冻劳动定额</v>
          </cell>
        </row>
        <row r="3194">
          <cell r="F3194" t="str">
            <v>替油、挤油、热洗、解冻劳动定额见表34。</v>
          </cell>
        </row>
        <row r="3195">
          <cell r="F3195" t="str">
            <v>4.2.10 油井清蜡劳动定额</v>
          </cell>
        </row>
        <row r="3196">
          <cell r="F3196" t="str">
            <v>油井清蜡劳动定额见表35。</v>
          </cell>
        </row>
        <row r="3197">
          <cell r="F3197" t="str">
            <v>4.2.11 配合试井、测压劳动定额</v>
          </cell>
        </row>
        <row r="3198">
          <cell r="F3198" t="str">
            <v>配合试井、测压劳动定额见表36。</v>
          </cell>
        </row>
        <row r="3199">
          <cell r="F3199" t="str">
            <v>4.2.12 检泵、下泵劳动定额</v>
          </cell>
        </row>
        <row r="3200">
          <cell r="F3200" t="str">
            <v>检泵、下泵劳动定额见表37。</v>
          </cell>
        </row>
        <row r="3201">
          <cell r="F3201" t="str">
            <v>4.2.13 投注、转注、增注劳动定额</v>
          </cell>
        </row>
        <row r="3202">
          <cell r="F3202" t="str">
            <v>投注、转注、增注劳动定额见表38。</v>
          </cell>
        </row>
        <row r="3203">
          <cell r="F3203" t="str">
            <v>4.2.14 稠油热采作业劳动定额</v>
          </cell>
        </row>
        <row r="3204">
          <cell r="F3204" t="str">
            <v>稠油热采作业劳动定额见表39。</v>
          </cell>
        </row>
        <row r="3205">
          <cell r="F3205" t="str">
            <v>4.2.15 钢丝绳捞砂劳动定额</v>
          </cell>
        </row>
        <row r="3206">
          <cell r="F3206" t="str">
            <v>钢丝绳捞砂劳动定额见表40。</v>
          </cell>
        </row>
        <row r="3207">
          <cell r="F3207" t="str">
            <v>4.2.16 配合电缆传输高能气体压裂劳动定额</v>
          </cell>
        </row>
        <row r="3208">
          <cell r="F3208" t="str">
            <v>配合电缆传输高能气体压裂劳动定额见表41。</v>
          </cell>
        </row>
        <row r="3209">
          <cell r="F3209" t="str">
            <v>4.2.17 配合油管传输高能气体压裂劳动定额</v>
          </cell>
        </row>
        <row r="3210">
          <cell r="F3210" t="str">
            <v>配合油管传输高能气体压裂劳动定额见表42。</v>
          </cell>
        </row>
        <row r="3211">
          <cell r="F3211" t="str">
            <v>4.2.18 配合酸化劳动定额</v>
          </cell>
        </row>
        <row r="3212">
          <cell r="F3212" t="str">
            <v>配合酸化劳动定额见表43。</v>
          </cell>
        </row>
        <row r="3213">
          <cell r="F3213" t="str">
            <v>4.2.19 配合地层测试劳动定额</v>
          </cell>
        </row>
        <row r="3214">
          <cell r="F3214" t="str">
            <v>配合地层测试劳动定额见表44。</v>
          </cell>
        </row>
        <row r="3215">
          <cell r="F3215" t="str">
            <v>4.2.20 配合压裂劳动定额</v>
          </cell>
        </row>
        <row r="3216">
          <cell r="F3216" t="str">
            <v>配合压裂劳动定额见表45。</v>
          </cell>
        </row>
        <row r="3217">
          <cell r="F3217" t="str">
            <v>4.2.21 配合测井劳动定额</v>
          </cell>
        </row>
        <row r="3218">
          <cell r="F3218" t="str">
            <v>配合测井劳动定额见表46。</v>
          </cell>
        </row>
        <row r="3219">
          <cell r="F3219" t="str">
            <v>4.2.22 找串、验串、封串劳动定额</v>
          </cell>
        </row>
        <row r="3220">
          <cell r="F3220" t="str">
            <v>找串、验串、封串劳动定额见表47。</v>
          </cell>
        </row>
        <row r="3221">
          <cell r="F3221" t="str">
            <v>4.2.23 找水、堵水劳动定额</v>
          </cell>
        </row>
        <row r="3222">
          <cell r="F3222" t="str">
            <v>找水、堵水劳动定额见表48。</v>
          </cell>
        </row>
        <row r="3223">
          <cell r="F3223" t="str">
            <v>4.2.24 填(冲、防)砂劳动定额</v>
          </cell>
        </row>
        <row r="3224">
          <cell r="F3224" t="str">
            <v>填(冲、防)砂劳动定额见表49。</v>
          </cell>
        </row>
        <row r="3225">
          <cell r="F3225" t="str">
            <v>4.2.25 打水泥塞、胶塞、电缆桥塞劳动定额</v>
          </cell>
        </row>
        <row r="3226">
          <cell r="F3226" t="str">
            <v>打水泥塞、胶塞、电缆桥塞劳动定额见表50。</v>
          </cell>
        </row>
        <row r="3227">
          <cell r="F3227" t="str">
            <v>4.2.26 钻水泥塞、树脂塞劳动定额</v>
          </cell>
        </row>
        <row r="3228">
          <cell r="F3228" t="str">
            <v>钻水泥塞、树脂塞劳动定额见表51。</v>
          </cell>
        </row>
        <row r="3229">
          <cell r="F3229" t="str">
            <v>4.2.27 钻磨桥塞劳动定额</v>
          </cell>
        </row>
        <row r="3230">
          <cell r="F3230" t="str">
            <v>钻磨桥塞定额劳动定额见表52。</v>
          </cell>
        </row>
        <row r="3231">
          <cell r="F3231" t="str">
            <v>4.2.28 打捞、解卡塞劳动定额</v>
          </cell>
        </row>
        <row r="3232">
          <cell r="F3232" t="str">
            <v>打捞、解卡塞劳动定额见表53。</v>
          </cell>
        </row>
        <row r="3233">
          <cell r="F3233" t="str">
            <v>4.2.29 套铳、磨铳劳动定额</v>
          </cell>
        </row>
        <row r="3234">
          <cell r="F3234" t="str">
            <v>套铳、磨铳劳动定额见表54。</v>
          </cell>
        </row>
        <row r="3235">
          <cell r="F3235" t="str">
            <v>4.2.30 胀套管、补贴套管、换套管劳动定额</v>
          </cell>
        </row>
        <row r="3236">
          <cell r="F3236" t="str">
            <v>胀套管、补贴套管、换套管劳动定额见表55。</v>
          </cell>
        </row>
        <row r="3237">
          <cell r="F3237" t="str">
            <v>4.2.31 侧钻、钻进劳动定额</v>
          </cell>
        </row>
        <row r="3238">
          <cell r="F3238" t="str">
            <v>侧钻、钻进劳动定额见表56。</v>
          </cell>
        </row>
        <row r="3239">
          <cell r="F3239" t="str">
            <v>4.2.32 施工收尾劳动定额</v>
          </cell>
        </row>
        <row r="3240">
          <cell r="F3240" t="str">
            <v>施工收尾劳动定额见表57。</v>
          </cell>
        </row>
        <row r="3241">
          <cell r="F3241" t="str">
            <v>4.3单项施工组合劳动定额</v>
          </cell>
        </row>
        <row r="3242">
          <cell r="F3242" t="str">
            <v>4.3.1 单项施工组合劳动定额汇总</v>
          </cell>
        </row>
        <row r="3243">
          <cell r="F3243" t="str">
            <v>单项施工组合劳动定额汇总见表58。</v>
          </cell>
        </row>
        <row r="3244">
          <cell r="F3244" t="str">
            <v>4.3.2单项施工组合劳动定额</v>
          </cell>
        </row>
        <row r="3245">
          <cell r="F3245" t="str">
            <v>4.3.2.1 新井非自背井架施工准备劳动定额</v>
          </cell>
        </row>
        <row r="3246">
          <cell r="F3246" t="str">
            <v>新井非自背井架施工准备劳动定额见表59。</v>
          </cell>
        </row>
        <row r="3247">
          <cell r="F3247" t="str">
            <v>4.3.2.2 非自背井架施工准备劳动定额</v>
          </cell>
        </row>
        <row r="3248">
          <cell r="F3248" t="str">
            <v>非自背井架施工准备劳动定额见表60。</v>
          </cell>
        </row>
        <row r="3249">
          <cell r="F3249" t="str">
            <v>4.3.2.3 自背井架施工准备劳动定额</v>
          </cell>
        </row>
        <row r="3250">
          <cell r="F3250" t="str">
            <v>自背井架施准备劳动定额见表61。</v>
          </cell>
        </row>
        <row r="3251">
          <cell r="F3251" t="str">
            <v>4.3.2.4 自背井架大修施工准备劳动定额</v>
          </cell>
        </row>
        <row r="3252">
          <cell r="F3252" t="str">
            <v>自背井架大修施工准备劳动定额见表62。</v>
          </cell>
        </row>
        <row r="3253">
          <cell r="F3253" t="str">
            <v>4.3.2.5 清(盐)水洗(压)井劳动定额</v>
          </cell>
        </row>
        <row r="3254">
          <cell r="F3254" t="str">
            <v>清(盐)水洗(压)井劳动定额见表63。</v>
          </cell>
        </row>
        <row r="3255">
          <cell r="F3255" t="str">
            <v>4.3.2.6 压井劳动定额</v>
          </cell>
        </row>
        <row r="3256">
          <cell r="F3256" t="str">
            <v>压井劳动定额见表64。</v>
          </cell>
        </row>
        <row r="3257">
          <cell r="F3257" t="str">
            <v>4.3.2.7 试压、验封劳动定额</v>
          </cell>
        </row>
        <row r="3258">
          <cell r="F3258" t="str">
            <v>试压、验封劳动定额见表65。</v>
          </cell>
        </row>
        <row r="3259">
          <cell r="F3259" t="str">
            <v>4.3.2.8 常规射孔劳动定额</v>
          </cell>
        </row>
        <row r="3260">
          <cell r="F3260" t="str">
            <v>常规射孔劳动定额见表66。</v>
          </cell>
        </row>
        <row r="3261">
          <cell r="F3261" t="str">
            <v>4.3.2.9 油管传输射孔劳动定额</v>
          </cell>
        </row>
        <row r="3262">
          <cell r="F3262" t="str">
            <v>油管传输射孔定额见表67。</v>
          </cell>
        </row>
        <row r="3263">
          <cell r="F3263" t="str">
            <v>4.3.2.10 下管油劳动定额</v>
          </cell>
        </row>
        <row r="3264">
          <cell r="F3264" t="str">
            <v>下管油劳动定额见表68。</v>
          </cell>
        </row>
        <row r="3265">
          <cell r="F3265" t="str">
            <v>4.3.2.11 油管通井(刮削)劳动定额</v>
          </cell>
        </row>
        <row r="3266">
          <cell r="F3266" t="str">
            <v>油管通井(刮削)劳动定额见表69。</v>
          </cell>
        </row>
        <row r="3267">
          <cell r="F3267" t="str">
            <v>4.3.2.12 下封隔器劳动定额</v>
          </cell>
        </row>
        <row r="3268">
          <cell r="F3268" t="str">
            <v>下封隔器劳动定额见表70。</v>
          </cell>
        </row>
        <row r="3269">
          <cell r="F3269" t="str">
            <v>4.3.2.13 下丢手封隔器劳动定额</v>
          </cell>
        </row>
        <row r="3270">
          <cell r="F3270" t="str">
            <v>下丢封隔器劳动定额见表71。</v>
          </cell>
        </row>
        <row r="3271">
          <cell r="F3271" t="str">
            <v>4.3.2.14 加压起(下)油管劳动定额</v>
          </cell>
        </row>
        <row r="3272">
          <cell r="F3272" t="str">
            <v>加压起(下)油管劳动定额见表72。</v>
          </cell>
        </row>
        <row r="3273">
          <cell r="F3273" t="str">
            <v>4.3.2.15 加压起(下)封隔器劳动定额</v>
          </cell>
        </row>
        <row r="3274">
          <cell r="F3274" t="str">
            <v>加压起(下)封隔器劳动定额见表73。</v>
          </cell>
        </row>
        <row r="3275">
          <cell r="F3275" t="str">
            <v>4.3.2.16 下电泵劳动定额</v>
          </cell>
        </row>
        <row r="3276">
          <cell r="F3276" t="str">
            <v>下电泵劳动定额见表74。</v>
          </cell>
        </row>
        <row r="3277">
          <cell r="F3277" t="str">
            <v>4.3.2.17 起油管劳动定额</v>
          </cell>
        </row>
        <row r="3278">
          <cell r="F3278" t="str">
            <v>起油管劳动定额见表75。</v>
          </cell>
        </row>
        <row r="3279">
          <cell r="F3279" t="str">
            <v>4.3.2.18 捞丢手封隔器劳动定额</v>
          </cell>
        </row>
        <row r="3280">
          <cell r="F3280" t="str">
            <v>捞丢手封隔器劳动定额见表76。</v>
          </cell>
        </row>
        <row r="3281">
          <cell r="F3281" t="str">
            <v>4.3.2.19 下抽油杆完井劳动定额</v>
          </cell>
        </row>
        <row r="3282">
          <cell r="F3282" t="str">
            <v>下抽油管完井劳动定额见表77。</v>
          </cell>
        </row>
        <row r="3283">
          <cell r="F3283" t="str">
            <v>4.3.2.20 起抽油杆劳动定额</v>
          </cell>
        </row>
        <row r="3284">
          <cell r="F3284" t="str">
            <v>起抽油管劳动定额见表78。</v>
          </cell>
        </row>
        <row r="3285">
          <cell r="F3285" t="str">
            <v>4.3.2.21 抽油井换光杆劳动定额</v>
          </cell>
        </row>
        <row r="3286">
          <cell r="F3286" t="str">
            <v>抽油井换光杆劳动定额见表79。</v>
          </cell>
        </row>
        <row r="3287">
          <cell r="F3287" t="str">
            <v>4.3.2.22 投堵塞器劳动定额</v>
          </cell>
        </row>
        <row r="3288">
          <cell r="F3288" t="str">
            <v>投堵塞器劳动定额见表80。</v>
          </cell>
        </row>
        <row r="3289">
          <cell r="F3289" t="str">
            <v>4.3.2.23 打捞堵塞器劳动定额</v>
          </cell>
        </row>
        <row r="3290">
          <cell r="F3290" t="str">
            <v>打捞堵塞器劳动定额见表81。</v>
          </cell>
        </row>
        <row r="3291">
          <cell r="F3291" t="str">
            <v>4.3.2.24 投(捞)配产器、配水器劳动定额</v>
          </cell>
        </row>
        <row r="3292">
          <cell r="F3292" t="str">
            <v>投(捞)配产器、配水器劳动定额见表82。</v>
          </cell>
        </row>
        <row r="3293">
          <cell r="F3293" t="str">
            <v>4.3.2.25 换大四通及升高短节劳动定额</v>
          </cell>
        </row>
        <row r="3294">
          <cell r="F3294" t="str">
            <v>换大四通及升高短节劳动定额见表83。</v>
          </cell>
        </row>
        <row r="3295">
          <cell r="F3295" t="str">
            <v>4.3.2.26 更换套管头接箍劳动定额</v>
          </cell>
        </row>
        <row r="3296">
          <cell r="F3296" t="str">
            <v>更换套管头接箍劳动定额见表84。</v>
          </cell>
        </row>
        <row r="3297">
          <cell r="F3297" t="str">
            <v>4.3.2.27 替换劳动定额</v>
          </cell>
        </row>
        <row r="3298">
          <cell r="F3298" t="str">
            <v>替换劳动定额见表85。</v>
          </cell>
        </row>
        <row r="3299">
          <cell r="F3299" t="str">
            <v>4.3.2.28 油管替油劳动定额</v>
          </cell>
        </row>
        <row r="3300">
          <cell r="F3300" t="str">
            <v>油管替油劳动定额见表86。</v>
          </cell>
        </row>
        <row r="3301">
          <cell r="F3301" t="str">
            <v>4.3.2.29 气举排液劳动定额</v>
          </cell>
        </row>
        <row r="3302">
          <cell r="F3302" t="str">
            <v>气举排液劳动定额见表87。</v>
          </cell>
        </row>
        <row r="3303">
          <cell r="F3303" t="str">
            <v>4.3.2.30 抽汲排液劳动定额</v>
          </cell>
        </row>
        <row r="3304">
          <cell r="F3304" t="str">
            <v>抽汲排液劳动定额见表88。</v>
          </cell>
        </row>
        <row r="3305">
          <cell r="F3305" t="str">
            <v>4.3.2.31 液氮排液劳动定额</v>
          </cell>
        </row>
        <row r="3306">
          <cell r="F3306" t="str">
            <v>液氮排液劳动定额见表89。</v>
          </cell>
        </row>
        <row r="3307">
          <cell r="F3307" t="str">
            <v>4.3.2.32 新井光油管投产劳动定额</v>
          </cell>
        </row>
        <row r="3308">
          <cell r="F3308" t="str">
            <v>新井光油管投产劳动定额见表90。</v>
          </cell>
        </row>
        <row r="3309">
          <cell r="F3309" t="str">
            <v>4.3.2.33 分段热洗劳动定额</v>
          </cell>
        </row>
        <row r="3310">
          <cell r="F3310" t="str">
            <v>分段热洗产劳动定额见表91。</v>
          </cell>
        </row>
        <row r="3311">
          <cell r="F3311" t="str">
            <v>4.3.2.34 套管刮蜡劳动定额</v>
          </cell>
        </row>
        <row r="3312">
          <cell r="F3312" t="str">
            <v>套管刮蜡定额见表92。</v>
          </cell>
        </row>
        <row r="3313">
          <cell r="F3313" t="str">
            <v>4.3.2.35 抽油井不动管柱解堵劳动定额</v>
          </cell>
        </row>
        <row r="3314">
          <cell r="F3314" t="str">
            <v>抽油井不动管柱解堵劳动定额见表93。</v>
          </cell>
        </row>
        <row r="3315">
          <cell r="F3315" t="str">
            <v>4.3.2.36 起电泵劳动定额</v>
          </cell>
        </row>
        <row r="3316">
          <cell r="F3316" t="str">
            <v>起电泵劳动定额见表94。</v>
          </cell>
        </row>
        <row r="3317">
          <cell r="F3317" t="str">
            <v>4.3.2.37 稠油井挤降黏剂劳动定额</v>
          </cell>
        </row>
        <row r="3318">
          <cell r="F3318" t="str">
            <v>稠油井挤降黏剂劳动定额见表95。</v>
          </cell>
        </row>
        <row r="3319">
          <cell r="F3319" t="str">
            <v>4.3.2.38 稠油井下油管劳动定额</v>
          </cell>
        </row>
        <row r="3320">
          <cell r="F3320" t="str">
            <v>稠油井下油管劳动定额见表96。</v>
          </cell>
        </row>
        <row r="3321">
          <cell r="F3321" t="str">
            <v>4.3.2.39 稠油井下隔热管柱劳动定额</v>
          </cell>
        </row>
        <row r="3322">
          <cell r="F3322" t="str">
            <v>稠油井下隔热管柱劳动定额见表97。</v>
          </cell>
        </row>
        <row r="3323">
          <cell r="F3323" t="str">
            <v>4.3.2.40 稠油井下抽油杆劳动定额</v>
          </cell>
        </row>
        <row r="3324">
          <cell r="F3324" t="str">
            <v>稠油井下抽油杆劳动定额见表98。</v>
          </cell>
        </row>
        <row r="3325">
          <cell r="F3325" t="str">
            <v>4.3.2.41 稠油井起隔热管柱劳动定额</v>
          </cell>
        </row>
        <row r="3326">
          <cell r="F3326" t="str">
            <v>稠油井起隔热管柱劳动定额见表99。</v>
          </cell>
        </row>
        <row r="3327">
          <cell r="F3327" t="str">
            <v>4.3.2.42 稠油井起油管劳动定额</v>
          </cell>
        </row>
        <row r="3328">
          <cell r="F3328" t="str">
            <v>稠油井起油管劳动定额见表100。</v>
          </cell>
        </row>
        <row r="3329">
          <cell r="F3329" t="str">
            <v>4.3.2.43 稠油井起抽油杆劳动定额</v>
          </cell>
        </row>
        <row r="3330">
          <cell r="F3330" t="str">
            <v>稠油井起抽油杆劳动定额见表101。</v>
          </cell>
        </row>
        <row r="3331">
          <cell r="F3331" t="str">
            <v>4.3.2.44 加深油管探砂面劳动定额</v>
          </cell>
        </row>
        <row r="3332">
          <cell r="F3332" t="str">
            <v>加深油管探砂面劳动定额见表102。</v>
          </cell>
        </row>
        <row r="3333">
          <cell r="F3333" t="str">
            <v>4.3.2.45 冲砂劳动定额</v>
          </cell>
        </row>
        <row r="3334">
          <cell r="F3334" t="str">
            <v>冲砂劳动定额见表103。</v>
          </cell>
        </row>
        <row r="3335">
          <cell r="F3335" t="str">
            <v>4.3.2.46 连续油管车冲砂(盐)劳动定额</v>
          </cell>
        </row>
        <row r="3336">
          <cell r="F3336" t="str">
            <v>连续油管车冲砂(盐)劳动定额见表104。</v>
          </cell>
        </row>
        <row r="3337">
          <cell r="F3337" t="str">
            <v>4.3.2.47 填砂车定额</v>
          </cell>
        </row>
        <row r="3338">
          <cell r="F3338" t="str">
            <v>填砂劳动定额见表105。</v>
          </cell>
        </row>
        <row r="3339">
          <cell r="F3339" t="str">
            <v>4.3.2.48 滤砂管防砂定额</v>
          </cell>
        </row>
        <row r="3340">
          <cell r="F3340" t="str">
            <v>滤砂管防砂定额见表106。</v>
          </cell>
        </row>
        <row r="3341">
          <cell r="F3341" t="str">
            <v>4.3.2.49 测井温劳动定额</v>
          </cell>
        </row>
        <row r="3342">
          <cell r="F3342" t="str">
            <v>测井温劳动定额见表107。</v>
          </cell>
        </row>
        <row r="3343">
          <cell r="F3343" t="str">
            <v>4.3.2.50 封隔器验串(找漏)劳动定额</v>
          </cell>
        </row>
        <row r="3344">
          <cell r="F3344" t="str">
            <v>封隔器验串(找漏)劳动定额见表108。</v>
          </cell>
        </row>
        <row r="3345">
          <cell r="F3345" t="str">
            <v>4.3.2.51 同位素找串劳动定额</v>
          </cell>
        </row>
        <row r="3346">
          <cell r="F3346" t="str">
            <v>同位素找串劳动定额见表109。</v>
          </cell>
        </row>
        <row r="3347">
          <cell r="F3347" t="str">
            <v>4.3.2.52 水泥浆封串劳动定额</v>
          </cell>
        </row>
        <row r="3348">
          <cell r="F3348" t="str">
            <v>水泥浆封串劳动定额见表110。</v>
          </cell>
        </row>
        <row r="3349">
          <cell r="F3349" t="str">
            <v>4.3.2.53 堵水劳动定额</v>
          </cell>
        </row>
        <row r="3350">
          <cell r="F3350" t="str">
            <v>堵水劳动定额见表111。</v>
          </cell>
        </row>
        <row r="3351">
          <cell r="F3351" t="str">
            <v>4.3.2.54 原井管柱酸化劳动定额</v>
          </cell>
        </row>
        <row r="3352">
          <cell r="F3352" t="str">
            <v>原井管柱酸化劳动定额见表112。</v>
          </cell>
        </row>
        <row r="3353">
          <cell r="F3353" t="str">
            <v>4.3.2.55 下油管酸化劳动定额</v>
          </cell>
        </row>
        <row r="3354">
          <cell r="F3354" t="str">
            <v>下油管酸化劳动定额见表113。</v>
          </cell>
        </row>
        <row r="3355">
          <cell r="F3355" t="str">
            <v>4.3.2.56 下封隔器酸化劳动定额</v>
          </cell>
        </row>
        <row r="3356">
          <cell r="F3356" t="str">
            <v>下封隔器酸化劳动定额见表114。</v>
          </cell>
        </row>
        <row r="3357">
          <cell r="F3357" t="str">
            <v>4.3.2.57 下油管压裂劳动定额</v>
          </cell>
        </row>
        <row r="3358">
          <cell r="F3358" t="str">
            <v>下油管压裂劳动定额见表115。</v>
          </cell>
        </row>
        <row r="3359">
          <cell r="F3359" t="str">
            <v>4.3.2.58 下封隔器压裂劳动定额</v>
          </cell>
        </row>
        <row r="3360">
          <cell r="F3360" t="str">
            <v>下封隔器压裂劳动定额见表116。</v>
          </cell>
        </row>
        <row r="3361">
          <cell r="F3361" t="str">
            <v>4.3.2.59 打水泥塞劳动定额</v>
          </cell>
        </row>
        <row r="3362">
          <cell r="F3362" t="str">
            <v>打水泥塞劳动定额见表117。</v>
          </cell>
        </row>
        <row r="3363">
          <cell r="F3363" t="str">
            <v>4.3.2.60 打电缆桥塞劳动定额</v>
          </cell>
        </row>
        <row r="3364">
          <cell r="F3364" t="str">
            <v>打电缆桥塞劳动定额见表118。</v>
          </cell>
        </row>
        <row r="3365">
          <cell r="F3365" t="str">
            <v>4.3.2.61 钻水泥塞劳动定额</v>
          </cell>
        </row>
        <row r="3366">
          <cell r="F3366" t="str">
            <v>钻水泥塞劳动定额见表119。</v>
          </cell>
        </row>
        <row r="3367">
          <cell r="F3367" t="str">
            <v>4.3.2.62 螺杆钻钻水泥塞劳动定额</v>
          </cell>
        </row>
        <row r="3368">
          <cell r="F3368" t="str">
            <v>螺杆钻钻水泥塞劳动定额见表120。</v>
          </cell>
        </row>
        <row r="3369">
          <cell r="F3369" t="str">
            <v>4.3.2.63 钻杆通井(刮削)劳动定额</v>
          </cell>
        </row>
        <row r="3370">
          <cell r="F3370" t="str">
            <v>钻杆通井(刮削)劳动定额见表121。</v>
          </cell>
        </row>
        <row r="3371">
          <cell r="F3371" t="str">
            <v>4.3.2.64 钻杆冲洗打印劳动定额</v>
          </cell>
        </row>
        <row r="3372">
          <cell r="F3372" t="str">
            <v>钻杆冲洗打印劳动定额见表122。</v>
          </cell>
        </row>
        <row r="3373">
          <cell r="F3373" t="str">
            <v>4.3.2.65 公锥、母锥打捞劳动定额</v>
          </cell>
        </row>
        <row r="3374">
          <cell r="F3374" t="str">
            <v>公锥、母锥打捞劳动定额见表123。</v>
          </cell>
        </row>
        <row r="3375">
          <cell r="F3375" t="str">
            <v>4.3.2.66 打捞落物劳动定额</v>
          </cell>
        </row>
        <row r="3376">
          <cell r="F3376" t="str">
            <v>打捞落物劳动定额见表124。</v>
          </cell>
        </row>
        <row r="3377">
          <cell r="F3377" t="str">
            <v>4.3.2.67 原井管柱活动解卡劳动定额</v>
          </cell>
        </row>
        <row r="3378">
          <cell r="F3378" t="str">
            <v>原井管柱活动解卡劳动定额见表125。</v>
          </cell>
        </row>
        <row r="3379">
          <cell r="F3379" t="str">
            <v>4.3.2.68 下工具活动解卡劳动定额</v>
          </cell>
        </row>
        <row r="3380">
          <cell r="F3380" t="str">
            <v>下工具活动解卡劳动定额见表126。</v>
          </cell>
        </row>
        <row r="3381">
          <cell r="F3381" t="str">
            <v>4.3.2.69 爆炸(切割)解卡劳动定额</v>
          </cell>
        </row>
        <row r="3382">
          <cell r="F3382" t="str">
            <v>爆炸(切割)解卡劳动定额见表127。</v>
          </cell>
        </row>
        <row r="3383">
          <cell r="F3383" t="str">
            <v>4.3.2.70 胀套管劳动定额</v>
          </cell>
        </row>
        <row r="3384">
          <cell r="F3384" t="str">
            <v>胀套管劳动定额见表128。</v>
          </cell>
        </row>
        <row r="3385">
          <cell r="F3385" t="str">
            <v>4.3.2.71 加固套管劳动定额</v>
          </cell>
        </row>
        <row r="3386">
          <cell r="F3386" t="str">
            <v>加固套管劳动定额见表129。</v>
          </cell>
        </row>
        <row r="3387">
          <cell r="F3387" t="str">
            <v>4.3.2.72 补贴套管劳动定额</v>
          </cell>
        </row>
        <row r="3388">
          <cell r="F3388" t="str">
            <v>补贴套管劳动定额见表130。</v>
          </cell>
        </row>
        <row r="3389">
          <cell r="F3389" t="str">
            <v>4.3.2.73 套铁劳动定额</v>
          </cell>
        </row>
        <row r="3390">
          <cell r="F3390" t="str">
            <v>套铁劳动定额见表131。</v>
          </cell>
        </row>
        <row r="3391">
          <cell r="F3391" t="str">
            <v>4.3.2.74 磨铁劳动定额</v>
          </cell>
        </row>
        <row r="3392">
          <cell r="F3392" t="str">
            <v>磨铁劳动定额见表132。</v>
          </cell>
        </row>
        <row r="3393">
          <cell r="F3393" t="str">
            <v>4.3.2.75 侧钻劳动定额</v>
          </cell>
        </row>
        <row r="3394">
          <cell r="F3394" t="str">
            <v>侧钻劳动定额见表133。</v>
          </cell>
        </row>
        <row r="3395">
          <cell r="F3395" t="str">
            <v>4.3.2.76 原井筒加深钻进劳动定额</v>
          </cell>
        </row>
        <row r="3396">
          <cell r="F3396" t="str">
            <v>原井筒加深钻进劳动定额见表134。</v>
          </cell>
        </row>
        <row r="3397">
          <cell r="F3397" t="str">
            <v>4.3.2.77 换套管劳动定额</v>
          </cell>
        </row>
        <row r="3398">
          <cell r="F3398" t="str">
            <v>换套管劳动定额见表135。</v>
          </cell>
        </row>
        <row r="3399">
          <cell r="F3399" t="str">
            <v>4.3.2.78 非自背井架施工收尾劳动定额</v>
          </cell>
        </row>
        <row r="3400">
          <cell r="F3400" t="str">
            <v>非自背井架施工收尾劳动定额见表136。</v>
          </cell>
        </row>
        <row r="3401">
          <cell r="F3401" t="str">
            <v>4.3.2.79 自备井架施工收尾劳动定额</v>
          </cell>
        </row>
        <row r="3402">
          <cell r="F3402" t="str">
            <v>自背井架施工收尾劳动定额见表137。</v>
          </cell>
        </row>
        <row r="3403">
          <cell r="F3403" t="str">
            <v>4.3.2.80 自备井架大修施工收尾劳动定额</v>
          </cell>
        </row>
        <row r="3404">
          <cell r="F3404" t="str">
            <v>自背井架大修施工收尾劳动定额见表138。</v>
          </cell>
        </row>
        <row r="3405">
          <cell r="F3405" t="str">
            <v>4.3.2.81 水井施工收尾劳动定额</v>
          </cell>
        </row>
        <row r="3406">
          <cell r="F3406" t="str">
            <v>水井施工收尾劳动定额见表139。</v>
          </cell>
        </row>
        <row r="3407">
          <cell r="F3407" t="str">
            <v>4.3.2.82 带压作业劳动定额</v>
          </cell>
        </row>
        <row r="3408">
          <cell r="F3408" t="str">
            <v>带压作业劳动定额见表140。</v>
          </cell>
        </row>
        <row r="3409">
          <cell r="F3409" t="str">
            <v>4.3.2.83 速度管柱劳动定额</v>
          </cell>
        </row>
        <row r="3410">
          <cell r="F3410" t="str">
            <v>速度管柱劳动定额见表141。</v>
          </cell>
        </row>
        <row r="3411">
          <cell r="F3411" t="str">
            <v>4.3.2.84 清洁化生产处理方式劳动定额</v>
          </cell>
        </row>
        <row r="3412">
          <cell r="F3412" t="str">
            <v>清洁化生产处理方式劳动定额见表142。</v>
          </cell>
        </row>
        <row r="3413">
          <cell r="F3413" t="str">
            <v>4.4单井施工劳动定额</v>
          </cell>
        </row>
        <row r="3414">
          <cell r="F3414" t="str">
            <v>4.4.1 单井施工劳动定额汇总</v>
          </cell>
        </row>
        <row r="3415">
          <cell r="F3415" t="str">
            <v>单井施工劳动定额汇总见表143。</v>
          </cell>
        </row>
        <row r="3416">
          <cell r="F3416" t="str">
            <v>4.4.2单井施工劳动定额汇总</v>
          </cell>
        </row>
        <row r="3417">
          <cell r="F3417" t="str">
            <v>4.4.2.1 新井下泵投产劳动定额</v>
          </cell>
        </row>
        <row r="3418">
          <cell r="F3418" t="str">
            <v>新井下泵投产劳动定额见表144。</v>
          </cell>
        </row>
        <row r="3419">
          <cell r="F3419" t="str">
            <v>4.4.2.2 检泵劳动定额</v>
          </cell>
        </row>
        <row r="3420">
          <cell r="F3420" t="str">
            <v>检泵劳动定额见表145。</v>
          </cell>
        </row>
        <row r="3421">
          <cell r="F3421" t="str">
            <v>4.4.2.3 检泵换封劳动定额</v>
          </cell>
        </row>
        <row r="3422">
          <cell r="F3422" t="str">
            <v>检泵换封劳动定额见表146。</v>
          </cell>
        </row>
        <row r="3423">
          <cell r="F3423" t="str">
            <v>4.4.2.4 转抽下泵劳动定额</v>
          </cell>
        </row>
        <row r="3424">
          <cell r="F3424" t="str">
            <v>转抽下泵劳动定额见表147。</v>
          </cell>
        </row>
        <row r="3425">
          <cell r="F3425" t="str">
            <v>4.4.2.5 检电泵劳动定额</v>
          </cell>
        </row>
        <row r="3426">
          <cell r="F3426" t="str">
            <v>检电泵劳动定额见表148。</v>
          </cell>
        </row>
        <row r="3427">
          <cell r="F3427" t="str">
            <v>4.4.2.6 检水力活塞泵劳动定额</v>
          </cell>
        </row>
        <row r="3428">
          <cell r="F3428" t="str">
            <v>检水力活塞泵劳动定额见表149。</v>
          </cell>
        </row>
        <row r="3429">
          <cell r="F3429" t="str">
            <v>4.4.2.7 检螺杆泵劳动定额</v>
          </cell>
        </row>
        <row r="3430">
          <cell r="F3430" t="str">
            <v>检螺杆泵劳动定额见表150。</v>
          </cell>
        </row>
        <row r="3431">
          <cell r="F3431" t="str">
            <v>4.4.2.8 转抽下电泵劳动定额</v>
          </cell>
        </row>
        <row r="3432">
          <cell r="F3432" t="str">
            <v>转抽下电泵劳动定额见表151。</v>
          </cell>
        </row>
        <row r="3433">
          <cell r="F3433" t="str">
            <v>4.4.2.9 新井投注劳动定额</v>
          </cell>
        </row>
        <row r="3434">
          <cell r="F3434" t="str">
            <v>新井投注劳动定额见表152。</v>
          </cell>
        </row>
        <row r="3435">
          <cell r="F3435" t="str">
            <v>4.4.2.10 注水井换配水器劳动定额。</v>
          </cell>
        </row>
        <row r="3436">
          <cell r="F3436" t="str">
            <v>注水井换配水器劳动定额见表153。</v>
          </cell>
        </row>
        <row r="3437">
          <cell r="F3437" t="str">
            <v>4.4.2.11 抽油井转注劳动定额。</v>
          </cell>
        </row>
        <row r="3438">
          <cell r="F3438" t="str">
            <v>抽油井转注劳动定额见表154。</v>
          </cell>
        </row>
        <row r="3439">
          <cell r="F3439" t="str">
            <v>4.4.2.12 稠油新井下隔热管柱劳动定额</v>
          </cell>
        </row>
        <row r="3440">
          <cell r="F3440" t="str">
            <v>稠油新井下隔热管柱劳动定额见表155。</v>
          </cell>
        </row>
        <row r="3441">
          <cell r="F3441" t="str">
            <v>4.4.2.13 稠油井检泵劳动定额</v>
          </cell>
        </row>
        <row r="3442">
          <cell r="F3442" t="str">
            <v>稠油井检泵劳动定额见表156。</v>
          </cell>
        </row>
        <row r="3443">
          <cell r="F3443" t="str">
            <v>4.4.2.14 抽油井下封隔器压裂劳动定额</v>
          </cell>
        </row>
        <row r="3444">
          <cell r="F3444" t="str">
            <v>抽油井下封隔器压裂劳动定额见表157。</v>
          </cell>
        </row>
        <row r="3445">
          <cell r="F3445" t="str">
            <v>4.4.2.15 抽油井下封隔器酸化劳动定额</v>
          </cell>
        </row>
        <row r="3446">
          <cell r="F3446" t="str">
            <v>抽油井下封隔器酸化劳动定额见表158。</v>
          </cell>
        </row>
        <row r="3447">
          <cell r="F3447" t="str">
            <v>4.4.2.16 抽油井堵水劳动定额</v>
          </cell>
        </row>
        <row r="3448">
          <cell r="F3448" t="str">
            <v>抽油井堵水劳动定额见表159。</v>
          </cell>
        </row>
        <row r="3449">
          <cell r="F3449" t="str">
            <v>4.4.2.17 大修补贴套管、下泵劳动定额</v>
          </cell>
        </row>
        <row r="3450">
          <cell r="F3450" t="str">
            <v>大修补贴套管、下泵劳动定额见表160。</v>
          </cell>
        </row>
        <row r="3451">
          <cell r="F3451" t="str">
            <v>4.4.2.18 清理井筒劳动定额</v>
          </cell>
        </row>
        <row r="3452">
          <cell r="F3452" t="str">
            <v>清理井筒劳动定额见表161。</v>
          </cell>
        </row>
        <row r="3453">
          <cell r="F3453" t="str">
            <v>5地层测试、地面测试劳动定额</v>
          </cell>
        </row>
        <row r="3454">
          <cell r="F3454" t="str">
            <v>5.1使用要求</v>
          </cell>
        </row>
        <row r="3455">
          <cell r="F3455" t="str">
            <v>5.1.1 每项运输距离与劳动定额的关系</v>
          </cell>
        </row>
        <row r="3456">
          <cell r="F3456" t="str">
            <v>每项设备的运输,运输距离是以30km为标准,当运输距离超过30km时,按公式(25)增加设备劳动定额工时:</v>
          </cell>
        </row>
        <row r="3457">
          <cell r="F3457" t="str">
            <v>式中:</v>
          </cell>
        </row>
        <row r="3458">
          <cell r="F3458" t="str">
            <v>ΔT——运距超过30km后应增加的定额工时,单位为小时(h);</v>
          </cell>
        </row>
        <row r="3459">
          <cell r="F3459" t="str">
            <v>S1——实际运距,单位为千米(km);</v>
          </cell>
        </row>
        <row r="3460">
          <cell r="F3460" t="str">
            <v>P——该项设备的操作人数;</v>
          </cell>
        </row>
        <row r="3461">
          <cell r="F3461" t="str">
            <v>v——运输车辆的平均车速(平原地区取30km/h,丘陵、山地、高原地区取15km/h),单位为千米每小时(km/h)。</v>
          </cell>
        </row>
        <row r="3462">
          <cell r="F3462" t="str">
            <v>5.1.2 单层次劳动定额计算</v>
          </cell>
        </row>
        <row r="3463">
          <cell r="F3463" t="str">
            <v>5.1.2.1 单层次的作业劳动定额,应是本层次作业使用的所有设备劳动定额之和。单项设备劳动定额应根据设备的施工项目,在该设备的劳动定额表中查找和计算。</v>
          </cell>
        </row>
        <row r="3464">
          <cell r="F3464" t="str">
            <v>5.1.2.2 在实际应用时,使用本标准未标明的设备和本标准中被列出的施工内容,应向有关部门申请增加劳动定额。</v>
          </cell>
        </row>
        <row r="3465">
          <cell r="F3465" t="str">
            <v>5.1.3 井下部分劳动定额使用基本要求</v>
          </cell>
        </row>
        <row r="3466">
          <cell r="F3466" t="str">
            <v>5.1.3.1 作业深度划分与相对应定额工时关系:作业深度的单位为米(m),共分2000m,3000m,4000m,5000m等七个台阶。井深2000m以内为2000m台阶,2001m~3000m为3000m台阶,3001m~4000m为4000m台阶,以此类推。作业深度在8001m~9000m的劳动定额应在8000m作业深度定额基础上再增加7000m之间差额的1.2倍,以此类推。</v>
          </cell>
        </row>
        <row r="3467">
          <cell r="F3467" t="str">
            <v>5.1.3.2 重型筛管、短钻铤、调整短节及配合接头以“套”为单位,重型筛管、短钻铤、调整短节短节每套长度为10m以内,配合接头没套为6个以内。</v>
          </cell>
        </row>
        <row r="3468">
          <cell r="F3468" t="str">
            <v>5.1.3.3 单层次的标准作业周期为7d,每超过1d应在该层次施工定额基础上再增加3%定额工时。</v>
          </cell>
        </row>
        <row r="3469">
          <cell r="F3469" t="str">
            <v>5.1.3.4 高温高压井施工,应在该项施工定额基础上再增加10%~20%定额工时。</v>
          </cell>
        </row>
        <row r="3470">
          <cell r="F3470" t="str">
            <v>5.1.3.5 含硫化氢井施工,应在该项施工定额基础上再增加10%~20%定额工时。</v>
          </cell>
        </row>
        <row r="3471">
          <cell r="F3471" t="str">
            <v>5.1.3.6 寒冷地区在冬季施工(-15℃以下)期间,应在该项施工定额基础上再增加5%定额工时。</v>
          </cell>
        </row>
        <row r="3472">
          <cell r="F3472" t="str">
            <v>5.1.4 地面部分劳动定额使用基本要求</v>
          </cell>
        </row>
        <row r="3473">
          <cell r="F3473" t="str">
            <v>5.1.4.1 作业周期划分与相对应定额工时关系:作业周期的单位为“天(d)”,共分1d,2d,3d,4d等7个台阶。作业周期1d以内为1d台阶,1d~2d为2d台阶,2d~3d为3d台阶,以此类推。作业周期在7d~8d的劳动定额应在7d作业周期定额基础上再增加6d与7d之间差额以此类推。作业周期与相对应额定工时为该施工内容的总工时。</v>
          </cell>
        </row>
        <row r="3474">
          <cell r="F3474" t="str">
            <v>5.1.4.2 使用的符号“D”均表示管体外径。</v>
          </cell>
        </row>
        <row r="3475">
          <cell r="F3475" t="str">
            <v>5.1.4.3 本部分设备的施工定额为同产设备,如使用进口设备应在该项设备施工定额基础上增加50%~80%。</v>
          </cell>
        </row>
        <row r="3476">
          <cell r="F3476" t="str">
            <v>5.1.4.4 地面管线以“套”为单位,每套长度为50m以内。</v>
          </cell>
        </row>
        <row r="3477">
          <cell r="F3477" t="str">
            <v>5.2地层测试、地面测试劳动定额</v>
          </cell>
        </row>
        <row r="3478">
          <cell r="F3478" t="str">
            <v>5.2.1井下部分劳动定额</v>
          </cell>
        </row>
        <row r="3479">
          <cell r="F3479" t="str">
            <v>5.2.1.1 刮管器、通井规劳动定额</v>
          </cell>
        </row>
        <row r="3480">
          <cell r="F3480" t="str">
            <v>刮管器、通井规劳动定额见表162。</v>
          </cell>
        </row>
        <row r="3481">
          <cell r="F3481" t="str">
            <v>5.2.1.2 HST测试劳动定额</v>
          </cell>
        </row>
        <row r="3482">
          <cell r="F3482" t="str">
            <v>5.2.1.2.1 HST测试器劳动定额</v>
          </cell>
        </row>
        <row r="3483">
          <cell r="F3483" t="str">
            <v>HST测试器劳动定额见表163。</v>
          </cell>
        </row>
        <row r="3484">
          <cell r="F3484" t="str">
            <v>5.2.1.2.2 反循环阀劳动定额</v>
          </cell>
        </row>
        <row r="3485">
          <cell r="F3485" t="str">
            <v>反循环阀劳动定额见表164。</v>
          </cell>
        </row>
        <row r="3486">
          <cell r="F3486" t="str">
            <v>5.2.1.2.3 裸眼旁通劳动定额</v>
          </cell>
        </row>
        <row r="3487">
          <cell r="F3487" t="str">
            <v>裸眼旁通定额见表165。</v>
          </cell>
        </row>
        <row r="3488">
          <cell r="F3488" t="str">
            <v>5.2.1.2.4 伸缩接头劳动定额</v>
          </cell>
        </row>
        <row r="3489">
          <cell r="F3489" t="str">
            <v>伸缩接头劳动定额见表166。</v>
          </cell>
        </row>
        <row r="3490">
          <cell r="F3490" t="str">
            <v>5.2.1.2.5 TR震动器劳动定额</v>
          </cell>
        </row>
        <row r="3491">
          <cell r="F3491" t="str">
            <v>TR震击器劳动定额见表167。</v>
          </cell>
        </row>
        <row r="3492">
          <cell r="F3492" t="str">
            <v>5.2.1.2.6 压力计托筒劳动定额</v>
          </cell>
        </row>
        <row r="3493">
          <cell r="F3493" t="str">
            <v>压力计托筒劳动定额见表168。</v>
          </cell>
        </row>
        <row r="3494">
          <cell r="F3494" t="str">
            <v>5.2.1.2.7 VR安全接头劳动定额</v>
          </cell>
        </row>
        <row r="3495">
          <cell r="F3495" t="str">
            <v>VR安全接头劳动定额见表169。</v>
          </cell>
        </row>
        <row r="3496">
          <cell r="F3496" t="str">
            <v>5.2.1.2.8 BT封隔器劳动定额</v>
          </cell>
        </row>
        <row r="3497">
          <cell r="F3497" t="str">
            <v>BT封隔器劳动定额见表170。</v>
          </cell>
        </row>
        <row r="3498">
          <cell r="F3498" t="str">
            <v>5.2.1.2.9 选层锚劳动定额</v>
          </cell>
        </row>
        <row r="3499">
          <cell r="F3499" t="str">
            <v>选层锚劳动定额见表171。</v>
          </cell>
        </row>
        <row r="3500">
          <cell r="F3500" t="str">
            <v>5.2.1.2.10 重型筛管、短钻铤、调整短节及配合接头劳动定额</v>
          </cell>
        </row>
        <row r="3501">
          <cell r="F3501" t="str">
            <v>重型筛管、短钻铤、调整短节及配合接头劳动定额见表172。</v>
          </cell>
        </row>
        <row r="3502">
          <cell r="F3502" t="str">
            <v>5.2.1.3 膨胀式测试劳动定额</v>
          </cell>
        </row>
        <row r="3503">
          <cell r="F3503" t="str">
            <v>5.2.1.3.1 液压开关阀劳动定额</v>
          </cell>
        </row>
        <row r="3504">
          <cell r="F3504" t="str">
            <v>液压开关阀劳动定额见表173。</v>
          </cell>
        </row>
        <row r="3505">
          <cell r="F3505" t="str">
            <v>5.2.1.3.2 反循环阀劳动定额</v>
          </cell>
        </row>
        <row r="3506">
          <cell r="F3506" t="str">
            <v>反循环阀劳动定额见表164。</v>
          </cell>
        </row>
        <row r="3507">
          <cell r="F3507" t="str">
            <v>5.2.1.3.3 取样器劳动定额</v>
          </cell>
        </row>
        <row r="3508">
          <cell r="F3508" t="str">
            <v>取样器劳动定额见表174。</v>
          </cell>
        </row>
        <row r="3509">
          <cell r="F3509" t="str">
            <v>5.2.1.3.4 裸眼旁通劳动定额</v>
          </cell>
        </row>
        <row r="3510">
          <cell r="F3510" t="str">
            <v>裸眼旁通劳动定额见表165。</v>
          </cell>
        </row>
        <row r="3511">
          <cell r="F3511" t="str">
            <v>5.2.1.3.5 膨胀泵劳动定额</v>
          </cell>
        </row>
        <row r="3512">
          <cell r="F3512" t="str">
            <v>膨胀泵劳动定额见表175。</v>
          </cell>
        </row>
        <row r="3513">
          <cell r="F3513" t="str">
            <v>5.2.1.3.6 上膨胀封隔器劳动定额</v>
          </cell>
        </row>
        <row r="3514">
          <cell r="F3514" t="str">
            <v>上膨胀封隔器劳动定额见表176。</v>
          </cell>
        </row>
        <row r="3515">
          <cell r="F3515" t="str">
            <v>5.2.1.3.7 下膨胀封隔器劳动定额</v>
          </cell>
        </row>
        <row r="3516">
          <cell r="F3516" t="str">
            <v>下膨胀封隔器劳动定额见表177。</v>
          </cell>
        </row>
        <row r="3517">
          <cell r="F3517" t="str">
            <v>5.2.1.3.8 压力计托筒劳动定额</v>
          </cell>
        </row>
        <row r="3518">
          <cell r="F3518" t="str">
            <v>压力计托筒劳动定额见表168。</v>
          </cell>
        </row>
        <row r="3519">
          <cell r="F3519" t="str">
            <v>5.2.1.3.9 波温安全接头劳动定额</v>
          </cell>
        </row>
        <row r="3520">
          <cell r="F3520" t="str">
            <v>波温安全接头劳动定额见表169。</v>
          </cell>
        </row>
        <row r="3521">
          <cell r="F3521" t="str">
            <v>5.2.1.3.10 选层锚劳动定额</v>
          </cell>
        </row>
        <row r="3522">
          <cell r="F3522" t="str">
            <v>选层锚劳动定额见表171。</v>
          </cell>
        </row>
        <row r="3523">
          <cell r="F3523" t="str">
            <v>5.2.1.3.11 重型筛管、短钻铤、调整短节及配合接头劳动定额</v>
          </cell>
        </row>
        <row r="3524">
          <cell r="F3524" t="str">
            <v>重型筛管、短钻铤、调整短节及配合接头劳动定额见表172。</v>
          </cell>
        </row>
        <row r="3525">
          <cell r="F3525" t="str">
            <v>5.2.1.4 APR测试劳动定额</v>
          </cell>
        </row>
        <row r="3526">
          <cell r="F3526" t="str">
            <v>5.2.1.4.1 OMNI阀劳动定额</v>
          </cell>
        </row>
        <row r="3527">
          <cell r="F3527" t="str">
            <v>OMNI阀劳动定额见表178。</v>
          </cell>
        </row>
        <row r="3528">
          <cell r="F3528" t="str">
            <v>5.2.1.4.2 LPR-N阀劳动定额</v>
          </cell>
        </row>
        <row r="3529">
          <cell r="F3529" t="str">
            <v>LPR-N阀劳动定额见表179。</v>
          </cell>
        </row>
        <row r="3530">
          <cell r="F3530" t="str">
            <v>5.2.1.4.3 全通径伸缩接头劳动定额</v>
          </cell>
        </row>
        <row r="3531">
          <cell r="F3531" t="str">
            <v>全通径伸缩接头劳动定额见表180。</v>
          </cell>
        </row>
        <row r="3532">
          <cell r="F3532" t="str">
            <v>5.2.1.4.4 RD循环阀劳动定额</v>
          </cell>
        </row>
        <row r="3533">
          <cell r="F3533" t="str">
            <v>RD循环阀劳动定额见表181。</v>
          </cell>
        </row>
        <row r="3534">
          <cell r="F3534" t="str">
            <v>5.2.1.4.5 RD安全循环阀劳动定额</v>
          </cell>
        </row>
        <row r="3535">
          <cell r="F3535" t="str">
            <v>RD安全循环阀劳动定额见表182。</v>
          </cell>
        </row>
        <row r="3536">
          <cell r="F3536" t="str">
            <v>5.2.1.4.6 放样阀劳动定额</v>
          </cell>
        </row>
        <row r="3537">
          <cell r="F3537" t="str">
            <v>放样阀劳动定额见表183。</v>
          </cell>
        </row>
        <row r="3538">
          <cell r="F3538" t="str">
            <v>5.2.1.4.7 RD取样器劳动定额</v>
          </cell>
        </row>
        <row r="3539">
          <cell r="F3539" t="str">
            <v>RD取样器劳动定额见表184。</v>
          </cell>
        </row>
        <row r="3540">
          <cell r="F3540" t="str">
            <v>5.2.1.4.8 大约翰震击器劳动定额</v>
          </cell>
        </row>
        <row r="3541">
          <cell r="F3541" t="str">
            <v>大约翰震击器劳动定额见表185。</v>
          </cell>
        </row>
        <row r="3542">
          <cell r="F3542" t="str">
            <v>5.2.1.4.9 液压旁通劳动定额</v>
          </cell>
        </row>
        <row r="3543">
          <cell r="F3543" t="str">
            <v>液压旁通劳动定额见表186。</v>
          </cell>
        </row>
        <row r="3544">
          <cell r="F3544" t="str">
            <v>5.2.1.4.10 RTTS安全接头劳动定额</v>
          </cell>
        </row>
        <row r="3545">
          <cell r="F3545" t="str">
            <v>RTTS安全接头劳动定额见表187。</v>
          </cell>
        </row>
        <row r="3546">
          <cell r="F3546" t="str">
            <v>5.2.1.4.11 RTTS封隔器劳动定额</v>
          </cell>
        </row>
        <row r="3547">
          <cell r="F3547" t="str">
            <v>RTTS封隔器劳动定额见表188。</v>
          </cell>
        </row>
        <row r="3548">
          <cell r="F3548" t="str">
            <v>5.2.1.4.12 全通径压力计托筒劳动定额</v>
          </cell>
        </row>
        <row r="3549">
          <cell r="F3549" t="str">
            <v>全通径压力计托筒劳动定额见表189。</v>
          </cell>
        </row>
        <row r="3550">
          <cell r="F3550" t="str">
            <v>5.2.1.4.13 重型筛管、短钻铤、调整短节及配合接头劳动定额</v>
          </cell>
        </row>
        <row r="3551">
          <cell r="F3551" t="str">
            <v>重型筛管、短钻铤、调整短节及配合接头劳动定额见表172。</v>
          </cell>
        </row>
        <row r="3552">
          <cell r="F3552" t="str">
            <v>5.2.1.5 井下压力计劳动定额</v>
          </cell>
        </row>
        <row r="3553">
          <cell r="F3553" t="str">
            <v>5.2.1.5.1 15K电子压力计劳动定额</v>
          </cell>
        </row>
        <row r="3554">
          <cell r="F3554" t="str">
            <v>15K电子压力计劳动定额见表190。</v>
          </cell>
        </row>
        <row r="3555">
          <cell r="F3555" t="str">
            <v>5.2.1.5.2 20K电子压力计劳动定额</v>
          </cell>
        </row>
        <row r="3556">
          <cell r="F3556" t="str">
            <v>20K电子压力计劳动定额见表191。</v>
          </cell>
        </row>
        <row r="3557">
          <cell r="F3557" t="str">
            <v>5.2.1.5.3 25K电子压力计劳动定额</v>
          </cell>
        </row>
        <row r="3558">
          <cell r="F3558" t="str">
            <v>25K电子压力计劳动定额见表192。</v>
          </cell>
        </row>
        <row r="3559">
          <cell r="F3559" t="str">
            <v>5.2.1.5.4 30K电子压力计劳动定额</v>
          </cell>
        </row>
        <row r="3560">
          <cell r="F3560" t="str">
            <v>30K电子压力计劳动定额见表193。</v>
          </cell>
        </row>
        <row r="3561">
          <cell r="F3561" t="str">
            <v>5.2.1.6 油管钳劳动定额</v>
          </cell>
        </row>
        <row r="3562">
          <cell r="F3562" t="str">
            <v>5.2.1.6.1 普通油管钳劳动定额</v>
          </cell>
        </row>
        <row r="3563">
          <cell r="F3563" t="str">
            <v>普通油管钳劳动定额见表194。</v>
          </cell>
        </row>
        <row r="3564">
          <cell r="F3564" t="str">
            <v>5.2.1.6.2 微牙痕油管钳劳动定额</v>
          </cell>
        </row>
        <row r="3565">
          <cell r="F3565" t="str">
            <v>微牙痕油管劳动定额见表195。</v>
          </cell>
        </row>
        <row r="3566">
          <cell r="F3566" t="str">
            <v>5.2.2地面部分劳动定额</v>
          </cell>
        </row>
        <row r="3567">
          <cell r="F3567" t="str">
            <v>5.2.2.1 测试树、采油树劳动定额</v>
          </cell>
        </row>
        <row r="3568">
          <cell r="F3568" t="str">
            <v>5.2.2.1.1 70MPa测试树劳动定额</v>
          </cell>
        </row>
        <row r="3569">
          <cell r="F3569" t="str">
            <v>70MPa测试树劳动定额见表196。</v>
          </cell>
        </row>
        <row r="3570">
          <cell r="F3570" t="str">
            <v>5.2.2.1.2 105MPa测试树劳动定额</v>
          </cell>
        </row>
        <row r="3571">
          <cell r="F3571" t="str">
            <v>105MPa测试树劳动定额见表197。</v>
          </cell>
        </row>
        <row r="3572">
          <cell r="F3572" t="str">
            <v>5.2.2.1.3 70MPa钻台采油树劳动定额</v>
          </cell>
        </row>
        <row r="3573">
          <cell r="F3573" t="str">
            <v>70MPa钻台采油树劳动定额见表198。</v>
          </cell>
        </row>
        <row r="3574">
          <cell r="F3574" t="str">
            <v>5.2.2.1.4 105MPa钻台采油树劳动定额</v>
          </cell>
        </row>
        <row r="3575">
          <cell r="F3575" t="str">
            <v>105MPa钻台采油树劳动定额见表199。</v>
          </cell>
        </row>
        <row r="3576">
          <cell r="F3576" t="str">
            <v>5.2.2.2 地面流程设备劳动定额</v>
          </cell>
        </row>
        <row r="3577">
          <cell r="F3577" t="str">
            <v>5.2.2.2.1 70MPa转向管汇劳动定额</v>
          </cell>
        </row>
        <row r="3578">
          <cell r="F3578" t="str">
            <v>70MPa转向管汇劳动定额见表200。</v>
          </cell>
        </row>
        <row r="3579">
          <cell r="F3579" t="str">
            <v>5.2.2.2.2 105MPa转向管汇劳动定额</v>
          </cell>
        </row>
        <row r="3580">
          <cell r="F3580" t="str">
            <v>105MPa转向管汇劳动定额见表201。</v>
          </cell>
        </row>
        <row r="3581">
          <cell r="F3581" t="str">
            <v>5.2.2.2.3 70MPa节流管汇劳动定额</v>
          </cell>
        </row>
        <row r="3582">
          <cell r="F3582" t="str">
            <v>70MPa节流管汇劳动定额见表202。</v>
          </cell>
        </row>
        <row r="3583">
          <cell r="F3583" t="str">
            <v>5.2.2.2.4 105MPa节流管汇劳动定额</v>
          </cell>
        </row>
        <row r="3584">
          <cell r="F3584" t="str">
            <v>105MPa节流管汇劳动定额见表203。</v>
          </cell>
        </row>
        <row r="3585">
          <cell r="F3585" t="str">
            <v>5.2.2.2.5 热交换器劳动定额</v>
          </cell>
        </row>
        <row r="3586">
          <cell r="F3586" t="str">
            <v>热交换器劳动定额见表204。</v>
          </cell>
        </row>
        <row r="3587">
          <cell r="F3587" t="str">
            <v>5.2.2.2.6 两相分离器劳动定额</v>
          </cell>
        </row>
        <row r="3588">
          <cell r="F3588" t="str">
            <v>两相分离器劳动定额见表205。</v>
          </cell>
        </row>
        <row r="3589">
          <cell r="F3589" t="str">
            <v>5.2.2.2.7 三相分离器劳动定额</v>
          </cell>
        </row>
        <row r="3590">
          <cell r="F3590" t="str">
            <v>三相分离器劳动定额见表206。</v>
          </cell>
        </row>
        <row r="3591">
          <cell r="F3591" t="str">
            <v>5.2.2.2.8 蒸汽发生器劳动定额</v>
          </cell>
        </row>
        <row r="3592">
          <cell r="F3592" t="str">
            <v>蒸汽发生器劳动定额见表207。</v>
          </cell>
        </row>
        <row r="3593">
          <cell r="F3593" t="str">
            <v>5.2.2.2.9 仪器房劳动定额</v>
          </cell>
        </row>
        <row r="3594">
          <cell r="F3594" t="str">
            <v>仪器房劳动定额见表208。</v>
          </cell>
        </row>
        <row r="3595">
          <cell r="F3595" t="str">
            <v>5.2.2.2.10 化验室劳动定额</v>
          </cell>
        </row>
        <row r="3596">
          <cell r="F3596" t="str">
            <v>化验室劳动定额见表209。</v>
          </cell>
        </row>
        <row r="3597">
          <cell r="F3597" t="str">
            <v>5.2.2.3 地面管线劳动定额</v>
          </cell>
        </row>
        <row r="3598">
          <cell r="F3598" t="str">
            <v>5.2.2.3.1 D73mm油管劳动定额</v>
          </cell>
        </row>
        <row r="3599">
          <cell r="F3599" t="str">
            <v>D73mm油管劳动定额见表210。</v>
          </cell>
        </row>
        <row r="3600">
          <cell r="F3600" t="str">
            <v>5.2.2.3.2 D89mm油管劳动定额</v>
          </cell>
        </row>
        <row r="3601">
          <cell r="F3601" t="str">
            <v>D89mm油管劳动定额见表211。</v>
          </cell>
        </row>
        <row r="3602">
          <cell r="F3602" t="str">
            <v>5.2.2.3.3 65MPa~105MPa法兰管线劳动定额</v>
          </cell>
        </row>
        <row r="3603">
          <cell r="F3603" t="str">
            <v>65MPa~105MPa法兰管线劳动定额见表212。</v>
          </cell>
        </row>
        <row r="3604">
          <cell r="F3604" t="str">
            <v>5.2.2.3.4 78MPa~105MPa法兰管线劳动定额</v>
          </cell>
        </row>
        <row r="3605">
          <cell r="F3605" t="str">
            <v>78MPa~105MPa法兰管线劳动定额见表213。</v>
          </cell>
        </row>
        <row r="3606">
          <cell r="F3606" t="str">
            <v>5.2.2.4 地面配套设备劳动定额</v>
          </cell>
        </row>
        <row r="3607">
          <cell r="F3607" t="str">
            <v>5.2.2.4.1 地面紧急关断系统劳动定额</v>
          </cell>
        </row>
        <row r="3608">
          <cell r="F3608" t="str">
            <v>地面紧急关断系统劳动定额见表214。</v>
          </cell>
        </row>
        <row r="3609">
          <cell r="F3609" t="str">
            <v>5.2.2.4.2 地面远程液压自动控制系统劳动定额</v>
          </cell>
        </row>
        <row r="3610">
          <cell r="F3610" t="str">
            <v>地面远程液压自动控制系统劳动定额见表215。</v>
          </cell>
        </row>
        <row r="3611">
          <cell r="F3611" t="str">
            <v>5.2.2.4.3 视频监视系统劳动定额</v>
          </cell>
        </row>
        <row r="3612">
          <cell r="F3612" t="str">
            <v>视频监视系统劳动定额见表216。</v>
          </cell>
        </row>
        <row r="3613">
          <cell r="F3613" t="str">
            <v>5.2.2.4.4 射孔监测系统劳动定额</v>
          </cell>
        </row>
        <row r="3614">
          <cell r="F3614" t="str">
            <v>射孔监测系统劳动定额见表217。</v>
          </cell>
        </row>
        <row r="3615">
          <cell r="F3615" t="str">
            <v>5.2.2.4.5 数据采集系统劳动定额</v>
          </cell>
        </row>
        <row r="3616">
          <cell r="F3616" t="str">
            <v>数据采集系统劳动定额见表218。</v>
          </cell>
        </row>
        <row r="3617">
          <cell r="F3617" t="str">
            <v>5.2.2.5 除砂器劳动定额</v>
          </cell>
        </row>
        <row r="3618">
          <cell r="F3618" t="str">
            <v>除砂器劳动定额见表219。</v>
          </cell>
        </row>
        <row r="3619">
          <cell r="F3619" t="str">
            <v>附录A(资料性附录)压裂(酸化) 作业队劳动定员</v>
          </cell>
        </row>
        <row r="3620">
          <cell r="F3620" t="str">
            <v>压裂(酸化)作业队劳动定员(P值)见表A.1和表A.2。</v>
          </cell>
        </row>
        <row r="3621">
          <cell r="F3621" t="str">
            <v>附录B(资料性附录) 泵注前置液、携砂液作业劳动定额</v>
          </cell>
        </row>
        <row r="3622">
          <cell r="F3622" t="str">
            <v>泵注前置液、携砂液作业劳动定额见表B.1。</v>
          </cell>
        </row>
        <row r="3623">
          <cell r="F3623" t="str">
            <v>4基础资料准备</v>
          </cell>
        </row>
        <row r="3624">
          <cell r="F3624" t="str">
            <v>4.1地质资料</v>
          </cell>
        </row>
        <row r="3625">
          <cell r="F3625" t="str">
            <v>4.1.1 录井资料</v>
          </cell>
        </row>
        <row r="3626">
          <cell r="F3626" t="str">
            <v>岩屑录井和气测录井相关资料,包括岩性及含油性显示特性。</v>
          </cell>
        </row>
        <row r="3627">
          <cell r="F3627" t="str">
            <v>4.1.2 测井资料</v>
          </cell>
        </row>
        <row r="3628">
          <cell r="F3628" t="str">
            <v>常规测井和特殊测井资料,包括获得目的层段的深度、厚度、水平段长度、电性、物性、含油性、地应力、天然裂缝等相关资料及数据。</v>
          </cell>
        </row>
        <row r="3629">
          <cell r="F3629" t="str">
            <v>4.1.3 岩心分析资料</v>
          </cell>
        </row>
        <row r="3630">
          <cell r="F3630" t="str">
            <v>岩石矿物组分、物性分析、薄片鉴定、TOC、岩石力学参数、地应力、脆性指数、天然裂缝、砂岩敏感性等资料及数据。</v>
          </cell>
        </row>
        <row r="3631">
          <cell r="F3631" t="str">
            <v>4.1.4 储层流体资料</v>
          </cell>
        </row>
        <row r="3632">
          <cell r="F3632" t="str">
            <v>储层流体性质、含量、组分、矿化度、黏度、体积系数和压缩系数等。</v>
          </cell>
        </row>
        <row r="3633">
          <cell r="F3633" t="str">
            <v>4.2工程资料</v>
          </cell>
        </row>
        <row r="3634">
          <cell r="F3634" t="str">
            <v>4.2.1 钻井资料</v>
          </cell>
        </row>
        <row r="3635">
          <cell r="F3635" t="str">
            <v>钻井井眼轨迹、钻井液类型、漏失、钻遇率等相关资料。</v>
          </cell>
        </row>
        <row r="3636">
          <cell r="F3636" t="str">
            <v>4.2.2 完井井身结构</v>
          </cell>
        </row>
        <row r="3637">
          <cell r="F3637" t="str">
            <v>井眼及套管的尺寸和深度、套管钢级、外径、壁厚、抗内压强度、抗外挤强度等参数。</v>
          </cell>
        </row>
        <row r="3638">
          <cell r="F3638" t="str">
            <v>4.2.3 固井资料</v>
          </cell>
        </row>
        <row r="3639">
          <cell r="F3639" t="str">
            <v>水泥返高、固井质量、管外窜槽和试压情况等。</v>
          </cell>
        </row>
        <row r="3640">
          <cell r="F3640" t="str">
            <v>4.2.4 井口装置</v>
          </cell>
        </row>
        <row r="3641">
          <cell r="F3641" t="str">
            <v>井口压力等级和通径数据等。</v>
          </cell>
        </row>
        <row r="3642">
          <cell r="F3642" t="str">
            <v>4.2.5 测试与生产资料</v>
          </cell>
        </row>
        <row r="3643">
          <cell r="F3643" t="str">
            <v>邻井同层储层压力、温度、有效渗透率、产量、生产动态测井等资料。</v>
          </cell>
        </row>
        <row r="3644">
          <cell r="F3644" t="str">
            <v>5 压裂设计目标及原则</v>
          </cell>
        </row>
        <row r="3645">
          <cell r="F3645" t="str">
            <v>5.1 以经济、有效、充分改造储层实现改造体积最大化,并获得最佳产能为压裂设计的目标。</v>
          </cell>
        </row>
        <row r="3646">
          <cell r="F3646" t="str">
            <v>5.2 优化的压裂工艺及参数应能达到预期体积改造的目的且具有现场可操作性。</v>
          </cell>
        </row>
        <row r="3647">
          <cell r="F3647" t="str">
            <v>5.3 优选的压裂材料应与储层相配伍、满足压裂工艺的要求。</v>
          </cell>
        </row>
        <row r="3648">
          <cell r="F3648" t="str">
            <v>5.4 应考虑分段可靠、工艺复杂程度、经济性及后期措施作业需求等优选井下工具。</v>
          </cell>
        </row>
        <row r="3649">
          <cell r="F3649" t="str">
            <v>5.5 压裂施工应急处理预案应具有现场可操作性。</v>
          </cell>
        </row>
        <row r="3650">
          <cell r="F3650" t="str">
            <v>5.6 应符合健康、安全和环保要求。</v>
          </cell>
        </row>
        <row r="3651">
          <cell r="F3651" t="str">
            <v>6 压裂改造层段选择</v>
          </cell>
        </row>
        <row r="3652">
          <cell r="F3652" t="str">
            <v>6.1 综合考虑致密砂岩油藏储层特征、完井方式及质量等因素,以获得最佳产能为目标优选地质甜点作为压裂改造层段。</v>
          </cell>
        </row>
        <row r="3653">
          <cell r="F3653" t="str">
            <v>6.2 选择易起裂、水平应力差小、脆性指数高、压裂易形成复杂裂缝网络的工程甜点区作为射孔优选位置。同时考虑实现多簇同时起裂及延伸,各射孔簇物性及应力要相近。</v>
          </cell>
        </row>
        <row r="3654">
          <cell r="F3654" t="str">
            <v>6.3 储层特征主要包括TOC、含油性、物性、脆性、地应力大小及方位、天然裂缝、断层等。</v>
          </cell>
        </row>
        <row r="3655">
          <cell r="F3655" t="str">
            <v>6.4 完井方式及质量主要包括井身结构、井眼轨迹、钻遇率、固井质量等。</v>
          </cell>
        </row>
        <row r="3656">
          <cell r="F3656" t="str">
            <v>7 压裂工艺确定</v>
          </cell>
        </row>
        <row r="3657">
          <cell r="F3657" t="str">
            <v>7.1 套管完井的水平井根据井深、水平段长度、工艺目的及设备能力选择桥塞分段压裂、水力喷砂分段压裂、不动管柱滑套分段压裂等合适的分段压裂工艺。</v>
          </cell>
        </row>
        <row r="3658">
          <cell r="F3658" t="str">
            <v>7.2 裸眼完井的水平井采用裸眼封隔器分段压裂工艺。</v>
          </cell>
        </row>
        <row r="3659">
          <cell r="F3659" t="str">
            <v>7.3 实施的水平井分段压裂工艺应操作简便、安全环保,能够满足压裂参数且便于压后快速投产作业。各工艺具体技术要求按Q/SY 01460的相关规定执行。</v>
          </cell>
        </row>
        <row r="3660">
          <cell r="F3660" t="str">
            <v>8 射孔方式及射孔参数确定</v>
          </cell>
        </row>
        <row r="3661">
          <cell r="F3661" t="str">
            <v>8.1 根据井层特征及选择的压裂工艺优选电缆多簇射孔、连续油管喷砂射孔或套管滑套等。</v>
          </cell>
        </row>
        <row r="3662">
          <cell r="F3662" t="str">
            <v>8.2 采用分段多簇射孔方式利用簇间应力干扰有利于增加裂缝复杂程度、增大改造体积。</v>
          </cell>
        </row>
        <row r="3663">
          <cell r="F3663" t="str">
            <v>8.3 应用限流法优化射孔簇数和孔眼数。</v>
          </cell>
        </row>
        <row r="3664">
          <cell r="F3664" t="str">
            <v>9 裂缝参数优化</v>
          </cell>
        </row>
        <row r="3665">
          <cell r="F3665" t="str">
            <v>综合井网、井距、区块施工经验、邻井压后评估结果等,应用非常规油藏体积压裂模拟软件,模拟不同簇间距、支撑缝长、改造体积、裂缝导流能力下的压后生产动态,确定最优的裂缝参数(簇间距、簇数、裂缝支撑半长、导流能力等)。</v>
          </cell>
        </row>
        <row r="3666">
          <cell r="F3666" t="str">
            <v>10压裂参数优化</v>
          </cell>
        </row>
        <row r="3667">
          <cell r="F3667" t="str">
            <v>10.1 改造段数及段长优化</v>
          </cell>
        </row>
        <row r="3668">
          <cell r="F3668" t="str">
            <v>根据水平段长度及优化的簇间距、簇数合理确定段长和段数。</v>
          </cell>
        </row>
        <row r="3669">
          <cell r="F3669" t="str">
            <v>10.2 入地液量优化</v>
          </cell>
        </row>
        <row r="3670">
          <cell r="F3670" t="str">
            <v>分别从满足体积压裂造缝需求和增加地层能量两个方面开展致密油水平井入地液量优化,具体如下:</v>
          </cell>
        </row>
        <row r="3671">
          <cell r="F3671" t="str">
            <v>a)从满足体积压裂造缝需求出发,采用压裂软件模拟结合邻井裂缝测试评价结果,按照裂缝全覆盖原则优化入地液量。</v>
          </cell>
        </row>
        <row r="3672">
          <cell r="F3672" t="str">
            <v>b)从补充地层能量出发,按照油藏工程方法模拟入地液量与增能的关系,计算在一定的井距条件下裂缝改造体积范围内地层能量达到增能目标值需再增加的液量。</v>
          </cell>
        </row>
        <row r="3673">
          <cell r="F3673" t="str">
            <v>10.3 砂量优化</v>
          </cell>
        </row>
        <row r="3674">
          <cell r="F3674" t="str">
            <v>考虑在满足油藏工程所需要的复杂缝网导流能力条件下,通过数值模拟确定实现裂缝有效支撑所需要的砂量。</v>
          </cell>
        </row>
        <row r="3675">
          <cell r="F3675" t="str">
            <v>10.4 排量优化</v>
          </cell>
        </row>
        <row r="3676">
          <cell r="F3676" t="str">
            <v>压裂排量决定裂缝带宽和纵向扩展,综合考虑激活天然裂缝、多簇起裂和裂缝高度进行排量优化,具体如下:</v>
          </cell>
        </row>
        <row r="3677">
          <cell r="F3677" t="str">
            <v>a)根据水平两向应力差和天然裂缝破裂准则,计算实现天然微裂缝张开所需的净压力,进而计算所需的最低排量。</v>
          </cell>
        </row>
        <row r="3678">
          <cell r="F3678" t="str">
            <v>b)根据限流压裂法原理,计算多簇射孔条件下,要实现各簇完全起裂所需的排量下限。</v>
          </cell>
        </row>
        <row r="3679">
          <cell r="F3679" t="str">
            <v>c)结合裂缝测试及软件模拟,建立不同排量及储隔层应力差下的缝高失控比图版,优化排量上限。</v>
          </cell>
        </row>
        <row r="3680">
          <cell r="F3680" t="str">
            <v>d)综合考虑激活天然裂缝、多簇完全起裂、避免缝高失控及井口设备、套管承压能力,确定合理的注入排量。</v>
          </cell>
        </row>
        <row r="3681">
          <cell r="F3681" t="str">
            <v>11 裂缝控制配套技术优化</v>
          </cell>
        </row>
        <row r="3682">
          <cell r="F3682" t="str">
            <v>11.1 为了提高多簇起裂有效性、增加裂缝复杂程度、扩大裂缝带宽、增大改造体积,结合非常规油藏体积压裂软件模拟及现场实践,考虑应用极限射孔、动态多级暂堵转向等合适的裂缝控制配套技术。</v>
          </cell>
        </row>
        <row r="3683">
          <cell r="F3683" t="str">
            <v>11.2 采用极限射孔技术时,应采用限流法原理,模拟计算极限射孔增加簇数、减少孔数、多簇同时起裂条件下的射孔簇数、单簇孔数、孔径等参数。</v>
          </cell>
        </row>
        <row r="3684">
          <cell r="F3684" t="str">
            <v>11.3 采用动态多级暂堵转向压裂技术时,应根据封堵射孔孔眼或裂缝端部不同目的,结合压裂软件模拟,优化暂堵转向剂类型、粒径、用量及加注方式等。</v>
          </cell>
        </row>
        <row r="3685">
          <cell r="F3685" t="str">
            <v>12压裂材料选择</v>
          </cell>
        </row>
        <row r="3686">
          <cell r="F3686" t="str">
            <v>12.1压裂液</v>
          </cell>
        </row>
        <row r="3687">
          <cell r="F3687" t="str">
            <v>12.1.1 性能要求</v>
          </cell>
        </row>
        <row r="3688">
          <cell r="F3688" t="str">
            <v>压裂液体系性能应满足以下要求:</v>
          </cell>
        </row>
        <row r="3689">
          <cell r="F3689" t="str">
            <v>a)压裂液体系的选择应考虑以有利于提高致密砂岩储层改造体积和复杂缝网形成的低黏滑溜水压裂液体系为主。</v>
          </cell>
        </row>
        <row r="3690">
          <cell r="F3690" t="str">
            <v>b)压裂液体系应具有低摩阻、低伤害、低成本、可连续混配、能满足大规模高排量施工的需求。</v>
          </cell>
        </row>
        <row r="3691">
          <cell r="F3691" t="str">
            <v>c)压裂液体系应能实现回收与再利用,达到安全、环保标准要求。</v>
          </cell>
        </row>
        <row r="3692">
          <cell r="F3692" t="str">
            <v>12.1.2 性能参数的测定</v>
          </cell>
        </row>
        <row r="3693">
          <cell r="F3693" t="str">
            <v>压裂液性能参数的测定方法按照SY/T 5107的相关规定执行。</v>
          </cell>
        </row>
        <row r="3694">
          <cell r="F3694" t="str">
            <v>12.2支撑剂</v>
          </cell>
        </row>
        <row r="3695">
          <cell r="F3695" t="str">
            <v>12.2.1 支撑剂的选择</v>
          </cell>
        </row>
        <row r="3696">
          <cell r="F3696" t="str">
            <v>支撑剂的选择应满足以下要求:</v>
          </cell>
        </row>
        <row r="3697">
          <cell r="F3697" t="str">
            <v>a)综合考虑致密砂岩储层岩石力学性质、有效闭合应力、导流能力需求及成本高低,根据油藏数值模拟、实验室评价及现场试验结果,优选支撑剂类型及粒径。</v>
          </cell>
        </row>
        <row r="3698">
          <cell r="F3698" t="str">
            <v>b)为实现对裂缝网络中不同尺度裂缝的有效支撑,支撑剂粒径应考虑选择小、中、大不同粒径。小粒径支撑剂充填微裂缝,中粒径支撑剂充填分支缝,大粒径支撑剂充填主缝。</v>
          </cell>
        </row>
        <row r="3699">
          <cell r="F3699" t="str">
            <v>12.2.2 性能参数的测定</v>
          </cell>
        </row>
        <row r="3700">
          <cell r="F3700" t="str">
            <v>支撑剂性能参数检测按照SY/T 5108的规定执行。</v>
          </cell>
        </row>
        <row r="3701">
          <cell r="F3701" t="str">
            <v>13现场施工准备及设备配套要求</v>
          </cell>
        </row>
        <row r="3702">
          <cell r="F3702" t="str">
            <v>13.1 材料准备</v>
          </cell>
        </row>
        <row r="3703">
          <cell r="F3703" t="str">
            <v>材料准备应满足以下需求:</v>
          </cell>
        </row>
        <row r="3704">
          <cell r="F3704" t="str">
            <v>a)根据压裂液和支撑剂优选结果及设计要求,确定现场应准备的各类液体、添加剂及支撑剂数量。</v>
          </cell>
        </row>
        <row r="3705">
          <cell r="F3705" t="str">
            <v>b)根据裂缝控制配套技术选择及要求,确定现场应准备的暂堵转向剂或其他材料的类型及数量。</v>
          </cell>
        </row>
        <row r="3706">
          <cell r="F3706" t="str">
            <v>13.2 井口装备</v>
          </cell>
        </row>
        <row r="3707">
          <cell r="F3707" t="str">
            <v>井口装备的规格型号要求如下:</v>
          </cell>
        </row>
        <row r="3708">
          <cell r="F3708" t="str">
            <v>a)额定工作压力不低于最高施工压力。</v>
          </cell>
        </row>
        <row r="3709">
          <cell r="F3709" t="str">
            <v>b)满足整个作业期间井下工具的起下施工需求。</v>
          </cell>
        </row>
        <row r="3710">
          <cell r="F3710" t="str">
            <v>c)满足大排量、大液量、长时间施工要求。</v>
          </cell>
        </row>
        <row r="3711">
          <cell r="F3711" t="str">
            <v>d)压力施工时在井筒中若有连续油管或电缆,井口应有保护器。</v>
          </cell>
        </row>
        <row r="3712">
          <cell r="F3712" t="str">
            <v>13.3 井下工具</v>
          </cell>
        </row>
        <row r="3713">
          <cell r="F3713" t="str">
            <v>根据致密砂岩油藏水平井体积压裂工艺的要求,结合完井方式、井身结构、产层温度、井底施工压力、设计参数、施工方式等确定井下工具的性能要求和数量。</v>
          </cell>
        </row>
        <row r="3714">
          <cell r="F3714" t="str">
            <v>其中射孔及桥塞联作器材要求如下:</v>
          </cell>
        </row>
        <row r="3715">
          <cell r="F3715" t="str">
            <v>a)满足多簇射孔的技术要求。</v>
          </cell>
        </row>
        <row r="3716">
          <cell r="F3716" t="str">
            <v>b)满足一趟起下作业中实现坐封桥塞和连续多簇射孔的要求。</v>
          </cell>
        </row>
        <row r="3717">
          <cell r="F3717" t="str">
            <v>c)根据设计施工参数确定器材数量及备用量。</v>
          </cell>
        </row>
        <row r="3718">
          <cell r="F3718" t="str">
            <v>13.4 压裂及配套设备</v>
          </cell>
        </row>
        <row r="3719">
          <cell r="F3719" t="str">
            <v>压裂及配套设备应满足以下要求:</v>
          </cell>
        </row>
        <row r="3720">
          <cell r="F3720" t="str">
            <v>a)压裂车的数量根据所需最大排量、施工压力、施工时间、压裂车类型和井场尺寸等综合确定。现场压裂施工宜附加20%~40%水马力。</v>
          </cell>
        </row>
        <row r="3721">
          <cell r="F3721" t="str">
            <v>b)根据设计的施工规模、施工排量、施工工艺及井场尺寸等确定各类液罐、砂罐、混砂车、连续混配车、仪表车等压裂及配套设备的数量。</v>
          </cell>
        </row>
        <row r="3722">
          <cell r="F3722" t="str">
            <v>13.5 裂缝测试</v>
          </cell>
        </row>
        <row r="3723">
          <cell r="F3723" t="str">
            <v>裂缝测试应满足以下要求:</v>
          </cell>
        </row>
        <row r="3724">
          <cell r="F3724" t="str">
            <v>a)根据用户需求开展井下微地震、套外光纤、井温等裂缝测试。</v>
          </cell>
        </row>
        <row r="3725">
          <cell r="F3725" t="str">
            <v>b)为了解储层特征相关参数和修正压裂设计,根据需求在主压裂前开展测试压裂或DFIT测试。</v>
          </cell>
        </row>
        <row r="3726">
          <cell r="F3726" t="str">
            <v>14 压裂施工质量控制及资料录取要求</v>
          </cell>
        </row>
        <row r="3727">
          <cell r="F3727" t="str">
            <v>14.1 压裂施工过程中按照设计的控制压力进行施工。</v>
          </cell>
        </row>
        <row r="3728">
          <cell r="F3728" t="str">
            <v>14.2 施工过程中若无异常情况,则应严格按照设计的泵注程序进行施工。若出现超压、砂堵、压不开等异常情况,则可根据现场实际情况进行实时调整。</v>
          </cell>
        </row>
        <row r="3729">
          <cell r="F3729" t="str">
            <v>14.3 准确记录施工排量、压力、液量、支撑剂浓度、支撑剂用量等施工参数,具体要求按照SY/T 5289的相关规定执行。</v>
          </cell>
        </row>
        <row r="3730">
          <cell r="F3730" t="str">
            <v>15压后排采管理要求</v>
          </cell>
        </row>
        <row r="3731">
          <cell r="F3731" t="str">
            <v>15.1 压后关井时间确定</v>
          </cell>
        </row>
        <row r="3732">
          <cell r="F3732" t="str">
            <v>压裂施工结束后,在满足人工裂缝闭合、返排液矿化度稳定、油水充分置换的条件下,结合数值模拟方法确定出最优的压后关井时间。</v>
          </cell>
        </row>
        <row r="3733">
          <cell r="F3733" t="str">
            <v>15.2 压后排液制度要求</v>
          </cell>
        </row>
        <row r="3734">
          <cell r="F3734" t="str">
            <v>施工井压后排液制度应满足以下要求:</v>
          </cell>
        </row>
        <row r="3735">
          <cell r="F3735" t="str">
            <v>a)关井结束后,按设计规定的放喷时间、放喷油嘴大小或针型阀开度等要求连续、稳定排液;排液过程中连续监测井口压力,准确计量返排液量,并适时检测返排液性能;返排液应考虑回收处理与再利用;具体要求按SY/T 5289的相关规定执行。</v>
          </cell>
        </row>
        <row r="3736">
          <cell r="F3736" t="str">
            <v>b)在放喷过程中若有油、气显示,根据油、气量及井口压力,可直接进行投产。</v>
          </cell>
        </row>
        <row r="3737">
          <cell r="F3737" t="str">
            <v>c)对含硫化氢、一氧化碳的井进行排液时,按SY/T 6277及SY/T 6610的相关规定执行。</v>
          </cell>
        </row>
        <row r="3738">
          <cell r="F3738" t="str">
            <v>15.3 压后投产要求</v>
          </cell>
        </row>
        <row r="3739">
          <cell r="F3739" t="str">
            <v>施工井压后投产应满足以下要求:</v>
          </cell>
        </row>
        <row r="3740">
          <cell r="F3740" t="str">
            <v>a)按地质设计及投产设计要求进行求产。</v>
          </cell>
        </row>
        <row r="3741">
          <cell r="F3741" t="str">
            <v>b)录取投产阶段日产液量、含水饱和度、油套压、动液面、流静压、油水全分析等资料,其他未明确事项按SY/T 6013的相关规定执行。</v>
          </cell>
        </row>
        <row r="3742">
          <cell r="F3742" t="str">
            <v>16 效果评价</v>
          </cell>
        </row>
        <row r="3743">
          <cell r="F3743" t="str">
            <v>16.1 依据试采阶段产量结合数值模拟方法进行经济效益评价,具体评价方法按照Q/SY 91的相关规定执行。</v>
          </cell>
        </row>
        <row r="3744">
          <cell r="F3744" t="str">
            <v>16.2 采用压裂模拟软件建立单井压裂模型,结合裂缝测试结果、作业中遇到的各种事件及试采产量等校正模型参数,对压裂数据进行历史拟合,评价实施效果。</v>
          </cell>
        </row>
        <row r="3745">
          <cell r="F3745" t="str">
            <v>17 压裂风险和应急预案</v>
          </cell>
        </row>
        <row r="3746">
          <cell r="F3746" t="str">
            <v>17.1 致密砂岩油水平井体积压裂设计应制订包括射孔、压裂施工等关键环节的风险预测和应急预案。</v>
          </cell>
        </row>
        <row r="3747">
          <cell r="F3747" t="str">
            <v>17.2 应急预案要具有可操作性,具体按Q/SY 01460的相关规定执行。</v>
          </cell>
        </row>
        <row r="3748">
          <cell r="F3748" t="str">
            <v>18 健康、安全及环境保护要求</v>
          </cell>
        </row>
        <row r="3749">
          <cell r="F3749" t="str">
            <v>18.1 职业健康、人员安全与环境保护应按SY/T 6276执行。</v>
          </cell>
        </row>
        <row r="3750">
          <cell r="F3750" t="str">
            <v>18.2 压裂作业安全规定和安全技术应按SY 5727执行。</v>
          </cell>
        </row>
        <row r="3751">
          <cell r="F3751" t="str">
            <v>18.3 井控作业技术要求按SY/T 6690执行。</v>
          </cell>
        </row>
        <row r="3752">
          <cell r="F3752" t="str">
            <v>3 订立合同的基本要求</v>
          </cell>
        </row>
        <row r="3753">
          <cell r="F3753" t="str">
            <v>
3.1 遵守国家有关法律、法规和集团公司、股份公司有关规定。</v>
          </cell>
        </row>
        <row r="3754">
          <cell r="F3754" t="str">
            <v>
3.2 订立合同前,应对承包方的资质、能力、资信等情况进行全面审查;承包方应具备与其所承揽的压裂工程项目相适应的资质、能力、资信。</v>
          </cell>
        </row>
        <row r="3755">
          <cell r="F3755" t="str">
            <v>
3.3 按照合同管理制度和流程对合同进行商务、技术、法律审查。</v>
          </cell>
        </row>
        <row r="3756">
          <cell r="F3756" t="str">
            <v>
3.4 合同文本条款齐全,约定明确,格式规范。</v>
          </cell>
        </row>
        <row r="3757">
          <cell r="F3757" t="str">
            <v>
3.5 HSE合同与压裂工程合同同时谈判,同时签订,同时履行。</v>
          </cell>
        </row>
        <row r="3758">
          <cell r="F3758" t="str">
            <v>
3.6 按照相关规定在授权范围内签订合同,不得损害集团公司、股份公司整体利益,不得越权签订合同。</v>
          </cell>
        </row>
        <row r="3759">
          <cell r="F3759" t="str">
            <v>4 合同构成</v>
          </cell>
        </row>
        <row r="3760">
          <cell r="F3760" t="str">
            <v>合同构成一般包括:约首部分、本文部分、约尾部分和附件部分。</v>
          </cell>
        </row>
        <row r="3761">
          <cell r="F3761" t="str">
            <v>5 约首部分</v>
          </cell>
        </row>
        <row r="3762">
          <cell r="F3762" t="str">
            <v>约首部分一般包括:项目名称、合同编号、签订日期、签订地点以及发包方、承包方的法定名称,参见A.1。</v>
          </cell>
        </row>
        <row r="3763">
          <cell r="F3763" t="str">
            <v>6本文部分</v>
          </cell>
        </row>
        <row r="3764">
          <cell r="F3764" t="str">
            <v>6.1 总则</v>
          </cell>
        </row>
        <row r="3765">
          <cell r="F3765" t="str">
            <v>明确签订合同的法律依据、目的、原则。</v>
          </cell>
        </row>
        <row r="3766">
          <cell r="F3766" t="str">
            <v>6.2 定义及解释</v>
          </cell>
        </row>
        <row r="3767">
          <cell r="F3767" t="str">
            <v>为理解合同中某些术语所必需的定义和相关说明。</v>
          </cell>
        </row>
        <row r="3768">
          <cell r="F3768" t="str">
            <v>6.3 工程概况</v>
          </cell>
        </row>
        <row r="3769">
          <cell r="F3769" t="str">
            <v>列明压裂工程概况,应区分单井施工和区域施工,分别列明单井和区域工程量概况。</v>
          </cell>
        </row>
        <row r="3770">
          <cell r="F3770" t="str">
            <v>6.4 工程期限</v>
          </cell>
        </row>
        <row r="3771">
          <cell r="F3771" t="str">
            <v>列明工程开工及完工日期,同时约定工程期限调整的情形及方式。工程期限调整的,需要以书面形式予以确认。</v>
          </cell>
        </row>
        <row r="3772">
          <cell r="F3772" t="str">
            <v>6.5 质量标准及技术要求</v>
          </cell>
        </row>
        <row r="3773">
          <cell r="F3773" t="str">
            <v>
6.5.1 列明质量标准,明确质量要求及质量指标。</v>
          </cell>
        </row>
        <row r="3774">
          <cell r="F3774" t="str">
            <v>
6.5.2 明确施工设计为单井(层)施工的执行依据。</v>
          </cell>
        </row>
        <row r="3775">
          <cell r="F3775" t="str">
            <v>6.6 验收及质量保证期</v>
          </cell>
        </row>
        <row r="3776">
          <cell r="F3776" t="str">
            <v>
6.6.1 约定工程项目验收执行的标准、设计要求,工程项目结束后验收的时间以及验收方式。</v>
          </cell>
        </row>
        <row r="3777">
          <cell r="F3777" t="str">
            <v>
6.6.2 明确工程项目的质量保证期限。</v>
          </cell>
        </row>
        <row r="3778">
          <cell r="F3778" t="str">
            <v>6.7 合同价款及结算</v>
          </cell>
        </row>
        <row r="3779">
          <cell r="F3779" t="str">
            <v>
6.7.1 明确合同价款总额、币种、是否包含税金、合同价款的构成及收款人账户信息等内容。</v>
          </cell>
        </row>
        <row r="3780">
          <cell r="F3780" t="str">
            <v>
6.7.2 明确合同价款调整的具体情形、计算方法及待工费计算标准。</v>
          </cell>
        </row>
        <row r="3781">
          <cell r="F3781" t="str">
            <v>
6.7.3 明确合同价款的支付方式、条件及期限,根据需要可以约定选择一次性支付合同价款或分期支付合同价款。选择一次性支付合同价款的,要具体约定合同价款支付条件及期限;选择分期支付合同价款的,要分别约定预付款、进度款、决算款及质量保证金的支付条件及期限。</v>
          </cell>
        </row>
        <row r="3782">
          <cell r="F3782" t="str">
            <v>6.8 发包方的权利和义务</v>
          </cell>
        </row>
        <row r="3783">
          <cell r="F3783" t="str">
            <v>
6.8.1 约定发包方的权利:包括地质设计的编制、施工设计审核、设备材料队伍配备提供的检验、施工的检查监督、新技术工艺的推广及需要约定的其他内容。</v>
          </cell>
        </row>
        <row r="3784">
          <cell r="F3784" t="str">
            <v>
6.8.2 约定发包方的义务:包括施工井基础数据的提供、施工现场条件的准备、施工结束后的按期验收、合同价款的支付及需要约定的其他内容。</v>
          </cell>
        </row>
        <row r="3785">
          <cell r="F3785" t="str">
            <v>6.9 承包方的权利和义务</v>
          </cell>
        </row>
        <row r="3786">
          <cell r="F3786" t="str">
            <v>
6.9.1 约定承包方的权利:包括施工现场条件的准备、施工的组织管理、新技术工艺的采用、施工意外情况的处理、工期和费用的调整及需要约定的其他内容。</v>
          </cell>
        </row>
        <row r="3787">
          <cell r="F3787" t="str">
            <v>
6.9.2 约定承包方的义务:包括施工设计的编制、施工设备和人员的配备、施工资料总结的提交、施工质量的补救及需要约定的其他内容。</v>
          </cell>
        </row>
        <row r="3788">
          <cell r="F3788" t="str">
            <v>6.10 健康、安全生产及环境保护</v>
          </cell>
        </row>
        <row r="3789">
          <cell r="F3789" t="str">
            <v>约定健康、安全、环保事项的权利、义务及责任承担,应签订《压裂工程健康、安全和环境保护(HSE)合同》。</v>
          </cell>
        </row>
        <row r="3790">
          <cell r="F3790" t="str">
            <v>6.11 技术成果权属</v>
          </cell>
        </row>
        <row r="3791">
          <cell r="F3791" t="str">
            <v>明确合同履行过程中取得的技术成果的权利归属、使用及转让限制。</v>
          </cell>
        </row>
        <row r="3792">
          <cell r="F3792" t="str">
            <v>6.12 保密</v>
          </cell>
        </row>
        <row r="3793">
          <cell r="F3793" t="str">
            <v>明确合同双方的保密范围、期限、内容、措施及责任。</v>
          </cell>
        </row>
        <row r="3794">
          <cell r="F3794" t="str">
            <v>6.13 权利瑕疵担保</v>
          </cell>
        </row>
        <row r="3795">
          <cell r="F3795" t="str">
            <v>约定权利瑕疵担保的范围及承担责任的主体和方式。</v>
          </cell>
        </row>
        <row r="3796">
          <cell r="F3796" t="str">
            <v>6.14 对外关系</v>
          </cell>
        </row>
        <row r="3797">
          <cell r="F3797" t="str">
            <v>明确合同双方在处理与第三方的关系时各自责任的范围。</v>
          </cell>
        </row>
        <row r="3798">
          <cell r="F3798" t="str">
            <v>6.15 不可抗力</v>
          </cell>
        </row>
        <row r="3799">
          <cell r="F3799" t="str">
            <v>约定不可抗力对合同履行的影响:包括不可抗力的范围、不可抗力发生时通知对方的期限及确认依据、不可抗力发生后的责任分担和善后处理、不可抗力发生后合同履行期限的调整。</v>
          </cell>
        </row>
        <row r="3800">
          <cell r="F3800" t="str">
            <v>6.16 保险</v>
          </cell>
        </row>
        <row r="3801">
          <cell r="F3801" t="str">
            <v>明确投保人和保险标的以及保险费用的承担。</v>
          </cell>
        </row>
        <row r="3802">
          <cell r="F3802" t="str">
            <v>6.17 违约责任</v>
          </cell>
        </row>
        <row r="3803">
          <cell r="F3803" t="str">
            <v>
6.17.1 约定违约责任的范围和承担方式。</v>
          </cell>
        </row>
        <row r="3804">
          <cell r="F3804" t="str">
            <v>
6.17.2 约定发包方的违约责任:包括施工现场条件、设计变更通知、设备损坏、合同价款逾期支付、保密责任及需要约定的其他内容。</v>
          </cell>
        </row>
        <row r="3805">
          <cell r="F3805" t="str">
            <v>
6.17.3 约定承包方的违约责任:包括到达现场准点率、设备更换、施工事故、施工资料提交时间、施工质量、保密责任及需要约定的其他内容。</v>
          </cell>
        </row>
        <row r="3806">
          <cell r="F3806" t="str">
            <v>6.18 争议的解决</v>
          </cell>
        </row>
        <row r="3807">
          <cell r="F3807" t="str">
            <v>明确合同争议解决的方式。采用仲裁方式的,应明确仲裁机构及适用的法律和仲裁规则;采用诉讼方式的,应依法明确诉讼管辖地。</v>
          </cell>
        </row>
        <row r="3808">
          <cell r="F3808" t="str">
            <v>6.19 合同的生效、变更、解除和终止</v>
          </cell>
        </row>
        <row r="3809">
          <cell r="F3809" t="str">
            <v>
6.19.1 明确合同生效、变更、解除和终止的条件、情形和形式。</v>
          </cell>
        </row>
        <row r="3810">
          <cell r="F3810" t="str">
            <v>
6.19.2 明确发包方解除合同的条件及具体情形:包括承包方没有履行合同义务的;由于承包方原因导致责任事故的;承包方造成损失拒不赔偿的;承包方将本合同项下的施工业务全部或部分转给他人实施的及需要约定的其他内容。</v>
          </cell>
        </row>
        <row r="3811">
          <cell r="F3811" t="str">
            <v>
6.19.3 明确承包方解除合同的条件及具体情形:包括发包方没有提供符合要求的施工作业现场;发包方未支付合同价款超过一定限额,经催告仍不支付的及需要约定的其他内容。</v>
          </cell>
        </row>
        <row r="3812">
          <cell r="F3812" t="str">
            <v>6.20 其他约定</v>
          </cell>
        </row>
        <row r="3813">
          <cell r="F3813" t="str">
            <v>列明合同份数和组成合同的文件序号、名称、效力以及签订补充协议的有关约定,参见A.2。</v>
          </cell>
        </row>
        <row r="3814">
          <cell r="F3814" t="str">
            <v>7 约尾部分</v>
          </cell>
        </row>
        <row r="3815">
          <cell r="F3815" t="str">
            <v>列明合同双方住所地、联系方式等基本情况,并由双方法定代表人(负责人)或委托代理人签字(签章),加盖合同专用章,参见A.3。</v>
          </cell>
        </row>
        <row r="3816">
          <cell r="F3816" t="str">
            <v>8 附件部分</v>
          </cell>
        </row>
        <row r="3817">
          <cell r="F3817" t="str">
            <v>附加构成合同组成部分的其他资料性文件。</v>
          </cell>
        </row>
        <row r="3818">
          <cell r="F3818" t="str">
            <v>9 合同格式及附录使用</v>
          </cell>
        </row>
        <row r="3819">
          <cell r="F3819" t="str">
            <v>附录A作为集团公司、股份公司及所属单位签订合同的参考文本,各单位可根据实际情况和谈判结果,按照合同文本使用权限的规定,对合同条款进行调整。</v>
          </cell>
        </row>
        <row r="3820">
          <cell r="F3820" t="str">
            <v>附录A(资料性附录)压裂工程合同(格式) 
A.1 约首部分格式。</v>
          </cell>
        </row>
        <row r="3821">
          <cell r="F3821" t="str">
            <v>A.2 本文部分格式。</v>
          </cell>
        </row>
        <row r="3822">
          <cell r="F3822" t="str">
            <v>A.3 本文约尾部分格式。</v>
          </cell>
        </row>
        <row r="3823">
          <cell r="F3823" t="str">
            <v>3油水井酸化设计</v>
          </cell>
        </row>
        <row r="3824">
          <cell r="F3824" t="str">
            <v>3.1 酸化前录取资料种类</v>
          </cell>
        </row>
        <row r="3825">
          <cell r="F3825" t="str">
            <v>3.1.1 构造资料:包括油水井所处构造部位、断层分布及封闭性、油气水分布特征。</v>
          </cell>
        </row>
        <row r="3826">
          <cell r="F3826" t="str">
            <v>3.1.2 钻完井资料:包括钻井过程中的钻时变化、漏失及井涌情况、钻开目的层位钻井液类型;井眼轨迹;套管的钢级、材质、外径、壁厚、下深、抗内压强度、接箍位置、试压数据、套管现状;水泥返高;固井质量;目前人工井底;完井方式、完井井口、完井管柱图;射孔资料。</v>
          </cell>
        </row>
        <row r="3827">
          <cell r="F3827" t="str">
            <v>3.1.3 录井资料:包括本次施工层段及上下隔层的岩屑录井及气测录井相关资料,可了解岩性及含油气性显示特性。</v>
          </cell>
        </row>
        <row r="3828">
          <cell r="F3828" t="str">
            <v>3.1.4 测井资料:包括常规测井和特殊测井资料。可了解每个层的电性、物性、天然裂缝及地应力相关数据。</v>
          </cell>
        </row>
        <row r="3829">
          <cell r="F3829" t="str">
            <v>3.1.5 岩心资料:包括本次施工层段及上下隔层的物性分析资料、薄片鉴定、岩石的各种矿物组分、黏土含量、胶结类型、胶结物成分、微观结构、敏感性实验资料、相渗特性、岩石力学及地应力参数、损害类型。</v>
          </cell>
        </row>
        <row r="3830">
          <cell r="F3830" t="str">
            <v>3.1.6 储层流体资料:包括储层油气水的黏度、密度、组分、气油比、水型、矿化度、凝固点、含蜡、含硫及含胶质沥青质状况相关资料。</v>
          </cell>
        </row>
        <row r="3831">
          <cell r="F3831" t="str">
            <v>3.1.7 油、水层数据:包括层位、中部深度、总厚度、垂直深度、测量深度、隔夹层发育情况、有效厚度、有效渗透率、孔隙度、泥质含量、温度、静压、裂缝状况。</v>
          </cell>
        </row>
        <row r="3832">
          <cell r="F3832" t="str">
            <v>3.1.8 常规试油数据:包括试油日期、试油方式、试油层位及井段、工作制度、日产(油、气、水)量。</v>
          </cell>
        </row>
        <row r="3833">
          <cell r="F3833" t="str">
            <v>3.1.9 储层测试及生产测试资料:包括通过储层测试方法得到的静压、流压、储层温度、表皮系数、有效渗透率、泄油半径以及通过生产测试得到的产液剖面和吸水剖面资料。</v>
          </cell>
        </row>
        <row r="3834">
          <cell r="F3834" t="str">
            <v>3.1.10 储层损害资料:包括油层损害的原因、类型、程度及层位。</v>
          </cell>
        </row>
        <row r="3835">
          <cell r="F3835" t="str">
            <v>3.1.11 施工井史资料:包括历次措施相关资料,如措施类型、参数、效果;目前井内管串结构、套管损坏情况、井底落物;注水井的转注时间及注水情况。</v>
          </cell>
        </row>
        <row r="3836">
          <cell r="F3836" t="str">
            <v>3.1.12 生产动态资料:包括井网及井排距;生产井及同层位邻井的日产量、累计产量、井口压力与开井时间;注水井及同层位邻井的日注量、累计注入量与井口压力和与其对应的生产井生产情况。</v>
          </cell>
        </row>
        <row r="3837">
          <cell r="F3837" t="str">
            <v>3.1.13 地面资料:包括井场及附近区域的人员、交通、水电、通讯、环境、建筑物、设施及单位分布情况。</v>
          </cell>
        </row>
        <row r="3838">
          <cell r="F3838" t="str">
            <v>3.2 酸化设计原则</v>
          </cell>
        </row>
        <row r="3839">
          <cell r="F3839" t="str">
            <v>3.2.1 酸化设计的目的是解除储层污染,改善近井地带储层渗透性,恢复或提高单井产量或注入量。</v>
          </cell>
        </row>
        <row r="3840">
          <cell r="F3840" t="str">
            <v>3.2.2 井场、井口、井筒、地面设施等满足酸化施工的安全作业要求。</v>
          </cell>
        </row>
        <row r="3841">
          <cell r="F3841" t="str">
            <v>3.2.3 优选能满足油气藏地质与酸化工艺要求且性价比高的酸液及添加剂。</v>
          </cell>
        </row>
        <row r="3842">
          <cell r="F3842" t="str">
            <v>3.2.4 优选的酸化工艺参数应达到预期目标,并保证酸化过程中岩石骨架不受破坏,且具有现场可操作性。</v>
          </cell>
        </row>
        <row r="3843">
          <cell r="F3843" t="str">
            <v>3.2.5 酸液体系及酸化工艺参数的选择应考虑对油水井套管及施工管柱的保护。</v>
          </cell>
        </row>
        <row r="3844">
          <cell r="F3844" t="str">
            <v>3.2.6 符合酸化施工全过程质量控制及配套措施要求,确保酸化施工能按设计执行。</v>
          </cell>
        </row>
        <row r="3845">
          <cell r="F3845" t="str">
            <v>3.2.7 符合健康、安全与环境控制要求。</v>
          </cell>
        </row>
        <row r="3846">
          <cell r="F3846" t="str">
            <v>3.3酸化材料的优选与评价</v>
          </cell>
        </row>
        <row r="3847">
          <cell r="F3847" t="str">
            <v>3.3.1 主体酸选择</v>
          </cell>
        </row>
        <row r="3848">
          <cell r="F3848" t="str">
            <v>根据目标储层的岩性、敏感性、温度、溶蚀率实验结果及地层损害类型选择主体酸。</v>
          </cell>
        </row>
        <row r="3849">
          <cell r="F3849" t="str">
            <v>3.3.2 添加剂的选择与评价</v>
          </cell>
        </row>
        <row r="3850">
          <cell r="F3850" t="str">
            <v>根据储层特征、酸化工艺、油套管及施工管柱保护要求,选择添加剂类型及用量,评价方式应依照以下相关标准执行:</v>
          </cell>
        </row>
        <row r="3851">
          <cell r="F3851" t="str">
            <v>a)缓蚀剂按SY/T 5405评价;</v>
          </cell>
        </row>
        <row r="3852">
          <cell r="F3852" t="str">
            <v>b)黏土稳定剂按SY/T 5762评价;</v>
          </cell>
        </row>
        <row r="3853">
          <cell r="F3853" t="str">
            <v>c)破乳剂按SY/T 5281评价;</v>
          </cell>
        </row>
        <row r="3854">
          <cell r="F3854" t="str">
            <v>d)铁离子稳定剂按SY/T 6571评价;</v>
          </cell>
        </row>
        <row r="3855">
          <cell r="F3855" t="str">
            <v>e)互溶剂按SY/T 5754评价;</v>
          </cell>
        </row>
        <row r="3856">
          <cell r="F3856" t="str">
            <v>f)防酸渣剂按SY/T 5753评价;</v>
          </cell>
        </row>
        <row r="3857">
          <cell r="F3857" t="str">
            <v>g)助排剂按SY/T 5755评价;</v>
          </cell>
        </row>
        <row r="3858">
          <cell r="F3858" t="str">
            <v>h)酸液稠化剂按SY/T 6214评价。</v>
          </cell>
        </row>
        <row r="3859">
          <cell r="F3859" t="str">
            <v>酸液与互溶剂、助排剂、黏土稳定剂和稠化剂的配伍性评价试验分别按SY/T 5754,SY/T 5755,SY/T 5762,SY/T 6214执行。其他添加剂的配伍性试验可参照以上标准执行。</v>
          </cell>
        </row>
        <row r="3860">
          <cell r="F3860" t="str">
            <v>3.3.3 酸液体系配方确定</v>
          </cell>
        </row>
        <row r="3861">
          <cell r="F3861" t="str">
            <v>根据目标储层特性、地层损害情况、添加剂评价实验结果,结合酸化工艺要求,确定前置液、主体酸、后置液配方。</v>
          </cell>
        </row>
        <row r="3862">
          <cell r="F3862" t="str">
            <v>3.3.4酸液体系性能评价</v>
          </cell>
        </row>
        <row r="3863">
          <cell r="F3863" t="str">
            <v>3.3.4.1 溶蚀率实验</v>
          </cell>
        </row>
        <row r="3864">
          <cell r="F3864" t="str">
            <v>酸液与岩心或岩屑的溶蚀率实验按SY/T 5886执行。</v>
          </cell>
        </row>
        <row r="3865">
          <cell r="F3865" t="str">
            <v>3.3.4.2 酸液体系中添加剂配伍性评价</v>
          </cell>
        </row>
        <row r="3866">
          <cell r="F3866" t="str">
            <v>酸液体系中各种添加剂之间的配伍性参照酸液与添加剂配伍性试验执行,并保持其性能。</v>
          </cell>
        </row>
        <row r="3867">
          <cell r="F3867" t="str">
            <v>3.3.4.3 酸液与储层岩石的配伍性评价</v>
          </cell>
        </row>
        <row r="3868">
          <cell r="F3868" t="str">
            <v>酸液与储层岩石的配伍性试验按SY/T 5358执行。</v>
          </cell>
        </row>
        <row r="3869">
          <cell r="F3869" t="str">
            <v>3.3.4.4 酸液与地层流体的配伍性评价</v>
          </cell>
        </row>
        <row r="3870">
          <cell r="F3870" t="str">
            <v>酸液与地层流体(油、水)接触后应无沉淀物生成,无乳化,无酸渣生成。</v>
          </cell>
        </row>
        <row r="3871">
          <cell r="F3871" t="str">
            <v>3.3.4.5 酸岩反应速度</v>
          </cell>
        </row>
        <row r="3872">
          <cell r="F3872" t="str">
            <v>盐酸与碳酸盐岩动态反应速率试验按SY/T 6526执行。</v>
          </cell>
        </row>
        <row r="3873">
          <cell r="F3873" t="str">
            <v>3.3.4.6 缓速性能评价实验</v>
          </cell>
        </row>
        <row r="3874">
          <cell r="F3874" t="str">
            <v>酸液缓速性能实验按SY/T 5886执行。</v>
          </cell>
        </row>
        <row r="3875">
          <cell r="F3875" t="str">
            <v>3.3.4.7 酸液岩心流动实验</v>
          </cell>
        </row>
        <row r="3876">
          <cell r="F3876" t="str">
            <v>酸液岩心流动实验按SY/T 5886执行。</v>
          </cell>
        </row>
        <row r="3877">
          <cell r="F3877" t="str">
            <v>3.3.4.8 酸液对橡胶件影响评价</v>
          </cell>
        </row>
        <row r="3878">
          <cell r="F3878" t="str">
            <v>酸液对橡胶件的影响评价实验按HG/T 2701执行。</v>
          </cell>
        </row>
        <row r="3879">
          <cell r="F3879" t="str">
            <v>3.4酸化工艺设计要求</v>
          </cell>
        </row>
        <row r="3880">
          <cell r="F3880" t="str">
            <v>3.4.1 酸化方式选择</v>
          </cell>
        </row>
        <row r="3881">
          <cell r="F3881" t="str">
            <v>酸化方式选择应符合以下要求:</v>
          </cell>
        </row>
        <row r="3882">
          <cell r="F3882" t="str">
            <v>a)根据酸化目的要求及储层、井筒、地面设备条件优选工艺方式;</v>
          </cell>
        </row>
        <row r="3883">
          <cell r="F3883" t="str">
            <v>b)选择的酸化方式应安全、环保、简便。</v>
          </cell>
        </row>
        <row r="3884">
          <cell r="F3884" t="str">
            <v>3.4.2 酸化注入管柱</v>
          </cell>
        </row>
        <row r="3885">
          <cell r="F3885" t="str">
            <v>根据套管钢级、壁厚及抗内压数据、储层射孔段数及分层酸化需求等情况,确定是否下封隔器。然后选择合适的注入管柱及井内装置,并进行强度校核,以确保施工安全。</v>
          </cell>
        </row>
        <row r="3886">
          <cell r="F3886" t="str">
            <v>3.4.3 酸化排液方式</v>
          </cell>
        </row>
        <row r="3887">
          <cell r="F3887" t="str">
            <v>根据酸岩反应状况优选关井时间,根据井内管柱情况及排液要求确定放喷及排液方式。</v>
          </cell>
        </row>
        <row r="3888">
          <cell r="F3888" t="str">
            <v>3.4.4 酸液用量</v>
          </cell>
        </row>
        <row r="3889">
          <cell r="F3889" t="str">
            <v>根据酸化处理半径、油层厚度和油层有效孔隙度,以措施效果最佳、施工安全及经济最优为原则确定酸液用量。</v>
          </cell>
        </row>
        <row r="3890">
          <cell r="F3890" t="str">
            <v>3.4.5 施工压力、排量确定</v>
          </cell>
        </row>
        <row r="3891">
          <cell r="F3891" t="str">
            <v>在低于储层破裂压力下,综合考虑储层条件、酸化管柱、井口装置多个因素确定施工压力及排量。</v>
          </cell>
        </row>
        <row r="3892">
          <cell r="F3892" t="str">
            <v>3.4.6 酸化泵注程序</v>
          </cell>
        </row>
        <row r="3893">
          <cell r="F3893" t="str">
            <v>为获得合理的措施效果,应综合考虑井况、施工管柱、施工安全、设备能力、酸液性能因素确定前置液、主体酸、后置液泵注程序及关井时间。</v>
          </cell>
        </row>
        <row r="3894">
          <cell r="F3894" t="str">
            <v>3.5酸化工艺设计书</v>
          </cell>
        </row>
        <row r="3895">
          <cell r="F3895" t="str">
            <v>3.5.1 酸化工艺设计内容</v>
          </cell>
        </row>
        <row r="3896">
          <cell r="F3896" t="str">
            <v>酸化工艺设计内容应包含:</v>
          </cell>
        </row>
        <row r="3897">
          <cell r="F3897" t="str">
            <v>a)油水井基础数据;</v>
          </cell>
        </row>
        <row r="3898">
          <cell r="F3898" t="str">
            <v>b)储层基本概况;</v>
          </cell>
        </row>
        <row r="3899">
          <cell r="F3899" t="str">
            <v>c)历次措施情况及生产状况;</v>
          </cell>
        </row>
        <row r="3900">
          <cell r="F3900" t="str">
            <v>d)储层污染原因分析;</v>
          </cell>
        </row>
        <row r="3901">
          <cell r="F3901" t="str">
            <v>e)酸化目的及酸化设计原则;</v>
          </cell>
        </row>
        <row r="3902">
          <cell r="F3902" t="str">
            <v>f)酸化工艺参数设计;</v>
          </cell>
        </row>
        <row r="3903">
          <cell r="F3903" t="str">
            <v>g)酸化施工前准备;</v>
          </cell>
        </row>
        <row r="3904">
          <cell r="F3904" t="str">
            <v>h)酸化施工要求及注意事项;</v>
          </cell>
        </row>
        <row r="3905">
          <cell r="F3905" t="str">
            <v>i)施工费用预算;</v>
          </cell>
        </row>
        <row r="3906">
          <cell r="F3906" t="str">
            <v>j)健康、安全与环境控制技术要求;</v>
          </cell>
        </row>
        <row r="3907">
          <cell r="F3907" t="str">
            <v>k)酸化应急预案;</v>
          </cell>
        </row>
        <row r="3908">
          <cell r="F3908" t="str">
            <v>l)酸化管柱结构示意图;</v>
          </cell>
        </row>
        <row r="3909">
          <cell r="F3909" t="str">
            <v>m)现场设备摆放示意图。</v>
          </cell>
        </row>
        <row r="3910">
          <cell r="F3910" t="str">
            <v>3.5.2 酸化工艺设计文本</v>
          </cell>
        </row>
        <row r="3911">
          <cell r="F3911" t="str">
            <v>酸化工艺设计应最终形成酸化设计书文本,格式参见附录A。</v>
          </cell>
        </row>
        <row r="3912">
          <cell r="F3912" t="str">
            <v>4油水井酸化施工</v>
          </cell>
        </row>
        <row r="3913">
          <cell r="F3913" t="str">
            <v>4.1酸化施工前准备</v>
          </cell>
        </row>
        <row r="3914">
          <cell r="F3914" t="str">
            <v>4.1.1 施工井场</v>
          </cell>
        </row>
        <row r="3915">
          <cell r="F3915" t="str">
            <v>4.1.1.1 平整、坚实,入口处宽敞,面积满足施工设备移动、摆放的要求。</v>
          </cell>
        </row>
        <row r="3916">
          <cell r="F3916" t="str">
            <v>4.1.1.2 设备摆放与井口之间距离应符合安全要求。</v>
          </cell>
        </row>
        <row r="3917">
          <cell r="F3917" t="str">
            <v>4.1.1.3 道路(井场)满足大型施工车辆通行、电源良好,井场能摆放各种必需的酸化及消防设备,且施工方便。</v>
          </cell>
        </row>
        <row r="3918">
          <cell r="F3918" t="str">
            <v>4.1.2 施工井口</v>
          </cell>
        </row>
        <row r="3919">
          <cell r="F3919" t="str">
            <v>4.1.2.1 井口的额定工作压力应大于设计施工的最高压力。</v>
          </cell>
        </row>
        <row r="3920">
          <cell r="F3920" t="str">
            <v>4.1.2.2 井口升高短节的规范、钢级、壁厚应与油层套管数据相符,并使用密封带与套管头上紧。</v>
          </cell>
        </row>
        <row r="3921">
          <cell r="F3921" t="str">
            <v>4.1.2.3 含硫化氢的油水井井口装置的材质应满足SY/T 6610的要求。</v>
          </cell>
        </row>
        <row r="3922">
          <cell r="F3922" t="str">
            <v>4.1.3 施工井筒</v>
          </cell>
        </row>
        <row r="3923">
          <cell r="F3923" t="str">
            <v>井筒准备按SY/T 5587.5-2004执行,验套作业按SY/T 5587.4-2004执行。</v>
          </cell>
        </row>
        <row r="3924">
          <cell r="F3924" t="str">
            <v>4.1.4 井下管柱</v>
          </cell>
        </row>
        <row r="3925">
          <cell r="F3925" t="str">
            <v>4.1.4.1 按设计要求准备施工管柱。</v>
          </cell>
        </row>
        <row r="3926">
          <cell r="F3926" t="str">
            <v>4.1.4.2 下井工具应满足质量要求,检验合格。</v>
          </cell>
        </row>
        <row r="3927">
          <cell r="F3927" t="str">
            <v>4.1.4.3 分层酸化时,应对封隔器进行验封,验封作业按SY/T 5587.4-2004执行。</v>
          </cell>
        </row>
        <row r="3928">
          <cell r="F3928" t="str">
            <v>4.1.5 施工设备与管汇</v>
          </cell>
        </row>
        <row r="3929">
          <cell r="F3929" t="str">
            <v>4.1.5.1 酸化设备检查按SY 5727执行。</v>
          </cell>
        </row>
        <row r="3930">
          <cell r="F3930" t="str">
            <v>4.1.5.2 施工泵车及各仪表车检测按SY/T 5211执行,施工泵车可连续作业时间应满足设计泵注程序要求。仪表车的布局应可远距离观测到井口及地面高压管线,仪表车正门面对井场出口方向,且离井口不小于15m。</v>
          </cell>
        </row>
        <row r="3931">
          <cell r="F3931" t="str">
            <v>4.1.5.3 施工过程中的供液能力不小于设计的最大排量。</v>
          </cell>
        </row>
        <row r="3932">
          <cell r="F3932" t="str">
            <v>4.1.5.4 酸化管汇的使用按SY/T 6270执行。</v>
          </cell>
        </row>
        <row r="3933">
          <cell r="F3933" t="str">
            <v>4.1.6 酸液材料准备及配液</v>
          </cell>
        </row>
        <row r="3934">
          <cell r="F3934" t="str">
            <v>4.1.6.1 摆好液罐,要求放罐地面平整坚实,液罐摆放整齐,并进行编号。连接好地面低压管汇,闸门灵活,无漏水现象。</v>
          </cell>
        </row>
        <row r="3935">
          <cell r="F3935" t="str">
            <v>4.1.6.2 酸化用储液罐准备按SY 5727执行。</v>
          </cell>
        </row>
        <row r="3936">
          <cell r="F3936" t="str">
            <v>4.1.6.3 配液前备足清水,配液用水符合措施液配方要求。</v>
          </cell>
        </row>
        <row r="3937">
          <cell r="F3937" t="str">
            <v>4.1.6.4 按设计配方和用量配制酸液体系,所有运到井场的原料,应有由检验部门出具的检验报告。</v>
          </cell>
        </row>
        <row r="3938">
          <cell r="F3938" t="str">
            <v>4.1.6.5 现场配制酸液测试结果与室内实验结果相符。</v>
          </cell>
        </row>
        <row r="3939">
          <cell r="F3939" t="str">
            <v>4.2现场施工要求</v>
          </cell>
        </row>
        <row r="3940">
          <cell r="F3940" t="str">
            <v>4.2.1 单位组织与分工</v>
          </cell>
        </row>
        <row r="3941">
          <cell r="F3941" t="str">
            <v>施工前应进行设计交底,按酸化设计要求严格分工,并应召开施工安全会议。</v>
          </cell>
        </row>
        <row r="3942">
          <cell r="F3942" t="str">
            <v>4.2.2 试压</v>
          </cell>
        </row>
        <row r="3943">
          <cell r="F3943" t="str">
            <v>试压按SY/T 6690执行。</v>
          </cell>
        </row>
        <row r="3944">
          <cell r="F3944" t="str">
            <v>4.2.3 酸化施工技术要求</v>
          </cell>
        </row>
        <row r="3945">
          <cell r="F3945" t="str">
            <v>4.2.3.1 施工应规定最高限压,不超过管柱强度及井口限压。</v>
          </cell>
        </row>
        <row r="3946">
          <cell r="F3946" t="str">
            <v>4.2.3.2 泵注过程应按设计的排量连续泵入。</v>
          </cell>
        </row>
        <row r="3947">
          <cell r="F3947" t="str">
            <v>4.2.3.3 施工中的参数记录应准确、齐全、完整。</v>
          </cell>
        </row>
        <row r="3948">
          <cell r="F3948" t="str">
            <v>4.2.3.4 施工过程中,密切注意压力变化情况,及时采取相应措施。</v>
          </cell>
        </row>
        <row r="3949">
          <cell r="F3949" t="str">
            <v>4.2.3.5 关井时间不应大于设计反应时间,按照设计要求及时进行下步措施。</v>
          </cell>
        </row>
        <row r="3950">
          <cell r="F3950" t="str">
            <v>4.3 酸化后排液与求产</v>
          </cell>
        </row>
        <row r="3951">
          <cell r="F3951" t="str">
            <v>4.3.1 放喷管线及测试流程的安装按SY/T 6690的相关规定执行。</v>
          </cell>
        </row>
        <row r="3952">
          <cell r="F3952" t="str">
            <v>4.3.2 如油井能够自喷,则按自喷方式排液投产;如油井不能自喷,应及时采取各种助排手段连续返排出残酸液。</v>
          </cell>
        </row>
        <row r="3953">
          <cell r="F3953" t="str">
            <v>4.3.3 水井按设计要求进行下步措施。</v>
          </cell>
        </row>
        <row r="3954">
          <cell r="F3954" t="str">
            <v>4.3.4 对含硫化氢油水井进行排液时,按SY/T 6277及SY/T 6610的相关规定执行。</v>
          </cell>
        </row>
        <row r="3955">
          <cell r="F3955" t="str">
            <v>4.3.5 准确记录返排时的油套压力、返排液量,根据需要检测残酸pH值、残酸浓度及硫化氢含量,硫化氢含量测定按SY/T 6277相关规定执行。</v>
          </cell>
        </row>
        <row r="3956">
          <cell r="F3956" t="str">
            <v>4.3.6 排出液进入残酸处理池,应加碱性物质中和。</v>
          </cell>
        </row>
        <row r="3957">
          <cell r="F3957" t="str">
            <v>4.3.7 酸化井投产后,应单独计量一个月。</v>
          </cell>
        </row>
        <row r="3958">
          <cell r="F3958" t="str">
            <v>4.4现场质量控制</v>
          </cell>
        </row>
        <row r="3959">
          <cell r="F3959" t="str">
            <v>4.4.1 酸化施工前现场质量控制</v>
          </cell>
        </row>
        <row r="3960">
          <cell r="F3960" t="str">
            <v>4.4.1.1 井筒、地面管线、泵注设备干净清洁,满足设计要求。</v>
          </cell>
        </row>
        <row r="3961">
          <cell r="F3961" t="str">
            <v>4.4.1.2 酸液、各添加剂数量及性能检测应满足设计要求。</v>
          </cell>
        </row>
        <row r="3962">
          <cell r="F3962" t="str">
            <v>4.4.1.3 配液加料顺序按设计执行。</v>
          </cell>
        </row>
        <row r="3963">
          <cell r="F3963" t="str">
            <v>4.4.1.4 配液时,应充分循环,确保每罐液体混合均匀。</v>
          </cell>
        </row>
        <row r="3964">
          <cell r="F3964" t="str">
            <v>4.4.2 施工中现场质量控制</v>
          </cell>
        </row>
        <row r="3965">
          <cell r="F3965" t="str">
            <v>4.4.2.1 泵注程序按设计执行。</v>
          </cell>
        </row>
        <row r="3966">
          <cell r="F3966" t="str">
            <v>4.4.2.2 酸化施工过程实时监测,记录压力及排量。</v>
          </cell>
        </row>
        <row r="3967">
          <cell r="F3967" t="str">
            <v>4.4.2.3 如需放喷,应及时放喷。准确计量放喷液量,同时监测油套管压力,测试返排液pH值参数。</v>
          </cell>
        </row>
        <row r="3968">
          <cell r="F3968" t="str">
            <v>4.5 录取资料</v>
          </cell>
        </row>
        <row r="3969">
          <cell r="F3969" t="str">
            <v>录取资料内容应包括:</v>
          </cell>
        </row>
        <row r="3970">
          <cell r="F3970" t="str">
            <v>a)施工井概况:井号、井别、施工时间、施工队伍、酸化层段;</v>
          </cell>
        </row>
        <row r="3971">
          <cell r="F3971" t="str">
            <v>b)施工管柱数据:管柱尺寸、封隔器卡点实际深度、油管鞋实际深度;</v>
          </cell>
        </row>
        <row r="3972">
          <cell r="F3972" t="str">
            <v>c)酸液:前置液、主体酸、后置液、顶替液的名称、配方、用量,及添加剂名称、浓度、用量;</v>
          </cell>
        </row>
        <row r="3973">
          <cell r="F3973" t="str">
            <v>d)酸化施工:酸化方式、施工压力、排量、时间;</v>
          </cell>
        </row>
        <row r="3974">
          <cell r="F3974" t="str">
            <v>e)返排:关井反应时间、返排时间、人工助排方式、排出液量、返排液pH值、返排总液量;</v>
          </cell>
        </row>
        <row r="3975">
          <cell r="F3975" t="str">
            <v>f)压力动态曲线:泵注过程中井口施工压力动态曲线、关井反应过程中井口压力动态曲线、放喷返排过程中井口压力动态曲线;</v>
          </cell>
        </row>
        <row r="3976">
          <cell r="F3976" t="str">
            <v>g)求产:放喷的液量和人工助排排出液的描述、含水、含盐、水型。</v>
          </cell>
        </row>
        <row r="3977">
          <cell r="F3977" t="str">
            <v>5油水井酸化评价</v>
          </cell>
        </row>
        <row r="3978">
          <cell r="F3978" t="str">
            <v>5.1 施工工艺评价</v>
          </cell>
        </row>
        <row r="3979">
          <cell r="F3979" t="str">
            <v>施工工艺评价内容应包含:</v>
          </cell>
        </row>
        <row r="3980">
          <cell r="F3980" t="str">
            <v>a)施工参数与设计参数的符合率;</v>
          </cell>
        </row>
        <row r="3981">
          <cell r="F3981" t="str">
            <v>b)施工过程的连续性与安全性;</v>
          </cell>
        </row>
        <row r="3982">
          <cell r="F3982" t="str">
            <v>c)施工一次成功率。</v>
          </cell>
        </row>
        <row r="3983">
          <cell r="F3983" t="str">
            <v>5.2 施工总结</v>
          </cell>
        </row>
        <row r="3984">
          <cell r="F3984" t="str">
            <v>施工总结内容应包括:</v>
          </cell>
        </row>
        <row r="3985">
          <cell r="F3985" t="str">
            <v>a)油水井基础数据:井筒数据、酸化层段、施工管柱、封隔器数据;</v>
          </cell>
        </row>
        <row r="3986">
          <cell r="F3986" t="str">
            <v>b)施工过程:洗井液、酸液、添加剂数据,酸化施工各工序泵注数据及汇总数据,停泵后井口压力数据;</v>
          </cell>
        </row>
        <row r="3987">
          <cell r="F3987" t="str">
            <v>c)放喷过程:放喷过程的压力、液量数据和人工助排排出液的数据;</v>
          </cell>
        </row>
        <row r="3988">
          <cell r="F3988" t="str">
            <v>d)投产完井数据;</v>
          </cell>
        </row>
        <row r="3989">
          <cell r="F3989" t="str">
            <v>e)施工工艺效果评价。</v>
          </cell>
        </row>
        <row r="3990">
          <cell r="F3990" t="str">
            <v>5.3 施工效果评价</v>
          </cell>
        </row>
        <row r="3991">
          <cell r="F3991" t="str">
            <v>油水井酸化后增产(注)量和有效期按SY/T 5289执行。</v>
          </cell>
        </row>
        <row r="3992">
          <cell r="F3992" t="str">
            <v>6健康、安全与环境控制</v>
          </cell>
        </row>
        <row r="3993">
          <cell r="F3993" t="str">
            <v>6.1 总则</v>
          </cell>
        </row>
        <row r="3994">
          <cell r="F3994" t="str">
            <v>油水井酸化设计应包含健康、安全、环境控制的技术要求及应急预案。</v>
          </cell>
        </row>
        <row r="3995">
          <cell r="F3995" t="str">
            <v>6.2 健康、安全、环境控制技术要求</v>
          </cell>
        </row>
        <row r="3996">
          <cell r="F3996" t="str">
            <v>6.2.1 油水井施工前准备及施工作业中的健康、安全与环境控制要求按SY 5727的相关规定执行,油水井的井下作业过程中的井控要求按SY/T 6690执行,施工过程中的防火防爆要求按SY 5225执行。</v>
          </cell>
        </row>
        <row r="3997">
          <cell r="F3997" t="str">
            <v>6.2.2 含硫化氢的井的监测、人身安全防护及井下作业按SY/T 6277和SY/T 6610执行。</v>
          </cell>
        </row>
        <row r="3998">
          <cell r="F3998" t="str">
            <v>6.2.3 施工现场应有专职安全人员,施工前该人员应对井场布局、设备安装、安全设施进行检查记录。高压施工区域设置警示线及警示标志。现场准备防酸用品以及处理紧急事件所需物品,包括空气呼吸器、防酸服、防酸眼镜、防酸手套、水桶、毛巾、足量的苏打水以及清水。</v>
          </cell>
        </row>
        <row r="3999">
          <cell r="F3999" t="str">
            <v>6.2.4 不应使用国际上已禁止使用的有毒化学剂。使用药品时,应注意防止粉尘飘散污染空气。</v>
          </cell>
        </row>
        <row r="4000">
          <cell r="F4000" t="str">
            <v>6.2.5 施工结束后,剩余残酸残液及混排返出液由施工队伍按环保要求进行回收处理。井场应达到平整、无垃圾、无污染。</v>
          </cell>
        </row>
        <row r="4001">
          <cell r="F4001" t="str">
            <v>6.3 油水井酸化设计应急预案</v>
          </cell>
        </row>
        <row r="4002">
          <cell r="F4002" t="str">
            <v>应急预案的编制按SY/T 6610执行。</v>
          </cell>
        </row>
        <row r="4003">
          <cell r="F4003" t="str">
            <v>附录A(资料性附录)酸化设计书格式</v>
          </cell>
        </row>
        <row r="4004">
          <cell r="F4004" t="str">
            <v>A.1 酸化设计书文本尺寸</v>
          </cell>
        </row>
        <row r="4005">
          <cell r="F4005" t="str">
            <v>酸化设计书文本使用21cm×29.7cm(A4)纸。</v>
          </cell>
        </row>
        <row r="4006">
          <cell r="F4006" t="str">
            <v>A.2 酸化设计书封面格式</v>
          </cell>
        </row>
        <row r="4007">
          <cell r="F4007" t="str">
            <v>酸化设计书封面格式如图A.1所示。</v>
          </cell>
        </row>
        <row r="4008">
          <cell r="F4008" t="str">
            <v>A.3 审核、审批页</v>
          </cell>
        </row>
        <row r="4009">
          <cell r="F4009" t="str">
            <v>审核、审批页格式如图A.2所示。</v>
          </cell>
        </row>
        <row r="4010">
          <cell r="F4010" t="str">
            <v>A.4设计内容</v>
          </cell>
        </row>
        <row r="4011">
          <cell r="F4011" t="str">
            <v>A.4.1 油(水)井基础数据</v>
          </cell>
        </row>
        <row r="4012">
          <cell r="F4012" t="str">
            <v>A.4.2储层基本概况</v>
          </cell>
        </row>
        <row r="4013">
          <cell r="F4013" t="str">
            <v>A.4.2.1 该井所处区块的地质概况</v>
          </cell>
        </row>
        <row r="4014">
          <cell r="F4014" t="str">
            <v>A.4.2.2 录井情况</v>
          </cell>
        </row>
        <row r="4015">
          <cell r="F4015" t="str">
            <v>A.4.2.3 岩心资料</v>
          </cell>
        </row>
        <row r="4016">
          <cell r="F4016" t="str">
            <v>A.4.2.4 测井解释及射孔情况</v>
          </cell>
        </row>
        <row r="4017">
          <cell r="F4017" t="str">
            <v>A.4.2.5 储层流体性质</v>
          </cell>
        </row>
        <row r="4018">
          <cell r="F4018" t="str">
            <v>A.4.2.6 储层测试情况</v>
          </cell>
        </row>
        <row r="4019">
          <cell r="F4019" t="str">
            <v>A.4.3历次措施情况及生产状况</v>
          </cell>
        </row>
        <row r="4020">
          <cell r="F4020" t="str">
            <v>A.4.3.1 常规试油数据</v>
          </cell>
        </row>
        <row r="4021">
          <cell r="F4021" t="str">
            <v>A.4.3.2 历次产吸剖面测试情况</v>
          </cell>
        </row>
        <row r="4022">
          <cell r="F4022" t="str">
            <v>A.4.3.3 历次作业情况及分析</v>
          </cell>
        </row>
        <row r="4023">
          <cell r="F4023" t="str">
            <v>A.4.3.4 采油(气)井、注水井历史数据</v>
          </cell>
        </row>
        <row r="4024">
          <cell r="F4024" t="str">
            <v>A.4.3.5 近期生产情况统计</v>
          </cell>
        </row>
        <row r="4025">
          <cell r="F4025" t="str">
            <v>A.4.4 储层污染原因分析</v>
          </cell>
        </row>
        <row r="4026">
          <cell r="F4026" t="str">
            <v>A.4.5 酸化目的及酸化设计原则</v>
          </cell>
        </row>
        <row r="4027">
          <cell r="F4027" t="str">
            <v>A.4.6酸化工艺参数设计</v>
          </cell>
        </row>
        <row r="4028">
          <cell r="F4028" t="str">
            <v>A.4.6.1 酸液体系配方优选及综合性能</v>
          </cell>
        </row>
        <row r="4029">
          <cell r="F4029" t="str">
            <v>A.4.6.2 酸化工艺及规模优选</v>
          </cell>
        </row>
        <row r="4030">
          <cell r="F4030" t="str">
            <v>A.4.6.3 酸化注入管柱及注入压力、排量确定</v>
          </cell>
        </row>
        <row r="4031">
          <cell r="F4031" t="str">
            <v>A.4.6.4 酸化泵注程序</v>
          </cell>
        </row>
        <row r="4032">
          <cell r="F4032" t="str">
            <v>A.4.6.5 酸化优化设计结果及酸后效果预测</v>
          </cell>
        </row>
        <row r="4033">
          <cell r="F4033" t="str">
            <v>A.4.7酸化施工前准备</v>
          </cell>
        </row>
        <row r="4034">
          <cell r="F4034" t="str">
            <v>A.4.7.1 井筒、井口及施工管柱的准备</v>
          </cell>
        </row>
        <row r="4035">
          <cell r="F4035" t="str">
            <v>A.4.7.2 酸化备料准备</v>
          </cell>
        </row>
        <row r="4036">
          <cell r="F4036" t="str">
            <v>A.4.7.3 施工用液体配制及配液要求</v>
          </cell>
        </row>
        <row r="4037">
          <cell r="F4037" t="str">
            <v>A.4.7.4 酸化施工设备</v>
          </cell>
        </row>
        <row r="4038">
          <cell r="F4038" t="str">
            <v>A.4.7.5 酸化排液要求</v>
          </cell>
        </row>
        <row r="4039">
          <cell r="F4039" t="str">
            <v>A.4.8 酸化施工要求及注意事项</v>
          </cell>
        </row>
        <row r="4040">
          <cell r="F4040" t="str">
            <v>A.4.9 施工费用预算</v>
          </cell>
        </row>
        <row r="4041">
          <cell r="F4041" t="str">
            <v>A.4.10 健康、安全与环境控制技术要求</v>
          </cell>
        </row>
        <row r="4042">
          <cell r="F4042" t="str">
            <v>A.4.11 酸化应急预案</v>
          </cell>
        </row>
        <row r="4043">
          <cell r="F4043" t="str">
            <v>A.4.12 酸化管柱结构示意图</v>
          </cell>
        </row>
        <row r="4044">
          <cell r="F4044" t="str">
            <v>A.4.13 现场设备摆放示意图</v>
          </cell>
        </row>
        <row r="4045">
          <cell r="F4045" t="str">
            <v>4泡沫分流酸化设计</v>
          </cell>
        </row>
        <row r="4046">
          <cell r="F4046" t="str">
            <v>4.1 选井原则</v>
          </cell>
        </row>
        <row r="4047">
          <cell r="F4047" t="str">
            <v>近井地带渗流能力较差、目的层渗透率大于20×10-3 μm2的油、水井,符合下列条件之一可以使用泡沫分流酸化工艺。</v>
          </cell>
        </row>
        <row r="4048">
          <cell r="F4048" t="str">
            <v>a) 多层酸化及层间、层内渗透性差异较大的油、水井。</v>
          </cell>
        </row>
        <row r="4049">
          <cell r="F4049" t="str">
            <v>b) 油水同层的油、水井。</v>
          </cell>
        </row>
        <row r="4050">
          <cell r="F4050" t="str">
            <v>c) 重复酸化油、水井。</v>
          </cell>
        </row>
        <row r="4051">
          <cell r="F4051" t="str">
            <v>4.2酸化前资料准备</v>
          </cell>
        </row>
        <row r="4052">
          <cell r="F4052" t="str">
            <v>4.2.1 基本数据</v>
          </cell>
        </row>
        <row r="4053">
          <cell r="F4053" t="str">
            <v>包括井别、油补距、套补距、完钻井深、完井方式、人工井底、水泥返高、油层套管壁厚、油层套管外径、油层套管钢级、油层套管下入深度、射孔井段、射孔厚度、井型(直井、定向井、水平井)、固井质量、目前生产管柱等相关资料。</v>
          </cell>
        </row>
        <row r="4054">
          <cell r="F4054" t="str">
            <v>4.2.2 储层数据</v>
          </cell>
        </row>
        <row r="4055">
          <cell r="F4055" t="str">
            <v>包括层位、层段、总厚度、有效厚度、测井渗透率、孔隙度、地层温度、原始地层压力、目前地层压力、地层破裂压力、原油密度、气油比、地层裂缝情况等相关资料。</v>
          </cell>
        </row>
        <row r="4056">
          <cell r="F4056" t="str">
            <v>4.2.3 常规试油数据</v>
          </cell>
        </row>
        <row r="4057">
          <cell r="F4057" t="str">
            <v>包括日期、试油层位、试油井段、试油工作制度、日产油量、日产气量、日产水量、动液面深度等相关资料。</v>
          </cell>
        </row>
        <row r="4058">
          <cell r="F4058" t="str">
            <v>4.2.4 近期生产情况统计</v>
          </cell>
        </row>
        <row r="4059">
          <cell r="F4059" t="str">
            <v>包括日期、生产层位、生产井段、工作制度,油井日产油量、日产气量、日产水量、动液面深度、油压、套压、静压、产液剖面、临井生产情况,水井油压、日配注量、日实注量、吸水剖面、对应油井的连通情况及对应油井的生产情况等相关资料。</v>
          </cell>
        </row>
        <row r="4060">
          <cell r="F4060" t="str">
            <v>4.2.5 岩心分析数据</v>
          </cell>
        </row>
        <row r="4061">
          <cell r="F4061" t="str">
            <v>包括岩石的矿物组分、黏土含量、胶结类型、胶结物成分、敏感性实验资料等相关资料。</v>
          </cell>
        </row>
        <row r="4062">
          <cell r="F4062" t="str">
            <v>4.2.6 储层伤害资料</v>
          </cell>
        </row>
        <row r="4063">
          <cell r="F4063" t="str">
            <v>包括储层伤害的层位、原因、类型和程度。</v>
          </cell>
        </row>
        <row r="4064">
          <cell r="F4064" t="str">
            <v>4.2.7 前期施工井史资料</v>
          </cell>
        </row>
        <row r="4065">
          <cell r="F4065" t="str">
            <v>包括射孔、补改层、压裂、酸化、堵水、转抽、转注、分注、大修、找堵漏、找封窜等重要修井记录和套管变损、井下落物、油层出砂等异常情况的描述。</v>
          </cell>
        </row>
        <row r="4066">
          <cell r="F4066" t="str">
            <v>4.3酸化材料的选择</v>
          </cell>
        </row>
        <row r="4067">
          <cell r="F4067" t="str">
            <v>4.3.1 酸液体系及添加剂的选择</v>
          </cell>
        </row>
        <row r="4068">
          <cell r="F4068" t="str">
            <v>参照SY/T 6334-1997中第4章执行,或根据油、水井基本数据、储层伤害资料、岩心分析数据、储层数据等资料选择地层预处理液、前置酸、主体酸等酸液体系和添加剂体系。</v>
          </cell>
        </row>
        <row r="4069">
          <cell r="F4069" t="str">
            <v>4.3.2起泡剂的选择</v>
          </cell>
        </row>
        <row r="4070">
          <cell r="F4070" t="str">
            <v>4.3.2.1 起泡剂的评价方法</v>
          </cell>
        </row>
        <row r="4071">
          <cell r="F4071" t="str">
            <v>起泡体积及析液半衰期的评价采用搅拌法:取措施井区块地层水100mL,加入一定浓度的起泡剂,用GJ-3S型高速搅拌机或同类仪器以8000r/min的转速搅拌5min,倒入量筒中记录泡沫体积作为起泡体积,则泡沫底部析出50mL液体的时间为析液半衰期。</v>
          </cell>
        </row>
        <row r="4072">
          <cell r="F4072" t="str">
            <v>4.3.2.2 起泡剂的技术要求</v>
          </cell>
        </row>
        <row r="4073">
          <cell r="F4073" t="str">
            <v>泡沫分流酸化用起泡剂应满足以下要求:</v>
          </cell>
        </row>
        <row r="4074">
          <cell r="F4074" t="str">
            <v>a) 起泡体积大于250mL,析液半衰期大于5min。</v>
          </cell>
        </row>
        <row r="4075">
          <cell r="F4075" t="str">
            <v>b) 起泡剂与酸液及添加剂接触后无沉淀物生成,无酸渣生成,在酸液及添加剂中起泡体积不小于250mL,析液半衰期不小于3min。</v>
          </cell>
        </row>
        <row r="4076">
          <cell r="F4076" t="str">
            <v>c) 将起泡剂置于反应釜中,在措施井地层温度条件下老化24h,起泡体积和析液半衰期无变化。</v>
          </cell>
        </row>
        <row r="4077">
          <cell r="F4077" t="str">
            <v>4.3.3 起泡剂浓度的确定</v>
          </cell>
        </row>
        <row r="4078">
          <cell r="F4078" t="str">
            <v>以措施井区块地层水为基液,分别加入质量浓度为0.1%,0.2%,0.3%,0.4%,0.5%,0.6%,0.7%,0.8%,0.9%,1.0%的起泡剂,采用搅拌法评价起泡体积,评价方法参见4.3.2.1。</v>
          </cell>
        </row>
        <row r="4079">
          <cell r="F4079" t="str">
            <v>以起泡剂浓度为横坐标,以起泡体积为纵坐标作起泡体积与起泡剂浓度关系曲线,用作图法求得曲线拐点,拐点对应浓度即为起泡剂使用浓度。</v>
          </cell>
        </row>
        <row r="4080">
          <cell r="F4080" t="str">
            <v>4.4酸化工作液用量设计</v>
          </cell>
        </row>
        <row r="4081">
          <cell r="F4081" t="str">
            <v>4.4.1 酸液体系</v>
          </cell>
        </row>
        <row r="4082">
          <cell r="F4082" t="str">
            <v>地层预处理液、前置酸、主体酸等酸液体系用量参照SY/T 6334-1997中第5章执行。酸液体系中推荐添加起泡剂。</v>
          </cell>
        </row>
        <row r="4083">
          <cell r="F4083" t="str">
            <v>4.4.2泡沫段塞</v>
          </cell>
        </row>
        <row r="4084">
          <cell r="F4084" t="str">
            <v>4.4.2.1 泡沫生成</v>
          </cell>
        </row>
        <row r="4085">
          <cell r="F4085" t="str">
            <v>泡沫分流酸化用泡沫是氮气和起泡剂溶液通过泡沫发生器在地面产生,氮气由液氮或氮气分离设备产生,配制起泡剂溶液使用设计的酸液体系或者本区块地层水,起泡剂溶液经泵车增压后通过泡沫发生器与高压氮气混合形成泡沫。</v>
          </cell>
        </row>
        <row r="4086">
          <cell r="F4086" t="str">
            <v>4.4.2.2 单级泡沫用量</v>
          </cell>
        </row>
        <row r="4087">
          <cell r="F4087" t="str">
            <v>在井底注入压力和温度条件下,推荐的泡沫段塞体积为储层段裸眼容积的1.5倍~2倍,地层非均质性较严重的地层可增加泡沫段塞体积,推荐的泡沫质量范围为60%~80%。</v>
          </cell>
        </row>
        <row r="4088">
          <cell r="F4088" t="str">
            <v>泡沫段塞需要的起泡剂溶液体积可以根据公式(1)计算:</v>
          </cell>
        </row>
        <row r="4089">
          <cell r="F4089" t="str">
            <v>式中:</v>
          </cell>
        </row>
        <row r="4090">
          <cell r="F4090" t="str">
            <v>Ql——泡沫段塞需要的起泡剂溶液体积,单位为立方米(m3);</v>
          </cell>
        </row>
        <row r="4091">
          <cell r="F4091" t="str">
            <v>A——系数,推荐的取值范围为1.5~2;</v>
          </cell>
        </row>
        <row r="4092">
          <cell r="F4092" t="str">
            <v>r——储层段裸眼半径,即水泥环外缘半径,单位为米(m);</v>
          </cell>
        </row>
        <row r="4093">
          <cell r="F4093" t="str">
            <v>h——射孔段储层厚度,单位为米(m);</v>
          </cell>
        </row>
        <row r="4094">
          <cell r="F4094" t="str">
            <v>Γ——泡沫质量,以百分数表示。</v>
          </cell>
        </row>
        <row r="4095">
          <cell r="F4095" t="str">
            <v>泡沫段塞需要的氮气在标准状态的体积可以根据公式(2)计算:</v>
          </cell>
        </row>
        <row r="4096">
          <cell r="F4096" t="str">
            <v>式中:</v>
          </cell>
        </row>
        <row r="4097">
          <cell r="F4097" t="str">
            <v>Qgn——泡沫段塞需要的氮气在标准状态下的体积,单位为立方米(m3);</v>
          </cell>
        </row>
        <row r="4098">
          <cell r="F4098" t="str">
            <v>Z——氮气在井底注入条件下的压缩因子,量纲为一;</v>
          </cell>
        </row>
        <row r="4099">
          <cell r="F4099" t="str">
            <v>pbh——泡沫在井底注入条件下的压力,单位为兆帕(MPa);</v>
          </cell>
        </row>
        <row r="4100">
          <cell r="F4100" t="str">
            <v>Tbh——泡沫在井底注入条件下的温度,单位为开(K);</v>
          </cell>
        </row>
        <row r="4101">
          <cell r="F4101" t="str">
            <v>p0——标准状态下的压力,数值为0.1MPa;</v>
          </cell>
        </row>
        <row r="4102">
          <cell r="F4102" t="str">
            <v>T0——标准状态下的温度,数值为273.15K。</v>
          </cell>
        </row>
        <row r="4103">
          <cell r="F4103" t="str">
            <v>4.4.3 顶替液</v>
          </cell>
        </row>
        <row r="4104">
          <cell r="F4104" t="str">
            <v>顶替液宜用NH4Cl水溶液,使用浓度根据储层敏感性评价实验结果确定,实验按照SY/T 5358-2010中的第7章执行。顶替液也可以使用本区块地层水或柴油等,顶替液体积为地面管汇和酸化管柱容积加上附加顶替液量。</v>
          </cell>
        </row>
        <row r="4105">
          <cell r="F4105" t="str">
            <v>4.5 注入参数设计</v>
          </cell>
        </row>
        <row r="4106">
          <cell r="F4106" t="str">
            <v>4.5.1 各段塞注入压力不得超过地层破裂压力和酸化管柱及井口的允许压力,下封隔器井不得超过油管抗内压和封隔器允许压差。</v>
          </cell>
        </row>
        <row r="4107">
          <cell r="F4107" t="str">
            <v>4.5.2 泡沫段塞推荐的泵车注入排量范围为100L/min~500L/min,氮气注入排量根据泡沫质量计算。</v>
          </cell>
        </row>
        <row r="4108">
          <cell r="F4108" t="str">
            <v>4.5.3 在满足4.5.1要求的前提下,酸液注入排量应取较大值。</v>
          </cell>
        </row>
        <row r="4109">
          <cell r="F4109" t="str">
            <v>4.6 泡沫分流级数及泵注顺序</v>
          </cell>
        </row>
        <row r="4110">
          <cell r="F4110" t="str">
            <v>4.6.1 酸液体系及泡沫段塞分级交替注入,具体注入级数根据地层非均质性和设计酸液总量而定,如果地层非均质性较严重或者酸液设计总量较大,应适当增加注入级数。</v>
          </cell>
        </row>
        <row r="4111">
          <cell r="F4111" t="str">
            <v>4.6.2 泵注顺序:地层预处理液-多级注入-顶替液,泵注顺序可以根据地层实际情况设计。</v>
          </cell>
        </row>
        <row r="4112">
          <cell r="F4112" t="str">
            <v>4.7 施工设计书编写</v>
          </cell>
        </row>
        <row r="4113">
          <cell r="F4113" t="str">
            <v>根据地质方案编写泡沫分流酸化施工设计书,施工设计书格式参见附录A。</v>
          </cell>
        </row>
        <row r="4114">
          <cell r="F4114" t="str">
            <v>5泡沫分流酸化施工</v>
          </cell>
        </row>
        <row r="4115">
          <cell r="F4115" t="str">
            <v>5.1施工准备</v>
          </cell>
        </row>
        <row r="4116">
          <cell r="F4116" t="str">
            <v>5.1.1 材料、设备准备</v>
          </cell>
        </row>
        <row r="4117">
          <cell r="F4117" t="str">
            <v>按照设计要求准备酸液、起泡剂、酸液添加剂等材料;准备泵车、罐车、液氮罐或氮气分离设备、泡沫发生器等设备和备用设备,酸化用罐要清洗干净,罐内无杂质。</v>
          </cell>
        </row>
        <row r="4118">
          <cell r="F4118" t="str">
            <v>5.1.2 井筒、管柱准备</v>
          </cell>
        </row>
        <row r="4119">
          <cell r="F4119" t="str">
            <v>井筒、管柱准备按照SY/T 5587.5的规定执行。</v>
          </cell>
        </row>
        <row r="4120">
          <cell r="F4120" t="str">
            <v>5.1.3井口流程准备</v>
          </cell>
        </row>
        <row r="4121">
          <cell r="F4121" t="str">
            <v>5.1.3.1 井口准备</v>
          </cell>
        </row>
        <row r="4122">
          <cell r="F4122" t="str">
            <v>井口准备按SY/T 5587.9的规定执行。</v>
          </cell>
        </row>
        <row r="4123">
          <cell r="F4123" t="str">
            <v>5.1.3.2 安装高低压管汇</v>
          </cell>
        </row>
        <row r="4124">
          <cell r="F4124" t="str">
            <v>地面施工管汇如图1所示,设备摆放应根据井场条件,满足施工要求,最大程度优化罐车及车组摆放位置。</v>
          </cell>
        </row>
        <row r="4125">
          <cell r="F4125" t="str">
            <v>5.2施工程序</v>
          </cell>
        </row>
        <row r="4126">
          <cell r="F4126" t="str">
            <v>5.2.1 试压</v>
          </cell>
        </row>
        <row r="4127">
          <cell r="F4127" t="str">
            <v>按设计最高施工压力的1.25倍进行试压,5min内压降小于0.5MPa。</v>
          </cell>
        </row>
        <row r="4128">
          <cell r="F4128" t="str">
            <v>5.2.2 试挤</v>
          </cell>
        </row>
        <row r="4129">
          <cell r="F4129" t="str">
            <v>试挤程序如下:</v>
          </cell>
        </row>
        <row r="4130">
          <cell r="F4130" t="str">
            <v>a) 按4.4.2.2设计的泡沫注入量注入泡沫段塞。</v>
          </cell>
        </row>
        <row r="4131">
          <cell r="F4131" t="str">
            <v>b) 按100L/min,200L/min,300L/min,400L/min,500L/min的排量注入本区块地层水,记录各排量对应的注入压力,作吸水指示曲线并计算吸水指数。</v>
          </cell>
        </row>
        <row r="4132">
          <cell r="F4132" t="str">
            <v>c) 试挤过程中注入压力应满足4.5.1的要求,如果不能满足4.5.1的要求,应降低注入速度并减小注入排量间隔。</v>
          </cell>
        </row>
        <row r="4133">
          <cell r="F4133" t="str">
            <v>5.2.3 泵注处理液</v>
          </cell>
        </row>
        <row r="4134">
          <cell r="F4134" t="str">
            <v>按施工设计顺序泵注处理液,施工过程中不应超过最高限压。</v>
          </cell>
        </row>
        <row r="4135">
          <cell r="F4135" t="str">
            <v>5.2.4 关井反应</v>
          </cell>
        </row>
        <row r="4136">
          <cell r="F4136" t="str">
            <v>关井时间根据酸液体系确定。</v>
          </cell>
        </row>
        <row r="4137">
          <cell r="F4137" t="str">
            <v>5.2.5 返排残酸液</v>
          </cell>
        </row>
        <row r="4138">
          <cell r="F4138" t="str">
            <v>根据井口压力情况采用井口放喷返排或者其他助排工艺。做好返排残酸的消泡处理,可以采用喷淋消泡剂的方式消泡。</v>
          </cell>
        </row>
        <row r="4139">
          <cell r="F4139" t="str">
            <v>5.2.6 完井、恢复生产</v>
          </cell>
        </row>
        <row r="4140">
          <cell r="F4140" t="str">
            <v>如果设计要求测压力恢复曲线或进行其他试井或生产测井,按设计进行。</v>
          </cell>
        </row>
        <row r="4141">
          <cell r="F4141" t="str">
            <v>5.3 资料录取</v>
          </cell>
        </row>
        <row r="4142">
          <cell r="F4142" t="str">
            <v>施工记录的资料主要包括以下内容:</v>
          </cell>
        </row>
        <row r="4143">
          <cell r="F4143" t="str">
            <v>a) 井号、井别、施工时间、施工队伍。</v>
          </cell>
        </row>
        <row r="4144">
          <cell r="F4144" t="str">
            <v>b) 酸化方式,酸化层位、层号、井段、施工管柱。</v>
          </cell>
        </row>
        <row r="4145">
          <cell r="F4145" t="str">
            <v>c) 各段塞名称、配方、配制用量。</v>
          </cell>
        </row>
        <row r="4146">
          <cell r="F4146" t="str">
            <v>d) 施工各阶段液量的挤入压力、排量、挤入总液量、瞬时停泵压力,注氮气压力、排量、总注入量。</v>
          </cell>
        </row>
        <row r="4147">
          <cell r="F4147" t="str">
            <v>e) 关井反应时间,关井反应过程中井口压力动态曲线。</v>
          </cell>
        </row>
        <row r="4148">
          <cell r="F4148" t="str">
            <v>f) 排液方式、排液时间、排出液量、返排率、残酸浓度或pH值、返排过程中井口压力动态曲线。</v>
          </cell>
        </row>
        <row r="4149">
          <cell r="F4149" t="str">
            <v>6施工评价和总结</v>
          </cell>
        </row>
        <row r="4150">
          <cell r="F4150" t="str">
            <v>6.1施工评价</v>
          </cell>
        </row>
        <row r="4151">
          <cell r="F4151" t="str">
            <v>6.1.1 施工效果评价</v>
          </cell>
        </row>
        <row r="4152">
          <cell r="F4152" t="str">
            <v>以酸化后实际增产量(增注量)评价施工效果,以酸化后的油井产液剖面(水井吸水剖面)测试结果评价酸化分流效果。</v>
          </cell>
        </row>
        <row r="4153">
          <cell r="F4153" t="str">
            <v>6.1.2 施工工艺评价</v>
          </cell>
        </row>
        <row r="4154">
          <cell r="F4154" t="str">
            <v>施工工艺评价主要包括以下内容:</v>
          </cell>
        </row>
        <row r="4155">
          <cell r="F4155" t="str">
            <v>a) 施工参数与设计参数的符合率。</v>
          </cell>
        </row>
        <row r="4156">
          <cell r="F4156" t="str">
            <v>b) 施工过程的连续性及安全性。</v>
          </cell>
        </row>
        <row r="4157">
          <cell r="F4157" t="str">
            <v>6.2 施工总结</v>
          </cell>
        </row>
        <row r="4158">
          <cell r="F4158" t="str">
            <v>施工总结主要包括以下内容:</v>
          </cell>
        </row>
        <row r="4159">
          <cell r="F4159" t="str">
            <v>a) 5.3中资料录取的全部内容。</v>
          </cell>
        </row>
        <row r="4160">
          <cell r="F4160" t="str">
            <v>b) 施工工艺效果分析评价。</v>
          </cell>
        </row>
        <row r="4161">
          <cell r="F4161" t="str">
            <v>7 健康、安全、环境控制要求</v>
          </cell>
        </row>
        <row r="4162">
          <cell r="F4162" t="str">
            <v>7.1 井场应有设备布局图、防喷及井控系统图、安全通道图并设置明显安全标识和警示,还应有严格的防高空坠物、防火、防喷、防爆、防污染、防触电等措施。施工前应制定应急处理预案。</v>
          </cell>
        </row>
        <row r="4163">
          <cell r="F4163" t="str">
            <v>7.2 井场按规定配备齐全消防器材和环保设施。</v>
          </cell>
        </row>
        <row r="4164">
          <cell r="F4164" t="str">
            <v>7.3 施工现场应有专职安全人员,施工前该人员应对井场布局、设备安装、安全设施进行检查验收,施工作业期间做好个人防护,穿戴好针对腐蚀类酸液的劳保用品,高压施工区域设置警示线及警示标志,现场应备有浓度为3%的苏打水和清水。</v>
          </cell>
        </row>
        <row r="4165">
          <cell r="F4165" t="str">
            <v>7.4 注泡沫期间如发生停注,应及时用本区块地层水将井筒中的泡沫挤入地层,在恢复施工前,关闭采油树总闸门。</v>
          </cell>
        </row>
        <row r="4166">
          <cell r="F4166" t="str">
            <v>7.5 返排要特别注意风向等因素,所连接的返排地面管线距井口不得少于50m,并用地锚固定,返排管口应处在下风口。</v>
          </cell>
        </row>
        <row r="4167">
          <cell r="F4167" t="str">
            <v>7.6 排液现场严禁烟火,无关人员不得靠近井场;在观察返排时要远离排液管口,车辆设备人员在上风口处。</v>
          </cell>
        </row>
        <row r="4168">
          <cell r="F4168" t="str">
            <v>7.7 陆上油田井下施工作业的安全按SY 5727相关规定执行,井下作业过程中的压力控制和井控要求应按SY/T 6690的规定执行。</v>
          </cell>
        </row>
        <row r="4169">
          <cell r="F4169" t="str">
            <v>7.8 含H2S井的监测、人身安全防护及井下作业按SY/T 6277和SY/T 6610的规定执行。</v>
          </cell>
        </row>
        <row r="4170">
          <cell r="F4170" t="str">
            <v>7.9 施工结束后,返排的残酸由施工队伍负责收回处理。对井场进行平整、复原,落地材料进行回收。</v>
          </cell>
        </row>
        <row r="4171">
          <cell r="F4171" t="str">
            <v>7.10 海上油田施工作业按SY 6321,SY 6432及其他相关规定执行。</v>
          </cell>
        </row>
        <row r="4172">
          <cell r="F4172" t="str">
            <v>附录A(资料性附录)泡沫分流酸化设计书格式</v>
          </cell>
        </row>
        <row r="4173">
          <cell r="F4173" t="str">
            <v>A.1 泡沫分流酸化设计书文本尺寸</v>
          </cell>
        </row>
        <row r="4174">
          <cell r="F4174" t="str">
            <v>泡沫分流酸化设计书文本使用21cm×29.7cm(A4)纸。</v>
          </cell>
        </row>
        <row r="4175">
          <cell r="F4175" t="str">
            <v>A.2 泡沫分流酸化设计书封面格式</v>
          </cell>
        </row>
        <row r="4176">
          <cell r="F4176" t="str">
            <v>泡沫分流酸化设计书封面格式如图A.1所示。</v>
          </cell>
        </row>
        <row r="4177">
          <cell r="F4177" t="str">
            <v>A.3 审批页</v>
          </cell>
        </row>
        <row r="4178">
          <cell r="F4178" t="str">
            <v>审批页格式如图A.2所示。</v>
          </cell>
        </row>
        <row r="4179">
          <cell r="F4179" t="str">
            <v>A.4设计内容</v>
          </cell>
        </row>
        <row r="4180">
          <cell r="F4180" t="str">
            <v>A.4.1 基本数据</v>
          </cell>
        </row>
        <row r="4181">
          <cell r="F4181" t="str">
            <v>A.4.2储层基本情况</v>
          </cell>
        </row>
        <row r="4182">
          <cell r="F4182" t="str">
            <v>A.4.2.1 地质情况</v>
          </cell>
        </row>
        <row r="4183">
          <cell r="F4183" t="str">
            <v>A.4.2.2 岩心资料</v>
          </cell>
        </row>
        <row r="4184">
          <cell r="F4184" t="str">
            <v>A.4.2.3 测井解释及射孔情况</v>
          </cell>
        </row>
        <row r="4185">
          <cell r="F4185" t="str">
            <v>A.4.2.4 地下流体性质</v>
          </cell>
        </row>
        <row r="4186">
          <cell r="F4186" t="str">
            <v>A.4.3以往措施情况及生产动态</v>
          </cell>
        </row>
        <row r="4187">
          <cell r="F4187" t="str">
            <v>A.4.3.1 常规试油数据</v>
          </cell>
        </row>
        <row r="4188">
          <cell r="F4188" t="str">
            <v>A.4.3.2 历次产吸剖面测试情况</v>
          </cell>
        </row>
        <row r="4189">
          <cell r="F4189" t="str">
            <v>A.4.3.3 以往措施情况及分析</v>
          </cell>
        </row>
        <row r="4190">
          <cell r="F4190" t="str">
            <v>A.4.3.4 近期生产情况统计</v>
          </cell>
        </row>
        <row r="4191">
          <cell r="F4191" t="str">
            <v>A.4.3.5 近期生产动态及减产原因分析</v>
          </cell>
        </row>
        <row r="4192">
          <cell r="F4192" t="str">
            <v>A.4.4酸化目的及设计原则</v>
          </cell>
        </row>
        <row r="4193">
          <cell r="F4193" t="str">
            <v>A.4.4.1 酸化目的</v>
          </cell>
        </row>
        <row r="4194">
          <cell r="F4194" t="str">
            <v>A.4.4.2 酸化设计原则</v>
          </cell>
        </row>
        <row r="4195">
          <cell r="F4195" t="str">
            <v>A.4.5 施工参数设计</v>
          </cell>
        </row>
        <row r="4196">
          <cell r="F4196" t="str">
            <v>A.4.6 施工准备</v>
          </cell>
        </row>
        <row r="4197">
          <cell r="F4197" t="str">
            <v>A.4.7 施工步骤</v>
          </cell>
        </row>
        <row r="4198">
          <cell r="F4198" t="str">
            <v>A.4.8 施工技术要求</v>
          </cell>
        </row>
        <row r="4199">
          <cell r="F4199" t="str">
            <v>A.4.9 资料录取要求</v>
          </cell>
        </row>
        <row r="4200">
          <cell r="F4200" t="str">
            <v>A.4.10 健康、安全、环境控制要求</v>
          </cell>
        </row>
        <row r="4201">
          <cell r="F4201" t="str">
            <v>A.4.11 施工管柱图和地面施工管汇图</v>
          </cell>
        </row>
        <row r="4202">
          <cell r="F4202" t="str">
            <v>4 原理</v>
          </cell>
        </row>
        <row r="4203">
          <cell r="F4203" t="str">
            <v>使试样处于规定温度,将其倒入温度大致相同的密度计量筒中,将合适的密度计放入已调好温度的试样中,让它静止。当温度达到平衡后,读取密度计刻度读数和试样温度。用石油计量表把观察到的密度计读数换算成标准密度。如果需要,将密度计量筒及内装的试样一起放在恒温浴中,以避免在测定期间温度变动太大。</v>
          </cell>
        </row>
        <row r="4204">
          <cell r="F4204" t="str">
            <v>5 仪器</v>
          </cell>
        </row>
        <row r="4205">
          <cell r="F4205" t="str">
            <v>5.1 密度计量筒:由透明玻璃、塑料或金属制成,其内径至少比密度计(5.2)外径大25mm,其高度应使密度计在试样中漂浮时,密度计底部与量筒底部的间距至少有25mm。</v>
          </cell>
        </row>
        <row r="4206">
          <cell r="F4206" t="str">
            <v>塑料密度计量筒应不变色并抗侵蚀,不影响被测物质的特性。此外,长期暴露在日光下,不应变得不透明。</v>
          </cell>
        </row>
        <row r="4207">
          <cell r="F4207" t="str">
            <v>注:为了倾倒方便,密度计量筒边缘应有斜嘴。</v>
          </cell>
        </row>
        <row r="4208">
          <cell r="F4208" t="str">
            <v>5.2 密度计:玻璃制,应符合SH/T 0316和表1中给出的技术要求。</v>
          </cell>
        </row>
        <row r="4209">
          <cell r="F4209" t="str">
            <v>5.3 恒温浴:其尺寸大小应能容纳密度计量筒,使试样完全浸没在恒温浴液体表面以下,在试验期间,能保持试验温度在士0.25℃以内。</v>
          </cell>
        </row>
        <row r="4210">
          <cell r="F4210" t="str">
            <v>5.4 温度计:范围、刻度间隔和最大刻度误差见表2。</v>
          </cell>
        </row>
        <row r="4211">
          <cell r="F4211" t="str">
            <v>5.5 玻璃或塑料搅拌棒:长约450mm。</v>
          </cell>
        </row>
        <row r="4212">
          <cell r="F4212" t="str">
            <v>表1密度计技术要求</v>
          </cell>
        </row>
        <row r="4213">
          <cell r="F4213" t="str">
            <v>表2温度计技术要求</v>
          </cell>
        </row>
        <row r="4214">
          <cell r="F4214" t="str">
            <v>6 取样</v>
          </cell>
        </row>
        <row r="4215">
          <cell r="F4215" t="str">
            <v>取样应按GB/T 4756采取。</v>
          </cell>
        </row>
        <row r="4216">
          <cell r="F4216" t="str">
            <v>注:当使用自动取样方法采取挥发性液体时,除非使用体积可变的取样器采取样品并移至实验室,否则会造成轻组分的损失,而影响到密度测定的准确度。</v>
          </cell>
        </row>
        <row r="4217">
          <cell r="F4217" t="str">
            <v>7 样品制备</v>
          </cell>
        </row>
        <row r="4218">
          <cell r="F4218" t="str">
            <v>7.1 样品混合</v>
          </cell>
        </row>
        <row r="4219">
          <cell r="F4219" t="str">
            <v>混合试样是使用于试验的试样尽可能地代表整个样品所必须的步骤,但在混合操作中,应始终注意保持样品的完整性。</v>
          </cell>
        </row>
        <row r="4220">
          <cell r="F4220" t="str">
            <v>注:对含水或沉淀物的挥发性原油和石油产品或含蜡挥发性原油和石油产品应该承认在对样品均化或加热时,可能会发生轻组分损失。</v>
          </cell>
        </row>
        <row r="4221">
          <cell r="F4221" t="str">
            <v>采用7.1.1~7.1.4中给出的方法,处理不同性质的样品,可以使轻组分的损失减少。</v>
          </cell>
        </row>
        <row r="4222">
          <cell r="F4222" t="str">
            <v>7.1.1 RVP大于50kPa的挥发性原油和石油产品</v>
          </cell>
        </row>
        <row r="4223">
          <cell r="F4223" t="str">
            <v>为减少轻组分损失,样品应在原来的容器和密闭系统中混合。</v>
          </cell>
        </row>
        <row r="4224">
          <cell r="F4224" t="str">
            <v>注:在开口容器中混合挥发性样品将导致轻组分损失,并将影响测得的密度值。</v>
          </cell>
        </row>
        <row r="4225">
          <cell r="F4225" t="str">
            <v>7.1.2 含蜡原油</v>
          </cell>
        </row>
        <row r="4226">
          <cell r="F4226" t="str">
            <v>如果原油的倾点高于10℃或浊点高于15℃,在混合样品前,要加热到高于倾点9℃以上,或高于浊点3℃以上。为减少轻组分损失,样品应在原来容器和密闭系统里混合。</v>
          </cell>
        </row>
        <row r="4227">
          <cell r="F4227" t="str">
            <v>7.1.3 含蜡馏份油</v>
          </cell>
        </row>
        <row r="4228">
          <cell r="F4228" t="str">
            <v>样品在混合前,应加热到浊点3℃以上。</v>
          </cell>
        </row>
        <row r="4229">
          <cell r="F4229" t="str">
            <v>7.1.4 残渣燃料油</v>
          </cell>
        </row>
        <row r="4230">
          <cell r="F4230" t="str">
            <v>在混合样品前,把它加热到试验温度(见7.2.1及其注2)。</v>
          </cell>
        </row>
        <row r="4231">
          <cell r="F4231" t="str">
            <v>7.2 试验温度</v>
          </cell>
        </row>
        <row r="4232">
          <cell r="F4232" t="str">
            <v>7.2.1 把样品加热到使它能充分地流动,但温度不能高到引起轻组分损失,或低到样品中的蜡析出。</v>
          </cell>
        </row>
        <row r="4233">
          <cell r="F4233" t="str">
            <v>注</v>
          </cell>
        </row>
        <row r="4234">
          <cell r="F4234" t="str">
            <v>1.用密度计法测定密度在标准温度20℃或接近20℃时最准确。</v>
          </cell>
        </row>
        <row r="4235">
          <cell r="F4235" t="str">
            <v>2.要在被测样品物化特性合适的温度下取得密度计读数。这个温度最好接近标准温度20℃。当密度值是用于散装石油计量时,在散装石油温度或接近散装石油士3℃下测定密度。可以减少石油体积修正的误差。</v>
          </cell>
        </row>
        <row r="4236">
          <cell r="F4236" t="str">
            <v>7.2.2 对原油样品,要加热到20℃,或高于倾点9℃以上,或高于浊点3℃以上中较高的一个温度。</v>
          </cell>
        </row>
        <row r="4237">
          <cell r="F4237" t="str">
            <v>8 仪器检定</v>
          </cell>
        </row>
        <row r="4238">
          <cell r="F4238" t="str">
            <v>8.1 密度计要用可溯源于国家标准的标准密度计或可溯源的标准物质的密度作定期检定,至少每五年复检一次。</v>
          </cell>
        </row>
        <row r="4239">
          <cell r="F4239" t="str">
            <v>8.2 温度计要用可溯源于国家标准的标准温度计定期检定。</v>
          </cell>
        </row>
        <row r="4240">
          <cell r="F4240" t="str">
            <v>9 仪器准备</v>
          </cell>
        </row>
        <row r="4241">
          <cell r="F4241" t="str">
            <v>9.1 检查密度计的基准点确定密度计刻度是否处于干管内的正确位置,如果刻度已移动,应废弃这支密度计。</v>
          </cell>
        </row>
        <row r="4242">
          <cell r="F4242" t="str">
            <v>9.2 使密度计量筒和密度计的温度接近试样的温度(见7.2.1及其注2)。</v>
          </cell>
        </row>
        <row r="4243">
          <cell r="F4243" t="str">
            <v>10 测定方法</v>
          </cell>
        </row>
        <row r="4244">
          <cell r="F4244" t="str">
            <v>10.1 在试验温度下(见7.2.1)把试样转移到温度稳定、清洁的密度计量筒(5.1)中,避免试样飞溅和生成空气泡,并要减少轻组分的挥发。</v>
          </cell>
        </row>
        <row r="4245">
          <cell r="F4245" t="str">
            <v>10.2 用一片清洁的滤纸除去试样表面上形成的所有气泡。</v>
          </cell>
        </row>
        <row r="4246">
          <cell r="F4246" t="str">
            <v>10.3 把装有试样的量筒垂直地放在没有空气流动的地方。在整个试验期间,环境温度变化应不大于2℃。当环境温度变化大于士2℃时,应使用恒温浴(5.3),以免温度变化太大(见10.13)。</v>
          </cell>
        </row>
        <row r="4247">
          <cell r="F4247" t="str">
            <v>10.4 用合适的温度计(见表2)或搅拌棒(5.5)作垂直旋转运动搅拌试样,如果使用电阻温度计,要用搅拌棒,使整个量筒中试样的密度和温度达到均匀。记录温度接近到0.1℃。从密度计量筒中取出温度计或搅拌棒。</v>
          </cell>
        </row>
        <row r="4248">
          <cell r="F4248" t="str">
            <v>10.5 把合适的密度计(5.2)放入液体中,达到平衡位置时放开,让密度计自由地漂浮,要注意避免弄湿液面以上的干管。把密度计按到平衡点以下1mm或2mm,并让它回到平衡位置,观察弯月面形状,如果弯月面形状改变,应清洗密度计干管,重复此项操作直到弯月面形状保持不变。</v>
          </cell>
        </row>
        <row r="4249">
          <cell r="F4249" t="str">
            <v>10.6 对于不透明粘稠液体,要等待密度计慢慢地沉入液体中。</v>
          </cell>
        </row>
        <row r="4250">
          <cell r="F4250" t="str">
            <v>10.7 对透明低粘度液体,将密度计压入液体中约两个刻度,再放开。由于干管上多余的液体会影响读数,在密度计干管液面以上部分应尽量减少残留液。</v>
          </cell>
        </row>
        <row r="4251">
          <cell r="F4251" t="str">
            <v>10.8 在放开时,要轻轻地转动一下密度计,使它能在离开量筒壁的地方静止下来自由漂浮。要有充分的时间让密度计静止,并让所有气泡升到表面(见1O.2),读数前要除去所有气泡。</v>
          </cell>
        </row>
        <row r="4252">
          <cell r="F4252" t="str">
            <v>10.9 当使用塑料量筒时,要用湿布擦拭量筒外壁,以除去所有静电。</v>
          </cell>
        </row>
        <row r="4253">
          <cell r="F4253" t="str">
            <v>注:使用塑料量筒常形成静电荷,并可能妨碍密度计自由漂浮。</v>
          </cell>
        </row>
        <row r="4254">
          <cell r="F4254" t="str">
            <v>10.10 当密度计离开量筒壁自由漂浮并静止时,按10.11或10.12读取密度计刻度值,读到最接近刻度间隔的1/5。</v>
          </cell>
        </row>
        <row r="4255">
          <cell r="F4255" t="str">
            <v>10.11 测定透明液体,先使眼睛稍低于液面的位置,慢慢地升到表面,先看到一个不正的椭圆,然后变成一条与密度计刻度相切的直线(见图1)。密度计读数为液体下弯月面与密度计刻度相切的那一点。</v>
          </cell>
        </row>
        <row r="4256">
          <cell r="F4256" t="str">
            <v>10.12 测定不透明液体,使眼睛稍高于液面的位置观察(见图2)。密度计读数为液体上弯月面与密度计刻度相切的那一点。</v>
          </cell>
        </row>
        <row r="4257">
          <cell r="F4257" t="str">
            <v>注</v>
          </cell>
        </row>
        <row r="4258">
          <cell r="F4258" t="str">
            <v>1.如使用SY-I型或SY-Ⅱ型石油密度计,仍读取液体上弯月面与密度计干管相切处的刻度。</v>
          </cell>
        </row>
        <row r="4259">
          <cell r="F4259" t="str">
            <v>2.使用金属密度计量筒测定完全不透明试样时,要确保试样液面装满到距离量筒顶端5mm以内,这样才能准确读取密度计读数。</v>
          </cell>
        </row>
        <row r="4260">
          <cell r="F4260" t="str">
            <v>图1透明液体的密度计刻度读数</v>
          </cell>
        </row>
        <row r="4261">
          <cell r="F4261" t="str">
            <v>图2不透明液体的密度计刻度读数</v>
          </cell>
        </row>
        <row r="4262">
          <cell r="F4262" t="str">
            <v>10.13 记录密度计读数后,立即小心地取出密度计,并用温度计垂直地搅拌试样。记录温度接近到O.1℃,如这个温度与开始试验温度相差大于O.5℃,应重新读取密度计和温度计读数,直到温度变化稳定在士O.5℃以内。如果不能得到稳定的温度,把密度计量筒及其内容物放在恒温浴内,再从1O.3重新操作。</v>
          </cell>
        </row>
        <row r="4263">
          <cell r="F4263" t="str">
            <v>10.14 铅弹蜡封型密度计在高于38℃下使用后,要垂直地晾干和冷却。</v>
          </cell>
        </row>
        <row r="4264">
          <cell r="F4264" t="str">
            <v>11 计算</v>
          </cell>
        </row>
        <row r="4265">
          <cell r="F4265" t="str">
            <v>11.1 对观察到的温度计读数作有关修正后,记录到接近0.1℃。</v>
          </cell>
        </row>
        <row r="4266">
          <cell r="F4266" t="str">
            <v>11.2 由于密度计读数是按液体下弯月面检定的,对不透明液体,应按表1中给出的弯月面修正值对观察到的密度计读数作弯月面修正。</v>
          </cell>
        </row>
        <row r="4267">
          <cell r="F4267" t="str">
            <v>注:对特殊用途的密度计修正值可由试验来确定,将这支密度计浸入与被测试样表面张力相似的透明液体中试验,观察液体在密度计干管上爬升的最大高度本方法规定的密度计弯月面修正值见表1。</v>
          </cell>
        </row>
        <row r="4268">
          <cell r="F4268" t="str">
            <v>11.3 对观察到的密度计读数作有关修正后,记录到0.1kg/m3(0.0001g/cm3)。</v>
          </cell>
        </row>
        <row r="4269">
          <cell r="F4269" t="str">
            <v>11.4 按不同的试验油品,用GB/T 1885中的表59A、表59B或表59D把修正后的密度计读数换算到2O℃下标准密度。</v>
          </cell>
        </row>
        <row r="4270">
          <cell r="F4270" t="str">
            <v>a)原油:表59A;</v>
          </cell>
        </row>
        <row r="4271">
          <cell r="F4271" t="str">
            <v>b)石油产品:表59B;</v>
          </cell>
        </row>
        <row r="4272">
          <cell r="F4272" t="str">
            <v>c)润滑油:表59D。</v>
          </cell>
        </row>
        <row r="4273">
          <cell r="F4273" t="str">
            <v>注</v>
          </cell>
        </row>
        <row r="4274">
          <cell r="F4274" t="str">
            <v>1.密度由kg/m3换算到g/cm3或g/mL应除以103。</v>
          </cell>
        </row>
        <row r="4275">
          <cell r="F4275" t="str">
            <v>2.20℃密度与15℃密度之间相互换算,可使用GB/T 1885中的表E1和表E2。</v>
          </cell>
        </row>
        <row r="4276">
          <cell r="F4276" t="str">
            <v>12 报告结果</v>
          </cell>
        </row>
        <row r="4277">
          <cell r="F4277" t="str">
            <v>密度最终结果报告到0.1kg/m3(0.0001g/cm3),20℃。</v>
          </cell>
        </row>
        <row r="4278">
          <cell r="F4278" t="str">
            <v>13 精密度</v>
          </cell>
        </row>
        <row r="4279">
          <cell r="F4279" t="str">
            <v>13.1 重复性</v>
          </cell>
        </row>
        <row r="4280">
          <cell r="F4280" t="str">
            <v>同一操作者用同一仪器在恒定的操作条件下对同一种测定试样,按试验方法正确地操作所得连续测定结果之间的差,在长期操作实践中,超过表3所示数值的可能性只有二十分之一。</v>
          </cell>
        </row>
        <row r="4281">
          <cell r="F4281" t="str">
            <v>表3重复性</v>
          </cell>
        </row>
        <row r="4282">
          <cell r="F4282" t="str">
            <v>13.2 再现性</v>
          </cell>
        </row>
        <row r="4283">
          <cell r="F4283" t="str">
            <v>不同操作者,在不同实验室对同一测定试样,按试验方法正确地操作得到的两个独立的结果之间的差,在长期操作实践中,超过表4所示数值的可能性只有二十分之一。</v>
          </cell>
        </row>
        <row r="4284">
          <cell r="F4284" t="str">
            <v>表4再现性</v>
          </cell>
        </row>
        <row r="4285">
          <cell r="F4285" t="str">
            <v>注</v>
          </cell>
        </row>
        <row r="4286">
          <cell r="F4286" t="str">
            <v>1.对粘性原油和产品,当试验温度超过13.1和13.2中规定的范围时,没有得到精密度的数据。</v>
          </cell>
        </row>
        <row r="4287">
          <cell r="F4287" t="str">
            <v>2.在13.1和13.2给出的精密度数据是用最大允许刻度误差为0.6kg/m3(0.0006g/cm3)的密度计得到的,没有得到使用最大允许刻度误差为0.2kg/m3(0.0002g/cm3)和0.3kg/m3(0.0003g/cm3)的密度计的精密度数据,但预计会得到等于或更高的精密度。</v>
          </cell>
        </row>
        <row r="4288">
          <cell r="F4288" t="str">
            <v>14 试验报告</v>
          </cell>
        </row>
        <row r="4289">
          <cell r="F4289" t="str">
            <v>试验报告至少应包括以下内容:</v>
          </cell>
        </row>
        <row r="4290">
          <cell r="F4290" t="str">
            <v>a)试验物质的类型和标志;</v>
          </cell>
        </row>
        <row r="4291">
          <cell r="F4291" t="str">
            <v>b)国家标准号;</v>
          </cell>
        </row>
        <row r="4292">
          <cell r="F4292" t="str">
            <v>c)试验结果(见12章);</v>
          </cell>
        </row>
        <row r="4293">
          <cell r="F4293" t="str">
            <v>d)密度计读数及相应的试验温度;</v>
          </cell>
        </row>
        <row r="4294">
          <cell r="F4294" t="str">
            <v>e)与本方法规定不同的任何情况;</v>
          </cell>
        </row>
        <row r="4295">
          <cell r="F4295" t="str">
            <v>f)试验日期。</v>
          </cell>
        </row>
        <row r="4296">
          <cell r="F4296" t="str">
            <v>4试验方法</v>
          </cell>
        </row>
        <row r="4297">
          <cell r="F4297" t="str">
            <v>4.1一般要求</v>
          </cell>
        </row>
        <row r="4298">
          <cell r="F4298" t="str">
            <v>4.1.1 所有仪器应清洁,使用之前应干燥、校正。</v>
          </cell>
        </row>
        <row r="4299">
          <cell r="F4299" t="str">
            <v>4.1.2 加热试样时,应避免由于挥发性组分的损失而引起的误差。</v>
          </cell>
        </row>
        <row r="4300">
          <cell r="F4300" t="str">
            <v>4.1.3 本实验所用的试剂和水,在没有注明其他要求时,均指分析纯试剂和符合GB/T 6682中规定的三级水。</v>
          </cell>
        </row>
        <row r="4301">
          <cell r="F4301" t="str">
            <v>4.2固体密度的测定</v>
          </cell>
        </row>
        <row r="4302">
          <cell r="F4302" t="str">
            <v>4.2.1对试样的要求</v>
          </cell>
        </row>
        <row r="4303">
          <cell r="F4303" t="str">
            <v>4.2.1.1 粉、粒状试样取2g~5g,片、棒或管状试样取1g~30g。</v>
          </cell>
        </row>
        <row r="4304">
          <cell r="F4304" t="str">
            <v>4.2.1.2 成型试样应清洁、无裂缝和气泡等缺陷。</v>
          </cell>
        </row>
        <row r="4305">
          <cell r="F4305" t="str">
            <v>4.2.1.3 试样需要进行干燥处理时,应按产品标准规定进行。</v>
          </cell>
        </row>
        <row r="4306">
          <cell r="F4306" t="str">
            <v>4.2.1.4 试样在试验前应在规定室温条件下放置2h以上,放置时应避免阳光照射,远离热源。当试验温度与室温相差大时,应延长放置时间,以达到温度均衡。</v>
          </cell>
        </row>
        <row r="4307">
          <cell r="F4307" t="str">
            <v>4.2.2方法1:密度瓶法</v>
          </cell>
        </row>
        <row r="4308">
          <cell r="F4308" t="str">
            <v>4.2.2.1 方法提要</v>
          </cell>
        </row>
        <row r="4309">
          <cell r="F4309" t="str">
            <v>把试样放进已知体积的密度瓶中,加入测定介质,试样的体积可由密度瓶体积减去测定介质的体积求得。则试样密度为试样质量与其体积之比。</v>
          </cell>
        </row>
        <row r="4310">
          <cell r="F4310" t="str">
            <v>4.2.2.2仪器</v>
          </cell>
        </row>
        <row r="4311">
          <cell r="F4311" t="str">
            <v>4.2.2.2.1 分析天平:分度值不低于0.0001g。</v>
          </cell>
        </row>
        <row r="4312">
          <cell r="F4312" t="str">
            <v>4.2.2.2.2 密度瓶:25cm3(见图1和图2)。在测定温度高于天平室温度时使用图1所示的密度瓶。
					</v>
          </cell>
        </row>
        <row r="4313">
          <cell r="F4313" t="str">
            <v>4.2.2.2.3 恒温水浴:温度控制在(23±0.5)℃。</v>
          </cell>
        </row>
        <row r="4314">
          <cell r="F4314" t="str">
            <v>4.2.2.2.4 温度计:分度值为0.5℃。</v>
          </cell>
        </row>
        <row r="4315">
          <cell r="F4315" t="str">
            <v>4.2.2.3试验条件</v>
          </cell>
        </row>
        <row r="4316">
          <cell r="F4316" t="str">
            <v>4.2.2.3.1 测定介质应纯净并且不能使试样溶解,溶涨及发生反应,但试样表面应为介质所湿润。</v>
          </cell>
        </row>
        <row r="4317">
          <cell r="F4317" t="str">
            <v>4.2.2.3.2 测定介质一般用水,也可选用其他介质(如二甲苯、煤油等)。</v>
          </cell>
        </row>
        <row r="4318">
          <cell r="F4318" t="str">
            <v>4.2.2.4操作步骤</v>
          </cell>
        </row>
        <row r="4319">
          <cell r="F4319" t="str">
            <v>4.2.2.4.1 称取空密度瓶的质量,再加入试样称量,然后注入部分测定介质,轻微震荡,使试样充分湿润后,继续将密度瓶注满,试样表面和介质中不得有气泡。当以水为测定介质时,若有悬浮或湿润不好的现象可加(0.5~1)滴湿润剂(如磺化油等)。</v>
          </cell>
        </row>
        <row r="4320">
          <cell r="F4320" t="str">
            <v>4.2.2.4.2 将装满测定介质和试样的密度瓶盖严,放入(23±0.5)℃水浴中恒温30min以上,取出擦干,立即称量。若使用图2所示密度瓶则恒温后盖严,用同温度下恒温同样时间的介质调节液面至密度瓶刻度线处。</v>
          </cell>
        </row>
        <row r="4321">
          <cell r="F4321" t="str">
            <v>4.2.2.4.3 将密度瓶洗净,干燥,充满测定介质,将密度瓶按4.2.2.4.2中"放入(23±0.5)℃水浴中······"开始重复上述操作。</v>
          </cell>
        </row>
        <row r="4322">
          <cell r="F4322" t="str">
            <v>4.2.2.5结果计算</v>
          </cell>
        </row>
        <row r="4323">
          <cell r="F4323" t="str">
            <v>4.2.2.5.1 密度瓶的体积V,单位以立方厘米(cm3)表示,按式(1)计算:
					</v>
          </cell>
        </row>
        <row r="4324">
          <cell r="F4324" t="str">
            <v>式中:</v>
          </cell>
        </row>
        <row r="4325">
          <cell r="F4325" t="str">
            <v>m——空密度瓶质量的数值,单位为克(g);
					</v>
          </cell>
        </row>
        <row r="4326">
          <cell r="F4326" t="str">
            <v>m1——充满测定介质的密度瓶质量的数值,单位为克(g);
					</v>
          </cell>
        </row>
        <row r="4327">
          <cell r="F4327" t="str">
            <v>ρ0——测定温度下测定介质密度的数值,单位为克每立方厘米(g/cm3)。
					</v>
          </cell>
        </row>
        <row r="4328">
          <cell r="F4328" t="str">
            <v>4.2.2.5.2 密度瓶中测定介质的体积V1,单位以立方厘米(cm3)表示,按式(2)计算:
					</v>
          </cell>
        </row>
        <row r="4329">
          <cell r="F4329" t="str">
            <v>式中:</v>
          </cell>
        </row>
        <row r="4330">
          <cell r="F4330" t="str">
            <v>m2——加入适量试样并充满测定介质的密度瓶质量的数值,单位为克(g);
					</v>
          </cell>
        </row>
        <row r="4331">
          <cell r="F4331" t="str">
            <v>m3——加入适量试样的密度瓶的质量的数值,单位为克(g)。
					</v>
          </cell>
        </row>
        <row r="4332">
          <cell r="F4332" t="str">
            <v>4.2.2.5.3 试样的密度ρ,单位以克每立方厘米(g/cm3)表示,按式(3)计算:
					</v>
          </cell>
        </row>
        <row r="4333">
          <cell r="F4333" t="str">
            <v>式中:</v>
          </cell>
        </row>
        <row r="4334">
          <cell r="F4334" t="str">
            <v>m3——加入适量试样的密度瓶质量的数值,单位为克(g);
					</v>
          </cell>
        </row>
        <row r="4335">
          <cell r="F4335" t="str">
            <v>m——空密度瓶的质量的数值,单位为克(g);
					</v>
          </cell>
        </row>
        <row r="4336">
          <cell r="F4336" t="str">
            <v>V——密度瓶的体积的数值,单位为立方厘米(cm3);
					</v>
          </cell>
        </row>
        <row r="4337">
          <cell r="F4337" t="str">
            <v>V1——密度瓶中测定介质的体积的数值,单位为立方厘米(cm3)。
					</v>
          </cell>
        </row>
        <row r="4338">
          <cell r="F4338" t="str">
            <v>4.2.3方法2:静水力学称量法</v>
          </cell>
        </row>
        <row r="4339">
          <cell r="F4339" t="str">
            <v>4.2.3.1 原理</v>
          </cell>
        </row>
        <row r="4340">
          <cell r="F4340" t="str">
            <v>根据阿基米德原理,用天平分别测定固体试样在空气和在测定介质中的质量,当试样浸没于测定介质中时,其质量小于在空气中的质量,减少值为试样排开同体积测定介质的质量,试样的体积等于排开测定介质的体积。</v>
          </cell>
        </row>
        <row r="4341">
          <cell r="F4341" t="str">
            <v>4.2.3.2仪器</v>
          </cell>
        </row>
        <row r="4342">
          <cell r="F4342" t="str">
            <v>4.2.3.2.1 分析天平:分度值为0.0001g。</v>
          </cell>
        </row>
        <row r="4343">
          <cell r="F4343" t="str">
            <v>4.2.3.2.2 天平盘跨架:尺寸应适合于放置在天平盘和吊篮的空档中(见图3)。</v>
          </cell>
        </row>
        <row r="4344">
          <cell r="F4344" t="str">
            <v>4.2.3.3试验步骤</v>
          </cell>
        </row>
        <row r="4345">
          <cell r="F4345" t="str">
            <v>4.2.3.3.1 称量试样在空气中的质量。</v>
          </cell>
        </row>
        <row r="4346">
          <cell r="F4346" t="str">
            <v>4.2.3.3.2 把跨架置于天平盘和吊篮的空档中,彼此不能有任何部分接触。</v>
          </cell>
        </row>
        <row r="4347">
          <cell r="F4347" t="str">
            <v>4.2.3.3.3 把盛有测定介质的烧杯置于跨架上。</v>
          </cell>
        </row>
        <row r="4348">
          <cell r="F4348" t="str">
            <v>4.2.3.3.4 将所使用的毛发丝挂在天平钩上,称其在测定介质中的质量。</v>
          </cell>
        </row>
        <row r="4349">
          <cell r="F4349" t="str">
            <v>4.2.3.3.5 将已知质量的试样,先用测定介质完全湿润其表面,然后用毛发丝将试样套好,放入温度为(23±0.5)℃测定介质中,不得有气泡,试样的任何部位不得与烧杯接触,待试样与测定介质温度一致时,称其在测定介质中的质量。</v>
          </cell>
        </row>
        <row r="4350">
          <cell r="F4350" t="str">
            <v>4.2.3.3.6 当固体的密度小于1g/cm3时,则在毛发丝上另挂一个坠子,把试样坠入测定介质中进行称量,但应测定坠子及毛发丝在测定介质中的质量。
					</v>
          </cell>
        </row>
        <row r="4351">
          <cell r="F4351" t="str">
            <v>4.2.3.4结果计算</v>
          </cell>
        </row>
        <row r="4352">
          <cell r="F4352" t="str">
            <v>4.2.3.4.1 试样在试验温度下的密度ρ,单位以克每立方厘米(g/cm3)表示,按式(4)计算:
					</v>
          </cell>
        </row>
        <row r="4353">
          <cell r="F4353" t="str">
            <v>式中:</v>
          </cell>
        </row>
        <row r="4354">
          <cell r="F4354" t="str">
            <v>m1——试样在空气中质量的数值,单位为克(g);
					</v>
          </cell>
        </row>
        <row r="4355">
          <cell r="F4355" t="str">
            <v>m2——试样在测定介质中的质量的数值,单位为克(g);
					</v>
          </cell>
        </row>
        <row r="4356">
          <cell r="F4356" t="str">
            <v>ρ0——测定介质在试验温度下的密度的数值,单位为克每立方厘米(g/cm3)。
					</v>
          </cell>
        </row>
        <row r="4357">
          <cell r="F4357" t="str">
            <v>4.2.3.4.2 当使用坠子时,按式(5)计算:</v>
          </cell>
        </row>
        <row r="4358">
          <cell r="F4358" t="str">
            <v>式中:</v>
          </cell>
        </row>
        <row r="4359">
          <cell r="F4359" t="str">
            <v>m1——试样在空气中的质量的数值,单位为克(g);
					</v>
          </cell>
        </row>
        <row r="4360">
          <cell r="F4360" t="str">
            <v>m3——坠子在测定介质中的质量的数值,单位为克(g);
					</v>
          </cell>
        </row>
        <row r="4361">
          <cell r="F4361" t="str">
            <v>m4——试样和坠子在测定介质中的质量的数值,单位为克(g);
					</v>
          </cell>
        </row>
        <row r="4362">
          <cell r="F4362" t="str">
            <v>ρ0——测定介质在试验温度下的密度的数值,单位为克每立方厘米(g/cm3)。
					</v>
          </cell>
        </row>
        <row r="4363">
          <cell r="F4363" t="str">
            <v>当用水为测定介质时,可以实测水的温度,然后查得该温度下的实际密度代入公式计算。</v>
          </cell>
        </row>
        <row r="4364">
          <cell r="F4364" t="str">
            <v>4.3液体密度的测定</v>
          </cell>
        </row>
        <row r="4365">
          <cell r="F4365" t="str">
            <v>4.3.1方法1:密度瓶法</v>
          </cell>
        </row>
        <row r="4366">
          <cell r="F4366" t="str">
            <v>4.3.1.1 原理</v>
          </cell>
        </row>
        <row r="4367">
          <cell r="F4367" t="str">
            <v>在同一温度下,用水标定密度瓶体积,然后测定同体积试样的质量以求出其密度。</v>
          </cell>
        </row>
        <row r="4368">
          <cell r="F4368" t="str">
            <v>4.3.1.2仪器</v>
          </cell>
        </row>
        <row r="4369">
          <cell r="F4369" t="str">
            <v>4.3.1.2.1 分析天平:分度值为0.0001g。</v>
          </cell>
        </row>
        <row r="4370">
          <cell r="F4370" t="str">
            <v>4.3.1.2.2 密度瓶:(25~50)cm3(见图1和图4)。
					</v>
          </cell>
        </row>
        <row r="4371">
          <cell r="F4371" t="str">
            <v>4.3.1.2.3 恒温水浴:温度控制在(20±0.1)℃。</v>
          </cell>
        </row>
        <row r="4372">
          <cell r="F4372" t="str">
            <v>4.3.1.2.4 温度计:分度值为0.1℃。</v>
          </cell>
        </row>
        <row r="4373">
          <cell r="F4373" t="str">
            <v>4.3.1.3操作步骤</v>
          </cell>
        </row>
        <row r="4374">
          <cell r="F4374" t="str">
            <v>4.3.1.3.1 洗净并干燥密度瓶,带塞称量。</v>
          </cell>
        </row>
        <row r="4375">
          <cell r="F4375" t="str">
            <v>4.3.1.3.2 用新煮沸并冷却至20℃的水注满密度瓶,不得带入气泡,装好后立即浸入20℃±0.1℃的恒温水浴中,恒温20min以上取出,用滤纸除去溢出毛细管的水,擦干后立即称量。</v>
          </cell>
        </row>
        <row r="4376">
          <cell r="F4376" t="str">
            <v>4.3.1.3.3 将密度瓶里的水倾出,洗净,干燥后称量。以试样代替水,同上操作,测得试样的质量。</v>
          </cell>
        </row>
        <row r="4377">
          <cell r="F4377" t="str">
            <v>4.3.1.4 结果计算</v>
          </cell>
        </row>
        <row r="4378">
          <cell r="F4378" t="str">
            <v>所测液体样品的密度ρ,单位以克每立方厘米(g/cm3)表示,按式(6)计算:
				</v>
          </cell>
        </row>
        <row r="4379">
          <cell r="F4379" t="str">
            <v>式中:</v>
          </cell>
        </row>
        <row r="4380">
          <cell r="F4380" t="str">
            <v>m1——充满密度瓶所需试样的质量的数值,单位为克(g);
				</v>
          </cell>
        </row>
        <row r="4381">
          <cell r="F4381" t="str">
            <v>m2——充满密度瓶所需水的质量的数值,单位为克(g);
				</v>
          </cell>
        </row>
        <row r="4382">
          <cell r="F4382" t="str">
            <v>ρ0——在20℃时水的密度的数值,单位为克每立方厘米(g/cm3);
				</v>
          </cell>
        </row>
        <row r="4383">
          <cell r="F4383" t="str">
            <v>A——浮力校正为ρ1×V.其中ρ1是干燥空气在20℃、101.325kPa的密度;V是所取试样的体积(cm3);但一般情况下,A的影响很小,可以忽略不计。
				</v>
          </cell>
        </row>
        <row r="4384">
          <cell r="F4384" t="str">
            <v>4.3.2方法2:韦氏天平法</v>
          </cell>
        </row>
        <row r="4385">
          <cell r="F4385" t="str">
            <v>4.3.2.1 原理</v>
          </cell>
        </row>
        <row r="4386">
          <cell r="F4386" t="str">
            <v>在水和被测试样中,分别测量"浮锤"的浮力,由游码的读数计算出试样的密度。</v>
          </cell>
        </row>
        <row r="4387">
          <cell r="F4387" t="str">
            <v>4.3.2.2仪器</v>
          </cell>
        </row>
        <row r="4388">
          <cell r="F4388" t="str">
            <v>4.3.2.2.1 韦氏天平(见图5)。</v>
          </cell>
        </row>
        <row r="4389">
          <cell r="F4389" t="str">
            <v>4.3.2.2.2 恒温水浴:温度控制在(20±0.1)℃。</v>
          </cell>
        </row>
        <row r="4390">
          <cell r="F4390" t="str">
            <v>4.3.2.2.3 温度计:分度值为0.1℃。</v>
          </cell>
        </row>
        <row r="4391">
          <cell r="F4391" t="str">
            <v>4.3.2.3操作步骤</v>
          </cell>
        </row>
        <row r="4392">
          <cell r="F4392" t="str">
            <v>4.3.2.3.1 将韦氏天平安装好,浮锤通过细铂丝挂在小钩上,旋转调整螺丝,使两个指针对正为止。</v>
          </cell>
        </row>
        <row r="4393">
          <cell r="F4393" t="str">
            <v>4.3.2.3.2 向玻璃筒缓慢注入预先煮沸并冷却至约20℃的水,将浮锤全部浸入水中,不得带入气泡,把玻璃筒置于(20±0.1)℃的恒温水浴中恒温20min以上,待温度一致时,通过调节天平的游码,使天平梁平衡,记录读数。</v>
          </cell>
        </row>
        <row r="4394">
          <cell r="F4394" t="str">
            <v>4.3.2.3.3 取出浮锤,干燥后在相同温度下加待测的试样同样操作。</v>
          </cell>
        </row>
        <row r="4395">
          <cell r="F4395" t="str">
            <v>4.3.2.4 结果计算</v>
          </cell>
        </row>
        <row r="4396">
          <cell r="F4396" t="str">
            <v>所测试样的密度ρ,单位以克每立方厘米(g/cm3)表示,按式(7)计算:
				</v>
          </cell>
        </row>
        <row r="4397">
          <cell r="F4397" t="str">
            <v>式中:</v>
          </cell>
        </row>
        <row r="4398">
          <cell r="F4398" t="str">
            <v>ρ1——在水中游码的读数,单位为克每立方厘米(g/cm3);
				</v>
          </cell>
        </row>
        <row r="4399">
          <cell r="F4399" t="str">
            <v>ρ2——在被测试样中游码的读数,单位为克每立方厘米(g/cm3);
				</v>
          </cell>
        </row>
        <row r="4400">
          <cell r="F4400" t="str">
            <v>ρ0——在20℃时水的密度的数值,单位为克每立方厘米(g/cm3)。
				</v>
          </cell>
        </row>
        <row r="4401">
          <cell r="F4401" t="str">
            <v>4.3.3方法3:密度计法</v>
          </cell>
        </row>
        <row r="4402">
          <cell r="F4402" t="str">
            <v>4.3.3.1 方法提要</v>
          </cell>
        </row>
        <row r="4403">
          <cell r="F4403" t="str">
            <v>由密度计在被测定液体中达到平衡状态时所浸没的深度读出该液体的密度。</v>
          </cell>
        </row>
        <row r="4404">
          <cell r="F4404" t="str">
            <v>4.3.3.2仪器</v>
          </cell>
        </row>
        <row r="4405">
          <cell r="F4405" t="str">
            <v>4.3.3.2.1 密度计:分度值为0.001g/cm3(见图6)。
					</v>
          </cell>
        </row>
        <row r="4406">
          <cell r="F4406" t="str">
            <v>4.3.3.2.2 恒温水浴:温度控制在(20±0.1)℃。</v>
          </cell>
        </row>
        <row r="4407">
          <cell r="F4407" t="str">
            <v>4.3.3.2.3 玻璃量筒:250mL~500mL。</v>
          </cell>
        </row>
        <row r="4408">
          <cell r="F4408" t="str">
            <v>4.3.3.2.4 温度计(0~50)℃,分度值为0.1℃。</v>
          </cell>
        </row>
        <row r="4409">
          <cell r="F4409" t="str">
            <v>4.3.3.3操作步骤</v>
          </cell>
        </row>
        <row r="4410">
          <cell r="F4410" t="str">
            <v>4.3.3.3.1 在恒温(20±0.1)℃下的测定:将待测试样注入清洁、干燥的量筒内,不得有气泡,将量筒置于(20±0.1)℃的恒温水浴中。待温度恒定后,将清洁干燥的密度计缓缓地放入试样中,其下端应离筒底2cm以上,不能与筒壁接触,密度计的上端露出在液面外的部分所沾液体不得超过(2~3)分度,待密度计在液体中稳定后,读出密度计弯月面下缘的刻度(标有读弯月面上缘的密度计除外),即为20℃时试样的密度。</v>
          </cell>
        </row>
        <row r="4411">
          <cell r="F4411" t="str">
            <v>4.3.3.3.2 在常温下的测定:当试样的温度与室温一致时按上述操作在室温下进行。</v>
          </cell>
        </row>
        <row r="4412">
          <cell r="F4412" t="str">
            <v>4.3.3.4试验结果</v>
          </cell>
        </row>
        <row r="4413">
          <cell r="F4413" t="str">
            <v>4.3.3.4.1 常温t℃下测定试样的密度ρ,克每立方厘米(g/cm3)表示,按式(8)计算:
					</v>
          </cell>
        </row>
        <row r="4414">
          <cell r="F4414" t="str">
            <v>式中:</v>
          </cell>
        </row>
        <row r="4415">
          <cell r="F4415" t="str">
            <v>ρ——试样在t℃时密度计的读数值,单位为克每立方厘米(g/cm3);
					</v>
          </cell>
        </row>
        <row r="4416">
          <cell r="F4416" t="str">
            <v>α——密度计的玻璃膨胀系数,一般为0.000025;
					</v>
          </cell>
        </row>
        <row r="4417">
          <cell r="F4417" t="str">
            <v>20——密度计的标准温度,单位为摄氏度(℃);</v>
          </cell>
        </row>
        <row r="4418">
          <cell r="F4418" t="str">
            <v>t——测定时的温度,单位为摄氏度(℃)。
					</v>
          </cell>
        </row>
        <row r="4419">
          <cell r="F4419" t="str">
            <v>4.3.3.4.2 常温t℃下试样的密度ρ换算为20℃的密度ρ20,克每立方厘米(g/cm3)表示,按式(9)计算:
					</v>
          </cell>
        </row>
        <row r="4420">
          <cell r="F4420" t="str">
            <v>式中:</v>
          </cell>
        </row>
        <row r="4421">
          <cell r="F4421" t="str">
            <v>k——试样密度的温度校正系数(可根据查表或由不同液态化工产品实测求得)。
					</v>
          </cell>
        </row>
        <row r="4422">
          <cell r="F4422" t="str">
            <v>4.4气体密度的测定</v>
          </cell>
        </row>
        <row r="4423">
          <cell r="F4423" t="str">
            <v>4.4.1方法1:密度瓶法</v>
          </cell>
        </row>
        <row r="4424">
          <cell r="F4424" t="str">
            <v>4.4.1.1 原理</v>
          </cell>
        </row>
        <row r="4425">
          <cell r="F4425" t="str">
            <v>用水校正密度瓶的体积,分别测定充满试样和充满干燥空气的密度瓶质量,以求出试样的密度。</v>
          </cell>
        </row>
        <row r="4426">
          <cell r="F4426" t="str">
            <v>4.4.1.2仪器</v>
          </cell>
        </row>
        <row r="4427">
          <cell r="F4427" t="str">
            <v>4.4.1.2.1 气体密度瓶:容量250cm3以上并确定不漏气(见图7)。
					</v>
          </cell>
        </row>
        <row r="4428">
          <cell r="F4428" t="str">
            <v>4.4.1.2.2 干燥管:容量大小根据需要选择,内装的干燥剂根据气体性质选择。</v>
          </cell>
        </row>
        <row r="4429">
          <cell r="F4429" t="str">
            <v>4.4.1.2.3 分析天平:负荷200g,分度值0.0001g。负荷500g,分度值0.0001g(校正密度瓶体积用)。</v>
          </cell>
        </row>
        <row r="4430">
          <cell r="F4430" t="str">
            <v>4.4.1.2.4 气压计分度值为50Pa。</v>
          </cell>
        </row>
        <row r="4431">
          <cell r="F4431" t="str">
            <v>4.4.1.2.5 温度计:分度值0.1℃。</v>
          </cell>
        </row>
        <row r="4432">
          <cell r="F4432" t="str">
            <v>4.4.1.3操作步骤</v>
          </cell>
        </row>
        <row r="4433">
          <cell r="F4433" t="str">
            <v>4.4.1.3.1 测定比空气轻的气体(气体取样装置见图8)。</v>
          </cell>
        </row>
        <row r="4434">
          <cell r="F4434" t="str">
            <v>将干燥的、已校正过的密度瓶(简称测定瓶)(校正方法见附录A)与另一类似的取样用密度瓶(简称充气瓶)相联,前者的侧管与后者的直管连接,在充气瓶的侧管上接一个干燥管。在保证正压的情况下通过干燥管徐徐通入试样,充分置换,待两个密度瓶都充满试样后,立即关闭测定瓶的活塞1和充气瓶的活塞2。当两瓶达到天平的室温时,迅速打开充气瓶的活塞2,当瓶内气压与大气压平衡时,立即关闭测定瓶的活塞2,拆下充气瓶,称量测定瓶和其内部气体的质量(m3)。	</v>
          </cell>
        </row>
        <row r="4435">
          <cell r="F4435" t="str">
            <v>4.4.1.3.2 测定比空气重的气体(气体取样装置见图9)。</v>
          </cell>
        </row>
        <row r="4436">
          <cell r="F4436" t="str">
            <v>将干燥管与充气瓶的直管连接,测定瓶的直管与充气瓶的侧管连接。经干燥管通入试样进行充分置换,待两个密度瓶都充满试样后,立即关闭测定瓶的活塞2和充气瓶的活塞1。当两个密度瓶达到天平室的室温时,迅速打开充气瓶的活塞1,当瓶内气压与大气压平衡时,立即关闭测定瓶的活塞1,拆下充气瓶,称量测定瓶和其内部气体的质量(m3)。
					</v>
          </cell>
        </row>
        <row r="4437">
          <cell r="F4437" t="str">
            <v>4.4.1.3.3 用干燥、洁净的空气充分置换测定瓶中的气体,待测定瓶达到室温和大气压后,称量测定瓶的质量(m4)。
					</v>
          </cell>
        </row>
        <row r="4438">
          <cell r="F4438" t="str">
            <v>4.4.1.3.4 记录大气压Pa(kPa)和室温t2(℃)。
					</v>
          </cell>
        </row>
        <row r="4439">
          <cell r="F4439" t="str">
            <v>4.4.1.4 结果计算</v>
          </cell>
        </row>
        <row r="4440">
          <cell r="F4440" t="str">
            <v>测定试样在标准状态(0℃,101.325kPa)下的密度ρ,以克每立方厘米(g/cm3)表示,按式(10)计算:
				</v>
          </cell>
        </row>
        <row r="4441">
          <cell r="F4441" t="str">
            <v>式中:</v>
          </cell>
        </row>
        <row r="4442">
          <cell r="F4442" t="str">
            <v>m3 ——充满式样的密度瓶在室温t2℃和大气压P2(Pa)下的质量的数值,单位为克(g);
				</v>
          </cell>
        </row>
        <row r="4443">
          <cell r="F4443" t="str">
            <v>m4 ——充满空气的密度瓶在室温t2℃和大气压P2(Pa)下的质量的数值,单位为克(g);
				</v>
          </cell>
        </row>
        <row r="4444">
          <cell r="F4444" t="str">
            <v>A ——密度瓶内的空气在室温t2℃和大气压P2(kPa)下的质量的数值,单位为克(g);
				</v>
          </cell>
        </row>
        <row r="4445">
          <cell r="F4445" t="str">
            <v>V ——密度瓶的体积的数值,单位为立方厘米(cm3);
				</v>
          </cell>
        </row>
        <row r="4446">
          <cell r="F4446" t="str">
            <v>k ——把气体体积换算成标准状态下的系数;
				</v>
          </cell>
        </row>
        <row r="4447">
          <cell r="F4447" t="str">
            <v>1.2928——干燥空气在标准状态下的密度,单位为克每立方厘米(g/cm3)。
				</v>
          </cell>
        </row>
        <row r="4448">
          <cell r="F4448" t="str">
            <v>4.4.2 方法2:气体流出法(扩散法)</v>
          </cell>
        </row>
        <row r="4449">
          <cell r="F4449" t="str">
            <v>警告:易燃、易爆、有毒的气体应在通风橱内测定。
			</v>
          </cell>
        </row>
        <row r="4450">
          <cell r="F4450" t="str">
            <v>4.4.2.1 原理</v>
          </cell>
        </row>
        <row r="4451">
          <cell r="F4451" t="str">
            <v>在同温、同压下,等体积的气体流过锐孔的时间和气体密度的平方根成正比。如果要求更准确的结果,则应采用密度瓶法。</v>
          </cell>
        </row>
        <row r="4452">
          <cell r="F4452" t="str">
            <v>4.4.2.2仪器</v>
          </cell>
        </row>
        <row r="4453">
          <cell r="F4453" t="str">
            <v>4.4.2.2.1 气体扩散计(见图10)。</v>
          </cell>
        </row>
        <row r="4454">
          <cell r="F4454" t="str">
            <v>4.4.2.2.2 温度计:(0~50)℃,分度值为0.1℃。</v>
          </cell>
        </row>
        <row r="4455">
          <cell r="F4455" t="str">
            <v>4.4.2.2.3 秒表:分度值为0.1s。</v>
          </cell>
        </row>
        <row r="4456">
          <cell r="F4456" t="str">
            <v>4.4.2.3操作步骤</v>
          </cell>
        </row>
        <row r="4457">
          <cell r="F4457" t="str">
            <v>4.4.2.3.1 把水充入外部圆筒3,打开阀门9,水进入玻璃内管4,待水温稳定后,从阀门9处压入空气至下刻线1,停留数分钟,打开阀门10,气体由"喷嘴"流出,水面上升,记录水面从刻线1上升至刻线6所需的时间,准确到0.1s。重复2或3次。</v>
          </cell>
        </row>
        <row r="4458">
          <cell r="F4458" t="str">
            <v>4.4.2.3.2 将空气排尽,并用试样充分置换后,在相同的条件下,重复上述操作,测定试样流出时间。</v>
          </cell>
        </row>
        <row r="4459">
          <cell r="F4459" t="str">
            <v>4.4.3结果计算</v>
          </cell>
        </row>
        <row r="4460">
          <cell r="F4460" t="str">
            <v>4.4.3.1 一般情况下,气体相对密度d,按式(12)计算:
				</v>
          </cell>
        </row>
        <row r="4461">
          <cell r="F4461" t="str">
            <v>式中:</v>
          </cell>
        </row>
        <row r="4462">
          <cell r="F4462" t="str">
            <v>τ——试样平均流出时间的数值,单位为秒(s);
				</v>
          </cell>
        </row>
        <row r="4463">
          <cell r="F4463" t="str">
            <v>τ1——空气平均流出时间的数值,单位为秒(s)。
				</v>
          </cell>
        </row>
        <row r="4464">
          <cell r="F4464" t="str">
            <v>4.4.3.2 若空气和试样被水蒸气饱和,则干燥气体的相对密度d,按式(13)计算:
				</v>
          </cell>
        </row>
        <row r="4465">
          <cell r="F4465" t="str">
            <v>式中:</v>
          </cell>
        </row>
        <row r="4466">
          <cell r="F4466" t="str">
            <v>P——测定时外部大气压的数值,单位为千帕(kPa);
				</v>
          </cell>
        </row>
        <row r="4467">
          <cell r="F4467" t="str">
            <v>P1 ——测定温度下的饱和水蒸气压的数值,单位为千帕(kPa);
				</v>
          </cell>
        </row>
        <row r="4468">
          <cell r="F4468" t="str">
            <v>P2 ——两刻线(1、6)之间水位差造成的平均压力的数值,单位为千帕(kPa);
				</v>
          </cell>
        </row>
        <row r="4469">
          <cell r="F4469" t="str">
            <v>h ——水位差高度的数值,单位为毫米(mm);
				</v>
          </cell>
        </row>
        <row r="4470">
          <cell r="F4470" t="str">
            <v>13.546——水银的相对密度。</v>
          </cell>
        </row>
        <row r="4471">
          <cell r="F4471" t="str">
            <v>4.4.3.3 被测气体密度ρ,以克每立方分米(g/dm3)表示,按式(15)计算:
				</v>
          </cell>
        </row>
        <row r="4472">
          <cell r="F4472" t="str">
            <v>式中:</v>
          </cell>
        </row>
        <row r="4473">
          <cell r="F4473" t="str">
            <v>1.2928——干燥的空气在标准状态下的密度,单位为克每立方分米(g/dm3)。
				</v>
          </cell>
        </row>
        <row r="4474">
          <cell r="F4474" t="str">
            <v>5试验报告</v>
          </cell>
        </row>
        <row r="4475">
          <cell r="F4475" t="str">
            <v>5.1 报告产品密度或相对密度时应使用本标准规定的单位与符号。</v>
          </cell>
        </row>
        <row r="4476">
          <cell r="F4476" t="str">
            <v>5.2 报告固体和液体密度时,需注明温度,例如:密度(20℃):××g/dm3。
		</v>
          </cell>
        </row>
        <row r="4477">
          <cell r="F4477" t="str">
            <v>5.3 报告气体密度时要注明温度和压力,例如:密度(20℃,101.325kPa):0.××g/dm3。
		</v>
          </cell>
        </row>
        <row r="4478">
          <cell r="F4478" t="str">
            <v>5.4 报告固体和液体相对密度时,采用下述方法:相对密度(水=1):××。</v>
          </cell>
        </row>
        <row r="4479">
          <cell r="F4479" t="str">
            <v>5.5 报告气体或某一物质的蒸气相对密度时,采用下述方法:相对密度(空气=1):××;蒸气相对密度(空气=1):××。</v>
          </cell>
        </row>
        <row r="4480">
          <cell r="F4480" t="str">
            <v>附录A(规范性附录)气体密度瓶体积的校正</v>
          </cell>
        </row>
        <row r="4481">
          <cell r="F4481" t="str">
            <v>密度瓶的体积一年至少校正一次,校正时将缓缓通过干燥管的洁净空气充入密度瓶,测定它在室温和大气压下的质量m1。在充满新煮沸并冷却至室温的水,然后擦干并用滤纸除净1、2两个活塞口上的水(见图7)测定其质量m2。记录大气压Pa和室温t0大气压应准确测定至50Pa。室温应准确测量至0.1℃。
	</v>
          </cell>
        </row>
        <row r="4482">
          <cell r="F4482" t="str">
            <v>密度瓶体积V,以立方分米(dm3)表示,按式(A.1)计算:
	</v>
          </cell>
        </row>
        <row r="4483">
          <cell r="F4483" t="str">
            <v>式中:</v>
          </cell>
        </row>
        <row r="4484">
          <cell r="F4484" t="str">
            <v>m1——充满空气的密度瓶在室温t0℃和大气压P1(kPa)下的质量的数值,单位为克(g);
	</v>
          </cell>
        </row>
        <row r="4485">
          <cell r="F4485" t="str">
            <v>m2——装满水的密度瓶在室温t0℃的质量的数值,单位为克(g);
	</v>
          </cell>
        </row>
        <row r="4486">
          <cell r="F4486" t="str">
            <v>ρ0——在室温t0℃下水的密度的数值,单位为克每立方分米(g/dm3);
	</v>
          </cell>
        </row>
        <row r="4487">
          <cell r="F4487" t="str">
            <v>ρa——在室温t0℃和大气压P1(kPa)下的空气密度的数值,单位为克每立方分米(g/dm3)。
	</v>
          </cell>
        </row>
        <row r="4488">
          <cell r="F4488" t="str">
            <v>3 方法原理</v>
          </cell>
        </row>
        <row r="4489">
          <cell r="F4489" t="str">
            <v>将规定的指示电极和参比电极浸入同一被测溶液中，构成一原电池，其电动势与溶液的pH值有关，通过测量原电池的电动势即可得出溶液的pH值。</v>
          </cell>
        </row>
        <row r="4490">
          <cell r="F4490" t="str">
            <v>4 试剂和材料</v>
          </cell>
        </row>
        <row r="4491">
          <cell r="F4491" t="str">
            <v>4.1 一般规定</v>
          </cell>
        </row>
        <row r="4492">
          <cell r="F4492" t="str">
            <v>本标准中除另有规定外，所用标维满定溶液、制剂及制品，均按GB/T 601、GB/T 603的规定制备。标准缓冲溶液须用pH基准试剂配制。实验用水应符合GB/T 6682中三级水规格，所用溶液以“%”表示的均为质量分数。</v>
          </cell>
        </row>
        <row r="4493">
          <cell r="F4493" t="str">
            <v>4.2 标准缓冲溶液的配制</v>
          </cell>
        </row>
        <row r="4494">
          <cell r="F4494" t="str">
            <v>4.2.1 草酸盐标准缓冲溶液</v>
          </cell>
        </row>
        <row r="4495">
          <cell r="F4495" t="str">
            <v>称取12.71g四草酸钾［KH3（C2O4）2•2H2O］，溶于无二氧化碳的水，稀释至1000mL。此溶液的浓度c［KH3（C2O4）2•2H2O］为0.05mol/L.</v>
          </cell>
        </row>
        <row r="4496">
          <cell r="F4496" t="str">
            <v>4.2.2 酒石酸盐标准缓冲溶液</v>
          </cell>
        </row>
        <row r="4497">
          <cell r="F4497" t="str">
            <v>在25°C时，用无二氧化碳的水溶解外消族的酒石酸氢钾（KHC4H4O6），并剧烈振摇至饱和溶液。</v>
          </cell>
        </row>
        <row r="4498">
          <cell r="F4498" t="str">
            <v>4.2.3 邻苯二甲酸盐标准缓冲溶液</v>
          </cell>
        </row>
        <row r="4499">
          <cell r="F4499" t="str">
            <v>称取10.21g于110°C干燥1h的邻苯二甲酿氢钾（C6H4CO2HCO2K），溶于无二氧化碳的水，稀释至1000mL。此溶液的浓度c（C6H4CO2HCO2K）为0.05mol/L。</v>
          </cell>
        </row>
        <row r="4500">
          <cell r="F4500" t="str">
            <v>4.2.4 磷酸盐标准缓冲溶液</v>
          </cell>
        </row>
        <row r="4501">
          <cell r="F4501" t="str">
            <v>称取3.40g磷酸二氢钾（KH2PO4）和3.55g磷酸氢二钠（Na2HPO4），溶于无二氧化碳的水，稀释至1000mL。磷酸二氢钾和磷酸氢二钠需预先在（120±10）°C干燥2h。此溶液的浓度为c（（KH2PO4）为0.025mol/L,c（（Na2HPO4）为0.025mol/L.</v>
          </cell>
        </row>
        <row r="4502">
          <cell r="F4502" t="str">
            <v>4.2.5 硼酸盐标准缓冲溶液</v>
          </cell>
        </row>
        <row r="4503">
          <cell r="F4503" t="str">
            <v>称取3.81g四硼酸钠（Na2B4O7•10H2O），溶于无二氧化碳的水，稀释至1000mL。存放时应防止空气中二氧化碳进人。此溶液的浓度c（Na2B4O7•10H2O）为0.01mol/L。</v>
          </cell>
        </row>
        <row r="4504">
          <cell r="F4504" t="str">
            <v>4.2.6 氢氧化钙标准缓冲溶液</v>
          </cell>
        </row>
        <row r="4505">
          <cell r="F4505" t="str">
            <v>于25°C，用无二氧化碳的水制备氢氧化钙的饱和溶液。氢氧化钙溶液的浓度c［1/2Ca（OH）2］应在0.0400mol/L~0.0412mol/L。存放时应防止空气中二氧化碳进入。一旦出现浑浊，应弃去重配。</v>
          </cell>
        </row>
        <row r="4506">
          <cell r="F4506" t="str">
            <v>氢氧化钙溶液的浓度可以苯酚红为指示剂，用盐酸标准滴定溶液[c（HCI）=0.1mol/L］滴定测出。</v>
          </cell>
        </row>
        <row r="4507">
          <cell r="F4507" t="str">
            <v>4.3 标准缓冲溶液的pH值</v>
          </cell>
        </row>
        <row r="4508">
          <cell r="F4508" t="str">
            <v>不同温度时各标准缓冲溶液的pH值见表1。</v>
          </cell>
        </row>
        <row r="4509">
          <cell r="F4509" t="str">
            <v>表1不同温度时各标准缓冲溶液的pH值</v>
          </cell>
        </row>
        <row r="4510">
          <cell r="F4510" t="str">
            <v>5 仪器和装置</v>
          </cell>
        </row>
        <row r="4511">
          <cell r="F4511" t="str">
            <v>5.1 一般实验室仪器</v>
          </cell>
        </row>
        <row r="4512">
          <cell r="F4512" t="str">
            <v>5.2 酸度计</v>
          </cell>
        </row>
        <row r="4513">
          <cell r="F4513" t="str">
            <v>应符合JJG 119——2005的4.7中“0.02级”的要求。</v>
          </cell>
        </row>
        <row r="4514">
          <cell r="F4514" t="str">
            <v>5.3 电极</v>
          </cell>
        </row>
        <row r="4515">
          <cell r="F4515" t="str">
            <v>电极的使用及维护参见附录A.</v>
          </cell>
        </row>
        <row r="4516">
          <cell r="F4516" t="str">
            <v>本标准规定：</v>
          </cell>
        </row>
        <row r="4517">
          <cell r="F4517" t="str">
            <v>a)指示电极用玻璃电极；</v>
          </cell>
        </row>
        <row r="4518">
          <cell r="F4518" t="str">
            <v>b)参比电极用饱和甘汞电极、双盐桥型饱和甘汞电极；</v>
          </cell>
        </row>
        <row r="4519">
          <cell r="F4519" t="str">
            <v>c)复合电极。</v>
          </cell>
        </row>
        <row r="4520">
          <cell r="F4520" t="str">
            <v>6 测定</v>
          </cell>
        </row>
        <row r="4521">
          <cell r="F4521" t="str">
            <v>用无二氧化碳的水将样品配成50g/L（特殊情况除外）的溶液。</v>
          </cell>
        </row>
        <row r="4522">
          <cell r="F4522" t="str">
            <v>配制两种标准缓冲溶液，使其pH值分别位于待测样品溶液的pH值的两端，并接近样品溶液的pH值，用上述两种标准缓冲溶液校准酸度计，将温废补偿旋钮调至标准缓冲溶液的温度处，测得的斜率值在90%～100%范围内，电极使用状态正常。若酸度计不具备斜率系数调节功能，可用两种标准缓沖溶液相互校准，其pH值误差不得大于0.1（如斜率值小于90%或pH值误差大于0.1，则该电极应清洗或更换）。用pH值与样品溶液接近的标准缓冲溶液定位。用水冲洗电极，再用样品溶液洗涤电极，调节样品溶液的温度至（25士1）°C，并将酸度计的温度补偿旋钮调至25°C，测定样品溶液的pH值。为了测得准确的结果，将样品溶液分成2份，分别测定，测得的pH值读数至少稳定1min。两次测定的pH允许误差不得大于士0.02。</v>
          </cell>
        </row>
        <row r="4523">
          <cell r="F4523" t="str">
            <v>附录A(资料性附录)电极的使用及维护</v>
          </cell>
        </row>
        <row r="4524">
          <cell r="F4524" t="str">
            <v>A.1 玻璃电极</v>
          </cell>
        </row>
        <row r="4525">
          <cell r="F4525" t="str">
            <v>新电极使用前应在水中浸泡24h以上，使用后应立即清洗，并浸于水中保存。</v>
          </cell>
        </row>
        <row r="4526">
          <cell r="F4526" t="str">
            <v>A.2 饱和甘汞电极</v>
          </cell>
        </row>
        <row r="4527">
          <cell r="F4527" t="str">
            <v>使用时电极上端小孔的橡皮塞必须拔出，以防止产生扩散电位，影响测定结果。电极内氯化钾溶液中不能有气泡，以防止断路。溶液中应保持有少许氯化钾晶体，以保证氯化钾溶液的饱和。注意电极液络部不被沾污或堵塞，并保持液络部适当的滲出流速。</v>
          </cell>
        </row>
        <row r="4528">
          <cell r="F4528" t="str">
            <v>A.3 双盐桥型饱和甘汞电极</v>
          </cell>
        </row>
        <row r="4529">
          <cell r="F4529" t="str">
            <v>盐桥套管内装饱和硝酸铵或硝酸钾溶液，其他注意事项与饱和甘汞电极相同。</v>
          </cell>
        </row>
        <row r="4530">
          <cell r="F4530" t="str">
            <v>A.4 复合电极</v>
          </cell>
        </row>
        <row r="4531">
          <cell r="F4531" t="str">
            <v>复合电极的使用应注意：</v>
          </cell>
        </row>
        <row r="4532">
          <cell r="F4532" t="str">
            <v>a）使用时电极下端的保护帽应取下，取下后应避免电极的敏感玻璃泡与硬物接触，以防止电极失效，使用完后应将电极保护帽套上，帽内应放少量外参比补充液3mol/L氯化钾溶液，以保持电极球泡的湿润。</v>
          </cell>
        </row>
        <row r="4533">
          <cell r="F4533" t="str">
            <v>b）使用前发现保护帽中补充液干枯，应在3mol/L氯化钾溶液中浸泡数小时，以保证电极使用性能。</v>
          </cell>
        </row>
        <row r="4534">
          <cell r="F4534" t="str">
            <v>c）使用时电极上端小孔的橡皮塞必须拔出，以防止产生扩散电位，影响测定结果。3 mol/I.氯化钾溶液，可以从该小孔加人，电极不使用时，应将橡皮塞塞入，以防止补充液干枯。</v>
          </cell>
        </row>
        <row r="4535">
          <cell r="F4535" t="str">
            <v>d）应避免长期浸在蒸馏水，蛋白质溶液和酸性氟化物溶液中，避免与有机硅油接触。</v>
          </cell>
        </row>
        <row r="4536">
          <cell r="F4536" t="str">
            <v>e）经长期使用后，如发现斜率有所降低，可将电极下端浸泡在氢氟酸溶液（4%）中3s~5 s，用蒸馏水洗净，在0.1 mol/L盐酸溶液中浸泡，使之活化。</v>
          </cell>
        </row>
        <row r="4537">
          <cell r="F4537" t="str">
            <v>f）被测溶液中如含有易污染敏感球泡或堵塞液接界的物质而使电极钝化，会出现斜率降低，发生这种现象应根据污染物质的性质，选择适当溶液清洗，使电极复新。部分污染物质及其对应的清洗剂见表 A.1。</v>
          </cell>
        </row>
        <row r="4538">
          <cell r="F4538" t="str">
            <v>表A.1 部分污染物质及其对应的清洗剂</v>
          </cell>
        </row>
        <row r="4539">
          <cell r="F4539" t="str">
            <v>g）电极不能用四氯化碳、三氯乙烯、四氢呋喃等能溶解聚碳酸树脂的清洗液清洗，因电极外壳是用聚碳酸树脂制成的，其溶解后极易污染敏感玻璃球泡，从而使电极失效。同样也不能用复合电极去测上述溶液。</v>
          </cell>
        </row>
        <row r="4540">
          <cell r="F4540" t="str">
            <v>4 原理</v>
          </cell>
        </row>
        <row r="4541">
          <cell r="F4541" t="str">
            <v>将待测定的水样用无菌注射器逐级注入到测试瓶中进行接种稀释,直到最后一级测试瓶中无细菌生长为止。恒温培养后,根据细菌生长情况和稀释倍数,计算出水样中细菌的数目。</v>
          </cell>
        </row>
        <row r="4542">
          <cell r="F4542" t="str">
            <v>5 试剂和材料</v>
          </cell>
        </row>
        <row r="4543">
          <cell r="F4543" t="str">
            <v>试剂和材料包括:</v>
          </cell>
        </row>
        <row r="4544">
          <cell r="F4544" t="str">
            <v>a) 95%乙醇(分析纯);</v>
          </cell>
        </row>
        <row r="4545">
          <cell r="F4545" t="str">
            <v>b) 脱脂棉(医用);</v>
          </cell>
        </row>
        <row r="4546">
          <cell r="F4546" t="str">
            <v>c) 针头;</v>
          </cell>
        </row>
        <row r="4547">
          <cell r="F4547" t="str">
            <v>d) 硫酸盐还原菌测试瓶;</v>
          </cell>
        </row>
        <row r="4548">
          <cell r="F4548" t="str">
            <v>e) 腐生菌测试瓶;</v>
          </cell>
        </row>
        <row r="4549">
          <cell r="F4549" t="str">
            <v>f) 铁细菌测试瓶;</v>
          </cell>
        </row>
        <row r="4550">
          <cell r="F4550" t="str">
            <v>g) 注射器:1.0mL(0.02mL分度)。</v>
          </cell>
        </row>
        <row r="4551">
          <cell r="F4551" t="str">
            <v>6 仪器和设备</v>
          </cell>
        </row>
        <row r="4552">
          <cell r="F4552" t="str">
            <v>仪器和设备包括:</v>
          </cell>
        </row>
        <row r="4553">
          <cell r="F4553" t="str">
            <v>a) 电热恒温培养箱:使用温度30℃~60℃,±1℃;</v>
          </cell>
        </row>
        <row r="4554">
          <cell r="F4554" t="str">
            <v>b) 电冰箱。</v>
          </cell>
        </row>
        <row r="4555">
          <cell r="F4555" t="str">
            <v>7 采样</v>
          </cell>
        </row>
        <row r="4556">
          <cell r="F4556" t="str">
            <v>采样应按SY/T 5329-2012中5.1的要求进行。</v>
          </cell>
        </row>
        <row r="4557">
          <cell r="F4557" t="str">
            <v>8 分析步骤</v>
          </cell>
        </row>
        <row r="4558">
          <cell r="F4558" t="str">
            <v>8.1 根据测试需要,对水样中硫酸盐还原菌、腐生菌、铁细菌可做单组实验或多组实验,多组实验中每组用三个以上装有相应菌类培养基的测试瓶依次编好序号。</v>
          </cell>
        </row>
        <row r="4559">
          <cell r="F4559" t="str">
            <v>8.2 用75%的酒精棉球将启封后的测试瓶顶盖及操作者的手进行消毒。</v>
          </cell>
        </row>
        <row r="4560">
          <cell r="F4560" t="str">
            <v>8.3 用无菌注射器吸取1mL水样注入到一号瓶中,摇匀。</v>
          </cell>
        </row>
        <row r="4561">
          <cell r="F4561" t="str">
            <v>8.4 另取一支无菌注射器,从一号瓶中吸取1mL水样注入到二号瓶中,摇匀。</v>
          </cell>
        </row>
        <row r="4562">
          <cell r="F4562" t="str">
            <v>8.5 按上述操作依次接种稀释到最后一个号瓶为止。放入35℃恒温培养箱中培养。硫酸盐还原菌培养14d后观察,测试瓶中液体由无色透明变为黑色,即表示有硫酸盐还原菌生长。腐生菌培养7d后观察,测试瓶中液体由红色变为黄色或浑浊,即表示有腐生菌生长。铁细菌培养7d后观察,测试瓶中液体产生浑浊或红棕色沉淀,即表示有铁细菌生长。</v>
          </cell>
        </row>
        <row r="4563">
          <cell r="F4563" t="str">
            <v>9 结果计算</v>
          </cell>
        </row>
        <row r="4564">
          <cell r="F4564" t="str">
            <v>给出细菌含量范围或准确的细菌数目。细菌计数方法按附录A执行。</v>
          </cell>
        </row>
        <row r="4565">
          <cell r="F4565" t="str">
            <v>10 质量保证和控制</v>
          </cell>
        </row>
        <row r="4566">
          <cell r="F4566" t="str">
            <v>10.1 通过分析一种受控的质控样品保证仪器的性能和检测步骤的准确。</v>
          </cell>
        </row>
        <row r="4567">
          <cell r="F4567" t="str">
            <v>10.2 各检测机构应制定质量控制和质量评价方法,并能确保检测结果的可靠性。</v>
          </cell>
        </row>
        <row r="4568">
          <cell r="F4568" t="str">
            <v>11 检测报告</v>
          </cell>
        </row>
        <row r="4569">
          <cell r="F4569" t="str">
            <v>检测报告至少应给出以下几个方面的内容:</v>
          </cell>
        </row>
        <row r="4570">
          <cell r="F4570" t="str">
            <v>a) 识别被检测样品的全部资料;</v>
          </cell>
        </row>
        <row r="4571">
          <cell r="F4571" t="str">
            <v>b) 使用的标准(包括发布或出版年号);</v>
          </cell>
        </row>
        <row r="4572">
          <cell r="F4572" t="str">
            <v>c) 使用的方法;</v>
          </cell>
        </row>
        <row r="4573">
          <cell r="F4573" t="str">
            <v>d) 检测结果;</v>
          </cell>
        </row>
        <row r="4574">
          <cell r="F4574" t="str">
            <v>e) 与规定的分析步骤的差异;</v>
          </cell>
        </row>
        <row r="4575">
          <cell r="F4575" t="str">
            <v>f) 在检测中观察到的异常现象;</v>
          </cell>
        </row>
        <row r="4576">
          <cell r="F4576" t="str">
            <v>g) 检测日期。</v>
          </cell>
        </row>
        <row r="4577">
          <cell r="F4577" t="str">
            <v>附录A(规范性附录)细菌计数方法</v>
          </cell>
        </row>
        <row r="4578">
          <cell r="F4578" t="str">
            <v>A.1 一个试样单组测试瓶细菌计数法</v>
          </cell>
        </row>
        <row r="4579">
          <cell r="F4579" t="str">
            <v>测细菌含量范围,宜用一个试样做五个稀释等级,按稀释等级高低依次排列。如果一号瓶有细菌生长,其余四个瓶无菌生长,表明细菌含量范围为1个/mL~10个/mL。若二号瓶有细菌生长,则细菌含量范围为101个/mL~102个/mL。依此类推,细菌含量范围计数见表A.1。</v>
          </cell>
        </row>
        <row r="4580">
          <cell r="F4580" t="str">
            <v>A.2 一个试样多组测试瓶细菌计数法</v>
          </cell>
        </row>
        <row r="4581">
          <cell r="F4581" t="str">
            <v>A.2.1 为较准确地测定细菌含量,应采用二次重复法、三次重复法、四次重复法或五次重复法。二次重复法是指每个水样同时做二个平行样试验;三次重复法是指每个水样同时做三个平行样试验;依此类推。水样应稀释至不长菌的稀释等级为好。</v>
          </cell>
        </row>
        <row r="4582">
          <cell r="F4582" t="str">
            <v>A.2.2 在进行多组测试瓶细菌计数时,确定生长指标应遵循的原则:从出现阴性瓶的稀释等级开始向后选取三级稀释等级,各稀释等级以阳性瓶数量进行计数而得到指数(遇000情况时需向前顺推一级计数,不足三个稀释等级时,也需向前顺推至达到三个等级时止),指数再乘以水样的稀释倍数10n(n为指数位置之前所稀释的次数),得出生长指标(根据SY/T 5329-1994中5.6.5.3总结归纳)。查相对应的细菌计数表,把由指数查得的菌数代入,就得出了水样中该种细菌含量(个/mL)。</v>
          </cell>
        </row>
        <row r="4583">
          <cell r="F4583" t="str">
            <v>A.2.3 多组测试瓶细菌计数见表A.2~表A.5。</v>
          </cell>
        </row>
        <row r="4584">
          <cell r="F4584" t="str">
            <v>4 仪器设备、试剂和材料</v>
          </cell>
        </row>
        <row r="4585">
          <cell r="F4585" t="str">
            <v>4.1 混合搅拌器:吴茵(Waring)混调器或同类仪器。</v>
          </cell>
        </row>
        <row r="4586">
          <cell r="F4586" t="str">
            <v>4.2 电子天平:感量0.1g;电子天平:感量0.0001g。</v>
          </cell>
        </row>
        <row r="4587">
          <cell r="F4587" t="str">
            <v>4.3 电热恒温水浴锅:工作温度为室温~100℃,控温精度±1℃。</v>
          </cell>
        </row>
        <row r="4588">
          <cell r="F4588" t="str">
            <v>4.4 剪切过程模拟装置。</v>
          </cell>
        </row>
        <row r="4589">
          <cell r="F4589" t="str">
            <v>4.5 密度计:符合GB/T 4472-2011规定的仪器。</v>
          </cell>
        </row>
        <row r="4590">
          <cell r="F4590" t="str">
            <v>4.6 精密pH试纸或pH计。</v>
          </cell>
        </row>
        <row r="4591">
          <cell r="F4591" t="str">
            <v>4.7 常压同轴圆筒黏度计:六速旋转黏度计或同类仪器。</v>
          </cell>
        </row>
        <row r="4592">
          <cell r="F4592" t="str">
            <v>4.8 高温高压同轴圆筒旋转黏度计:采用同轴圆筒测试方法的高温高压冻胶黏度测试仪器,控温精度±1℃或同类仪器。</v>
          </cell>
        </row>
        <row r="4593">
          <cell r="F4593" t="str">
            <v>4.9 静态滤失仪。</v>
          </cell>
        </row>
        <row r="4594">
          <cell r="F4594" t="str">
            <v>4.10 高温高压滤失仪及配套No988滤纸或同类产品。</v>
          </cell>
        </row>
        <row r="4595">
          <cell r="F4595" t="str">
            <v>4.11 品氏毛细管黏度计。</v>
          </cell>
        </row>
        <row r="4596">
          <cell r="F4596" t="str">
            <v>4.12 电热恒温干燥箱:工作温度为室温~200℃,控温精度±1℃。</v>
          </cell>
        </row>
        <row r="4597">
          <cell r="F4597" t="str">
            <v>4.13 真空泵:抽气流量2L/s~4L/s,额定真空度6.66×10-2Pa。</v>
          </cell>
        </row>
        <row r="4598">
          <cell r="F4598" t="str">
            <v>4.14 离心机:转速为0r/min~4000r/min,配套离心管,其容量为50mL。</v>
          </cell>
        </row>
        <row r="4599">
          <cell r="F4599" t="str">
            <v>4.15 表界面张力仪:内置天平感量±0.0001g。</v>
          </cell>
        </row>
        <row r="4600">
          <cell r="F4600" t="str">
            <v>4.16 管路摩阻仪(见7.12.2)。</v>
          </cell>
        </row>
        <row r="4601">
          <cell r="F4601" t="str">
            <v>4.17 化学试剂:氯化钾、氯化钠、氯化镁、氯化钙、碳酸钠等均为化学纯试剂。</v>
          </cell>
        </row>
        <row r="4602">
          <cell r="F4602" t="str">
            <v>4.18 煤油:航空煤油或低于航空煤油水分含量的煤油。</v>
          </cell>
        </row>
        <row r="4603">
          <cell r="F4603" t="str">
            <v>4.19 氮气。</v>
          </cell>
        </row>
        <row r="4604">
          <cell r="F4604" t="str">
            <v>5 压裂液试样制备</v>
          </cell>
        </row>
        <row r="4605">
          <cell r="F4605" t="str">
            <v>样品制备及处理的某些方面会影响液体的黏度和流变性能,制备过程尽量减少空气进入液体的几率,其信息包含:</v>
          </cell>
        </row>
        <row r="4606">
          <cell r="F4606" t="str">
            <v>a)基液的描述和/或组成。</v>
          </cell>
        </row>
        <row r="4607">
          <cell r="F4607" t="str">
            <v>b)基液预处理过程,如过滤等。</v>
          </cell>
        </row>
        <row r="4608">
          <cell r="F4608" t="str">
            <v>c)描述配液液体类型,如去离子水、自来水或海水等。</v>
          </cell>
        </row>
        <row r="4609">
          <cell r="F4609" t="str">
            <v>d)确认混合装置容器的型号、容量、准备的液体的总体积。</v>
          </cell>
        </row>
        <row r="4610">
          <cell r="F4610" t="str">
            <v>e)每个液体的组分和添加量。</v>
          </cell>
        </row>
        <row r="4611">
          <cell r="F4611" t="str">
            <v>f)每个组分的添加顺序和方法。</v>
          </cell>
        </row>
        <row r="4612">
          <cell r="F4612" t="str">
            <v>g)搅拌速度,每个速度下搅拌的时间。</v>
          </cell>
        </row>
        <row r="4613">
          <cell r="F4613" t="str">
            <v>h)一定温度下的溶胀实验,如果需要溶胀要在实验前进行。</v>
          </cell>
        </row>
        <row r="4614">
          <cell r="F4614" t="str">
            <v>i)测试温度。</v>
          </cell>
        </row>
        <row r="4615">
          <cell r="F4615" t="str">
            <v>j)pH值(适用于水相液体)。</v>
          </cell>
        </row>
        <row r="4616">
          <cell r="F4616" t="str">
            <v>k)所有其他已知影响测量结果的流体制备方面的因素。</v>
          </cell>
        </row>
        <row r="4617">
          <cell r="F4617" t="str">
            <v>注:由于测试目的和现场施工需要的测试条件不同,对压裂液样品测试前准备过程的剪切历史要求也不同,因此本标准无法规定统一的测试前剪切历史。通常无特别说明时,视为压裂液样品在制备后可直接测试而无剪切历史要求。对于有测试前剪切历史要求的压裂液样品,可以按照压裂施工工艺设计或井筒条件计算温度和剪切条件来设定适宜的测试前剪切历史。在不清楚应用井况,并且用于比较同一类型压裂液的黏度性能时,推荐测试前剪切历史为两种状况:当测试温度低于或等于93℃时,剪切历史推荐为675s-1±67.5s-1条件下剪切2.5min±10s;若测试温度高于93℃时,剪切历史推荐为1350s-1±135s-1条件下剪切5.0min±10s。</v>
          </cell>
        </row>
        <row r="4618">
          <cell r="F4618" t="str">
            <v>6使用剪切过程模拟装置制备液体</v>
          </cell>
        </row>
        <row r="4619">
          <cell r="F4619" t="str">
            <v>6.1 模拟装置描述</v>
          </cell>
        </row>
        <row r="4620">
          <cell r="F4620" t="str">
            <v>6.1.1 剪切过程模拟程序用来模拟当液体被输送井下时的剪切速率和剪切时间的影响,本程序的目的是表征剪切过程对液体性能的影响。</v>
          </cell>
        </row>
        <row r="4621">
          <cell r="F4621" t="str">
            <v>6.1.2 剪切过程模拟装置用于控制液体注入黏度计之前的剪切速率、剪切时间和温度,它包括搅拌装置、泵设备及管道等,用来模拟井筒中剪切条件下的液体的特殊方面。剪切历史模拟装置可以满足管路中线性流的要求,流体在单通道模型里流动。</v>
          </cell>
        </row>
        <row r="4622">
          <cell r="F4622" t="str">
            <v>6.1.3 连接到加压的同轴圆筒黏度计剪切过程模拟装置示意图如图1所示,在层流中,直径不同的管线,能量耗散率在任何剪切过程装置中是相同的,因此,如果能达到液体预处理的需要,剪切过程模拟器的设计和功能可以改变。</v>
          </cell>
        </row>
        <row r="4623">
          <cell r="F4623" t="str">
            <v>6.2 合适的剪切过程模拟装置的要求</v>
          </cell>
        </row>
        <row r="4624">
          <cell r="F4624" t="str">
            <v>合适的剪切过程模拟装置应:</v>
          </cell>
        </row>
        <row r="4625">
          <cell r="F4625" t="str">
            <v>a)能够记录并报告测试温度。</v>
          </cell>
        </row>
        <row r="4626">
          <cell r="F4626" t="str">
            <v>b)能够确保所有液体添加剂在进入剪切过程模拟装置之前彻底混合。</v>
          </cell>
        </row>
        <row r="4627">
          <cell r="F4627" t="str">
            <v>6.3 样品加入的条件</v>
          </cell>
        </row>
        <row r="4628">
          <cell r="F4628" t="str">
            <v>样品加入时应满足:</v>
          </cell>
        </row>
        <row r="4629">
          <cell r="F4629" t="str">
            <v>a)基液在添加剂加入和被填充到管路中时是连续加入。</v>
          </cell>
        </row>
        <row r="4630">
          <cell r="F4630" t="str">
            <v>b)剪切过程中管线内保持恒定的剪切速率。</v>
          </cell>
        </row>
        <row r="4631">
          <cell r="F4631" t="str">
            <v>c)当液体被注入黏度计时,黏度计缝隙中的剪切速率是100s-1。</v>
          </cell>
        </row>
        <row r="4632">
          <cell r="F4632" t="str">
            <v>6.4 剪切过程模拟装置的条件</v>
          </cell>
        </row>
        <row r="4633">
          <cell r="F4633" t="str">
            <v>剪切过程模拟装置应满足:</v>
          </cell>
        </row>
        <row r="4634">
          <cell r="F4634" t="str">
            <v>a)液体温度低于或等于93℃,剪切速率675s-1,剪切时间2.5min。</v>
          </cell>
        </row>
        <row r="4635">
          <cell r="F4635" t="str">
            <v>b)液体温度高于93℃,剪切速率1350s-1,剪切时间5min。</v>
          </cell>
        </row>
        <row r="4636">
          <cell r="F4636" t="str">
            <v>6.5 操作注意事项</v>
          </cell>
        </row>
        <row r="4637">
          <cell r="F4637" t="str">
            <v>操作时应注意:</v>
          </cell>
        </row>
        <row r="4638">
          <cell r="F4638" t="str">
            <v>a)采用柱塞泵引起的脉冲应最小化。</v>
          </cell>
        </row>
        <row r="4639">
          <cell r="F4639" t="str">
            <v>b)提前准备好基液。</v>
          </cell>
        </row>
        <row r="4640">
          <cell r="F4640" t="str">
            <v>c)在液体流动稳定和成分混合均匀之前,保持从剪切过程模拟装置中流出的液体远离黏度计。</v>
          </cell>
        </row>
        <row r="4641">
          <cell r="F4641" t="str">
            <v>d)管道、阀门和配件应具有相似的内部直径,以保证液体流过这些部件和流过管道时的剪切速率相同。</v>
          </cell>
        </row>
        <row r="4642">
          <cell r="F4642" t="str">
            <v>e)在管线卷绕,线圈的直径应大于最小曲率半径(见7.4.2.5.5.2)。</v>
          </cell>
        </row>
        <row r="4643">
          <cell r="F4643" t="str">
            <v>7压裂液性能测定方法</v>
          </cell>
        </row>
        <row r="4644">
          <cell r="F4644" t="str">
            <v>7.1 密度</v>
          </cell>
        </row>
        <row r="4645">
          <cell r="F4645" t="str">
            <v>非交联压裂液和/或交联压裂液基液按第5章制备,压裂液密度测定,按GB/T 4472-2011中4.3.3的规定执行。</v>
          </cell>
        </row>
        <row r="4646">
          <cell r="F4646" t="str">
            <v>7.2 pH值</v>
          </cell>
        </row>
        <row r="4647">
          <cell r="F4647" t="str">
            <v>非交联压裂液和/或交联压裂液按第5章制备,压裂液基液pH值,用精密pH试纸或pH计测定。</v>
          </cell>
        </row>
        <row r="4648">
          <cell r="F4648" t="str">
            <v>7.3 交联压裂液交联时间</v>
          </cell>
        </row>
        <row r="4649">
          <cell r="F4649" t="str">
            <v>交联压裂液基液按第5章压裂液试样制备,以基液400mL为准,用秒表记录交联剂加入混调器中直至旋涡消失液面微微突起的时间。</v>
          </cell>
        </row>
        <row r="4650">
          <cell r="F4650" t="str">
            <v>7.4黏性特征</v>
          </cell>
        </row>
        <row r="4651">
          <cell r="F4651" t="str">
            <v>7.4.1 仪器</v>
          </cell>
        </row>
        <row r="4652">
          <cell r="F4652" t="str">
            <v>仪器用于测量压裂液或交联压裂液基液的黏度和流变特性,所使用的设备应满足以下条件:</v>
          </cell>
        </row>
        <row r="4653">
          <cell r="F4653" t="str">
            <v>a)在环形间隙中的流态为层流。</v>
          </cell>
        </row>
        <row r="4654">
          <cell r="F4654" t="str">
            <v>b)流体在间隙内壁的滑移可以忽略。</v>
          </cell>
        </row>
        <row r="4655">
          <cell r="F4655" t="str">
            <v>c)在任何测量方法中,流体表现出本质上的时间独立性。</v>
          </cell>
        </row>
        <row r="4656">
          <cell r="F4656" t="str">
            <v>d)流体需要润湿测量筒壁并保持液体留在环形间隙中。</v>
          </cell>
        </row>
        <row r="4657">
          <cell r="F4657" t="str">
            <v>7.4.1.1 仪器校准</v>
          </cell>
        </row>
        <row r="4658">
          <cell r="F4658" t="str">
            <v>与这个程序有关的仪器应根据每个制造商推荐的方法进行校准。</v>
          </cell>
        </row>
        <row r="4659">
          <cell r="F4659" t="str">
            <v>7.4.1.2 常压同轴圆筒黏度计</v>
          </cell>
        </row>
        <row r="4660">
          <cell r="F4660" t="str">
            <v>7.4.1.2.1 仪器描述</v>
          </cell>
        </row>
        <row r="4661">
          <cell r="F4661" t="str">
            <v>常压同轴圆筒黏度计要在环境压力和低于液体沸点的温度下测量。流变参数的计算需要多点测量。任何常压的同轴圆筒黏度计由以下参数来描述(见图2):</v>
          </cell>
        </row>
        <row r="4662">
          <cell r="F4662" t="str">
            <v>a)转子R1:内径为36.83mm;应与摆锤同心并且延长摆锤的长度;表面光滑。</v>
          </cell>
        </row>
        <row r="4663">
          <cell r="F4663" t="str">
            <v>b)转筒B1:直径为34.49mm;转子圆柱体部分的长度为38mm;转子圆柱体底部是水平的,顶部是一个锥角为60°的锥形顶;表面需光滑。</v>
          </cell>
        </row>
        <row r="4664">
          <cell r="F4664" t="str">
            <v>7.4.1.2.2 操作</v>
          </cell>
        </row>
        <row r="4665">
          <cell r="F4665" t="str">
            <v>操作过程如下:</v>
          </cell>
        </row>
        <row r="4666">
          <cell r="F4666" t="str">
            <v>a)准备:转子和转筒应对齐;所有与液体接触的部件应与液体温度相同;使用厂家提供的推荐标准杯测量;如使用其他容器要保证转子和容器底部之间应至少有13mm空隙。</v>
          </cell>
        </row>
        <row r="4667">
          <cell r="F4667" t="str">
            <v>b)程序:非交联液样品放置到黏度计之后,液体应在仪器允许的最高剪切速率下搅拌10s~15s;黏度测量应从最低剪切速率到最高剪切速率逐一变化。记录下在每个剪切速率稳定后20s的平均读数。</v>
          </cell>
        </row>
        <row r="4668">
          <cell r="F4668" t="str">
            <v>c)计算:为了将每分钟的转数转换为R1B1组合的剪切速率,使用公式(1)进行换算。</v>
          </cell>
        </row>
        <row r="4669">
          <cell r="F4669" t="str">
            <v>对于加载了剪切应力的转筒,读数每偏转一度对应511Pa。</v>
          </cell>
        </row>
        <row r="4670">
          <cell r="F4670" t="str">
            <v>黏度计算应按照制造商的规定程序。</v>
          </cell>
        </row>
        <row r="4671">
          <cell r="F4671" t="str">
            <v>流变计算见7.4.2.4。</v>
          </cell>
        </row>
        <row r="4672">
          <cell r="F4672" t="str">
            <v>7.4.1.3 高温高压同轴圆筒黏度计</v>
          </cell>
        </row>
        <row r="4673">
          <cell r="F4673" t="str">
            <v>7.4.1.3.1 仪器描述</v>
          </cell>
        </row>
        <row r="4674">
          <cell r="F4674" t="str">
            <v>用于测量高温或是升温情况下的液体黏度和流变性能。加压操作可最小化夹带空气对测量参数的影响,使测量可在样品的沸点之上进行;多点测量可用于确定液体的流变参数,任何高温高压同轴圆筒黏度计可由下面参数来描述(见图3):</v>
          </cell>
        </row>
        <row r="4675">
          <cell r="F4675" t="str">
            <v>a)转子R1:内径36.828mm;应与摆锤同心并且延长摆锤的长度;表面光滑。</v>
          </cell>
        </row>
        <row r="4676">
          <cell r="F4676" t="str">
            <v>b)转筒B5:直径为31.934mm;转子圆柱体部分的长度为76.17mm;表面光滑。</v>
          </cell>
        </row>
        <row r="4677">
          <cell r="F4677" t="str">
            <v>7.4.1.3.2 操作</v>
          </cell>
        </row>
        <row r="4678">
          <cell r="F4678" t="str">
            <v>7.4.1.3.2.1 加载、加压和加热流体</v>
          </cell>
        </row>
        <row r="4679">
          <cell r="F4679" t="str">
            <v>加载、加压和加热流体应:</v>
          </cell>
        </row>
        <row r="4680">
          <cell r="F4680" t="str">
            <v>a)在液体配置完成之后,立即将液体加入到黏度计中,加入足够覆盖转子的压裂液的量后,用压力不低于2.75MPa的氮气为体系加压,加压完成后开始100s-1剪切。记录开始剪切流体时的时刻为0s,此时开始加热。</v>
          </cell>
        </row>
        <row r="4681">
          <cell r="F4681" t="str">
            <v>b)上述所有环节应在45s之内完成。</v>
          </cell>
        </row>
        <row r="4682">
          <cell r="F4682" t="str">
            <v>c)从0s开始到20min的这一段时间里尽快升温到实验温度(对第20min的温度误差有粗略要求,温度至少应升高到不低于设定温度的95%,不高于3℃),在实验的其他时间里,流体的温度的变化应在测试温度的±3℃以内变化。</v>
          </cell>
        </row>
        <row r="4683">
          <cell r="F4683" t="str">
            <v>d)实验从20min到2h5min,每隔15min进行一次变剪切速率过程,推荐变剪切速率为100s-1,75s-1,50s-1,25s-1,50s-1,75s-1,100s-1,除变剪切速率外,其他时间采用100-1恒速剪切。</v>
          </cell>
        </row>
        <row r="4684">
          <cell r="F4684" t="str">
            <v>e)变剪切的循环过程只能采取升序剪切或者降序剪切,不能同时采用。如果按升序剪切速率,则25s-1剪切50s(变速时间5s,稳定转速时间40s,记录数据时间5s),以后50s-1,75s-1,100s-1各剪切35s(每个剪切速率的变速时间5s,稳定转速时间25s,记录数据时间5s),每个升序剪切过程合计时间为165s,如果按降序剪切速率,则100s-1剪切30s(变速时间0s,稳定转速时间25s,记录数据时间5s)75s-1,50s-1,25s-1各剪切35s(变速时间5s,稳定转速时间25s,记录数据时间5s),整个降序的剪切时间为145s。</v>
          </cell>
        </row>
        <row r="4685">
          <cell r="F4685" t="str">
            <v>f)从2h5min至2h35min恒定100s-1剪切30min。</v>
          </cell>
        </row>
        <row r="4686">
          <cell r="F4686" t="str">
            <v>g)从2h35min开始,重复上述d)过程,变化剪切速率的时间间隔为30min,直到4h5min。</v>
          </cell>
        </row>
        <row r="4687">
          <cell r="F4687" t="str">
            <v>h)4h5min之后变剪切速率开始的时间由操作者控制,但是应记录变化的过程。</v>
          </cell>
        </row>
        <row r="4688">
          <cell r="F4688" t="str">
            <v>7.4.1.3.2.2 注意事项</v>
          </cell>
        </row>
        <row r="4689">
          <cell r="F4689" t="str">
            <v>应注意的事项:</v>
          </cell>
        </row>
        <row r="4690">
          <cell r="F4690" t="str">
            <v>a)在变剪切之前,流体应在恒定的100s-1剪切速率下进行剪切。</v>
          </cell>
        </row>
        <row r="4691">
          <cell r="F4691" t="str">
            <v>b)实验第30min的温度误差严格控制在的±3℃以内。</v>
          </cell>
        </row>
        <row r="4692">
          <cell r="F4692" t="str">
            <v>c)表1为黏度计的速度(每分钟的转数),对应于基于制定的黏度计的几何速度的剪切速率。</v>
          </cell>
        </row>
        <row r="4693">
          <cell r="F4693" t="str">
            <v>7.4.2计算</v>
          </cell>
        </row>
        <row r="4694">
          <cell r="F4694" t="str">
            <v>7.4.2.1 转数对应剪切速率</v>
          </cell>
        </row>
        <row r="4695">
          <cell r="F4695" t="str">
            <v>转数对应剪切速率使用公式(2)计算:</v>
          </cell>
        </row>
        <row r="4696">
          <cell r="F4696" t="str">
            <v>7.4.2.2 黏度的计算</v>
          </cell>
        </row>
        <row r="4697">
          <cell r="F4697" t="str">
            <v>黏度计算使用公式(3)计算:</v>
          </cell>
        </row>
        <row r="4698">
          <cell r="F4698" t="str">
            <v>式中:</v>
          </cell>
        </row>
        <row r="4699">
          <cell r="F4699" t="str">
            <v>μ——黏度,单位为毫帕秒(mPa·s);</v>
          </cell>
        </row>
        <row r="4700">
          <cell r="F4700" t="str">
            <v>k——与仪器几何参数无关的稠度系数,单位为毫帕秒的n次方(mPa·s);</v>
          </cell>
        </row>
        <row r="4701">
          <cell r="F4701" t="str">
            <v>γ——剪切速率,单位为秒的负一次方(s-1);</v>
          </cell>
        </row>
        <row r="4702">
          <cell r="F4702" t="str">
            <v>n——流动行为指数,无因次。</v>
          </cell>
        </row>
        <row r="4703">
          <cell r="F4703" t="str">
            <v>7.4.2.3 局限性/易产生的问题</v>
          </cell>
        </row>
        <row r="4704">
          <cell r="F4704" t="str">
            <v>下列情况可能导致测试结果超出测量范围:</v>
          </cell>
        </row>
        <row r="4705">
          <cell r="F4705" t="str">
            <v>a)幂律指数随剪切速率改变。</v>
          </cell>
        </row>
        <row r="4706">
          <cell r="F4706" t="str">
            <v>b)(非匀质)滑移流动:</v>
          </cell>
        </row>
        <row r="4707">
          <cell r="F4707" t="str">
            <v>1)会产生“爬杆”效应的流体。</v>
          </cell>
        </row>
        <row r="4708">
          <cell r="F4708" t="str">
            <v>2)测量筒中样品的过少或过多。</v>
          </cell>
        </row>
        <row r="4709">
          <cell r="F4709" t="str">
            <v>3)触变性流体,内部结构的破坏是由时间和剪切速率的函数。</v>
          </cell>
        </row>
        <row r="4710">
          <cell r="F4710" t="str">
            <v>4)流变材料在恒定剪切速率下剪切时有构建结构的趋势。</v>
          </cell>
        </row>
        <row r="4711">
          <cell r="F4711" t="str">
            <v>7.4.2.4 流变计算</v>
          </cell>
        </row>
        <row r="4712">
          <cell r="F4712" t="str">
            <v>7.4.2.4.1 一般概念</v>
          </cell>
        </row>
        <row r="4713">
          <cell r="F4713" t="str">
            <v>假设液体是符合幂律模型的均匀液体,剪切应力的计算用公式(4)</v>
          </cell>
        </row>
        <row r="4714">
          <cell r="F4714" t="str">
            <v>式中:</v>
          </cell>
        </row>
        <row r="4715">
          <cell r="F4715" t="str">
            <v>τ——剪切应力,单位为毫帕(mPa);</v>
          </cell>
        </row>
        <row r="4716">
          <cell r="F4716" t="str">
            <v>k——压裂液稠度系数;单位为毫帕秒n的次方(mPa·s);</v>
          </cell>
        </row>
        <row r="4717">
          <cell r="F4717" t="str">
            <v>γ——剪切速率,单位为秒的负一次方(s-1);</v>
          </cell>
        </row>
        <row r="4718">
          <cell r="F4718" t="str">
            <v>n——流动行为指数,无因次。</v>
          </cell>
        </row>
        <row r="4719">
          <cell r="F4719" t="str">
            <v>7.4.2.4.2 与系统无关的流变学计算</v>
          </cell>
        </row>
        <row r="4720">
          <cell r="F4720" t="str">
            <v>与系统无关的流变学计算:</v>
          </cell>
        </row>
        <row r="4721">
          <cell r="F4721" t="str">
            <v>a)与系统无关的流变学和流变学的简单说明。对于一个幂律液体,剪切速率取决于库特黏度计几何学和流动行为指数,剪切速率可以近似地采用牛顿特性,这种剪切速率通称为表观牛顿剪切速率。由剪切应力和表观剪切速率确定的稠度系数称为Kv,Ks用于描述表观牛顿剪切速率下层流中的稠度系数,Kp用于描述表观牛顿剪切速率下管流中的稠度系数。稠度系数与剪切速率和与管道几何学有关,K用于表示实际的稠度系数。</v>
          </cell>
        </row>
        <row r="4722">
          <cell r="F4722" t="str">
            <v>b)流变学基本计算公式。下列计算过程首先将理论剪切速率进行数据换算,然后把液体稠度系数Kv转换成一个与系统无关的K值。如果需要,稠度系数K可以通过公式(5)、公式(6)和公式(7)转换成与系统有关的管流和层流的稠度系数Kp和Ks。</v>
          </cell>
        </row>
        <row r="4723">
          <cell r="F4723" t="str">
            <v>式中:</v>
          </cell>
        </row>
        <row r="4724">
          <cell r="F4724" t="str">
            <v>τ——剪切应力,单位为毫帕(mPa);</v>
          </cell>
        </row>
        <row r="4725">
          <cell r="F4725" t="str">
            <v>Kv——与仪器几何参数有关的仪器稠度系数,单位为毫帕秒n次方(mPa·s);</v>
          </cell>
        </row>
        <row r="4726">
          <cell r="F4726" t="str">
            <v>γn——表观(牛顿)剪切速率,单位为秒的负一次方(s-1);</v>
          </cell>
        </row>
        <row r="4727">
          <cell r="F4727" t="str">
            <v>γ——剪切速率,单位为秒的负一次方(s-1);</v>
          </cell>
        </row>
        <row r="4728">
          <cell r="F4728" t="str">
            <v>n——幂律指数,无因次;</v>
          </cell>
        </row>
        <row r="4729">
          <cell r="F4729" t="str">
            <v>μv——表观黏度,单位为毫帕秒(mPa·s);</v>
          </cell>
        </row>
        <row r="4730">
          <cell r="F4730" t="str">
            <v>μ ——实际黏度,单位为毫帕秒(mPa·s)。</v>
          </cell>
        </row>
        <row r="4731">
          <cell r="F4731" t="str">
            <v>7.4.2.5 同轴圆筒黏度计计算方法</v>
          </cell>
        </row>
        <row r="4732">
          <cell r="F4732" t="str">
            <v>当使用非自动黏度计时下面的程序可用于数据处理和分析工作。</v>
          </cell>
        </row>
        <row r="4733">
          <cell r="F4733" t="str">
            <v>7.4.2.5.1 由扭矩值计算剪切应力</v>
          </cell>
        </row>
        <row r="4734">
          <cell r="F4734" t="str">
            <v>在同轴圆筒上圆柱螺旋扭转弹簧通常安装在固定筒上,间隙内的液体施加到固定筒上的扭矩导致扭转弹簧的偏转,偏转是通过电子或者目视读取的,施加的扭矩可使用公式(8)计算:</v>
          </cell>
        </row>
        <row r="4735">
          <cell r="F4735" t="str">
            <v>扭矩表述为一定距离的应力变化,见公式(9):</v>
          </cell>
        </row>
        <row r="4736">
          <cell r="F4736" t="str">
            <v>式中:</v>
          </cell>
        </row>
        <row r="4737">
          <cell r="F4737" t="str">
            <v>M——扭矩,单位为牛米(N·m);</v>
          </cell>
        </row>
        <row r="4738">
          <cell r="F4738" t="str">
            <v>c——弹簧常数,单位为牛米每弧度(N·m/rad);</v>
          </cell>
        </row>
        <row r="4739">
          <cell r="F4739" t="str">
            <v>θ——弹簧偏转,单位为弧度(rad);</v>
          </cell>
        </row>
        <row r="4740">
          <cell r="F4740" t="str">
            <v>F——固定筒的切向应力,单位为牛顿(N);</v>
          </cell>
        </row>
        <row r="4741">
          <cell r="F4741" t="str">
            <v>Rb——固定圆筒的外径,单位为米(m)。</v>
          </cell>
        </row>
        <row r="4742">
          <cell r="F4742" t="str">
            <v>平衡剪切应力可由扭矩计算,见公式(10)、公式(11):</v>
          </cell>
        </row>
        <row r="4743">
          <cell r="F4743" t="str">
            <v>式中:</v>
          </cell>
        </row>
        <row r="4744">
          <cell r="F4744" t="str">
            <v>τ——固定圆筒上的剪切应力,单位为毫帕(mPa);</v>
          </cell>
        </row>
        <row r="4745">
          <cell r="F4745" t="str">
            <v>A——固定圆筒的表面积,单位为平方米(m2);</v>
          </cell>
        </row>
        <row r="4746">
          <cell r="F4746" t="str">
            <v>l——内筒的长度,单位为米(m)。</v>
          </cell>
        </row>
        <row r="4747">
          <cell r="F4747" t="str">
            <v>厂家提供不同长度、可以在更宽的黏度范围使用的扭转弹簧,这些弹簧的扭矩值计算可参考制造商提供的文献。</v>
          </cell>
        </row>
        <row r="4748">
          <cell r="F4748" t="str">
            <v>7.4.2.5.2 应用角速度表示的表观剪切速率</v>
          </cell>
        </row>
        <row r="4749">
          <cell r="F4749" t="str">
            <v>角速度ω应用公式(12)可转换为固定内筒表面的剪切速率:</v>
          </cell>
        </row>
        <row r="4750">
          <cell r="F4750" t="str">
            <v>式中:</v>
          </cell>
        </row>
        <row r="4751">
          <cell r="F4751" t="str">
            <v>γn——固定圆筒表面的表观剪切速率,单位为秒的负一次方(s-1);</v>
          </cell>
        </row>
        <row r="4752">
          <cell r="F4752" t="str">
            <v>ω——转子的角速度,单位为弧度每秒(rad/s);</v>
          </cell>
        </row>
        <row r="4753">
          <cell r="F4753" t="str">
            <v>Rb——固定筒的半径,单位为米(m);</v>
          </cell>
        </row>
        <row r="4754">
          <cell r="F4754" t="str">
            <v>Rc——转子的半径,单位为米(m)。</v>
          </cell>
        </row>
        <row r="4755">
          <cell r="F4755" t="str">
            <v>7.4.2.5.3 与仪器几何参数有关的仪器稠度系数和幂律指数的计算</v>
          </cell>
        </row>
        <row r="4756">
          <cell r="F4756" t="str">
            <v>对于每个剪切速率梯度,进行幂律的对数线性回归,见公式(13):</v>
          </cell>
        </row>
        <row r="4757">
          <cell r="F4757" t="str">
            <v>公式(13)用公式(14)形式表示:</v>
          </cell>
        </row>
        <row r="4758">
          <cell r="F4758" t="str">
            <v>其中:</v>
          </cell>
        </row>
        <row r="4759">
          <cell r="F4759" t="str">
            <v>y =lgτ</v>
          </cell>
        </row>
        <row r="4760">
          <cell r="F4760" t="str">
            <v>x =lgγn</v>
          </cell>
        </row>
        <row r="4761">
          <cell r="F4761" t="str">
            <v>b =lg Kv</v>
          </cell>
        </row>
        <row r="4762">
          <cell r="F4762" t="str">
            <v>a =直线的斜率</v>
          </cell>
        </row>
        <row r="4763">
          <cell r="F4763" t="str">
            <v>a的数值即为流动指数n。</v>
          </cell>
        </row>
        <row r="4764">
          <cell r="F4764" t="str">
            <v>截距b用回归分析得到,然后使用以10为底取对数,Kv可以转化为公式(15):</v>
          </cell>
        </row>
        <row r="4765">
          <cell r="F4765" t="str">
            <v>每次计算的稠度系数Kv和流动指数n需注明相关系数的平方(R2)的值。</v>
          </cell>
        </row>
        <row r="4766">
          <cell r="F4766" t="str">
            <v>7.4.2.5.4 压裂液稠度系数计算</v>
          </cell>
        </row>
        <row r="4767">
          <cell r="F4767" t="str">
            <v>与仪器几何参数无关的稠度系数K的计算见公式(16):</v>
          </cell>
        </row>
        <row r="4768">
          <cell r="F4768" t="str">
            <v>层流的稠度系数Ks,可用公式(17)计算:</v>
          </cell>
        </row>
        <row r="4769">
          <cell r="F4769" t="str">
            <v>管流的稠度系数Kp,可用公式(18)计算:</v>
          </cell>
        </row>
        <row r="4770">
          <cell r="F4770" t="str">
            <v>7.4.2.5.5 进行剪切过程模拟配液压裂液的计算</v>
          </cell>
        </row>
        <row r="4771">
          <cell r="F4771" t="str">
            <v>7.4.2.5.5.1 流量和油管长度的要求</v>
          </cell>
        </row>
        <row r="4772">
          <cell r="F4772" t="str">
            <v>保持剪切过程模拟器有合理的尺寸,管的内径=0.002 m~0.008 m。管道内径确定后,用公式(19)、公式(20)和公式(21)来计算液体流量和管长(假定:给定的时间内保持剪切速率恒定):</v>
          </cell>
        </row>
        <row r="4773">
          <cell r="F4773" t="str">
            <v>式中:</v>
          </cell>
        </row>
        <row r="4774">
          <cell r="F4774" t="str">
            <v>v——平均流速,单位为米每秒(m/s);</v>
          </cell>
        </row>
        <row r="4775">
          <cell r="F4775" t="str">
            <v>γn——牛顿(表观)剪切速率,单位为秒的负一次方(s-1);</v>
          </cell>
        </row>
        <row r="4776">
          <cell r="F4776" t="str">
            <v>d——管道直径,单位为(m);</v>
          </cell>
        </row>
        <row r="4777">
          <cell r="F4777" t="str">
            <v>qv——流量,单位为立方米每秒(m3/s);</v>
          </cell>
        </row>
        <row r="4778">
          <cell r="F4778" t="str">
            <v>l——管道长度,单位为米(m);</v>
          </cell>
        </row>
        <row r="4779">
          <cell r="F4779" t="str">
            <v>t——时间,单位为秒(s)。</v>
          </cell>
        </row>
        <row r="4780">
          <cell r="F4780" t="str">
            <v>7.4.2.5.5.2 最小曲率半径</v>
          </cell>
        </row>
        <row r="4781">
          <cell r="F4781" t="str">
            <v>在多数情况下,油管的长度可能很长,这就需要将油管进行盘绕,以占较小的空间。线圈的直径应尽可能大以减小由曲率引起的额外的能量耗散。当迪恩数&gt;10时,对流体的阻碍有很大的增加。</v>
          </cell>
        </row>
        <row r="4782">
          <cell r="F4782" t="str">
            <v>迪恩数由公式(22)定义:</v>
          </cell>
        </row>
        <row r="4783">
          <cell r="F4783" t="str">
            <v>式中:</v>
          </cell>
        </row>
        <row r="4784">
          <cell r="F4784" t="str">
            <v>De——迪恩数,无因次;</v>
          </cell>
        </row>
        <row r="4785">
          <cell r="F4785" t="str">
            <v>Re——雷诺数,无因次;</v>
          </cell>
        </row>
        <row r="4786">
          <cell r="F4786" t="str">
            <v>R——管道内径,单位为米(m);</v>
          </cell>
        </row>
        <row r="4787">
          <cell r="F4787" t="str">
            <v>r——曲率半径,单位为米(m)。</v>
          </cell>
        </row>
        <row r="4788">
          <cell r="F4788" t="str">
            <v>为将流体阻力的增加最小化,曲率半径应大于由公式(23)决定的最小值:</v>
          </cell>
        </row>
        <row r="4789">
          <cell r="F4789" t="str">
            <v>7.5黏弹性</v>
          </cell>
        </row>
        <row r="4790">
          <cell r="F4790" t="str">
            <v>7.5.1 测量系统的选择</v>
          </cell>
        </row>
        <row r="4791">
          <cell r="F4791" t="str">
            <v>7.5.1.1 粗略判断冻胶强度,完全不能挑挂的试样为弱冻胶,挑挂性特别好的为强冻胶,介于中间的为中等强度冻胶。</v>
          </cell>
        </row>
        <row r="4792">
          <cell r="F4792" t="str">
            <v>7.5.1.2 对于弱冻胶(G′&lt;1Pa)试样,选用直径为35mm或60mm的锥板系统。</v>
          </cell>
        </row>
        <row r="4793">
          <cell r="F4793" t="str">
            <v>7.5.1.3 对于强冻胶(G′&gt;10Pa)试样,选用直径为20mm或35mm带齿的平板系统。</v>
          </cell>
        </row>
        <row r="4794">
          <cell r="F4794" t="str">
            <v>7.5.1.4 对于中等强度冻胶(1Pa≤G′≤10Pa)试样,随强度增大,可依次选用较大直径锥板、平板或较小直径带齿平板系统。</v>
          </cell>
        </row>
        <row r="4795">
          <cell r="F4795" t="str">
            <v>7.5.2 振荡模式测量程序</v>
          </cell>
        </row>
        <row r="4796">
          <cell r="F4796" t="str">
            <v>7.5.2.1 升至(或降至)实验温度并恒温,误差范围为±1℃。</v>
          </cell>
        </row>
        <row r="4797">
          <cell r="F4797" t="str">
            <v>7.5.2.2 放置试样,选择振荡测量模式,在0.1Hz下进行应力扫描,确定线性黏弹区。</v>
          </cell>
        </row>
        <row r="4798">
          <cell r="F4798" t="str">
            <v>7.5.2.3 在线性黏弹区内选定一个应力值,进行频率扫描或时间扫描(根据用户要求而定)。</v>
          </cell>
        </row>
        <row r="4799">
          <cell r="F4799" t="str">
            <v>7.5.2.4 用全过程取值对应的G′和G′′来确定压裂液黏弹性。</v>
          </cell>
        </row>
        <row r="4800">
          <cell r="F4800" t="str">
            <v>7.6静态滤失性</v>
          </cell>
        </row>
        <row r="4801">
          <cell r="F4801" t="str">
            <v>7.6.1 设备</v>
          </cell>
        </row>
        <row r="4802">
          <cell r="F4802" t="str">
            <v>图4和图5分别是两种典型的静态滤失仪的滤失筒示意图,其容量分别是175mL和500mL。</v>
          </cell>
        </row>
        <row r="4803">
          <cell r="F4803" t="str">
            <v>滤失筒没有指定的类型,可以使用滤纸、天然或人造岩心样品作为过滤介质。当测试温度超过滤液的沸点时,应给滤失筒筒体加载回压。测试岩心或者过滤介质应安装在滤失筒筒体里,这样流体就不能绕过岩心和过滤介质。滤失仪的原理图如图6所示。</v>
          </cell>
        </row>
        <row r="4804">
          <cell r="F4804" t="str">
            <v>7.6.2 仪器校准</v>
          </cell>
        </row>
        <row r="4805">
          <cell r="F4805" t="str">
            <v>与这些程序相关的仪器应按照仪器说明书推荐的方法进行校准。</v>
          </cell>
        </row>
        <row r="4806">
          <cell r="F4806" t="str">
            <v>7.6.3测量程序</v>
          </cell>
        </row>
        <row r="4807">
          <cell r="F4807" t="str">
            <v>7.6.3.1 总则</v>
          </cell>
        </row>
        <row r="4808">
          <cell r="F4808" t="str">
            <v>液体滤失试验用于模拟液体滤失到地层的过程。滤失实验测量液体滤失到过滤介质的速率,用以计算滤失系数,从而指导压裂工程设计。</v>
          </cell>
        </row>
        <row r="4809">
          <cell r="F4809" t="str">
            <v>本标准这一部分提供了测试过程的指导方针,通过本程序获得的数据只对本实验负责。液体不得与仪器表面反应产生污染物,不能改变关键的测量仪器尺寸或进行损害机器的操作。</v>
          </cell>
        </row>
        <row r="4810">
          <cell r="F4810" t="str">
            <v>7.6.3.2 岩心</v>
          </cell>
        </row>
        <row r="4811">
          <cell r="F4811" t="str">
            <v>7.6.3.2.1 选取</v>
          </cell>
        </row>
        <row r="4812">
          <cell r="F4812" t="str">
            <v>岩心选取:</v>
          </cell>
        </row>
        <row r="4813">
          <cell r="F4813" t="str">
            <v>a)与储层有相似渗透率和孔隙度的岩心优先使用。可以使用储层岩心,岩心建议为长度为2.54cm,直径为2.54cm。</v>
          </cell>
        </row>
        <row r="4814">
          <cell r="F4814" t="str">
            <v>b)如果使用人造岩心,人造岩心的物理性质要类似于储层岩心,实验前测定岩心的空气渗透率。</v>
          </cell>
        </row>
        <row r="4815">
          <cell r="F4815" t="str">
            <v>7.6.3.2.2 准备</v>
          </cell>
        </row>
        <row r="4816">
          <cell r="F4816" t="str">
            <v>岩心用基础流体或者模拟地层流体[例如4%氯化铵或2%氯化钾(质量比)]饱和。在地层流体成分未知的情况下,岩心应使用不与基质矿物发生反应的非敏感性盐水饱和。</v>
          </cell>
        </row>
        <row r="4817">
          <cell r="F4817" t="str">
            <v>7.6.4操作程序</v>
          </cell>
        </row>
        <row r="4818">
          <cell r="F4818" t="str">
            <v>7.6.4.1 步骤</v>
          </cell>
        </row>
        <row r="4819">
          <cell r="F4819" t="str">
            <v>根据过滤介质的类型,有三个程序组装滤失筒,这些程序描述如下。</v>
          </cell>
        </row>
        <row r="4820">
          <cell r="F4820" t="str">
            <v>7.6.4.1.1 滤纸介质</v>
          </cell>
        </row>
        <row r="4821">
          <cell r="F4821" t="str">
            <v>在杯子的底部放垫片和一个孔眼大小为38μm筛网,确保底阀关闭;确保滤失筒中充满测试液体。放三张孔眼大小为8μm的滤纸在顶部,组装顶部并关闭顶部阀门,将滤失筒放入加热套。如果测试温度高于液体沸点,连接压力线到回压接收器,给系统加回压。</v>
          </cell>
        </row>
        <row r="4822">
          <cell r="F4822" t="str">
            <v>7.6.4.1.2 天然岩心</v>
          </cell>
        </row>
        <row r="4823">
          <cell r="F4823" t="str">
            <v>如果岩心适用于仪器,在杯子底部放垫片,确保底阀关闭,确保滤失筒中充满测试液体,将预先饱和的天然岩心(长2.54cm,直径2.54cm)放在夹持器里,按照说明书将夹持器放入滤失筒中,组装顶部并关闭顶部阀门,将滤失筒放入加热套中。如果测试温度高于液体沸点,连接压力线到回压接收器,给系统加回压。</v>
          </cell>
        </row>
        <row r="4824">
          <cell r="F4824" t="str">
            <v>7.6.4.1.3 人造岩心</v>
          </cell>
        </row>
        <row r="4825">
          <cell r="F4825" t="str">
            <v>在杯子的底部放垫片和一个孔眼大小为38μm的筛网,确保底阀关闭。确保滤失筒中充满测试液体。将预先饱和的人造岩心(长2.54cm,直径2.54cm)放在夹持器里,按照说明书将夹持器放入滤失筒中,组装顶部并关闭顶部阀门,将滤失筒放入加热套中。如果测试温度高于液体沸点,连接压力线到回压接收器,给系统加回压。</v>
          </cell>
        </row>
        <row r="4826">
          <cell r="F4826" t="str">
            <v>7.6.4.2 测试过程</v>
          </cell>
        </row>
        <row r="4827">
          <cell r="F4827" t="str">
            <v>通过打开顶部阀门,保证滤失筒恒压,恒定的压力值通常要比预期回压高6.895MPa,温度到达测试温度(或压裂关井时间),打开底阀,将滤液收集进一个量筒,记录滤液体积,作为计算时间的参数。再记录打开阀门后的1min,2min,4min,9min,16min,25min和36min,记录收集滤液的体积(在收集滤液的过程中要确保蒸发量最小化,另外,液体质量计算不包括容器质量),这些数据用于计算初滤失量、滤失系数或压裂液的滤液黏度。</v>
          </cell>
        </row>
        <row r="4828">
          <cell r="F4828" t="str">
            <v>7.6.5计算</v>
          </cell>
        </row>
        <row r="4829">
          <cell r="F4829" t="str">
            <v>7.6.5.1 液体滤失图</v>
          </cell>
        </row>
        <row r="4830">
          <cell r="F4830" t="str">
            <v>在实验前几分钟,累积滤失量与时间呈线性关系。如果流体滤失是受黏度控制的,滤失曲线成线性关系(见7.6.5.4.1);如果流体滤失受滤饼控制,滤失曲线与时间呈非线性关系,累积滤失量与时间的平方根成线性关系(见7.6.5.4.2)。</v>
          </cell>
        </row>
        <row r="4831">
          <cell r="F4831" t="str">
            <v>7.6.5.2 受黏度控制的滤失系数</v>
          </cell>
        </row>
        <row r="4832">
          <cell r="F4832" t="str">
            <v>如果图成线性并通过原点(见示例7.6.5.4.1),在试验温度下,滤液黏度根据公式(24)计算:</v>
          </cell>
        </row>
        <row r="4833">
          <cell r="F4833" t="str">
            <v>式中:</v>
          </cell>
        </row>
        <row r="4834">
          <cell r="F4834" t="str">
            <v>k——液体的渗透率,单位为平方微米(μm2);</v>
          </cell>
        </row>
        <row r="4835">
          <cell r="F4835" t="str">
            <v>A——过滤介质表面暴露于液体的横截面积,单位为平方厘米(cm2);</v>
          </cell>
        </row>
        <row r="4836">
          <cell r="F4836" t="str">
            <v>Δp——通过过滤介质的压差,单位为兆帕(MPa);</v>
          </cell>
        </row>
        <row r="4837">
          <cell r="F4837" t="str">
            <v>Q——流量,单位为立方厘米每秒(cm3/s);</v>
          </cell>
        </row>
        <row r="4838">
          <cell r="F4838" t="str">
            <v>L——过滤介质的长度,单位为厘米(cm);</v>
          </cell>
        </row>
        <row r="4839">
          <cell r="F4839" t="str">
            <v>μ——滤液在试验温度下的黏度,单位为毫帕秒(mPa·s)。</v>
          </cell>
        </row>
        <row r="4840">
          <cell r="F4840" t="str">
            <v>由于流体的黏滞性,根据计算得到的滤液黏度,使用公式(25)可以确定滤失控制系数Cv,重新整理后为公式(26):</v>
          </cell>
        </row>
        <row r="4841">
          <cell r="F4841" t="str">
            <v>式中:</v>
          </cell>
        </row>
        <row r="4842">
          <cell r="F4842" t="str">
            <v>k——液体的渗透率,单位为平方米(m2);</v>
          </cell>
        </row>
        <row r="4843">
          <cell r="F4843" t="str">
            <v>φ——过滤介质的有效孔隙度,无因次;</v>
          </cell>
        </row>
        <row r="4844">
          <cell r="F4844" t="str">
            <v>Δp——通过过滤介质的压差,单位为帕(Pa);</v>
          </cell>
        </row>
        <row r="4845">
          <cell r="F4845" t="str">
            <v>μ——滤液在试验温度下的黏度,单位为帕秒(Pa·s);</v>
          </cell>
        </row>
        <row r="4846">
          <cell r="F4846" t="str">
            <v>Cv——受黏度控制的滤失系数,单位为米每秒的平方根(m/s1/2)。</v>
          </cell>
        </row>
        <row r="4847">
          <cell r="F4847" t="str">
            <v>7.6.5.3 造壁滤失系数(不受黏度控制的滤失系数)</v>
          </cell>
        </row>
        <row r="4848">
          <cell r="F4848" t="str">
            <v>当累积滤液量与时间成非线性关系,滤液量(毫升)与时间的平方根有关,利用收集到的三个数据点(通常是16min,25min,36min),回归成一条直线,获得与纵轴的截距并计算斜率(见7.6.5.4.2示例)。也可以使用最小平方差来计算截距(b)和斜率(m)。给出计算公式(27):</v>
          </cell>
        </row>
        <row r="4849">
          <cell r="F4849" t="str">
            <v>式中:</v>
          </cell>
        </row>
        <row r="4850">
          <cell r="F4850" t="str">
            <v>t——时间的平方根;</v>
          </cell>
        </row>
        <row r="4851">
          <cell r="F4851" t="str">
            <v>v——在t时的滤液体积,单位为毫升(mL);</v>
          </cell>
        </row>
        <row r="4852">
          <cell r="F4852" t="str">
            <v>i——数据序号,1~3;</v>
          </cell>
        </row>
        <row r="4853">
          <cell r="F4853" t="str">
            <v>m——滤失曲线的斜率,单位为立方米每秒的平方根(m3/s1/2)。</v>
          </cell>
        </row>
        <row r="4854">
          <cell r="F4854" t="str">
            <v>截距b按照公式(28)计算:</v>
          </cell>
        </row>
        <row r="4855">
          <cell r="F4855" t="str">
            <v>式中:</v>
          </cell>
        </row>
        <row r="4856">
          <cell r="F4856" t="str">
            <v>b——滤失曲线上在t=0时的滤失体积,单位为立方米(m3);</v>
          </cell>
        </row>
        <row r="4857">
          <cell r="F4857" t="str">
            <v>——时间平方根的平均值,单位为秒的平方根(s1/2);</v>
          </cell>
        </row>
        <row r="4858">
          <cell r="F4858" t="str">
            <v>——滤出体积的平均值,单位为立方米(m3)。</v>
          </cell>
        </row>
        <row r="4859">
          <cell r="F4859" t="str">
            <v>使用斜率和截距可以计算造壁滤失系数Cw,见公式(29):</v>
          </cell>
        </row>
        <row r="4860">
          <cell r="F4860" t="str">
            <v>使用斜率和截距可以计算初滤失量SL,见公式(30):</v>
          </cell>
        </row>
        <row r="4861">
          <cell r="F4861" t="str">
            <v>式中:</v>
          </cell>
        </row>
        <row r="4862">
          <cell r="F4862" t="str">
            <v>Cw——造壁滤失系数(受滤饼控制的滤失系数),单位为米每秒的平方根(m/s1/2);</v>
          </cell>
        </row>
        <row r="4863">
          <cell r="F4863" t="str">
            <v>SL——初滤失量,单位为立方米每平方米(m3/m2);</v>
          </cell>
        </row>
        <row r="4864">
          <cell r="F4864" t="str">
            <v>A——过滤介质的横截面积,单位为平方米(m2)。</v>
          </cell>
        </row>
        <row r="4865">
          <cell r="F4865" t="str">
            <v>7.6.5.4 示例</v>
          </cell>
        </row>
        <row r="4866">
          <cell r="F4866" t="str">
            <v>7.6.5.4.1 黏度控制滤失的示例</v>
          </cell>
        </row>
        <row r="4867">
          <cell r="F4867" t="str">
            <v>滤失实验参数见表2。</v>
          </cell>
        </row>
        <row r="4868">
          <cell r="F4868" t="str">
            <v>滤失实验数据见表3。</v>
          </cell>
        </row>
        <row r="4869">
          <cell r="F4869" t="str">
            <v>表3数据回归成一条直线,见图7。</v>
          </cell>
        </row>
        <row r="4870">
          <cell r="F4870" t="str">
            <v>计算过程:</v>
          </cell>
        </row>
        <row r="4871">
          <cell r="F4871" t="str">
            <v>7.6.5.4.2 造壁系数计算示例</v>
          </cell>
        </row>
        <row r="4872">
          <cell r="F4872" t="str">
            <v>滤失实验参数见表4。</v>
          </cell>
        </row>
        <row r="4873">
          <cell r="F4873" t="str">
            <v>滤失实验数据见表5。</v>
          </cell>
        </row>
        <row r="4874">
          <cell r="F4874" t="str">
            <v>根据表4和表5的实验数据求斜率和截距并计算造壁系数CW和初滤失量SL:</v>
          </cell>
        </row>
        <row r="4875">
          <cell r="F4875" t="str">
            <v>a)求斜率m和截距b。</v>
          </cell>
        </row>
        <row r="4876">
          <cell r="F4876" t="str">
            <v>方法一:通过数据作图得到斜率m和截距b。</v>
          </cell>
        </row>
        <row r="4877">
          <cell r="F4877" t="str">
            <v>由表5中的数据(16min,25min,36min)作图,得到图8,m和b可以由图8读出。</v>
          </cell>
        </row>
        <row r="4878">
          <cell r="F4878" t="str">
            <v>方法二:斜率m和截距b通过计算得到。</v>
          </cell>
        </row>
        <row r="4879">
          <cell r="F4879" t="str">
            <v>由表4数据代入公式(27)可以计算m:</v>
          </cell>
        </row>
        <row r="4880">
          <cell r="F4880" t="str">
            <v>m=2.25×10-7m3/s1/2</v>
          </cell>
        </row>
        <row r="4881">
          <cell r="F4881" t="str">
            <v>由表5数据代入公式(28)可以计算截距b:</v>
          </cell>
        </row>
        <row r="4882">
          <cell r="F4882" t="str">
            <v>b =9.3×10-6m3</v>
          </cell>
        </row>
        <row r="4883">
          <cell r="F4883" t="str">
            <v>b)计算造壁系数Cw和初滤失量SL。</v>
          </cell>
        </row>
        <row r="4884">
          <cell r="F4884" t="str">
            <v>由表4数据可知:面积为A=31.67cm2</v>
          </cell>
        </row>
        <row r="4885">
          <cell r="F4885" t="str">
            <v>由公式(29)、(30)可计算:</v>
          </cell>
        </row>
        <row r="4886">
          <cell r="F4886" t="str">
            <v>7.7岩心基质渗透率损害率</v>
          </cell>
        </row>
        <row r="4887">
          <cell r="F4887" t="str">
            <v>7.7.1 测定准备</v>
          </cell>
        </row>
        <row r="4888">
          <cell r="F4888" t="str">
            <v>7.7.1.1 流动介质:</v>
          </cell>
        </row>
        <row r="4889">
          <cell r="F4889" t="str">
            <v>a)流动介质为地层水、模拟地层水或标准盐水,煤油和氮气。</v>
          </cell>
        </row>
        <row r="4890">
          <cell r="F4890" t="str">
            <v>b)流动介质选用原则:对油井用煤油作流动介质,对注水井用地层水、模拟地层水或标准盐水作流动介质,对气井用氮气作流动介质。</v>
          </cell>
        </row>
        <row r="4891">
          <cell r="F4891" t="str">
            <v>c)标准盐水组成:2.0%KCl+5.5%NaCl+0.45%MgCl2+0.55%CaCl2。</v>
          </cell>
        </row>
        <row r="4892">
          <cell r="F4892" t="str">
            <v>配制步骤:准确称取KCl,NaCl,MgCl2,CaCl2加在容量瓶中用蒸馏水配制,可适当加热,晃动,直到全部溶解。将配制好的标准盐水用φ100G4#玻璃过滤漏斗过滤,还需用真空泵脱气1h。</v>
          </cell>
        </row>
        <row r="4893">
          <cell r="F4893" t="str">
            <v>d)煤油:使用航空煤油,或低于航空煤油水分含量的煤油。</v>
          </cell>
        </row>
        <row r="4894">
          <cell r="F4894" t="str">
            <v>7.7.1.2 岩心:</v>
          </cell>
        </row>
        <row r="4895">
          <cell r="F4895" t="str">
            <v>a)最好使用从待压裂地层中取得的天然岩心。如果没有,也可以使用与待压裂地层渗透率、孔隙度、岩性相似的其他地层或露头岩心,或与上述岩性相似的人造岩心进行试验。</v>
          </cell>
        </row>
        <row r="4896">
          <cell r="F4896" t="str">
            <v>b)天然岩心应从储层流体流动相同的方向钻取圆柱体,两端面磨平,并与光滑的圆柱面相垂直。岩心直径为25mm~25.4mm或者37mm~38mm,岩心长度为直径的l~1.5倍。岩心应彻底洗油,岩心清洗和烘干按SY/T 5336-2006执行。</v>
          </cell>
        </row>
        <row r="4897">
          <cell r="F4897" t="str">
            <v>c)岩心气体渗透率和孔隙体积测定按SY/T 5336-2006执行。</v>
          </cell>
        </row>
        <row r="4898">
          <cell r="F4898" t="str">
            <v>7.7.1.3 岩心饱和:用相应的流动介质饱和岩心,按SY/T 5336-2006的规定执行。对于测试方特别需求,可根据储层特征建立相应的束缚水饱和度。</v>
          </cell>
        </row>
        <row r="4899">
          <cell r="F4899" t="str">
            <v>7.7.1.4 压裂液滤液:按7.6测定方法,适当增加滤失时间,收集足够试验用的压裂液滤液。</v>
          </cell>
        </row>
        <row r="4900">
          <cell r="F4900" t="str">
            <v>7.7.2岩心基质渗透率损害测定程序</v>
          </cell>
        </row>
        <row r="4901">
          <cell r="F4901" t="str">
            <v>7.7.2.1 损害前岩心渗透率K1的测定</v>
          </cell>
        </row>
        <row r="4902">
          <cell r="F4902" t="str">
            <v>将流动介质从岩心一端挤入岩心(与储层流体流动方向一致)进行驱替,流动介质的流速低于临界流速,直至流量及压差稳定(渗透率不小于0.1×10-3μm2时,所测渗透率误差≤5%;渗透率小于0.1×10-3μm2时,所测渗透率误差≤10%),稳定时间不少于60min,记录压差和流量,按公式(31)计算K1。注水井的流动介质注入方向与储层流体流动方向相反。</v>
          </cell>
        </row>
        <row r="4903">
          <cell r="F4903" t="str">
            <v>7.7.2.2 损害过程</v>
          </cell>
        </row>
        <row r="4904">
          <cell r="F4904" t="str">
            <v>将压裂液滤液装入高压容器中,用压力源加压,使滤液从岩心另一端(与储层流体流动方向相反)进入岩心。当滤液开始流出时,记录时间、滤液的累计滤失量,精确到0.1mL。测定过程中,测定时间为36min,温度允许波动为±5℃。挤完后,关闭夹持器两端阀门,使滤液在岩心中停留2h。试验温度为压裂液适用温度。</v>
          </cell>
        </row>
        <row r="4905">
          <cell r="F4905" t="str">
            <v>7.7.2.3 损害后岩心渗透率K2的测定</v>
          </cell>
        </row>
        <row r="4906">
          <cell r="F4906" t="str">
            <v>按7.7.2.1方法测定岩心受到压裂液滤液损害后的流动介质的渗透率K2,要求驱替流动介质量为孔隙体积的5~15倍,或流量及压差稳定后测其渗透率。</v>
          </cell>
        </row>
        <row r="4907">
          <cell r="F4907" t="str">
            <v>7.7.2.4 天然气生产井的岩心渗透率K1,K2的测定</v>
          </cell>
        </row>
        <row r="4908">
          <cell r="F4908" t="str">
            <v>天然气生产井的岩心渗透率K1,K2均按气体渗透率计,测定气体渗透率按SY/T 5336-2006执行。其中K2为损害后未经烘干岩心直接测定的气体渗透率。</v>
          </cell>
        </row>
        <row r="4909">
          <cell r="F4909" t="str">
            <v>7.7.3 岩心渗透率K1,K2的确定</v>
          </cell>
        </row>
        <row r="4910">
          <cell r="F4910" t="str">
            <v>岩心渗透率K1,K2均按公式(31)来计算:</v>
          </cell>
        </row>
        <row r="4911">
          <cell r="F4911" t="str">
            <v>式中:</v>
          </cell>
        </row>
        <row r="4912">
          <cell r="F4912" t="str">
            <v>K——液体渗透率,单位为平方微米(μm2);</v>
          </cell>
        </row>
        <row r="4913">
          <cell r="F4913" t="str">
            <v>Q——流量,单位为立方厘米每秒(cm3/s);</v>
          </cell>
        </row>
        <row r="4914">
          <cell r="F4914" t="str">
            <v>μ——滤液在试验温度下的黏度,单位为毫帕秒(mPa·s);</v>
          </cell>
        </row>
        <row r="4915">
          <cell r="F4915" t="str">
            <v>L——过滤介质的长度,单位为厘米(cm);</v>
          </cell>
        </row>
        <row r="4916">
          <cell r="F4916" t="str">
            <v>Δp——通过过滤介质的压差,单位为兆帕(MPa);</v>
          </cell>
        </row>
        <row r="4917">
          <cell r="F4917" t="str">
            <v>A——过滤介质表面暴露于液体的横截面积,单位为平方厘米(cm2)。</v>
          </cell>
        </row>
        <row r="4918">
          <cell r="F4918" t="str">
            <v>7.7.4 基质渗透率损害率的确定</v>
          </cell>
        </row>
        <row r="4919">
          <cell r="F4919" t="str">
            <v>基质渗透率损害率按公式(32)计算:</v>
          </cell>
        </row>
        <row r="4920">
          <cell r="F4920" t="str">
            <v>式中:</v>
          </cell>
        </row>
        <row r="4921">
          <cell r="F4921" t="str">
            <v>ηd——渗透率损害率,用百分数表示(%);</v>
          </cell>
        </row>
        <row r="4922">
          <cell r="F4922" t="str">
            <v>K1——岩心挤压裂液滤液前的基质渗透率,单位为平方微米(μm2);</v>
          </cell>
        </row>
        <row r="4923">
          <cell r="F4923" t="str">
            <v>K2——岩心挤压裂液滤液损害后的渗透率,单位为平方微米(μm2)。</v>
          </cell>
        </row>
        <row r="4924">
          <cell r="F4924" t="str">
            <v>7.8 动态滤失损害率</v>
          </cell>
        </row>
        <row r="4925">
          <cell r="F4925" t="str">
            <v>7.8.1 损害前岩心渗透率K1的测定:测试按7.7.2.1执行。</v>
          </cell>
        </row>
        <row r="4926">
          <cell r="F4926" t="str">
            <v>7.8.2 损害过程:模拟压裂施工压裂液流经裂缝壁面的过程,使压裂液经测试前剪切历史的模拟后流经岩心端面。压裂液流动系统压力在岩心两端形成3.5MPa的滤失压差。当滤液开始流出时,记录时间、累计滤液的滤失量,精确到0.1mL。测定时间为36min,温度允许波动为±5℃。挤完后,关闭夹持器两端阀门,使滤液在岩心中停留2h。试验温度为压裂液适用温度。</v>
          </cell>
        </row>
        <row r="4927">
          <cell r="F4927" t="str">
            <v>7.8.3 损害后岩心渗透率K2的测定:测试按7.7.2.3执行。</v>
          </cell>
        </row>
        <row r="4928">
          <cell r="F4928" t="str">
            <v>7.8.4 岩心渗透率K1,K2的确定按7.7.3执行。</v>
          </cell>
        </row>
        <row r="4929">
          <cell r="F4929" t="str">
            <v>7.8.5 动态滤失渗透率损害率的确定按7.7.4执行。</v>
          </cell>
        </row>
        <row r="4930">
          <cell r="F4930" t="str">
            <v>7.9破胶性能</v>
          </cell>
        </row>
        <row r="4931">
          <cell r="F4931" t="str">
            <v>7.9.1 测试程序</v>
          </cell>
        </row>
        <row r="4932">
          <cell r="F4932" t="str">
            <v>将压裂液装入密闭容器内,放入恒温器中加热恒温,恒温温度为储层温度,使压裂液在恒温温度下按配方提供时间或施工工艺设计要求时间进行破胶。</v>
          </cell>
        </row>
        <row r="4933">
          <cell r="F4933" t="str">
            <v>7.9.2 破胶液黏度</v>
          </cell>
        </row>
        <row r="4934">
          <cell r="F4934" t="str">
            <v>用毛细管黏度计测定破胶液黏度。取破胶液上层清液测定黏度,测定温度分别选取储层温度、30℃或等于井口出油温度进行。</v>
          </cell>
        </row>
        <row r="4935">
          <cell r="F4935" t="str">
            <v>储层温度高于100℃时,测定破胶液的温度选取95℃下进行。</v>
          </cell>
        </row>
        <row r="4936">
          <cell r="F4936" t="str">
            <v>7.9.3 破胶液表面、界面张力</v>
          </cell>
        </row>
        <row r="4937">
          <cell r="F4937" t="str">
            <v>以航空煤油(或低于航空煤油水分含量的煤油)与破胶液清液界面作油水界面,测定界面张力。表面张力和界面张力测定按SY/T 5370-1999的规定执行。</v>
          </cell>
        </row>
        <row r="4938">
          <cell r="F4938" t="str">
            <v>7.10残渣含量</v>
          </cell>
        </row>
        <row r="4939">
          <cell r="F4939" t="str">
            <v>7.10.1 测试程序</v>
          </cell>
        </row>
        <row r="4940">
          <cell r="F4940" t="str">
            <v>按第5章制备压裂液。量取定量体积V0的压裂液,V0一般可取50mL离心管的满容50mL,装入密闭容器中加热恒温破胶,恒温温度为储层温度,室温用毛细管黏度计测定破胶液黏度低于5mPa·s可以视为彻底破胶。</v>
          </cell>
        </row>
        <row r="4941">
          <cell r="F4941" t="str">
            <v>把彻底破胶的破胶液全部倒入已烘干恒量的离心管中,将离心管放入离心机内,在3000r/min±150r/min的转速下离心30min,然后慢慢倾倒出上层清液,加蒸馏水至50mL,用玻璃棒搅拌洗涤残渣样品,再放入离心机中离心20min,倾倒上层清液,将离心管放入恒温电热干燥箱中烘烤,在温度105℃±1℃条件下烘干至恒量,其值为m3。</v>
          </cell>
        </row>
        <row r="4942">
          <cell r="F4942" t="str">
            <v>7.10.2 残渣含量计算</v>
          </cell>
        </row>
        <row r="4943">
          <cell r="F4943" t="str">
            <v>压裂液残渣含量按公式(33)计算:</v>
          </cell>
        </row>
        <row r="4944">
          <cell r="F4944" t="str">
            <v>式中:</v>
          </cell>
        </row>
        <row r="4945">
          <cell r="F4945" t="str">
            <v>η3——压裂液残渣含量,单位为毫克每升(mg/L);</v>
          </cell>
        </row>
        <row r="4946">
          <cell r="F4946" t="str">
            <v>m3——残渣质量,单位为毫克(mg);</v>
          </cell>
        </row>
        <row r="4947">
          <cell r="F4947" t="str">
            <v>V0——压裂液用量,单位为毫升(mL)。</v>
          </cell>
        </row>
        <row r="4948">
          <cell r="F4948" t="str">
            <v>7.11压裂液与地层流体配伍性</v>
          </cell>
        </row>
        <row r="4949">
          <cell r="F4949" t="str">
            <v>7.11.1 乳化率和破乳率</v>
          </cell>
        </row>
        <row r="4950">
          <cell r="F4950" t="str">
            <v>7.11.1.1 将原油和压裂破胶液分别按3∶1,3∶2,1∶1的体积比混合,装入容器置于恒温水浴锅中,加热恒温。恒温温度为压裂地层温度,地层温度大于100℃的都采用95℃。将恒温混合液体放入吴茵混调器中,调节搅拌器转速至液体形成的漩涡可以见到搅拌器浆叶中轴顶端为止,恒速搅拌时间10min,然后将液体倒入具塞刻度比色管中,记录实际乳状液的体积。把装有乳状液的具塞刻度比色管放入恒温水浴锅中静置恒温,恒温温度为压裂地层温度,地层温度大于100℃的都采用95℃。分别记录时间为3min,5min,10min,15min,30min,60min及2h,4h,10h,24h分离出的破胶液体积。</v>
          </cell>
        </row>
        <row r="4951">
          <cell r="F4951" t="str">
            <v>7.11.1.2 乳化率和破乳率按公式(34)、公式(35)计算:</v>
          </cell>
        </row>
        <row r="4952">
          <cell r="F4952" t="str">
            <v>式中:</v>
          </cell>
        </row>
        <row r="4953">
          <cell r="F4953" t="str">
            <v>η4——原油与破胶液的乳化率,用百分数表示;</v>
          </cell>
        </row>
        <row r="4954">
          <cell r="F4954" t="str">
            <v>η5——原油与破胶液乳状液的破乳率,用百分数表示;</v>
          </cell>
        </row>
        <row r="4955">
          <cell r="F4955" t="str">
            <v>V——用于做实验的破胶液总体积,单位为毫升(mL);</v>
          </cell>
        </row>
        <row r="4956">
          <cell r="F4956" t="str">
            <v>V1——V中被乳化的破胶液总体积,单位为毫升(mL);</v>
          </cell>
        </row>
        <row r="4957">
          <cell r="F4957" t="str">
            <v>V2——V1中脱出破胶液总体积,单位为毫升(mL)。</v>
          </cell>
        </row>
        <row r="4958">
          <cell r="F4958" t="str">
            <v>7.11.2 与地层水配伍性观察</v>
          </cell>
        </row>
        <row r="4959">
          <cell r="F4959" t="str">
            <v>破胶液与地层水按1∶2,1∶1,2∶1的体积比混合,观察是否产生沉淀。</v>
          </cell>
        </row>
        <row r="4960">
          <cell r="F4960" t="str">
            <v>7.11.3 压裂液添加剂之间配伍性观察</v>
          </cell>
        </row>
        <row r="4961">
          <cell r="F4961" t="str">
            <v>将压裂液添加剂按配方要求顺序及比例依次加入,观察是否产生沉淀。</v>
          </cell>
        </row>
        <row r="4962">
          <cell r="F4962" t="str">
            <v>7.12压裂液室内降阻率测定</v>
          </cell>
        </row>
        <row r="4963">
          <cell r="F4963" t="str">
            <v>7.12.1 方法提要及操作条件</v>
          </cell>
        </row>
        <row r="4964">
          <cell r="F4964" t="str">
            <v>7.12.1.1 压裂液在一定速率下流经一定长度和直径的管路时都会产生一定的压差。根据压裂液与清水(实验室即为自来水)压差的差值和清水压差的比值来计算压裂液的降阻率。</v>
          </cell>
        </row>
        <row r="4965">
          <cell r="F4965" t="str">
            <v>7.12.1.2 测试温度可以采用室温或压裂液使用温度,使用温度高于100℃时,温度选取室温或95℃。实验时管路内径需满足7.12.2.1的要求。</v>
          </cell>
        </row>
        <row r="4966">
          <cell r="F4966" t="str">
            <v>7.12.2仪器</v>
          </cell>
        </row>
        <row r="4967">
          <cell r="F4967" t="str">
            <v>7.12.2.1 示意图</v>
          </cell>
        </row>
        <row r="4968">
          <cell r="F4968" t="str">
            <v>图9是典型的管路摩阻仪的示意图。</v>
          </cell>
        </row>
        <row r="4969">
          <cell r="F4969" t="str">
            <v>根据理论计算及验证,实验室模拟评价现场的摩阻,应满足两个条件:</v>
          </cell>
        </row>
        <row r="4970">
          <cell r="F4970" t="str">
            <v>a)实验室有效管半径reff范围在现场有效管半径reff范围内。采用现场施工时的不同线速度计算现场有效管半径,得到现场线速度下的有效管半径范围;采用实验室的不同线速度计算实验室有效管半径,得到实验室线速度下的有效管半径范围。实验室线速度下的有效管半径范围应包含在现场线速度下的有效管半径范围内。</v>
          </cell>
        </row>
        <row r="4971">
          <cell r="F4971" t="str">
            <v>b)实验室有效管半径与线速度的直线斜率相似。以有效管半径为纵坐标,线速度为横坐标作图,拟合得到一条直线及其斜率。采用现场有效管半径和现场线速度作图得到的直线斜率与采用实验室有效管半径和实验室线速度作图得到的直线斜率的比值为K,K的大小控制在0.8≤K≤1.2范围内。</v>
          </cell>
        </row>
        <row r="4972">
          <cell r="F4972" t="str">
            <v>7.12.2.2 有效管半径和线速度计算</v>
          </cell>
        </row>
        <row r="4973">
          <cell r="F4973" t="str">
            <v>有效管半径和线速度计算见公式(36)、公式(37):</v>
          </cell>
        </row>
        <row r="4974">
          <cell r="F4974" t="str">
            <v>式中:</v>
          </cell>
        </row>
        <row r="4975">
          <cell r="F4975" t="str">
            <v>reff——有效管半径,单位为米的负一次方(m-1);</v>
          </cell>
        </row>
        <row r="4976">
          <cell r="F4976" t="str">
            <v>vf——线速度,单位为米每秒(m/s);</v>
          </cell>
        </row>
        <row r="4977">
          <cell r="F4977" t="str">
            <v>Δp——压差,单位为帕(Pa);</v>
          </cell>
        </row>
        <row r="4978">
          <cell r="F4978" t="str">
            <v>ρ——流体密度,单位为千克每立方米(kg/m3);</v>
          </cell>
        </row>
        <row r="4979">
          <cell r="F4979" t="str">
            <v>l ——测压点间的距离,单位为米(m);</v>
          </cell>
        </row>
        <row r="4980">
          <cell r="F4980" t="str">
            <v>μ ——流体黏度,单位为毫帕秒(mPa·s)。</v>
          </cell>
        </row>
        <row r="4981">
          <cell r="F4981" t="str">
            <v>室内评价时,管径应满足上述两个条件;模拟参数建议选择现场线速度。</v>
          </cell>
        </row>
        <row r="4982">
          <cell r="F4982" t="str">
            <v>7.12.3 测试程序</v>
          </cell>
        </row>
        <row r="4983">
          <cell r="F4983" t="str">
            <v>7.12.3.1 储液罐中加入测试所需的清水,缓慢调节动力泵的转速,使整个测试管路充满清水。</v>
          </cell>
        </row>
        <row r="4984">
          <cell r="F4984" t="str">
            <v>7.12.3.2 设定测试温度,启动加热系统,低速循环。</v>
          </cell>
        </row>
        <row r="4985">
          <cell r="F4985" t="str">
            <v>7.12.3.3 待温度达到测试温度,调节排量至设定流速。读取该线速度下清水的压差,1min内压差变化小于1%时,求取这1min内压差的平均值作为清水摩阻压差(Δp1)。</v>
          </cell>
        </row>
        <row r="4986">
          <cell r="F4986" t="str">
            <v>7.12.3.4 按照压裂液配方配制所需的压裂液基液。</v>
          </cell>
        </row>
        <row r="4987">
          <cell r="F4987" t="str">
            <v>7.12.3.5 按照相同测试程序和测试条件测试压裂液基液流经该管路的摩阻压差(Δp2);如果需要交联,则在测试过程中按照压裂液循环速率和配方比例加入交联剂,再测试压裂液冻胶流经该管路的摩阻压差(Δp2)。</v>
          </cell>
        </row>
        <row r="4988">
          <cell r="F4988" t="str">
            <v>7.12.4 降阻率</v>
          </cell>
        </row>
        <row r="4989">
          <cell r="F4989" t="str">
            <v>降阻率按公式(38)计算:</v>
          </cell>
        </row>
        <row r="4990">
          <cell r="F4990" t="str">
            <v>式中:</v>
          </cell>
        </row>
        <row r="4991">
          <cell r="F4991" t="str">
            <v>DR——室内压裂液的降阻率,用百分数表示;</v>
          </cell>
        </row>
        <row r="4992">
          <cell r="F4992" t="str">
            <v>Δp1——清水流经管路时的压差,单位为帕(Pa);</v>
          </cell>
        </row>
        <row r="4993">
          <cell r="F4993" t="str">
            <v>Δp2——压裂液流经管路时的压差,单位为帕(Pa)。</v>
          </cell>
        </row>
        <row r="4994">
          <cell r="F4994" t="str">
            <v>8 实验结果报告</v>
          </cell>
        </row>
        <row r="4995">
          <cell r="F4995" t="str">
            <v>8.1 通用数据:</v>
          </cell>
        </row>
        <row r="4996">
          <cell r="F4996" t="str">
            <v>a)时间。</v>
          </cell>
        </row>
        <row r="4997">
          <cell r="F4997" t="str">
            <v>b)实验人员。</v>
          </cell>
        </row>
        <row r="4998">
          <cell r="F4998" t="str">
            <v>c)实验室的名称。</v>
          </cell>
        </row>
        <row r="4999">
          <cell r="F4999" t="str">
            <v>8.2 流体数据:</v>
          </cell>
        </row>
        <row r="5000">
          <cell r="F5000" t="str">
            <v>a)配液液体类型和来源。</v>
          </cell>
        </row>
        <row r="5001">
          <cell r="F5001" t="str">
            <v>b)配方组成。</v>
          </cell>
        </row>
        <row r="5002">
          <cell r="F5002" t="str">
            <v>c)添加剂添加顺序和浓度。</v>
          </cell>
        </row>
        <row r="5003">
          <cell r="F5003" t="str">
            <v>8.3 仪器数据:</v>
          </cell>
        </row>
        <row r="5004">
          <cell r="F5004" t="str">
            <v>a)制造商。</v>
          </cell>
        </row>
        <row r="5005">
          <cell r="F5005" t="str">
            <v>b)型号。</v>
          </cell>
        </row>
        <row r="5006">
          <cell r="F5006" t="str">
            <v>8.4 测试参数:参见附录A中检测的数值。</v>
          </cell>
        </row>
        <row r="5007">
          <cell r="F5007" t="str">
            <v>8.5 实验操作:如果修改实验操作,应详细地在报告中描述,使他人能够重复该数据。</v>
          </cell>
        </row>
        <row r="5008">
          <cell r="F5008" t="str">
            <v>9 水基压裂液性能技术指标</v>
          </cell>
        </row>
        <row r="5009">
          <cell r="F5009" t="str">
            <v>水基压裂液性能测定结果参见附录A。</v>
          </cell>
        </row>
        <row r="5010">
          <cell r="F5010" t="str">
            <v>10 安全与环境控制要求</v>
          </cell>
        </row>
        <row r="5011">
          <cell r="F5011" t="str">
            <v>10.1 在实验过程中,实验者应采取适当的安全和健康防护措施,应穿工作服,佩戴化学安全防护眼镜、手套等防护用品。高压实验设备应有明显的提示标识。</v>
          </cell>
        </row>
        <row r="5012">
          <cell r="F5012" t="str">
            <v>10.2 在实验室样品检测中,涉及强酸强碱操作时,实验员应穿工作服,戴橡胶耐酸碱手套,佩戴防酸安全防护眼镜。皮肤接触时,立即脱去污染的工作服,用流动清水冲洗至少5min,严重时及时送医;眼睛接触时,立即用冲眼器冲刷,严重时及时送医;吸入时,迅速脱离现场至空气新鲜处,保持呼吸道畅通,严重时及时送医。</v>
          </cell>
        </row>
        <row r="5013">
          <cell r="F5013" t="str">
            <v>10.3 压裂液中的杀菌剂不宜使用刺激性物质。若使用具有刺激性的杀菌剂,应尽量减少使用浓度。</v>
          </cell>
        </row>
        <row r="5014">
          <cell r="F5014" t="str">
            <v>10.4 各种实验液体使用后要收集处理,不应随意排放。</v>
          </cell>
        </row>
        <row r="5015">
          <cell r="F5015" t="str">
            <v>10.5 环境控制要求严格执行国家和地方的环保法律、法规。</v>
          </cell>
        </row>
        <row r="5016">
          <cell r="F5016" t="str">
            <v>附录A(资料性附录) 压裂液性能测定结果表格式</v>
          </cell>
        </row>
        <row r="5017">
          <cell r="F5017" t="str">
            <v>压裂液性能测定结果表格式见表A.1。</v>
          </cell>
        </row>
        <row r="5018">
          <cell r="F5018" t="str">
            <v>3自吸法</v>
          </cell>
        </row>
        <row r="5019">
          <cell r="F5019" t="str">
            <v>3.1 原理</v>
          </cell>
        </row>
        <row r="5020">
          <cell r="F5020" t="str">
            <v>在毛细管压力作用下,润湿相流体具有自发吸入岩石孔隙并排驱其中非润湿相流体的特性。在残余油(或束缚水)状态下,通过测量并比较油藏岩石自吸油量(或自吸水量)和油驱排水量(或水驱排油量),可以判别油藏岩石对油(或水)的润湿性。</v>
          </cell>
        </row>
        <row r="5021">
          <cell r="F5021" t="str">
            <v>3.2 实验仪器</v>
          </cell>
        </row>
        <row r="5022">
          <cell r="F5022" t="str">
            <v>3.2.1 恒温箱:最高工作温度不低于100℃,精度为±1℃。</v>
          </cell>
        </row>
        <row r="5023">
          <cell r="F5023" t="str">
            <v>3.2.2 离心机:离心产生的油水驱替压力不小于0.1MPa。</v>
          </cell>
        </row>
        <row r="5024">
          <cell r="F5024" t="str">
            <v>3.2.3 电子天平:感量为0.01g。</v>
          </cell>
        </row>
        <row r="5025">
          <cell r="F5025" t="str">
            <v>3.2.4 吸油(水)仪:分度值为0.05mL。</v>
          </cell>
        </row>
        <row r="5026">
          <cell r="F5026" t="str">
            <v>3.2.5 油水分离计量管:分度值为0.05mL。</v>
          </cell>
        </row>
        <row r="5027">
          <cell r="F5027" t="str">
            <v>3.3实验准备</v>
          </cell>
        </row>
        <row r="5028">
          <cell r="F5028" t="str">
            <v>3.3.1 实验用油和实验用水</v>
          </cell>
        </row>
        <row r="5029">
          <cell r="F5029" t="str">
            <v>3.3.1.1 实验用油为经硅胶或白土处理除去极性组分的中性煤油,或为岩样同层脱气脱水原油与中性煤油配制的模拟油。</v>
          </cell>
        </row>
        <row r="5030">
          <cell r="F5030" t="str">
            <v>3.3.1.2 实验用水为岩样同层地层水,或按地层水分析资料配制的模拟地层水,或等矿化度的标准盐水。标准盐水配方为:</v>
          </cell>
        </row>
        <row r="5031">
          <cell r="F5031" t="str">
            <v>NaCl∶CaCl2∶MgCl2·6H2O=7∶0.6∶0.4</v>
          </cell>
        </row>
        <row r="5032">
          <cell r="F5032" t="str">
            <v>3.3.2 岩心要求</v>
          </cell>
        </row>
        <row r="5033">
          <cell r="F5033" t="str">
            <v>3.3.2.1 用于润湿性测定的新鲜岩心,应未受钻井液污染。</v>
          </cell>
        </row>
        <row r="5034">
          <cell r="F5034" t="str">
            <v>3.3.2.2 用于润湿性测定的非新鲜岩心,应采用老化的方法,恢复初始润湿状态后再进行测定。</v>
          </cell>
        </row>
        <row r="5035">
          <cell r="F5035" t="str">
            <v>3.3.2.3 适用于空气渗透率大于1mD的岩心。</v>
          </cell>
        </row>
        <row r="5036">
          <cell r="F5036" t="str">
            <v>3.3.3 岩样制备</v>
          </cell>
        </row>
        <row r="5037">
          <cell r="F5037" t="str">
            <v>3.3.3.1 新鲜岩样应按以下方法制备:</v>
          </cell>
        </row>
        <row r="5038">
          <cell r="F5038" t="str">
            <v>a)胶结岩心从容器或保护包装中取出后,浸泡在标准盐水或中性煤油中,用标准盐水或中性煤油做循环冷却液钻取;弱胶结岩心冷冻存储,用液态氮做循环冷却液钻取。</v>
          </cell>
        </row>
        <row r="5039">
          <cell r="F5039" t="str">
            <v>b)在岩心中心部位用钻床低速(小于400r/min)、水平钻取长度直径比不小于1.5倍的圆柱形岩样,弱胶结岩样用锡套或热缩套加以保护。</v>
          </cell>
        </row>
        <row r="5040">
          <cell r="F5040" t="str">
            <v>c)制备的岩样及时浸泡在实验用油中,在实验温度下恒温不少于6h。</v>
          </cell>
        </row>
        <row r="5041">
          <cell r="F5041" t="str">
            <v>d)岩样抽空饱和实验用油,当相对真空度的绝对值接近当日测量地点大气压后,再抽空1h。</v>
          </cell>
        </row>
        <row r="5042">
          <cell r="F5042" t="str">
            <v>3.3.3.2 非新鲜岩样应按以下方法制备:</v>
          </cell>
        </row>
        <row r="5043">
          <cell r="F5043" t="str">
            <v>a)选择有代表性的岩心,岩样钻取位置及尺寸要求同3.3.3.1 b)。</v>
          </cell>
        </row>
        <row r="5044">
          <cell r="F5044" t="str">
            <v>b)岩样用酒精苯混合物(酒精∶苯=1∶3)抽提干净,按照GB/T 29172的要求烘干至恒重。</v>
          </cell>
        </row>
        <row r="5045">
          <cell r="F5045" t="str">
            <v>c)岩样抽空饱和实验用水。</v>
          </cell>
        </row>
        <row r="5046">
          <cell r="F5046" t="str">
            <v>d)用岩样同层脱气脱水原油或岩样同层脱气脱水原油加中性煤油配制的模拟油,驱替至束缚水状态,在地层温度下老化,老化时间不少于10d。</v>
          </cell>
        </row>
        <row r="5047">
          <cell r="F5047" t="str">
            <v>3.4 实验温度</v>
          </cell>
        </row>
        <row r="5048">
          <cell r="F5048" t="str">
            <v>3.4.1 实验温度接近或等于地层温度,当地层温度高于80℃,实验温度选择80℃。</v>
          </cell>
        </row>
        <row r="5049">
          <cell r="F5049" t="str">
            <v>3.4.2 离心驱替过程在常温下进行。</v>
          </cell>
        </row>
        <row r="5050">
          <cell r="F5050" t="str">
            <v>3.5实验步骤</v>
          </cell>
        </row>
        <row r="5051">
          <cell r="F5051" t="str">
            <v>3.5.1 油驱</v>
          </cell>
        </row>
        <row r="5052">
          <cell r="F5052" t="str">
            <v>3.5.1.1 流动驱替应按以下步骤及要求实验:</v>
          </cell>
        </row>
        <row r="5053">
          <cell r="F5053" t="str">
            <v>a)将岩样装入夹持器中,连接驱替流程,在实验温度下恒温不少于4h。</v>
          </cell>
        </row>
        <row r="5054">
          <cell r="F5054" t="str">
            <v>b)先用低流速(一般为0.1mL/min)进行油驱,逐渐增加驱替速度直至油水分离计量管内水量不再增加,达束缚水状态为止。</v>
          </cell>
        </row>
        <row r="5055">
          <cell r="F5055" t="str">
            <v>3.5.1.2 离心驱替应按以下步骤及要求实验:</v>
          </cell>
        </row>
        <row r="5056">
          <cell r="F5056" t="str">
            <v>a)将岩样装入离心盒中,灌满实验用油,加盖密封,离心盒内应无气体。</v>
          </cell>
        </row>
        <row r="5057">
          <cell r="F5057" t="str">
            <v>b)离心盒两两配平,装入离心机转盘。</v>
          </cell>
        </row>
        <row r="5058">
          <cell r="F5058" t="str">
            <v>c)先用低转速(一般不高于1000r/min)进行油驱,逐渐增加转速直至离心盒内水量不再增加,达束缚水状态为止。</v>
          </cell>
        </row>
        <row r="5059">
          <cell r="F5059" t="str">
            <v>3.5.2 自吸水排油</v>
          </cell>
        </row>
        <row r="5060">
          <cell r="F5060" t="str">
            <v>3.5.2.1 实验用水在实验温度下恒温不少于4h。</v>
          </cell>
        </row>
        <row r="5061">
          <cell r="F5061" t="str">
            <v>3.5.2.2 油驱结束后将岩样取出,除去表面浮油,迅速移入吸水仪,将吸水仪中充满实验用水至某一合适刻度。</v>
          </cell>
        </row>
        <row r="5062">
          <cell r="F5062" t="str">
            <v>3.5.2.3 当自吸水排油量连续6h稳定不变时,自吸水排油过程结束,记录岩样自吸水排油量Vol。</v>
          </cell>
        </row>
        <row r="5063">
          <cell r="F5063" t="str">
            <v>3.5.3 水驱</v>
          </cell>
        </row>
        <row r="5064">
          <cell r="F5064" t="str">
            <v>先用低流速(或低转速)进行水驱,逐渐增加驱替速度(或转速),直至不出油达残余油状态为止,记录水驱排油量Vo2。</v>
          </cell>
        </row>
        <row r="5065">
          <cell r="F5065" t="str">
            <v>3.5.4 自吸油排水</v>
          </cell>
        </row>
        <row r="5066">
          <cell r="F5066" t="str">
            <v>3.5.4.1 实验用油在实验温度下恒温不少于4h,吸油仪中加入实验用油,记录初始油水界面刻度。</v>
          </cell>
        </row>
        <row r="5067">
          <cell r="F5067" t="str">
            <v>3.5.4.2 水驱结束后将岩样取出,除去表面浮水,迅速移入吸油仪中,保证岩样完全浸没于实验用油中。</v>
          </cell>
        </row>
        <row r="5068">
          <cell r="F5068" t="str">
            <v>3.5.4.3 当自吸油排水量连续6h稳定不变时,自吸油排水过程结束,记录岩样自吸油排水量Vw1。</v>
          </cell>
        </row>
        <row r="5069">
          <cell r="F5069" t="str">
            <v>3.5.5 二次油驱</v>
          </cell>
        </row>
        <row r="5070">
          <cell r="F5070" t="str">
            <v>3.5.5.1 若自吸油排水量Vw1值为0,二次油驱不再进行,若自吸油排水量Vw1值不为0,进行二次油驱。</v>
          </cell>
        </row>
        <row r="5071">
          <cell r="F5071" t="str">
            <v>3.5.5.2 先用低流速(或低转速)进行二次油驱,逐渐增加驱替速度(或转速),直至不出水达束缚水状态为止,记录二次油驱排水量Vw2。</v>
          </cell>
        </row>
        <row r="5072">
          <cell r="F5072" t="str">
            <v>3.6润湿指数计算及润湿性判别</v>
          </cell>
        </row>
        <row r="5073">
          <cell r="F5073" t="str">
            <v>3.6.1 润湿指数计算</v>
          </cell>
        </row>
        <row r="5074">
          <cell r="F5074" t="str">
            <v>润湿指数计算方法见公式(1)至公式(3)。</v>
          </cell>
        </row>
        <row r="5075">
          <cell r="F5075" t="str">
            <v>式中:</v>
          </cell>
        </row>
        <row r="5076">
          <cell r="F5076" t="str">
            <v>Ww——水润湿指数的数值,用小数表示;</v>
          </cell>
        </row>
        <row r="5077">
          <cell r="F5077" t="str">
            <v>Wo——油润湿指数的数值,用小数表示;</v>
          </cell>
        </row>
        <row r="5078">
          <cell r="F5078" t="str">
            <v>Vo1——岩样自吸水排油量的数值,单位为毫升(mL);</v>
          </cell>
        </row>
        <row r="5079">
          <cell r="F5079" t="str">
            <v>Vo2——岩样水驱排油量的数值,单位为毫升(mL);</v>
          </cell>
        </row>
        <row r="5080">
          <cell r="F5080" t="str">
            <v>Vw1——岩样自吸油排水量的数值,单位为毫升(mL);</v>
          </cell>
        </row>
        <row r="5081">
          <cell r="F5081" t="str">
            <v>Vw2——岩样油驱排水量的数值,单位为毫升(mL);</v>
          </cell>
        </row>
        <row r="5082">
          <cell r="F5082" t="str">
            <v>I——相对润湿指数的数值,用小数表示。</v>
          </cell>
        </row>
        <row r="5083">
          <cell r="F5083" t="str">
            <v>3.6.2 润湿性判别</v>
          </cell>
        </row>
        <row r="5084">
          <cell r="F5084" t="str">
            <v>自吸法润湿性判别标准见表1。</v>
          </cell>
        </row>
        <row r="5085">
          <cell r="F5085" t="str">
            <v>4离心法</v>
          </cell>
        </row>
        <row r="5086">
          <cell r="F5086" t="str">
            <v>4.1 原理</v>
          </cell>
        </row>
        <row r="5087">
          <cell r="F5087" t="str">
            <v>当油藏岩石内部的润湿相流体和周围的非润湿相流体在离心力作用下发生驱替置换的时候,润湿相流体驱替置换非润湿相流体所作的功要比相反情况小。而驱替所作的功是与相应过程离心毛管压力曲线同饱和度坐标轴所围的面积相对应。比较同一块油藏岩石油驱水和水驱油两个过程所得到的离心毛管压力曲线所围面积的大小,就可以判别该油藏岩石的润湿性。</v>
          </cell>
        </row>
        <row r="5088">
          <cell r="F5088" t="str">
            <v>4.2 实验仪器</v>
          </cell>
        </row>
        <row r="5089">
          <cell r="F5089" t="str">
            <v>4.2.1 离心机:离心产生的油水驱替压力不小于0.1MPa。</v>
          </cell>
        </row>
        <row r="5090">
          <cell r="F5090" t="str">
            <v>4.2.2 离心驱替盒:分度值为0.1mL。</v>
          </cell>
        </row>
        <row r="5091">
          <cell r="F5091" t="str">
            <v>4.2.3 电子天平:感量为0.01g。</v>
          </cell>
        </row>
        <row r="5092">
          <cell r="F5092" t="str">
            <v>4.3 实验准备</v>
          </cell>
        </row>
        <row r="5093">
          <cell r="F5093" t="str">
            <v>符合3.3的要求,岩样的长度和直径根据离心驱替盒的规格进行选取。</v>
          </cell>
        </row>
        <row r="5094">
          <cell r="F5094" t="str">
            <v>4.4 实验温度</v>
          </cell>
        </row>
        <row r="5095">
          <cell r="F5095" t="str">
            <v>按照3.4的规定。</v>
          </cell>
        </row>
        <row r="5096">
          <cell r="F5096" t="str">
            <v>4.5 实验步骤</v>
          </cell>
        </row>
        <row r="5097">
          <cell r="F5097" t="str">
            <v>按GB/T 29171规定的方法测试,获取水驱油和二次油驱水的毛管压力曲线。</v>
          </cell>
        </row>
        <row r="5098">
          <cell r="F5098" t="str">
            <v>4.6润湿指数计算及润湿性判别</v>
          </cell>
        </row>
        <row r="5099">
          <cell r="F5099" t="str">
            <v>4.6.1 润湿指数计算</v>
          </cell>
        </row>
        <row r="5100">
          <cell r="F5100" t="str">
            <v>4.6.1.1 在直角坐标上绘制水驱油和二次油驱水两过程的毛管压力曲线。</v>
          </cell>
        </row>
        <row r="5101">
          <cell r="F5101" t="str">
            <v>4.6.1.2 分别计算水驱油和二次油驱水两过程毛管压力曲线与饱和度坐标轴所围的面积A2和A1,并按公式(4)计算润湿指数:</v>
          </cell>
        </row>
        <row r="5102">
          <cell r="F5102" t="str">
            <v>式中:</v>
          </cell>
        </row>
        <row r="5103">
          <cell r="F5103" t="str">
            <v>A1——二次油驱水毛管压力曲线所围面积的数值,用小数表示;</v>
          </cell>
        </row>
        <row r="5104">
          <cell r="F5104" t="str">
            <v>A2——水驱油毛管压力曲线所围面积的数值,用小数表示;</v>
          </cell>
        </row>
        <row r="5105">
          <cell r="F5105" t="str">
            <v>W——润湿指数的数值,用小数表示。</v>
          </cell>
        </row>
        <row r="5106">
          <cell r="F5106" t="str">
            <v>4.6.2 润湿性判别</v>
          </cell>
        </row>
        <row r="5107">
          <cell r="F5107" t="str">
            <v>离心法润湿性判别标准见表2。</v>
          </cell>
        </row>
        <row r="5108">
          <cell r="F5108" t="str">
            <v>5接触角法</v>
          </cell>
        </row>
        <row r="5109">
          <cell r="F5109" t="str">
            <v>5.1 原理</v>
          </cell>
        </row>
        <row r="5110">
          <cell r="F5110" t="str">
            <v>水-油-固体系统中的三相交接处,其表面能的平衡关系符合杨-裘比原理,见公式(5):</v>
          </cell>
        </row>
        <row r="5111">
          <cell r="F5111" t="str">
            <v>式中:</v>
          </cell>
        </row>
        <row r="5112">
          <cell r="F5112" t="str">
            <v>σos——油和固体间的界面张力的数值,单位为毫牛每米(mN/m);</v>
          </cell>
        </row>
        <row r="5113">
          <cell r="F5113" t="str">
            <v>σws——水和固体间的界面张力的数值,单位为毫牛每米(mN/m);</v>
          </cell>
        </row>
        <row r="5114">
          <cell r="F5114" t="str">
            <v>σow——油和水之间的界面张力的数值,单位为毫牛每米(mN/m);</v>
          </cell>
        </row>
        <row r="5115">
          <cell r="F5115" t="str">
            <v>θ——接触角的数值,单位为度(°)。</v>
          </cell>
        </row>
        <row r="5116">
          <cell r="F5116" t="str">
            <v>接触角大小与油水对固体的润湿程度有关。因此测量油-水-油藏岩石系统的接触角,可以了解油、水对油藏岩石的润湿性。</v>
          </cell>
        </row>
        <row r="5117">
          <cell r="F5117" t="str">
            <v>考虑到油藏岩石的复杂性和矿物组成的基本属性及接触角测量的要求,选用典型的石英矿片模拟砂岩油藏岩石,选用典型的方解石矿片模拟碳酸盐岩油藏岩石。</v>
          </cell>
        </row>
        <row r="5118">
          <cell r="F5118" t="str">
            <v>5.2 实验仪器</v>
          </cell>
        </row>
        <row r="5119">
          <cell r="F5119" t="str">
            <v>接触角测定仪。</v>
          </cell>
        </row>
        <row r="5120">
          <cell r="F5120" t="str">
            <v>5.3实验准备</v>
          </cell>
        </row>
        <row r="5121">
          <cell r="F5121" t="str">
            <v>5.3.1 实验岩样制备</v>
          </cell>
        </row>
        <row r="5122">
          <cell r="F5122" t="str">
            <v>实验所采用的矿片,要求垂直晶轴切片,磨平抛光后用显微光度计观察,放大1000倍时应无条迹。</v>
          </cell>
        </row>
        <row r="5123">
          <cell r="F5123" t="str">
            <v>5.3.2 实验用水和实验用油</v>
          </cell>
        </row>
        <row r="5124">
          <cell r="F5124" t="str">
            <v>5.3.2.1 实验用水使用标准盐水或岩样对应层位的地层水。</v>
          </cell>
        </row>
        <row r="5125">
          <cell r="F5125" t="str">
            <v>5.3.2.2 实验用油使用岩样对应层位未被污染的原油。</v>
          </cell>
        </row>
        <row r="5126">
          <cell r="F5126" t="str">
            <v>5.3.3 接触角小室及矿片处理</v>
          </cell>
        </row>
        <row r="5127">
          <cell r="F5127" t="str">
            <v>5.3.3.1 四氯化碳溶剂清洗。</v>
          </cell>
        </row>
        <row r="5128">
          <cell r="F5128" t="str">
            <v>5.3.3.2 苯∶酒精∶丙酮=0.7∶0.15∶0.15的溶剂清洗。</v>
          </cell>
        </row>
        <row r="5129">
          <cell r="F5129" t="str">
            <v>5.3.3.3 蒸馏水冲洗。</v>
          </cell>
        </row>
        <row r="5130">
          <cell r="F5130" t="str">
            <v>5.3.3.4 接触角小室和石英矿片用稀盐酸(1∶10)溶液清洗后再用清水冲洗干净。</v>
          </cell>
        </row>
        <row r="5131">
          <cell r="F5131" t="str">
            <v>5.3.3.5 接触角小室和石英矿片用热铬酸浸泡3h~4h,去掉热铬酸后再用非导电性水(大于0.05MΩ·cm)冲洗。清洗干净后,用纯度为99.99%的氮气通过,使测量系统脱氧。</v>
          </cell>
        </row>
        <row r="5132">
          <cell r="F5132" t="str">
            <v>5.3.3.6 方解石矿片用活性白土吸附6h~8h,去掉白土后用非导电性水冲洗。清洗干净后,用纯度为99.99%的氮气通过,使测量系统脱氧。</v>
          </cell>
        </row>
        <row r="5133">
          <cell r="F5133" t="str">
            <v>5.4 实验步骤</v>
          </cell>
        </row>
        <row r="5134">
          <cell r="F5134" t="str">
            <v>5.4.1 彻底清洗小室和矿片后,把实验矿片安装在两根支架上,上紧小室封盖,抽空试漏,充填氮气。</v>
          </cell>
        </row>
        <row r="5135">
          <cell r="F5135" t="str">
            <v>5.4.2 用抽空过的实验用水充满小室(抽空饱和法),使磨光矿片完全浸没在缺氧水中,让矿片在实验温度(地层温度)下浸泡36h以上。</v>
          </cell>
        </row>
        <row r="5136">
          <cell r="F5136" t="str">
            <v>5.4.3 在缺氧条件下,用专用微量注射器在矿片下注入一恒温的油滴,通过小室的透明玻璃能清楚地观察到油滴的外形;若实验中使用的是透明油,则小室首先用油充满,然后在磨光矿片上注一个水滴进行测定。</v>
          </cell>
        </row>
        <row r="5137">
          <cell r="F5137" t="str">
            <v>5.4.4 待原油和水之间在恒温条件下平衡一段时间,接触角慢慢地发生变化。通过仪器的光学镜头,对液滴采用标尺读角,或照相测量直至接触角保持不变;用水相测角仪测量固体表面与油-水接触面形成的接触角。</v>
          </cell>
        </row>
        <row r="5138">
          <cell r="F5138" t="str">
            <v>5.5 技术要求</v>
          </cell>
        </row>
        <row r="5139">
          <cell r="F5139" t="str">
            <v>5.5.1 接触角系统对污染非常灵敏,因此系统应防止氧化及金属离子的影响。</v>
          </cell>
        </row>
        <row r="5140">
          <cell r="F5140" t="str">
            <v>5.5.2 测量的体系应处于平衡状态,即温度恒定且所测量的接触角在平衡过程中严防任何微小振动。</v>
          </cell>
        </row>
        <row r="5141">
          <cell r="F5141" t="str">
            <v>5.5.3 实验开始前,首先测定中性油、硬脂酸、异奎啉标准液的标准角,确定仪器操作的定性精度。</v>
          </cell>
        </row>
        <row r="5142">
          <cell r="F5142" t="str">
            <v>5.6 润湿性判别</v>
          </cell>
        </row>
        <row r="5143">
          <cell r="F5143" t="str">
            <v>接触角法润湿性判别标准见表3。</v>
          </cell>
        </row>
        <row r="5144">
          <cell r="F5144" t="str">
            <v>6 数据修约</v>
          </cell>
        </row>
        <row r="5145">
          <cell r="F5145" t="str">
            <v>6.1 岩样自吸水排油量值修约到2位小数,单位为毫升(mL)。</v>
          </cell>
        </row>
        <row r="5146">
          <cell r="F5146" t="str">
            <v>6.2 岩样自吸油排水量值修约到2位小数,单位为毫升(mL)。</v>
          </cell>
        </row>
        <row r="5147">
          <cell r="F5147" t="str">
            <v>6.3 岩样水驱排油量值修约到2位小数,单位为毫升(mL)。</v>
          </cell>
        </row>
        <row r="5148">
          <cell r="F5148" t="str">
            <v>6.4 岩样油驱排水量值修约到2位小数,单位为毫升(mL)。</v>
          </cell>
        </row>
        <row r="5149">
          <cell r="F5149" t="str">
            <v>6.5 自吸法水润湿指数值、油润湿指数值及相对润湿指数值修约到2位小数。</v>
          </cell>
        </row>
        <row r="5150">
          <cell r="F5150" t="str">
            <v>6.6 水驱油毛管压力曲线所围的面积值修约到2位小数。</v>
          </cell>
        </row>
        <row r="5151">
          <cell r="F5151" t="str">
            <v>6.7 二次油驱水毛管压力曲线所围的面积值修约到2位小数。</v>
          </cell>
        </row>
        <row r="5152">
          <cell r="F5152" t="str">
            <v>6.8 离心法润湿指数值修约到2位小数。</v>
          </cell>
        </row>
        <row r="5153">
          <cell r="F5153" t="str">
            <v>6.9 油和固体、水和固体、油和水间的界面张力值修约到2位小数,单位为毫牛每米(mN/m)。</v>
          </cell>
        </row>
        <row r="5154">
          <cell r="F5154" t="str">
            <v>6.10 接触角值修约到1位小数,单位为度(°)。</v>
          </cell>
        </row>
        <row r="5155">
          <cell r="F5155" t="str">
            <v>7 报告内容及格式</v>
          </cell>
        </row>
        <row r="5156">
          <cell r="F5156" t="str">
            <v>7.1 报告内容应包括:</v>
          </cell>
        </row>
        <row r="5157">
          <cell r="F5157" t="str">
            <v>a)岩样数量及其基本情况。</v>
          </cell>
        </row>
        <row r="5158">
          <cell r="F5158" t="str">
            <v>b)实验所用仪器及实验方法。</v>
          </cell>
        </row>
        <row r="5159">
          <cell r="F5159" t="str">
            <v>c)数据表格和图。</v>
          </cell>
        </row>
        <row r="5160">
          <cell r="F5160" t="str">
            <v>d)其他需要说明的内容。</v>
          </cell>
        </row>
        <row r="5161">
          <cell r="F5161" t="str">
            <v>7.2 报告封面格式参见附录A。</v>
          </cell>
        </row>
        <row r="5162">
          <cell r="F5162" t="str">
            <v>7.3 报告首页格式参见附录B。</v>
          </cell>
        </row>
        <row r="5163">
          <cell r="F5163" t="str">
            <v>7.4 自吸法测定报告格式参见附录C。</v>
          </cell>
        </row>
        <row r="5164">
          <cell r="F5164" t="str">
            <v>7.5 离心法测定报告格式参见附录D。</v>
          </cell>
        </row>
        <row r="5165">
          <cell r="F5165" t="str">
            <v>7.6 接触角法测定报告格式参见附录E。</v>
          </cell>
        </row>
        <row r="5166">
          <cell r="F5166" t="str">
            <v>附录A(资料性附录) 报告封面格式</v>
          </cell>
        </row>
        <row r="5167">
          <cell r="F5167" t="str">
            <v>报告封面格式见图A.1。</v>
          </cell>
        </row>
        <row r="5168">
          <cell r="F5168" t="str">
            <v>附录B(资料性附录) 报告首页格式</v>
          </cell>
        </row>
        <row r="5169">
          <cell r="F5169" t="str">
            <v>报告首页格式见图B.1。</v>
          </cell>
        </row>
        <row r="5170">
          <cell r="F5170" t="str">
            <v>附录C(资料性附录) 自吸法测定报告格式</v>
          </cell>
        </row>
        <row r="5171">
          <cell r="F5171" t="str">
            <v>自吸法测定报告格式见图C.1。</v>
          </cell>
        </row>
        <row r="5172">
          <cell r="F5172" t="str">
            <v>附录D(资料性附录) 离心法测定报告格式</v>
          </cell>
        </row>
        <row r="5173">
          <cell r="F5173" t="str">
            <v>离心法测定报告格式见图D.1。</v>
          </cell>
        </row>
        <row r="5174">
          <cell r="F5174" t="str">
            <v>附录E(资料性附录) 接触角法测定报告格式</v>
          </cell>
        </row>
        <row r="5175">
          <cell r="F5175" t="str">
            <v>接触角法测定报告格式见图E.1。</v>
          </cell>
        </row>
        <row r="5176">
          <cell r="F5176" t="str">
            <v>4 仪器设备和材料</v>
          </cell>
        </row>
        <row r="5177">
          <cell r="F5177" t="str">
            <v>4.1 试验筛:孔径0.500mm(35目)、孔径0.425mm(40目)。</v>
          </cell>
        </row>
        <row r="5178">
          <cell r="F5178" t="str">
            <v>4.2 量筒:250mL,500mL,1000mL。</v>
          </cell>
        </row>
        <row r="5179">
          <cell r="F5179" t="str">
            <v>4.3 天平:感量0.1g,0.0001g。</v>
          </cell>
        </row>
        <row r="5180">
          <cell r="F5180" t="str">
            <v>4.4 定时钟或秒表。</v>
          </cell>
        </row>
        <row r="5181">
          <cell r="F5181" t="str">
            <v>4.5 搅拌器:吴茵混调器或同类产品。</v>
          </cell>
        </row>
        <row r="5182">
          <cell r="F5182" t="str">
            <v>4.6 常压同轴圆筒旋转黏度计。</v>
          </cell>
        </row>
        <row r="5183">
          <cell r="F5183" t="str">
            <v>4.7 品氏毛细管黏度计。</v>
          </cell>
        </row>
        <row r="5184">
          <cell r="F5184" t="str">
            <v>4.8 恒温水浴:室温~100℃,控温精度±1℃。</v>
          </cell>
        </row>
        <row r="5185">
          <cell r="F5185" t="str">
            <v>4.9 恒温干燥箱:室温~200℃,控温精度±2℃。</v>
          </cell>
        </row>
        <row r="5186">
          <cell r="F5186" t="str">
            <v>4.10 离心机:转速为0r/min~4000r/min,配套离心管,其容量为50mL。</v>
          </cell>
        </row>
        <row r="5187">
          <cell r="F5187" t="str">
            <v>4.11 高温高压滤失仪及配套NO.998滤纸或同类产品。</v>
          </cell>
        </row>
        <row r="5188">
          <cell r="F5188" t="str">
            <v>4.12 表界面张力仪:符合SY/T 5370规定的产品。</v>
          </cell>
        </row>
        <row r="5189">
          <cell r="F5189" t="str">
            <v>4.13 陶粒:粒径0.425mm~0.850mm,体积密度为1.65g/cm3~1.80g/cm3。</v>
          </cell>
        </row>
        <row r="5190">
          <cell r="F5190" t="str">
            <v>4.14 试验用水:符合GB/T 6682-2008中三级水的要求。</v>
          </cell>
        </row>
        <row r="5191">
          <cell r="F5191" t="str">
            <v>5稠化水型携砂液的性能评价</v>
          </cell>
        </row>
        <row r="5192">
          <cell r="F5192" t="str">
            <v>5.1 试样准备要求</v>
          </cell>
        </row>
        <row r="5193">
          <cell r="F5193" t="str">
            <v>由携砂液试样的提供方提供试样样品或携砂液名称、各组成成分、用量、配比、加入顺序、混合时间、在测试之前液体的老化时间及特殊要求。</v>
          </cell>
        </row>
        <row r="5194">
          <cell r="F5194" t="str">
            <v>5.2 表观黏度的测定方法</v>
          </cell>
        </row>
        <row r="5195">
          <cell r="F5195" t="str">
            <v>根据黏度计的要求,量取一定量5.1中所述的携砂液,倒入黏度计样品杯中,在30℃±1℃的温度下测定170s-1下的表观黏度。做平行试验,测定结果之差不大于1.5mPa·s,取算术平均值。</v>
          </cell>
        </row>
        <row r="5196">
          <cell r="F5196" t="str">
            <v>5.3携砂能力测定方法</v>
          </cell>
        </row>
        <row r="5197">
          <cell r="F5197" t="str">
            <v>5.3.1 砾石沉降速度测定方法</v>
          </cell>
        </row>
        <row r="5198">
          <cell r="F5198" t="str">
            <v>5.3.1.1 将陶粒(0.425mm~0.850mm)依次过0.500mm试验筛和0.425mm试验筛,取0.425mm试验筛上陶粒(0.425mm~0.500mm)用于测定砾石沉降速度。</v>
          </cell>
        </row>
        <row r="5199">
          <cell r="F5199" t="str">
            <v>5.3.1.2 在250mL量筒中加入250mL 5.1中所述的携砂液,置于温度为30℃±1℃恒温水浴中,待恒温后,用镊子取一粒过筛后的陶粒(0.425mm~0.500mm)放入液面下2cm处,松开镊子,使其自然沉降。</v>
          </cell>
        </row>
        <row r="5200">
          <cell r="F5200" t="str">
            <v>5.3.1.3 记录陶粒沉降一定距离L(L应大于20cm)所需时间t,重复测定三次,相对误差应小于±5%,取算术平均值。</v>
          </cell>
        </row>
        <row r="5201">
          <cell r="F5201" t="str">
            <v>5.3.1.4 陶粒沉降速度按公式(1)计算:</v>
          </cell>
        </row>
        <row r="5202">
          <cell r="F5202" t="str">
            <v>式中:</v>
          </cell>
        </row>
        <row r="5203">
          <cell r="F5203" t="str">
            <v>v——陶粒沉降速度,单位为米每分(m/min);</v>
          </cell>
        </row>
        <row r="5204">
          <cell r="F5204" t="str">
            <v>L——陶粒沉降距离,单位为米(m);</v>
          </cell>
        </row>
        <row r="5205">
          <cell r="F5205" t="str">
            <v>t——陶粒沉降时间,单位为分(min)。</v>
          </cell>
        </row>
        <row r="5206">
          <cell r="F5206" t="str">
            <v>5.3.2 悬砂能力测定方法</v>
          </cell>
        </row>
        <row r="5207">
          <cell r="F5207" t="str">
            <v>5.3.2.1 在室温下,量取500mL 5.1中所述的携砂液倒入搅拌器中,调节搅拌器的转速至液体形成的漩涡可以见到搅拌器桨叶中轴顶端为止,保持搅拌器恒速转动,按10%的砂液比加入陶粒(0.425mm~0.850mm),5min后停止搅拌,把含陶粒携砂液迅速倒入1000mL的量筒中,观察混砂均匀程度和悬砂效果,记录陶粒全部沉降至容器底部所需时间。</v>
          </cell>
        </row>
        <row r="5208">
          <cell r="F5208" t="str">
            <v>5.3.2.2 重复5.3.2.1的试验步骤,分别做砂液比为20%,30%,50%,75%,100%时的悬砂试验,记录陶粒全部沉降至容器底部所需时间。</v>
          </cell>
        </row>
        <row r="5209">
          <cell r="F5209" t="str">
            <v>5.4 耐温耐剪切能力测定方法</v>
          </cell>
        </row>
        <row r="5210">
          <cell r="F5210" t="str">
            <v>取5.1中所述的携砂液按SY/T 5107-2005中6.6的规定执行。</v>
          </cell>
        </row>
        <row r="5211">
          <cell r="F5211" t="str">
            <v>5.5 与地层水的配伍性的测定方法</v>
          </cell>
        </row>
        <row r="5212">
          <cell r="F5212" t="str">
            <v>取5.1中所述的携砂液按SY/T 6376-2008中7.12的规定执行。</v>
          </cell>
        </row>
        <row r="5213">
          <cell r="F5213" t="str">
            <v>6冻胶型携砂液的性能评价</v>
          </cell>
        </row>
        <row r="5214">
          <cell r="F5214" t="str">
            <v>6.1 试样准备要求</v>
          </cell>
        </row>
        <row r="5215">
          <cell r="F5215" t="str">
            <v>6.1.1 冻胶型携砂液基液由提供方提供试样样品或携砂液名称、各组成成分、用量、配比、加入顺序、混合时间、在测试之前液体的老化时间及特殊要求。</v>
          </cell>
        </row>
        <row r="5216">
          <cell r="F5216" t="str">
            <v>6.1.2 冻胶型携砂液交联剂、破胶剂及其他添加剂由提供方提供其名称、用量、配比、加入顺序、加入方式及特殊要求。</v>
          </cell>
        </row>
        <row r="5217">
          <cell r="F5217" t="str">
            <v>6.1.3 取6.1.1中所述的携砂液基液按SY/T 5107-2005中5.4的规定,制备冻胶型携砂液。</v>
          </cell>
        </row>
        <row r="5218">
          <cell r="F5218" t="str">
            <v>6.2 基液表观黏度的测定方法</v>
          </cell>
        </row>
        <row r="5219">
          <cell r="F5219" t="str">
            <v>量取一定量6.1.1中所述的冻胶型携砂液的基液按5.2的规定执行。</v>
          </cell>
        </row>
        <row r="5220">
          <cell r="F5220" t="str">
            <v>6.3携砂能力的测定方法</v>
          </cell>
        </row>
        <row r="5221">
          <cell r="F5221" t="str">
            <v>6.3.1 砾石沉降速度测定方法</v>
          </cell>
        </row>
        <row r="5222">
          <cell r="F5222" t="str">
            <v>取6.1.3中所述的冻胶型携砂液按5.3.1的规定执行。</v>
          </cell>
        </row>
        <row r="5223">
          <cell r="F5223" t="str">
            <v>6.3.2 悬砂能力测定方法</v>
          </cell>
        </row>
        <row r="5224">
          <cell r="F5224" t="str">
            <v>6.3.2.1 室温下,量取500mL 6.1.1中所述的基液倒入搅拌器中,调节搅拌器的转速至液体形成的漩涡可以见到搅拌器桨叶中轴顶端为止,保持搅拌器恒速转动,按10%的砂液比加入陶粒(0.425mm~0.850mm),然后按配方要求加入交联剂,恒速搅拌至液面微微凸起,停止搅拌,把含陶粒携砂液迅速倒入1000mL的量筒中,观察混砂均匀程度和悬砂效果,记录陶粒全部沉降至容器底部所需时间。</v>
          </cell>
        </row>
        <row r="5225">
          <cell r="F5225" t="str">
            <v>6.3.2.2 重复6.3.2.1的试验步骤,分别做砂液比为20%,30%,50%,75%,100%时的悬砂试验,记录陶粒全部沉降容器底部所需时间。</v>
          </cell>
        </row>
        <row r="5226">
          <cell r="F5226" t="str">
            <v>6.4 耐温耐剪切能力测定方法</v>
          </cell>
        </row>
        <row r="5227">
          <cell r="F5227" t="str">
            <v>取6.1.3中所述的冻胶型携砂液按SY/T 5107-2005中6.6的规定执行。</v>
          </cell>
        </row>
        <row r="5228">
          <cell r="F5228" t="str">
            <v>6.5 交联时间的测定方法</v>
          </cell>
        </row>
        <row r="5229">
          <cell r="F5229" t="str">
            <v>取6.1.1中所述的冻胶型携砂液的基液按SY/T 6376-2008中7.2的规定执行。</v>
          </cell>
        </row>
        <row r="5230">
          <cell r="F5230" t="str">
            <v>6.6破胶性能测定方法</v>
          </cell>
        </row>
        <row r="5231">
          <cell r="F5231" t="str">
            <v>6.6.1 破胶时间测定方法</v>
          </cell>
        </row>
        <row r="5232">
          <cell r="F5232" t="str">
            <v>取6.1.3中所述的冻胶型携砂液按SY/T 6376-2008中的7.9.1的规定执行。</v>
          </cell>
        </row>
        <row r="5233">
          <cell r="F5233" t="str">
            <v>6.6.2 破胶液表面、界面张力测定方法</v>
          </cell>
        </row>
        <row r="5234">
          <cell r="F5234" t="str">
            <v>取6.6.1中所述的冻胶型携砂液的破胶液按SY/T 5370的规定执行。</v>
          </cell>
        </row>
        <row r="5235">
          <cell r="F5235" t="str">
            <v>6.7 残渣含量测定方法</v>
          </cell>
        </row>
        <row r="5236">
          <cell r="F5236" t="str">
            <v>取6.1.3中所述的冻胶型携砂液按SY/T 5107-2005中6.14的规定执行。</v>
          </cell>
        </row>
        <row r="5237">
          <cell r="F5237" t="str">
            <v>6.8 静态滤失性测定方法</v>
          </cell>
        </row>
        <row r="5238">
          <cell r="F5238" t="str">
            <v>取6.1.3中所述的冻胶型携砂液按SY/T 5107-2005中6.9的规定执行。</v>
          </cell>
        </row>
        <row r="5239">
          <cell r="F5239" t="str">
            <v>6.9 与地层水的配伍性</v>
          </cell>
        </row>
        <row r="5240">
          <cell r="F5240" t="str">
            <v>在使用温度、破胶时间下按配方要求对冻胶型携砂液进行破胶,取足够试验用的破胶液上层清液按SY/T 6376-2008中7.12的规定执行。</v>
          </cell>
        </row>
        <row r="5241">
          <cell r="F5241" t="str">
            <v>7黏弹性表面活性剂携砂液的性能评价</v>
          </cell>
        </row>
        <row r="5242">
          <cell r="F5242" t="str">
            <v>7.1 试样准备要求</v>
          </cell>
        </row>
        <row r="5243">
          <cell r="F5243" t="str">
            <v>7.1.1 黏弹性表面活性剂携砂液的主剂、助剂及其他添加剂由提供方分别提供试样样品或分别提供其名称、各组成成分、用量、配比、加入顺序、加入方式及特殊要求。</v>
          </cell>
        </row>
        <row r="5244">
          <cell r="F5244" t="str">
            <v>7.1.2 按配方要求,将黏弹性表面活性剂液体连续加入到含有助剂的水中,搅拌使其完全分散。</v>
          </cell>
        </row>
        <row r="5245">
          <cell r="F5245" t="str">
            <v>7.2携砂能力的测定方法</v>
          </cell>
        </row>
        <row r="5246">
          <cell r="F5246" t="str">
            <v>7.2.1 砾石沉降速度测定方法</v>
          </cell>
        </row>
        <row r="5247">
          <cell r="F5247" t="str">
            <v>取7.1中所述的黏弹性表面活性剂携砂液按5.3.1的规定执行。</v>
          </cell>
        </row>
        <row r="5248">
          <cell r="F5248" t="str">
            <v>7.2.2 悬砂能力测定方法</v>
          </cell>
        </row>
        <row r="5249">
          <cell r="F5249" t="str">
            <v>取7.1中所述的黏弹性表面活性剂携砂液按5.3.2的规定执行。</v>
          </cell>
        </row>
        <row r="5250">
          <cell r="F5250" t="str">
            <v>7.3 耐温耐剪切能力测定方法</v>
          </cell>
        </row>
        <row r="5251">
          <cell r="F5251" t="str">
            <v>取7.1中所述的黏弹性表面活性剂携砂液按SY/T 5107-2005中6.6的规定执行。</v>
          </cell>
        </row>
        <row r="5252">
          <cell r="F5252" t="str">
            <v>7.4 稠化时间测定方法</v>
          </cell>
        </row>
        <row r="5253">
          <cell r="F5253" t="str">
            <v>按配方要求,将黏弹性表面活性剂液体连续加入到含有助剂的水中,搅拌使其完全分散,测试其黏度随时间的变化,以时间为横坐标,黏度为纵坐标作图,由图中读出黏度达到稳定的时间,即为黏弹性表面活性剂携砂液的稠化时间。</v>
          </cell>
        </row>
        <row r="5254">
          <cell r="F5254" t="str">
            <v>7.5 黏弹性表面活性剂携砂液黏弹性测定方法</v>
          </cell>
        </row>
        <row r="5255">
          <cell r="F5255" t="str">
            <v>取7.1.2中所述的黏弹性表面活性剂携砂液按SY/T 6296-2013中6.2的规定执行。</v>
          </cell>
        </row>
        <row r="5256">
          <cell r="F5256" t="str">
            <v>7.6破胶性能测定方法</v>
          </cell>
        </row>
        <row r="5257">
          <cell r="F5257" t="str">
            <v>7.6.1 破胶时间测定方法</v>
          </cell>
        </row>
        <row r="5258">
          <cell r="F5258" t="str">
            <v>取7.1.2中所述的黏弹性表面活性剂携砂液按SY/T 6376-2008中7.9.1的规定执行。</v>
          </cell>
        </row>
        <row r="5259">
          <cell r="F5259" t="str">
            <v>7.6.2 破胶液表面、界面张力测定方法</v>
          </cell>
        </row>
        <row r="5260">
          <cell r="F5260" t="str">
            <v>取7.6.1中所述的黏弹性表面活性剂携砂液的破胶液按SY/T 5370的规定执行。</v>
          </cell>
        </row>
        <row r="5261">
          <cell r="F5261" t="str">
            <v>7.7 静态滤失性测定方法</v>
          </cell>
        </row>
        <row r="5262">
          <cell r="F5262" t="str">
            <v>取7.1.2中所述的黏弹性表面活性剂携砂液按SY/T 5107-2005中6.9的规定执行。</v>
          </cell>
        </row>
        <row r="5263">
          <cell r="F5263" t="str">
            <v>7.8 与地层水的配伍性</v>
          </cell>
        </row>
        <row r="5264">
          <cell r="F5264" t="str">
            <v>在使用温度、破胶时间下模拟黏弹性表面活性剂携砂液自动破胶的条件对其进行破胶,取足够试验用的破胶液上层清液按SY/T 6376-2008中7.12的规定执行。</v>
          </cell>
        </row>
        <row r="5265">
          <cell r="F5265" t="str">
            <v>4原理</v>
          </cell>
        </row>
        <row r="5266">
          <cell r="F5266" t="str">
            <v>4.1 圆环法和平板法</v>
          </cell>
        </row>
        <row r="5267">
          <cell r="F5267" t="str">
            <v>将圆环或平板置于高密度相中并对其施加拉力,当圆环或垂直于液面的平板脱离高密度相时,对其施加的拉力等于其受到的表面或界面张力,测量其受到的拉力即可通过公式计算出表面或界面张力。如图1、图2所示。</v>
          </cell>
        </row>
        <row r="5268">
          <cell r="F5268" t="str">
            <v>表面或界面张力γ可按照公式(1)计算得到:</v>
          </cell>
        </row>
        <row r="5269">
          <cell r="F5269" t="str">
            <v>式中:</v>
          </cell>
        </row>
        <row r="5270">
          <cell r="F5270" t="str">
            <v>γ——表面或界面张力,单位为毫牛每米(mN/m);</v>
          </cell>
        </row>
        <row r="5271">
          <cell r="F5271" t="str">
            <v>F——脱离力,单位为毫牛(mN);</v>
          </cell>
        </row>
        <row r="5272">
          <cell r="F5272" t="str">
            <v>L——周长,单位为米(m)。</v>
          </cell>
        </row>
        <row r="5273">
          <cell r="F5273" t="str">
            <v>4.2 悬滴法</v>
          </cell>
        </row>
        <row r="5274">
          <cell r="F5274" t="str">
            <v>根据液滴外形求算表面张力和界面张力的一种方法。当液滴静止悬挂在毛细管的管口处时,液滴的外形主要取决于重力和表面张力的平衡。通过对液滴外形的测定,即可推算出液体的表面或界面张力;若将液滴悬挂在另一不相溶的液体中,也可推算出两种液体的界面张力,如图3所示。基于Laplace方程建立的Bashforth-Adams方程,经过简化后,表面或界面张力γ可按照公式(2)计算得到:</v>
          </cell>
        </row>
        <row r="5275">
          <cell r="F5275" t="str">
            <v>式中:</v>
          </cell>
        </row>
        <row r="5276">
          <cell r="F5276" t="str">
            <v>γ——表面或界面张力,单位为毫牛每米(mN/m);</v>
          </cell>
        </row>
        <row r="5277">
          <cell r="F5277" t="str">
            <v>g——重力加速度,单位为米每二次方秒(m/ s2);</v>
          </cell>
        </row>
        <row r="5278">
          <cell r="F5278" t="str">
            <v>De——液滴最宽处的直径,单位为米(m);</v>
          </cell>
        </row>
        <row r="5279">
          <cell r="F5279" t="str">
            <v>Δρ——两相密度差,单位为千克每立方米(kg/m3);</v>
          </cell>
        </row>
        <row r="5280">
          <cell r="F5280" t="str">
            <v>H——与仪器测量系统有关的常数。</v>
          </cell>
        </row>
        <row r="5281">
          <cell r="F5281" t="str">
            <v>注:H是与仪器测量系统有关的常数,不同仪器型号赋值不同,由仪器操作软件自动给出或参见各仪器的说明书。</v>
          </cell>
        </row>
        <row r="5282">
          <cell r="F5282" t="str">
            <v>4.3 旋转滴法</v>
          </cell>
        </row>
        <row r="5283">
          <cell r="F5283" t="str">
            <v>在离心力、重力及界面张力作用下,低密度相液体在高密度相液体中形成一椭球形或圆柱形液滴,其形状由转速和界面张力决定,如图4所示。测定液滴的长度(l)、直径(D)、两相液体密度差(Δρ)以及转速ω,界面张力γ可按照公式(3)计算得到:</v>
          </cell>
        </row>
        <row r="5284">
          <cell r="F5284" t="str">
            <v>式中:</v>
          </cell>
        </row>
        <row r="5285">
          <cell r="F5285" t="str">
            <v>γ——界面张力,单位为毫牛每米(mN/m);</v>
          </cell>
        </row>
        <row r="5286">
          <cell r="F5286" t="str">
            <v>A——与仪器测量系统有关的常数;</v>
          </cell>
        </row>
        <row r="5287">
          <cell r="F5287" t="str">
            <v>ω——角速度,单位为弧度每秒(rad/s);</v>
          </cell>
        </row>
        <row r="5288">
          <cell r="F5288" t="str">
            <v>D——液滴短轴直径,单位为米(m);</v>
          </cell>
        </row>
        <row r="5289">
          <cell r="F5289" t="str">
            <v>Δρ——两相密度差,单位为千克每立方米(kg/m3);</v>
          </cell>
        </row>
        <row r="5290">
          <cell r="F5290" t="str">
            <v>f(l/D)——与油滴长宽比(l/D)有关的修正系数。</v>
          </cell>
        </row>
        <row r="5291">
          <cell r="F5291" t="str">
            <v>注:A是与仪器测量系统有关的常数,不同仪器型号赋值不同;f是与油滴长宽比(l/D)有关的修正系数,由仪器操作软件自动给出或参见各仪器的说明书。</v>
          </cell>
        </row>
        <row r="5292">
          <cell r="F5292" t="str">
            <v>5 试剂和材料</v>
          </cell>
        </row>
        <row r="5293">
          <cell r="F5293" t="str">
            <v>5.1 丙酮:分析纯。</v>
          </cell>
        </row>
        <row r="5294">
          <cell r="F5294" t="str">
            <v>5.2 实验用水:符合GB/T 6682二级水的规定。</v>
          </cell>
        </row>
        <row r="5295">
          <cell r="F5295" t="str">
            <v>5.3 航空煤油:符合GB 6537的规定。</v>
          </cell>
        </row>
        <row r="5296">
          <cell r="F5296" t="str">
            <v>5.4 正丁醇:分析纯。</v>
          </cell>
        </row>
        <row r="5297">
          <cell r="F5297" t="str">
            <v>6 仪器设备</v>
          </cell>
        </row>
        <row r="5298">
          <cell r="F5298" t="str">
            <v>6.1 电子天平:感量为0.0001g。</v>
          </cell>
        </row>
        <row r="5299">
          <cell r="F5299" t="str">
            <v>6.2 张力仪:测量范围为(1~100)mN/m,精度为0.01mN/m,符合JB/T 9388的规定。</v>
          </cell>
        </row>
        <row r="5300">
          <cell r="F5300" t="str">
            <v>6.3 恒温循环装置:温度范围为(10~100)℃,精度为±0.5℃。</v>
          </cell>
        </row>
        <row r="5301">
          <cell r="F5301" t="str">
            <v>6.4 密度计:精度为±0.001g/cm3。</v>
          </cell>
        </row>
        <row r="5302">
          <cell r="F5302" t="str">
            <v>6.5 液滴形态分析仪:测量范围为(0.1~100)mN/m。</v>
          </cell>
        </row>
        <row r="5303">
          <cell r="F5303" t="str">
            <v>6.6 旋转滴张力仪:测量范围为(1×10-5~100)mN/m,精度为0.001mN/m。</v>
          </cell>
        </row>
        <row r="5304">
          <cell r="F5304" t="str">
            <v>6.7 U型针头:针头直径为(0~25)mm,精度为0.001mm。</v>
          </cell>
        </row>
        <row r="5305">
          <cell r="F5305" t="str">
            <v>7测定方法</v>
          </cell>
        </row>
        <row r="5306">
          <cell r="F5306" t="str">
            <v>7.1 方法选择</v>
          </cell>
        </row>
        <row r="5307">
          <cell r="F5307" t="str">
            <v>7.1.1 圆环法有效测量范围为(1~100)mN/m。阳离子表面活性剂及其复配体系试样的测定,应选择圆环法。</v>
          </cell>
        </row>
        <row r="5308">
          <cell r="F5308" t="str">
            <v>7.1.2 平板法适用于除阳离子表面活性剂及其复配体系以外的其他液体的表面张力以及两相液体密度差不大于0.4g/cm3的液-液间界面张力测定,其有效测量范围为(1~100)mN/m。非牛顿流体表面张力测定宜选择平板法。</v>
          </cell>
        </row>
        <row r="5309">
          <cell r="F5309" t="str">
            <v>7.1.3 悬滴法适用于不相溶的液-液或液-气两相间表面及界面张力测定,其有效测量范围为(0.1~100)mN/m。</v>
          </cell>
        </row>
        <row r="5310">
          <cell r="F5310" t="str">
            <v>7.1.4 旋转滴法适用于高密度相为透明的两相液体之间的界面张力测定,其有效测量范围为(1×10-5~100)mN/m。非牛顿流体界面张力测定宜选择旋转滴法。非牛顿流体油水界面张力受体系粘弹性、转速等因素影响,通常其值随着测试时间而变化。界面张力值宜标注时间,表示为IFTt(IFT为油水界面张力,下标t为以分钟为单位的时间量),例如:120min时的界面张力值表示为IFT120。</v>
          </cell>
        </row>
        <row r="5311">
          <cell r="F5311" t="str">
            <v>7.2圆环法</v>
          </cell>
        </row>
        <row r="5312">
          <cell r="F5312" t="str">
            <v>7.2.1 表面张力测定</v>
          </cell>
        </row>
        <row r="5313">
          <cell r="F5313" t="str">
            <v>按GB/T 5549-2010中7.3的规定测定。</v>
          </cell>
        </row>
        <row r="5314">
          <cell r="F5314" t="str">
            <v>7.2.2 界面张力测定</v>
          </cell>
        </row>
        <row r="5315">
          <cell r="F5315" t="str">
            <v>按GB/T 6541-1986中第5章的规定测定。</v>
          </cell>
        </row>
        <row r="5316">
          <cell r="F5316" t="str">
            <v>7.3平板法</v>
          </cell>
        </row>
        <row r="5317">
          <cell r="F5317" t="str">
            <v>7.3.1 仪器准备</v>
          </cell>
        </row>
        <row r="5318">
          <cell r="F5318" t="str">
            <v>按GB/T 22237-2008中第5章所述方法进行。</v>
          </cell>
        </row>
        <row r="5319">
          <cell r="F5319" t="str">
            <v>7.3.2 试样准备</v>
          </cell>
        </row>
        <row r="5320">
          <cell r="F5320" t="str">
            <v>7.3.2.1 根据实验要求按GB/T 22237-2008中第6章所述方法配制试样。</v>
          </cell>
        </row>
        <row r="5321">
          <cell r="F5321" t="str">
            <v>7.3.2.2 按GB/T 4472-2011中4.3.3的规定,测定试样的密度。</v>
          </cell>
        </row>
        <row r="5322">
          <cell r="F5322" t="str">
            <v>7.3.3表面张力测定</v>
          </cell>
        </row>
        <row r="5323">
          <cell r="F5323" t="str">
            <v>7.3.3.1 实验前准备</v>
          </cell>
        </row>
        <row r="5324">
          <cell r="F5324" t="str">
            <v>7.3.3.1.1 设定恒温循环装置至测试温度,调整仪器达到水平,安装平板(安装时动作要轻,避免对天平造成损坏),仪器通电预热。</v>
          </cell>
        </row>
        <row r="5325">
          <cell r="F5325" t="str">
            <v>7.3.3.1.2 测试二级蒸馏水的表面张力,在20℃温度下二级蒸馏水的表面张力值为(72.75±0.50)mN/m时,表明仪器正常。在其他温度下二级蒸馏水的表面张力值参见附录A。</v>
          </cell>
        </row>
        <row r="5326">
          <cell r="F5326" t="str">
            <v>7.3.3.2 样品检测</v>
          </cell>
        </row>
        <row r="5327">
          <cell r="F5327" t="str">
            <v>将不少于30mL的试样倒入测量杯中,并移动到距离测量平板下端约2mm处。按仪器操作步骤进行测试,记录测量结果。</v>
          </cell>
        </row>
        <row r="5328">
          <cell r="F5328" t="str">
            <v>7.3.3.3 清洗</v>
          </cell>
        </row>
        <row r="5329">
          <cell r="F5329" t="str">
            <v>测量完毕后,取下测量杯和平板,按GB/T 22237-2008中5.1中所述方法分别进行清洗,用酒精喷灯烧灼后妥善保存。</v>
          </cell>
        </row>
        <row r="5330">
          <cell r="F5330" t="str">
            <v>7.3.4界面张力测定</v>
          </cell>
        </row>
        <row r="5331">
          <cell r="F5331" t="str">
            <v>7.3.4.1 实验前准备</v>
          </cell>
        </row>
        <row r="5332">
          <cell r="F5332" t="str">
            <v>7.3.4.1.1 设定恒温循环装置至测试温度,调整仪器达到水平,安装平板(安装时动作要轻避免对天平造成损坏),仪器通电预热。</v>
          </cell>
        </row>
        <row r="5333">
          <cell r="F5333" t="str">
            <v>7.3.4.1.2 将100mL二次蒸馏水和100mL丁醇充分摇匀混合置于500mL广口瓶中,在20℃下静置不少于12h分相。在20℃温度下测定其低密度相(饱和水的丁醇溶液)和高密度相(饱和丁醇的水溶液)之间的界面张力,两相的界面张力值在(1.80±0.50)mN/m范围内时,表明仪器正常。</v>
          </cell>
        </row>
        <row r="5334">
          <cell r="F5334" t="str">
            <v>7.3.4.2 样品检测</v>
          </cell>
        </row>
        <row r="5335">
          <cell r="F5335" t="str">
            <v>将低密度相液体注入清洁的测量杯中(约占总容器的二分之一),并移动到距离测量平板约5mm处,开始测试。移开低密度相液体,清洁平板,将高密度相液体倒入清洁的测量杯中(约占总容器的六分之一),安装清洁冷却后的平板,升起样品台使平板接近到液面,将低密度相液体加入到高密度相液体中,直到低密度相液体超过板上边缘5mm左右。按仪器操作步骤进行测试,记录测量结果。</v>
          </cell>
        </row>
        <row r="5336">
          <cell r="F5336" t="str">
            <v>7.3.4.3 清洗</v>
          </cell>
        </row>
        <row r="5337">
          <cell r="F5337" t="str">
            <v>按7.3.3.3操作。</v>
          </cell>
        </row>
        <row r="5338">
          <cell r="F5338" t="str">
            <v>7.4悬滴法</v>
          </cell>
        </row>
        <row r="5339">
          <cell r="F5339" t="str">
            <v>7.4.1 仪器准备</v>
          </cell>
        </row>
        <row r="5340">
          <cell r="F5340" t="str">
            <v>将接样器置于恒温装置内,开机预热。</v>
          </cell>
        </row>
        <row r="5341">
          <cell r="F5341" t="str">
            <v>7.4.2 材料准备</v>
          </cell>
        </row>
        <row r="5342">
          <cell r="F5342" t="str">
            <v>准备清洁的样品池、注射器,选择合适的注射器针头外径,使液滴呈梨形。</v>
          </cell>
        </row>
        <row r="5343">
          <cell r="F5343" t="str">
            <v>7.4.3 试样准备</v>
          </cell>
        </row>
        <row r="5344">
          <cell r="F5344" t="str">
            <v>根据要求配制试样,按GB/T 4472-2011中4.3.3的规定测定试样密度,若测定界面张力时,需分别测定高密度相液体和低密度相液体的密度,以计算密度差。</v>
          </cell>
        </row>
        <row r="5345">
          <cell r="F5345" t="str">
            <v>7.4.4表面张力测定</v>
          </cell>
        </row>
        <row r="5346">
          <cell r="F5346" t="str">
            <v>7.4.4.1 实验前准备</v>
          </cell>
        </row>
        <row r="5347">
          <cell r="F5347" t="str">
            <v>设置实验条件,调节光源位置、亮度及摄影记录仪的焦距,使液滴图像边缘清晰。</v>
          </cell>
        </row>
        <row r="5348">
          <cell r="F5348" t="str">
            <v>7.4.4.2 样品检测</v>
          </cell>
        </row>
        <row r="5349">
          <cell r="F5349" t="str">
            <v>将试样装入样品池,再用注射器吸取试样,试样体积为(1~5)mL(黏稠或固体试样置于烧杯中加温降黏或熔融后装入),置于恒温装置中,液体试样恒温30min,黏稠及熔融试样恒温(30~60)min,注射器针头应保持垂直。试样在注射器针头顶端形成梨形液滴后开始测量,记录液滴图像。</v>
          </cell>
        </row>
        <row r="5350">
          <cell r="F5350" t="str">
            <v>7.4.5界面张力测定</v>
          </cell>
        </row>
        <row r="5351">
          <cell r="F5351" t="str">
            <v>7.4.5.1 实验前准备</v>
          </cell>
        </row>
        <row r="5352">
          <cell r="F5352" t="str">
            <v>按7.4.4.1操作。</v>
          </cell>
        </row>
        <row r="5353">
          <cell r="F5353" t="str">
            <v>7.4.5.2 样品检测</v>
          </cell>
        </row>
        <row r="5354">
          <cell r="F5354" t="str">
            <v>将试样装入样品池,再用注射器吸取试样,样品池中的待测试样应透明,若样品池中的试样密度大于注射器中的试样,应使用U形针头。将已安装试样的样品池和注射器置于恒温装置中,液体试样恒温30min,黏稠及熔融试样恒温(30~60)min,注射器针头应保持垂直。试样在注射器针头顶端形成梨形液滴后开始测量,记录液滴图像。</v>
          </cell>
        </row>
        <row r="5355">
          <cell r="F5355" t="str">
            <v>7.5旋转滴法</v>
          </cell>
        </row>
        <row r="5356">
          <cell r="F5356" t="str">
            <v>7.5.1 仪器准备</v>
          </cell>
        </row>
        <row r="5357">
          <cell r="F5357" t="str">
            <v>先用丙酮清洗测量管,再用二级蒸馏水润洗,最后用待测的高密度相液体冲洗两次后备用。</v>
          </cell>
        </row>
        <row r="5358">
          <cell r="F5358" t="str">
            <v>7.5.2 试样准备</v>
          </cell>
        </row>
        <row r="5359">
          <cell r="F5359" t="str">
            <v>按7.4.3操作。</v>
          </cell>
        </row>
        <row r="5360">
          <cell r="F5360" t="str">
            <v>7.5.3界面张力测定</v>
          </cell>
        </row>
        <row r="5361">
          <cell r="F5361" t="str">
            <v>7.5.3.1 实验前准备</v>
          </cell>
        </row>
        <row r="5362">
          <cell r="F5362" t="str">
            <v>7.5.3.1.1 设定测试温度、转速,恒温15min。</v>
          </cell>
        </row>
        <row r="5363">
          <cell r="F5363" t="str">
            <v>7.5.3.1.2 将100mL二次蒸馏水和100mL丁醇充分摇匀混合置于500mL广口瓶中,在20℃下静置不少于12h分相。在20℃温度下测定其低密度相(饱和水的丁醇溶液)和高密度相(饱和丁醇的水溶液)之间的界面张力,两相的界面张力值在(1.80±0.50)mN/m范围内时,表明仪器正常。</v>
          </cell>
        </row>
        <row r="5364">
          <cell r="F5364" t="str">
            <v>7.5.3.2 样品检测</v>
          </cell>
        </row>
        <row r="5365">
          <cell r="F5365" t="str">
            <v>用注射器将测量管充满高密度相液体,再用微量注射器往测量管中部注入约0.5μL的低密度相液体,此时少量高密度相液体会被排出,用高密度相液体补满测量管并使液体高出管口,塞上管塞(管内不应有气泡)。用镜头纸擦干净测量管外壁,并将测量管装入仪器的旋转轴内,旋紧压帽(扶住轴端可防止轴转动)。开启测量后,调节仪器平衡,使低密度相液体始终处于测量管的中部,测量不同时间的界面张力值。</v>
          </cell>
        </row>
        <row r="5366">
          <cell r="F5366" t="str">
            <v>8 精密度</v>
          </cell>
        </row>
        <row r="5367">
          <cell r="F5367" t="str">
            <v>在重复性条件下获得的两次独立测试结果,其精密度见表1、表2、表3,取算术平均值为测定结果。</v>
          </cell>
        </row>
        <row r="5368">
          <cell r="F5368" t="str">
            <v>9 表(界)面张力测定结果报告</v>
          </cell>
        </row>
        <row r="5369">
          <cell r="F5369" t="str">
            <v>表(界)面张力测定结果报告参见附录B。</v>
          </cell>
        </row>
        <row r="5370">
          <cell r="F5370" t="str">
            <v>10 健康、安全与环境控制要求</v>
          </cell>
        </row>
        <row r="5371">
          <cell r="F5371" t="str">
            <v>10.1 供应商应向用户提供样品安全技术说明书或HSE相关提示。</v>
          </cell>
        </row>
        <row r="5372">
          <cell r="F5372" t="str">
            <v>10.2 使用者有责任采取适当的安全和健康措施,接触人员应穿工作服、佩戴化学安全防护眼镜、手套等防护用品。</v>
          </cell>
        </row>
        <row r="5373">
          <cell r="F5373" t="str">
            <v>10.3 接触后的应急措施:当样品喷溅到眼睛、皮肤时,用大量清水冲洗或及时医治。</v>
          </cell>
        </row>
        <row r="5374">
          <cell r="F5374" t="str">
            <v>10.4 试验废液按规定回收处理。</v>
          </cell>
        </row>
        <row r="5375">
          <cell r="F5375" t="str">
            <v>附录A(资料性附录) 水在不同温度下的表面张力</v>
          </cell>
        </row>
        <row r="5376">
          <cell r="F5376" t="str">
            <v>水在不同温度下的表面张力参见表A.1。</v>
          </cell>
        </row>
        <row r="5377">
          <cell r="F5377" t="str">
            <v>附录B(资料性附录)表(界) 面张力测定结果报告</v>
          </cell>
        </row>
        <row r="5378">
          <cell r="F5378" t="str">
            <v>表(界)面张力测定结果报告参见表B.1。</v>
          </cell>
        </row>
        <row r="5379">
          <cell r="F5379" t="str">
            <v>3 技术要求</v>
          </cell>
        </row>
        <row r="5380">
          <cell r="F5380" t="str">
            <v>油田注入水杀菌剂应符合表1的规定。</v>
          </cell>
        </row>
        <row r="5381">
          <cell r="F5381" t="str">
            <v>4试验方法</v>
          </cell>
        </row>
        <row r="5382">
          <cell r="F5382" t="str">
            <v>4.1试样准备</v>
          </cell>
        </row>
        <row r="5383">
          <cell r="F5383" t="str">
            <v>4.1.1 水样</v>
          </cell>
        </row>
        <row r="5384">
          <cell r="F5384" t="str">
            <v>按SY/T 5329-1994中的5.1.1~5.1.3取现场水样。</v>
          </cell>
        </row>
        <row r="5385">
          <cell r="F5385" t="str">
            <v>4.1.2 杀菌剂溶液的配制</v>
          </cell>
        </row>
        <row r="5386">
          <cell r="F5386" t="str">
            <v>称取杀菌剂产品,用蒸馏水配成质量分数为1%的溶液。</v>
          </cell>
        </row>
        <row r="5387">
          <cell r="F5387" t="str">
            <v>4.2 溶解性</v>
          </cell>
        </row>
        <row r="5388">
          <cell r="F5388" t="str">
            <v>4.2.1 固体杀菌剂溶解性测定时,规定与水混溶的质量比为1:5,按GB/T 6324.1-2004的规定测定。</v>
          </cell>
        </row>
        <row r="5389">
          <cell r="F5389" t="str">
            <v>4.2.2 液体杀菌剂溶解性测定时,按GB/T 6324.1-2004的规定测定。</v>
          </cell>
        </row>
        <row r="5390">
          <cell r="F5390" t="str">
            <v>4.3 腐蚀性</v>
          </cell>
        </row>
        <row r="5391">
          <cell r="F5391" t="str">
            <v>4.3.1 用投加现场使用浓度杀菌剂前后的水样,分别按SY/T 0026-1999的规定测定腐蚀速率,记为v1和v2,按以下规定评定腐蚀情况:</v>
          </cell>
        </row>
        <row r="5392">
          <cell r="F5392" t="str">
            <v>a)v2&lt;95% v1,表示杀菌剂有缓蚀性;</v>
          </cell>
        </row>
        <row r="5393">
          <cell r="F5393" t="str">
            <v>b)95%v1≤v2≤105%v1,表示杀菌剂无腐蚀性;</v>
          </cell>
        </row>
        <row r="5394">
          <cell r="F5394" t="str">
            <v>c)v2&gt;105%v1,表示杀菌剂有腐蚀性。</v>
          </cell>
        </row>
        <row r="5395">
          <cell r="F5395" t="str">
            <v>4.3.2 腐蚀速率的评定结果为有缓蚀性或无腐蚀性时,则判定结果为不增加腐蚀性。</v>
          </cell>
        </row>
        <row r="5396">
          <cell r="F5396" t="str">
            <v>4.3.3 腐蚀速率的评定结果为有腐蚀性时,则判定结果为有腐蚀性。</v>
          </cell>
        </row>
        <row r="5397">
          <cell r="F5397" t="str">
            <v>4.4 配伍性</v>
          </cell>
        </row>
        <row r="5398">
          <cell r="F5398" t="str">
            <v>4.4.1 在水样中,按现场使用浓度加入防垢剂、缓蚀剂混匀备用。</v>
          </cell>
        </row>
        <row r="5399">
          <cell r="F5399" t="str">
            <v>4.4.2 按SY/T 5673-1993的规定测定4.3.1水样及再加杀菌剂后水样的防垢率,分别记作E1和E2。</v>
          </cell>
        </row>
        <row r="5400">
          <cell r="F5400" t="str">
            <v>4.4.3 按SY/T 5273-2000的规定测定4.3.1水样及再加杀菌剂后水样的缓蚀率,分别记作η1和η2。</v>
          </cell>
        </row>
        <row r="5401">
          <cell r="F5401" t="str">
            <v>4.4.4 按SY/T 5329-1994中5.6测定空白水样加杀菌剂及4.3.1水样再加杀菌剂后细菌含量,分别记作Y1和Y2。</v>
          </cell>
        </row>
        <row r="5402">
          <cell r="F5402" t="str">
            <v>4.4.5 按以下规定评价配伍性:</v>
          </cell>
        </row>
        <row r="5403">
          <cell r="F5403" t="str">
            <v>若E2≥E1,η2≥η1且Y2≤Y1,则配伍性好;否则,配伍性不好。</v>
          </cell>
        </row>
        <row r="5404">
          <cell r="F5404" t="str">
            <v>4.5 室内杀菌效果</v>
          </cell>
        </row>
        <row r="5405">
          <cell r="F5405" t="str">
            <v>按SY/T 5329-1994中的5.6测定“空白水样细菌含量”,按表1确定杀菌剂最高允许加量并测定该浓度下水样中的细菌含量。</v>
          </cell>
        </row>
        <row r="5406">
          <cell r="F5406" t="str">
            <v>4.6 现场杀菌效果</v>
          </cell>
        </row>
        <row r="5407">
          <cell r="F5407" t="str">
            <v>按现场使用浓度和SY/T 5329-1994中的5.6测定细菌含量。</v>
          </cell>
        </row>
        <row r="5408">
          <cell r="F5408" t="str">
            <v>5检验规则</v>
          </cell>
        </row>
        <row r="5409">
          <cell r="F5409" t="str">
            <v>5.1 检验</v>
          </cell>
        </row>
        <row r="5410">
          <cell r="F5410" t="str">
            <v>5.1.1 杀菌剂由质量检验部门按本标准进行全项目检验,并出具检验报告单。</v>
          </cell>
        </row>
        <row r="5411">
          <cell r="F5411" t="str">
            <v>5.1.2 杀菌剂按批检验。</v>
          </cell>
        </row>
        <row r="5412">
          <cell r="F5412" t="str">
            <v>5.2 采样方法</v>
          </cell>
        </row>
        <row r="5413">
          <cell r="F5413" t="str">
            <v>5.2.1 按GB/T 6679-2003,GB/T 6680-2003的规定采取杀菌剂样品。</v>
          </cell>
        </row>
        <row r="5414">
          <cell r="F5414" t="str">
            <v>5.2.2 将采集的样品充分混合后,等量分装于两个清洁、干燥的瓶中,密封并贴上标签。标签上应注明生产厂名称、产品名称、产品规格、批号和采样日期。一瓶作检验用,另一瓶保留备查,保留期为3个月。</v>
          </cell>
        </row>
        <row r="5415">
          <cell r="F5415" t="str">
            <v>5.3 判定规则</v>
          </cell>
        </row>
        <row r="5416">
          <cell r="F5416" t="str">
            <v>5.3.1 杀菌剂产品的检验结果应符合表1的技术要求,各项均合格,判定该批产品合格。若有不合格项,则判定该批产品不合格。</v>
          </cell>
        </row>
        <row r="5417">
          <cell r="F5417" t="str">
            <v>5.3.2 当供需双方对产品质量发生异议时,由仲裁单位按照本标准规定的检验方法进行仲裁检验。</v>
          </cell>
        </row>
        <row r="5418">
          <cell r="F5418" t="str">
            <v>6标志、包装、运输和贮存</v>
          </cell>
        </row>
        <row r="5419">
          <cell r="F5419" t="str">
            <v>6.1 标志</v>
          </cell>
        </row>
        <row r="5420">
          <cell r="F5420" t="str">
            <v>包装袋或桶壁上应有明显牢固的标志,其内容包括产品名称、产品规格、产品型号、注册商标、生产厂名称、厂址、生产日期、保质期、产品合格证,并应有符合GB 190和GB 13690中要求的标志。</v>
          </cell>
        </row>
        <row r="5421">
          <cell r="F5421" t="str">
            <v>6.2 包装</v>
          </cell>
        </row>
        <row r="5422">
          <cell r="F5422" t="str">
            <v>产品包装应满足不泄漏、不宜被腐蚀、宜长途运输的要求,具体可根据产品特性和用户要求来选择。</v>
          </cell>
        </row>
        <row r="5423">
          <cell r="F5423" t="str">
            <v>6.3 运输</v>
          </cell>
        </row>
        <row r="5424">
          <cell r="F5424" t="str">
            <v>产品装卸运输过程中,应小心轻放,严禁撞击,以免泄漏。</v>
          </cell>
        </row>
        <row r="5425">
          <cell r="F5425" t="str">
            <v>6.4 贮存</v>
          </cell>
        </row>
        <row r="5426">
          <cell r="F5426" t="str">
            <v>贮存时放于阴凉通风处,远离火源,并应符合GB 15603的要求。</v>
          </cell>
        </row>
        <row r="5427">
          <cell r="F5427" t="str">
            <v>7 健康、安全、环境控制要求</v>
          </cell>
        </row>
        <row r="5428">
          <cell r="F5428" t="str">
            <v>在提供产品的同时,应向用户提供产品安全技术说明书。</v>
          </cell>
        </row>
        <row r="5429">
          <cell r="F5429" t="str">
            <v>3 技术要求</v>
          </cell>
        </row>
        <row r="5430">
          <cell r="F5430" t="str">
            <v>3.1 压裂用羟丙基瓜尔胶技术指标应符合表1要求。</v>
          </cell>
        </row>
        <row r="5431">
          <cell r="F5431" t="str">
            <v>3.2 压裂用瓜尔胶技术指标应符合表2要求。</v>
          </cell>
        </row>
        <row r="5432">
          <cell r="F5432" t="str">
            <v>3.3 压裂用香豆胶技术指标应符合表3要求。</v>
          </cell>
        </row>
        <row r="5433">
          <cell r="F5433" t="str">
            <v>3.4 压裂用田菁胶技术指标应符合表4要求。</v>
          </cell>
        </row>
        <row r="5434">
          <cell r="F5434" t="str">
            <v>4测定方法</v>
          </cell>
        </row>
        <row r="5435">
          <cell r="F5435" t="str">
            <v>4.1 仪器与设备</v>
          </cell>
        </row>
        <row r="5436">
          <cell r="F5436" t="str">
            <v>a)标准筛:φ200×50-0.125/0.09, φ200×50-0.071/0.05, φ200×50-0.090/0.063, GB/T 6003.1-1997;</v>
          </cell>
        </row>
        <row r="5437">
          <cell r="F5437" t="str">
            <v>b)电动振筛机;</v>
          </cell>
        </row>
        <row r="5438">
          <cell r="F5438" t="str">
            <v>c)电子天平:最大称量200g,精度0.01g;</v>
          </cell>
        </row>
        <row r="5439">
          <cell r="F5439" t="str">
            <v>d)水分测定仪:SH10A型快速水分测定仪或同类产品,精度0.01g;</v>
          </cell>
        </row>
        <row r="5440">
          <cell r="F5440" t="str">
            <v>e)混调器:吴茵混调器或同类产品;</v>
          </cell>
        </row>
        <row r="5441">
          <cell r="F5441" t="str">
            <v>f)调压变压器:1kV·A, 250V;</v>
          </cell>
        </row>
        <row r="5442">
          <cell r="F5442" t="str">
            <v>g)恒温水浴:0℃~100℃,控温精度≤±1℃;</v>
          </cell>
        </row>
        <row r="5443">
          <cell r="F5443" t="str">
            <v>h)粘度计:Fann-35型六速旋转粘度计或同类产品;</v>
          </cell>
        </row>
        <row r="5444">
          <cell r="F5444" t="str">
            <v>i)精密pH试纸;</v>
          </cell>
        </row>
        <row r="5445">
          <cell r="F5445" t="str">
            <v>j)电子天平:最大称量200g,精度0.1mg;</v>
          </cell>
        </row>
        <row r="5446">
          <cell r="F5446" t="str">
            <v>k)离心管:容量50mL;</v>
          </cell>
        </row>
        <row r="5447">
          <cell r="F5447" t="str">
            <v>l)离心机:转速0r/min~4000r/min;</v>
          </cell>
        </row>
        <row r="5448">
          <cell r="F5448" t="str">
            <v>m)恒温干燥箱:室温+10℃~200℃,恒温波动≤±1℃;</v>
          </cell>
        </row>
        <row r="5449">
          <cell r="F5449" t="str">
            <v>n)标准三角过滤漏斗:漏斗口径120mm±4.0mm, QB/T 2560-2002。</v>
          </cell>
        </row>
        <row r="5450">
          <cell r="F5450" t="str">
            <v>4.2 试剂</v>
          </cell>
        </row>
        <row r="5451">
          <cell r="F5451" t="str">
            <v>硼砂(Na2B4O7·10H2O):化学纯。</v>
          </cell>
        </row>
        <row r="5452">
          <cell r="F5452" t="str">
            <v>4.3 外观测定</v>
          </cell>
        </row>
        <row r="5453">
          <cell r="F5453" t="str">
            <v>目测法:观察判断胶粉的颜色。</v>
          </cell>
        </row>
        <row r="5454">
          <cell r="F5454" t="str">
            <v>4.4筛余量测定</v>
          </cell>
        </row>
        <row r="5455">
          <cell r="F5455" t="str">
            <v>4.4.1 测定步骤</v>
          </cell>
        </row>
        <row r="5456">
          <cell r="F5456" t="str">
            <v>a)按产品技术要求,将选定的标准筛安装在电动振筛机上。</v>
          </cell>
        </row>
        <row r="5457">
          <cell r="F5457" t="str">
            <v>b)称取10.00g胶粉于标准筛中。</v>
          </cell>
        </row>
        <row r="5458">
          <cell r="F5458" t="str">
            <v>c)将标准筛盖盖上并压紧,振动10min。</v>
          </cell>
        </row>
        <row r="5459">
          <cell r="F5459" t="str">
            <v>d)称量筛上胶粉的质量(精确至0.01g)。</v>
          </cell>
        </row>
        <row r="5460">
          <cell r="F5460" t="str">
            <v>4.4.2 计算</v>
          </cell>
        </row>
        <row r="5461">
          <cell r="F5461" t="str">
            <v>筛余量按式(1)计算:</v>
          </cell>
        </row>
        <row r="5462">
          <cell r="F5462" t="str">
            <v>式中:</v>
          </cell>
        </row>
        <row r="5463">
          <cell r="F5463" t="str">
            <v>C——胶粉的筛余量(下标n为1, 2或3),用百分数表示;</v>
          </cell>
        </row>
        <row r="5464">
          <cell r="F5464" t="str">
            <v>m1——未通过标准筛的胶粉质量,单位为克(g)。</v>
          </cell>
        </row>
        <row r="5465">
          <cell r="F5465" t="str">
            <v>做两次平行测定,计算值之差不大于1%,结果取算术平均值。</v>
          </cell>
        </row>
        <row r="5466">
          <cell r="F5466" t="str">
            <v>4.5 含水率测定</v>
          </cell>
        </row>
        <row r="5467">
          <cell r="F5467" t="str">
            <v>水分测定仪经105℃预热、校正,称取5.00g胶粉,平铺在称盘内,105℃加热0.5h,开启仪器读数开关,观察投影屏,10min内读数变动幅度小于0.2%时,仪器的读数即为胶粉的含水率。</v>
          </cell>
        </row>
        <row r="5468">
          <cell r="F5468" t="str">
            <v>做两次平行测定,测定值之差不大于1%,结果取算术平均值。</v>
          </cell>
        </row>
        <row r="5469">
          <cell r="F5469" t="str">
            <v>4.6表观粘度测定</v>
          </cell>
        </row>
        <row r="5470">
          <cell r="F5470" t="str">
            <v>4.6.1 0.6%羟丙基瓜尔胶溶液或0.6%瓜尔胶溶液的配制</v>
          </cell>
        </row>
        <row r="5471">
          <cell r="F5471" t="str">
            <v>4.6.1.1 称取胶粉3.00g(扣除水分后的净质量)。</v>
          </cell>
        </row>
        <row r="5472">
          <cell r="F5472" t="str">
            <v>4.6.1.2 量取500mL蒸馏水于混调器中,低速启动,缓慢加入所称取胶粉,调电压至50V~55V,搅拌5min,将胶粉溶液倒入烧杯中,加盖,置于30℃水浴中,恒温4h。</v>
          </cell>
        </row>
        <row r="5473">
          <cell r="F5473" t="str">
            <v>4.6.2 1.0%香豆胶溶液或1.0%田菁胶溶液的配制</v>
          </cell>
        </row>
        <row r="5474">
          <cell r="F5474" t="str">
            <v>称取胶粉5.00g(扣除水分后的净质量),按4.6.1.2操作。</v>
          </cell>
        </row>
        <row r="5475">
          <cell r="F5475" t="str">
            <v>4.6.3 测定步骤</v>
          </cell>
        </row>
        <row r="5476">
          <cell r="F5476" t="str">
            <v>用粘度计测定4.6.1或4.6.2配制胶粉溶液的表观粘度,读取转速为100r/min的粘度计指针读数。</v>
          </cell>
        </row>
        <row r="5477">
          <cell r="F5477" t="str">
            <v>4.6.4 计算</v>
          </cell>
        </row>
        <row r="5478">
          <cell r="F5478" t="str">
            <v>表观粘度按式(2)计算:</v>
          </cell>
        </row>
        <row r="5479">
          <cell r="F5479" t="str">
            <v>式中:</v>
          </cell>
        </row>
        <row r="5480">
          <cell r="F5480" t="str">
            <v>μ——胶粉溶液的表观粘度,单位为毫帕·秒(mPa·s);</v>
          </cell>
        </row>
        <row r="5481">
          <cell r="F5481" t="str">
            <v>a——粘度计指针读数;</v>
          </cell>
        </row>
        <row r="5482">
          <cell r="F5482" t="str">
            <v>5.077——a为1时的剪切应力值,单位为10-1帕(10-1Pa);</v>
          </cell>
        </row>
        <row r="5483">
          <cell r="F5483" t="str">
            <v>1.704——粘度计转数为1r/min的剪切速率值,单位为秒-1(s-1)。</v>
          </cell>
        </row>
        <row r="5484">
          <cell r="F5484" t="str">
            <v>做两次平行测定,计算值之差不大于1.5mPa·s,结果取算术平均值。</v>
          </cell>
        </row>
        <row r="5485">
          <cell r="F5485" t="str">
            <v>4.7 pH值测定</v>
          </cell>
        </row>
        <row r="5486">
          <cell r="F5486" t="str">
            <v>用精密pH试纸测定4.6.1或4.6.2配制的胶粉溶液的pH值。</v>
          </cell>
        </row>
        <row r="5487">
          <cell r="F5487" t="str">
            <v>4.8水不溶物测定</v>
          </cell>
        </row>
        <row r="5488">
          <cell r="F5488" t="str">
            <v>4.8.1 0.4%胶粉溶液的配制</v>
          </cell>
        </row>
        <row r="5489">
          <cell r="F5489" t="str">
            <v>称取胶粉2.00g,按4.6.1.2操作。</v>
          </cell>
        </row>
        <row r="5490">
          <cell r="F5490" t="str">
            <v>4.8.2 测定步骤</v>
          </cell>
        </row>
        <row r="5491">
          <cell r="F5491" t="str">
            <v>在恒量(精确至0.1mg)的离心管中称取4.8.1配制的胶粉溶液50.20g,将离心管置于离心机中,在3000r/min的转速下离心30min,倾倒出上层清液;加蒸馏水至50mL,用玻璃棒搅拌洗涤,离心20min,倾倒出上层溶液,将离心管置于105℃恒温干燥箱中,烘干至恒量。</v>
          </cell>
        </row>
        <row r="5492">
          <cell r="F5492" t="str">
            <v>4.8.3 计算</v>
          </cell>
        </row>
        <row r="5493">
          <cell r="F5493" t="str">
            <v>水不溶物按式(3)计算:</v>
          </cell>
        </row>
        <row r="5494">
          <cell r="F5494" t="str">
            <v>式中:</v>
          </cell>
        </row>
        <row r="5495">
          <cell r="F5495" t="str">
            <v>η——胶粉的水不溶物,用百分数表示;</v>
          </cell>
        </row>
        <row r="5496">
          <cell r="F5496" t="str">
            <v>m2——离心管的质量,单位为克(g);</v>
          </cell>
        </row>
        <row r="5497">
          <cell r="F5497" t="str">
            <v>m3——离心管和水不溶物的总质量,单位为克(g);</v>
          </cell>
        </row>
        <row r="5498">
          <cell r="F5498" t="str">
            <v>W——胶粉的含水率,以百分数表示;</v>
          </cell>
        </row>
        <row r="5499">
          <cell r="F5499" t="str">
            <v>0.20——溶液中胶粉的质量,单位为克(g)。</v>
          </cell>
        </row>
        <row r="5500">
          <cell r="F5500" t="str">
            <v>做两次平行测定,计算值之差不大于0.5%,结果取算术平均值。</v>
          </cell>
        </row>
        <row r="5501">
          <cell r="F5501" t="str">
            <v>4.9交联性能测定</v>
          </cell>
        </row>
        <row r="5502">
          <cell r="F5502" t="str">
            <v>4.9.1 交联液的配制</v>
          </cell>
        </row>
        <row r="5503">
          <cell r="F5503" t="str">
            <v>称取0.50g硼砂于100mL蒸馏水中,用玻璃棒搅拌至全部溶解(现用现配)。</v>
          </cell>
        </row>
        <row r="5504">
          <cell r="F5504" t="str">
            <v>4.9.2 测定步骤</v>
          </cell>
        </row>
        <row r="5505">
          <cell r="F5505" t="str">
            <v>量取4.6.1或4.6.2配制的胶粉溶液100mL于烧杯中,边搅拌边加入4.9.1配制的交联液10mL,搅拌均匀,用玻璃棒挑挂,观察判断胶粉溶液的交联性能。</v>
          </cell>
        </row>
        <row r="5506">
          <cell r="F5506" t="str">
            <v>4.10 流动性测定</v>
          </cell>
        </row>
        <row r="5507">
          <cell r="F5507" t="str">
            <v>用柱状物堵住标准三角过滤漏斗上端流出口,将100g±5g胶粉自然放入漏斗,瞬间去除端口封堵,观察判断胶粉的流动性。</v>
          </cell>
        </row>
        <row r="5508">
          <cell r="F5508" t="str">
            <v>流动性分为三个等级,分别是“好”(不靠外力能自然流出)、“一般”(经敲打在3min内能自然流出)、“差”(经敲打不能流出或勉强流出但时间超过3min)。</v>
          </cell>
        </row>
        <row r="5509">
          <cell r="F5509" t="str">
            <v>做三次平行测定,结果取流动性最好的。</v>
          </cell>
        </row>
        <row r="5510">
          <cell r="F5510" t="str">
            <v>4.11 羟丙基取代度测定</v>
          </cell>
        </row>
        <row r="5511">
          <cell r="F5511" t="str">
            <v>羟丙基取代度测定见附录A。</v>
          </cell>
        </row>
        <row r="5512">
          <cell r="F5512" t="str">
            <v>4.12 检验记录</v>
          </cell>
        </row>
        <row r="5513">
          <cell r="F5513" t="str">
            <v>以上各项测定结果均填入产品质量检验报告单,其格式参照附录B。</v>
          </cell>
        </row>
        <row r="5514">
          <cell r="F5514" t="str">
            <v>5检验规则</v>
          </cell>
        </row>
        <row r="5515">
          <cell r="F5515" t="str">
            <v>5.1 出厂检验</v>
          </cell>
        </row>
        <row r="5516">
          <cell r="F5516" t="str">
            <v>产品出厂前,生产企业应对产品进行检验,保证产品各项技术指标符合本标准的要求,并附有产品质量检验报告单,其格式参照附录B。</v>
          </cell>
        </row>
        <row r="5517">
          <cell r="F5517" t="str">
            <v>5.2采样</v>
          </cell>
        </row>
        <row r="5518">
          <cell r="F5518" t="str">
            <v>5.2.1 采集样品数和采样点</v>
          </cell>
        </row>
        <row r="5519">
          <cell r="F5519" t="str">
            <v>按GB/T 6679-2003中3.2.3.2确定采集样品数,采样点按产品堆积的几何形状,在上、中、下各截面随机布点。</v>
          </cell>
        </row>
        <row r="5520">
          <cell r="F5520" t="str">
            <v>5.2.2 采样方法</v>
          </cell>
        </row>
        <row r="5521">
          <cell r="F5521" t="str">
            <v>用洁净的器具采集样品,采集样品总量不少于1kg。</v>
          </cell>
        </row>
        <row r="5522">
          <cell r="F5522" t="str">
            <v>将采集样品混合均匀后,分别装入两个洁净、干燥的广口瓶中,密封保存。一瓶用作质量检验,另一瓶留样以备复检,留样期为180d。样品应标明名称、批号、等级、采样日期、采样地点、采样人、生产企业名称。</v>
          </cell>
        </row>
        <row r="5523">
          <cell r="F5523" t="str">
            <v>5.3 检验判定</v>
          </cell>
        </row>
        <row r="5524">
          <cell r="F5524" t="str">
            <v>表观粘度、水不溶物、交联性能、流动性和羟丙基取代度指标中有一项指标不符合本标准要求时,应加倍取样复检。复检结果如仍有一项指标不符合要求,该批产品按不合格处理。</v>
          </cell>
        </row>
        <row r="5525">
          <cell r="F5525" t="str">
            <v>外观、筛余量、含水率和pH值指标中有两项以上指标不符合本标准要求时,应加倍取样复检。复检结果如仍有两项以上指标不符合要求,该批产品按不合格处理。</v>
          </cell>
        </row>
        <row r="5526">
          <cell r="F5526" t="str">
            <v>5.4 仲裁</v>
          </cell>
        </row>
        <row r="5527">
          <cell r="F5527" t="str">
            <v>当供需双方对产品质量检验结果有争议时,由双方共同选定仲裁机构,可依本标准进行仲裁检验。</v>
          </cell>
        </row>
        <row r="5528">
          <cell r="F5528" t="str">
            <v>6标志、包装、运输、储存与保质期</v>
          </cell>
        </row>
        <row r="5529">
          <cell r="F5529" t="str">
            <v>6.1 标志</v>
          </cell>
        </row>
        <row r="5530">
          <cell r="F5530" t="str">
            <v>产品包装应有牢固、清晰的标志,标明产品商标、名称、批号、等级、净质量、生产日期、保质期、标准编号、生产企业名称和地址,并附有符合GB/T 191-2000的“怕雨”、“怕晒”标志。</v>
          </cell>
        </row>
        <row r="5531">
          <cell r="F5531" t="str">
            <v>6.2 包装</v>
          </cell>
        </row>
        <row r="5532">
          <cell r="F5532" t="str">
            <v>压裂用植物胶产品包装为复合袋(内层为足够强度的聚乙烯塑料袋,外层为聚丙烯牛皮纸)或其他能满足运输和储存要求的包装,单位包装净质量25kg。</v>
          </cell>
        </row>
        <row r="5533">
          <cell r="F5533" t="str">
            <v>6.3 运输</v>
          </cell>
        </row>
        <row r="5534">
          <cell r="F5534" t="str">
            <v>产品在运输过程中应防潮、防晒、防破损。</v>
          </cell>
        </row>
        <row r="5535">
          <cell r="F5535" t="str">
            <v>6.4 储存</v>
          </cell>
        </row>
        <row r="5536">
          <cell r="F5536" t="str">
            <v>产品储存应保持通风、干燥,避免日晒雨淋,远离热源,不与酸、碱接触。</v>
          </cell>
        </row>
        <row r="5537">
          <cell r="F5537" t="str">
            <v>6.5 保质期</v>
          </cell>
        </row>
        <row r="5538">
          <cell r="F5538" t="str">
            <v>产品在上述条件下,以生产日期计,保质期为365d。</v>
          </cell>
        </row>
        <row r="5539">
          <cell r="F5539" t="str">
            <v>附录A(规范性附录)羟丙基瓜尔胶羟丙基取代度测定法(分光光度法)</v>
          </cell>
        </row>
        <row r="5540">
          <cell r="F5540" t="str">
            <v>A.1 原理</v>
          </cell>
        </row>
        <row r="5541">
          <cell r="F5541" t="str">
            <v>羟丙基瓜尔胶在硫酸溶液中水解生成丙二醇,丙二醇进一步生成丙醛和丙烯醇的混合物,该混合物在浓硫酸介质中与茚三酮生成紫色络合物,测其吸光度,可得溶液中丙二醇的含量,进而推算羟丙基瓜尔胶的羟丙基取代度。</v>
          </cell>
        </row>
        <row r="5542">
          <cell r="F5542" t="str">
            <v>A.2 仪器与试剂</v>
          </cell>
        </row>
        <row r="5543">
          <cell r="F5543" t="str">
            <v>a)25mL具塞刻度量筒;</v>
          </cell>
        </row>
        <row r="5544">
          <cell r="F5544" t="str">
            <v>b)冰浴;</v>
          </cell>
        </row>
        <row r="5545">
          <cell r="F5545" t="str">
            <v>c)恒温油浴:室温+10℃~200℃,控温精度≤±1℃;</v>
          </cell>
        </row>
        <row r="5546">
          <cell r="F5546" t="str">
            <v>d)分光光度计:UV2102型或同类产品;</v>
          </cell>
        </row>
        <row r="5547">
          <cell r="F5547" t="str">
            <v>e)乙醇水溶液:量取800mL乙醇(分析纯)与200mL蒸馏水混合均匀;</v>
          </cell>
        </row>
        <row r="5548">
          <cell r="F5548" t="str">
            <v>f)硫酸:分析纯;</v>
          </cell>
        </row>
        <row r="5549">
          <cell r="F5549" t="str">
            <v>g)3%茚三酮溶液:称取3g茚三酮(分析纯)于100mL 15%的亚硫酸氢钠溶液中,充分溶解,避光保存;</v>
          </cell>
        </row>
        <row r="5550">
          <cell r="F5550" t="str">
            <v>h)1, 2-丙二醇:分析纯;</v>
          </cell>
        </row>
        <row r="5551">
          <cell r="F5551" t="str">
            <v>i)瓜尔胶:符合表2中一级品要求;</v>
          </cell>
        </row>
        <row r="5552">
          <cell r="F5552" t="str">
            <v>j)0.5mol/L硫酸溶液:按GB/T 601-2002中4.3.1配制。</v>
          </cell>
        </row>
        <row r="5553">
          <cell r="F5553" t="str">
            <v>A.3 羟丙基瓜尔胶或瓜尔胶的纯化</v>
          </cell>
        </row>
        <row r="5554">
          <cell r="F5554" t="str">
            <v>A.3.1 称取10.0g胶粉于250mL烧杯中。</v>
          </cell>
        </row>
        <row r="5555">
          <cell r="F5555" t="str">
            <v>A.3.2 加入100mL乙醇水溶液搅拌洗涤30min,过滤。</v>
          </cell>
        </row>
        <row r="5556">
          <cell r="F5556" t="str">
            <v>A.3.3 将滤物置于250mL烧杯中,按A.3.2洗涤、过滤两次,置于105℃恒温干燥箱中,烘干至恒量。</v>
          </cell>
        </row>
        <row r="5557">
          <cell r="F5557" t="str">
            <v>A.4测定</v>
          </cell>
        </row>
        <row r="5558">
          <cell r="F5558" t="str">
            <v>A.4.1 空白溶液的配制</v>
          </cell>
        </row>
        <row r="5559">
          <cell r="F5559" t="str">
            <v>A.4.1.1 移取1.00mL蒸馏水于25mL具塞刻度量筒中。</v>
          </cell>
        </row>
        <row r="5560">
          <cell r="F5560" t="str">
            <v>A.4.1.2 将量筒置于冰浴中,缓慢加入8mL浓硫酸(避免局部过热),混合均匀,置于100℃油浴中加热3min,再置于冰浴中急冷3min。小心沿壁加入3%茚三酮溶液0.6mL,立即摇匀,置于25℃水浴中恒温100min。用浓硫酸稀释至刻度,倾倒混匀,静置5min,备用。</v>
          </cell>
        </row>
        <row r="5561">
          <cell r="F5561" t="str">
            <v>A.4.2 丙二醇标准溶液的配制</v>
          </cell>
        </row>
        <row r="5562">
          <cell r="F5562" t="str">
            <v>称取0.2g(精确至0.1mg)1,2-丙二醇于200mL容量瓶中,用蒸馏水稀释至刻度,混合均匀,得1.00mg/mL的丙二醇溶液。分别移取该溶液1.00mL,2.00mL,3.00mL,4.00mL,5.00mL于100mL容量瓶中,用蒸馏水稀释至刻度,得10μg/mL,20μg/mL,30μg/mL,40μg/mL及50μg/mL的丙二醇标准溶液。</v>
          </cell>
        </row>
        <row r="5563">
          <cell r="F5563" t="str">
            <v>A.4.3 标准曲线的绘制</v>
          </cell>
        </row>
        <row r="5564">
          <cell r="F5564" t="str">
            <v>移取A.4.2配制的5种标准溶液各1.00mL分别置于5个25mL具塞刻度量筒中,按A.4.1.2</v>
          </cell>
        </row>
        <row r="5565">
          <cell r="F5565" t="str">
            <v>操作。立即以A.4.1配制的空白溶液作参比,于595nm处测其吸光度(10min内完成),绘制吸光度-丙二醇浓度标准曲线。</v>
          </cell>
        </row>
        <row r="5566">
          <cell r="F5566" t="str">
            <v>A.4.4 瓜尔胶分析</v>
          </cell>
        </row>
        <row r="5567">
          <cell r="F5567" t="str">
            <v>称取A.3纯化的瓜尔胶0.05g~0.1g(精确至0.1mg)于100mL容量瓶中,加入0.5mol/L硫酸溶液25mL,置于100℃油浴中加热至胶粉完全溶解。冷却至室温,用蒸馏水稀释至刻度。</v>
          </cell>
        </row>
        <row r="5568">
          <cell r="F5568" t="str">
            <v>移取该溶液1.00mL于25mL具塞刻度量筒中,按A.4.1.2操作。立即以A.4.1配制的空白溶液作参比,于595nm处测其吸光度(10min内完成),由标准曲线得相应的丙二醇浓度。</v>
          </cell>
        </row>
        <row r="5569">
          <cell r="F5569" t="str">
            <v>A.4.5 羟丙基瓜尔胶分析</v>
          </cell>
        </row>
        <row r="5570">
          <cell r="F5570" t="str">
            <v>按A.4.4对羟丙基瓜尔胶进行分析。</v>
          </cell>
        </row>
        <row r="5571">
          <cell r="F5571" t="str">
            <v>A.5 计算</v>
          </cell>
        </row>
        <row r="5572">
          <cell r="F5572" t="str">
            <v>羟丙基取代度按式(A.1)、式(A.2)计算:</v>
          </cell>
        </row>
        <row r="5573">
          <cell r="F5573" t="str">
            <v>式中:</v>
          </cell>
        </row>
        <row r="5574">
          <cell r="F5574" t="str">
            <v>H——羟丙基的质量分数;</v>
          </cell>
        </row>
        <row r="5575">
          <cell r="F5575" t="str">
            <v>c4——羟丙基瓜尔胶相应的丙二醇浓度,单位为微克每毫升(μg/mL);</v>
          </cell>
        </row>
        <row r="5576">
          <cell r="F5576" t="str">
            <v>c5——瓜尔胶相应的丙二醇浓度,单位为微克每毫升(μg/mL);</v>
          </cell>
        </row>
        <row r="5577">
          <cell r="F5577" t="str">
            <v>100——溶液的体积,单位为毫升(mL);</v>
          </cell>
        </row>
        <row r="5578">
          <cell r="F5578" t="str">
            <v>m4——羟丙基瓜尔胶的质量,单位为克(g);</v>
          </cell>
        </row>
        <row r="5579">
          <cell r="F5579" t="str">
            <v>m5——瓜尔胶的质量,单位为克(g);</v>
          </cell>
        </row>
        <row r="5580">
          <cell r="F5580" t="str">
            <v>10-6——微克(μg)与克(g)的转换系数;</v>
          </cell>
        </row>
        <row r="5581">
          <cell r="F5581" t="str">
            <v>58——羟丙基基团的摩尔质量;</v>
          </cell>
        </row>
        <row r="5582">
          <cell r="F5582" t="str">
            <v>76——丙二醇的摩尔质量;</v>
          </cell>
        </row>
        <row r="5583">
          <cell r="F5583" t="str">
            <v>MS——羟丙基瓜尔胶的羟丙基取代度;</v>
          </cell>
        </row>
        <row r="5584">
          <cell r="F5584" t="str">
            <v>162——糖单元的摩尔质量。</v>
          </cell>
        </row>
        <row r="5585">
          <cell r="F5585" t="str">
            <v>做两次平行测定,计算值相对误差不大于10%,结果取算术平均值。</v>
          </cell>
        </row>
        <row r="5586">
          <cell r="F5586" t="str">
            <v>附录B(资料性附录) 产品质量检验报告单</v>
          </cell>
        </row>
        <row r="5587">
          <cell r="F5587" t="str">
            <v>产品质量检验报告单见表B.1。</v>
          </cell>
        </row>
        <row r="5588">
          <cell r="F5588" t="str">
            <v>3 仪器、设备及试剂</v>
          </cell>
        </row>
        <row r="5589">
          <cell r="F5589" t="str">
            <v>3.1 电子天平:感量0.01g。</v>
          </cell>
        </row>
        <row r="5590">
          <cell r="F5590" t="str">
            <v>3.2 吴茵(Waring)混调器或同类产品。</v>
          </cell>
        </row>
        <row r="5591">
          <cell r="F5591" t="str">
            <v>3.3 RV20型旋转粘度计或同类产品。</v>
          </cell>
        </row>
        <row r="5592">
          <cell r="F5592" t="str">
            <v>3.4 控制应力型流变仪。</v>
          </cell>
        </row>
        <row r="5593">
          <cell r="F5593" t="str">
            <v>3.5 恒温水浴:室温~95℃;精度±1℃。</v>
          </cell>
        </row>
        <row r="5594">
          <cell r="F5594" t="str">
            <v>3.6 恒温干燥箱:室温~300℃;精度±2℃。</v>
          </cell>
        </row>
        <row r="5595">
          <cell r="F5595" t="str">
            <v>3.7 WS型袖珍数显pH计或其他类型的pH计:范围0.0~14.0,精度±0.2。</v>
          </cell>
        </row>
        <row r="5596">
          <cell r="F5596" t="str">
            <v>3.8 毛细管粘度计。</v>
          </cell>
        </row>
        <row r="5597">
          <cell r="F5597" t="str">
            <v>3.9 不锈钢密闭容器:50mL。</v>
          </cell>
        </row>
        <row r="5598">
          <cell r="F5598" t="str">
            <v>3.10 调压变压器:额定功率1kV·A。</v>
          </cell>
        </row>
        <row r="5599">
          <cell r="F5599" t="str">
            <v>3.11 碳酸钠;化学纯。</v>
          </cell>
        </row>
        <row r="5600">
          <cell r="F5600" t="str">
            <v>3.12 碳酸氢钠:化学纯。</v>
          </cell>
        </row>
        <row r="5601">
          <cell r="F5601" t="str">
            <v>3.13 氢氧化钠:化学纯。</v>
          </cell>
        </row>
        <row r="5602">
          <cell r="F5602" t="str">
            <v>3.14 PE-92磷酸酯或同类产品。</v>
          </cell>
        </row>
        <row r="5603">
          <cell r="F5603" t="str">
            <v>3.15 调化剂:工业一级品。</v>
          </cell>
        </row>
        <row r="5604">
          <cell r="F5604" t="str">
            <v>3.16 10号柴油:工业品。</v>
          </cell>
        </row>
        <row r="5605">
          <cell r="F5605" t="str">
            <v>3.17 原油:待压裂油田净化原油。</v>
          </cell>
        </row>
        <row r="5606">
          <cell r="F5606" t="str">
            <v>4交联冻胶制备</v>
          </cell>
        </row>
        <row r="5607">
          <cell r="F5607" t="str">
            <v>4.1 水基交联冻胶制备</v>
          </cell>
        </row>
        <row r="5608">
          <cell r="F5608" t="str">
            <v>基液制备如4.1.1~4.1.3所述。</v>
          </cell>
        </row>
        <row r="5609">
          <cell r="F5609" t="str">
            <v>4.1.1 在吴茵混调器的搅拌杯中加入500mL水,使其在低速下搅拌。</v>
          </cell>
        </row>
        <row r="5610">
          <cell r="F5610" t="str">
            <v>4.1.2 用电子天平称取3.50g稠化剂,缓慢加入搅拌杯中,调整调压变压器,使其在(6000±200)r/min的转速下高速搅拌3.0min。</v>
          </cell>
        </row>
        <row r="5611">
          <cell r="F5611" t="str">
            <v>4.1.3 加入适量pH值调节剂:(Na2CO3、NaHCO3或NaOH数量由满足最佳pH值而定),继续在高速下搅拌7.0min,形成均匀的溶液,倒又烧杯中加盖,放入恒温30℃水浴中静置4h,使基液趋于稳定。</v>
          </cell>
        </row>
        <row r="5612">
          <cell r="F5612" t="str">
            <v>4.1.4 水基交联冻胶的制备按SY/T 5107-1995中5.3.1的规定执行。</v>
          </cell>
        </row>
        <row r="5613">
          <cell r="F5613" t="str">
            <v>4.2 油基交联冻胶制备</v>
          </cell>
        </row>
        <row r="5614">
          <cell r="F5614" t="str">
            <v>4.2.1 基液制备:用量筒量取500mL10号柴油或原油,倒入吴茵混调器的搅拌杯中,在(4000±200)r/min转速下,加入12.5mL磷酸酯,继续搅拌10min,按配比要求加入一定量交联剂进行第一次交联。再搅拌10min,倒入烧杯中,加盖放入恒温30℃水浴中静置4h。</v>
          </cell>
        </row>
        <row r="5615">
          <cell r="F5615" t="str">
            <v>4.2.2 油基交联冻胶的制备按SY/T 5107-1995中5.3.1的规定执行。</v>
          </cell>
        </row>
        <row r="5616">
          <cell r="F5616" t="str">
            <v>5 交联剂性能测定方法</v>
          </cell>
        </row>
        <row r="5617">
          <cell r="F5617" t="str">
            <v>将以下测定结果记录在表A1中。将表A1与储能模量G′和耗能模量G″随频率f变化的曲线一起作为交联剂性能测定结果。</v>
          </cell>
        </row>
        <row r="5618">
          <cell r="F5618" t="str">
            <v>5.1外观</v>
          </cell>
        </row>
        <row r="5619">
          <cell r="F5619" t="str">
            <v>5.1.1 液体交联剂外观</v>
          </cell>
        </row>
        <row r="5620">
          <cell r="F5620" t="str">
            <v>在比色管中加入20~25mL液体交联剂样品,观察其颜色、有无分层和沉淀。</v>
          </cell>
        </row>
        <row r="5621">
          <cell r="F5621" t="str">
            <v>5.1.2 固体交联剂外观</v>
          </cell>
        </row>
        <row r="5622">
          <cell r="F5622" t="str">
            <v>目测其颜色、有无结块。</v>
          </cell>
        </row>
        <row r="5623">
          <cell r="F5623" t="str">
            <v>5.2 液体交联剂密度测定</v>
          </cell>
        </row>
        <row r="5624">
          <cell r="F5624" t="str">
            <v>液体交联剂密度测定按GB/T 4472-1984中2.3.3的规定执行。</v>
          </cell>
        </row>
        <row r="5625">
          <cell r="F5625" t="str">
            <v>5.3 液体交联剂凝点测定</v>
          </cell>
        </row>
        <row r="5626">
          <cell r="F5626" t="str">
            <v>液体交联剂凝点测定按GB/T 510的规定执行。</v>
          </cell>
        </row>
        <row r="5627">
          <cell r="F5627" t="str">
            <v>5.4pH值测定</v>
          </cell>
        </row>
        <row r="5628">
          <cell r="F5628" t="str">
            <v>5.4.1 液体交联剂pH值测定</v>
          </cell>
        </row>
        <row r="5629">
          <cell r="F5629" t="str">
            <v>液体交联剂pH值测定按GB/T 9724的规定执行。</v>
          </cell>
        </row>
        <row r="5630">
          <cell r="F5630" t="str">
            <v>5.4.2 固体交联剂水溶液pH值测定</v>
          </cell>
        </row>
        <row r="5631">
          <cell r="F5631" t="str">
            <v>用电子天平称取1.0g固体交联剂,按所需浓度溶于水中,待其完全溶解后,按GB/T 9724的规定测定其pH值。</v>
          </cell>
        </row>
        <row r="5632">
          <cell r="F5632" t="str">
            <v>5.5 交联时间</v>
          </cell>
        </row>
        <row r="5633">
          <cell r="F5633" t="str">
            <v>取4.1.1~4.1.3(或4.2.1)制备的基液400mL倒入吴茵混调器的搅拌杯中,调节电压使搅拌器转动,直到旋涡底见到搅拌器顶端为止。按配比要求量取一定交联剂水溶液,倒入持续搅拌的混调器的搅拌杯中,用秒表记录从交联剂倒入直到旋涡消失,液面微微突起所需的时间。</v>
          </cell>
        </row>
        <row r="5634">
          <cell r="F5634" t="str">
            <v>5.6 耐温能力测定</v>
          </cell>
        </row>
        <row r="5635">
          <cell r="F5635" t="str">
            <v>用RV20型旋转粘度计,装入交联冻胶试样后,对样品加热,控制升温速度为(3.0±0.2)℃/min,同时转子以剪切速率170s-1转动,试样在加热条件下受到连续剪切而降解,以表观粘度降为50mPa·s时对应的温度表征试样的耐温能力。</v>
          </cell>
        </row>
        <row r="5636">
          <cell r="F5636" t="str">
            <v>5.7 破胶能力测定</v>
          </cell>
        </row>
        <row r="5637">
          <cell r="F5637" t="str">
            <v>5.7.1 按4.1.1~4.1.3(或4.2.1)步骤制备加入破胶剂(质量分数为0.01%)的基液,并按SY/T 5107-1995中5.3.1的规定制备交联冻胶。</v>
          </cell>
        </row>
        <row r="5638">
          <cell r="F5638" t="str">
            <v>5.7.2 取5.7.1制备的交联冻胶50mL,装入广口瓶(或密闭容器)内,放入模拟储层温度的恒温水浴(或恒温干燥箱)中恒温。</v>
          </cell>
        </row>
        <row r="5639">
          <cell r="F5639" t="str">
            <v>5.7.3 当破胶时间达8h,取破胶液上层清液,用毛细管粘度计测定30℃时的破胶液粘度。以破胶液</v>
          </cell>
        </row>
        <row r="5640">
          <cell r="F5640" t="str">
            <v>粘度表征破胶能力。</v>
          </cell>
        </row>
        <row r="5641">
          <cell r="F5641" t="str">
            <v>5.8 屈服应力测定</v>
          </cell>
        </row>
        <row r="5642">
          <cell r="F5642" t="str">
            <v>5.8.1 使用控制应力型流变仪,选用带网格的平行板及锥形板测量头和自动式流动实验模型。</v>
          </cell>
        </row>
        <row r="5643">
          <cell r="F5643" t="str">
            <v>5.8.2 按仪器说明设定测量条件,将交联冻胶试样置于带网格的平行板上,升温至选定温度。</v>
          </cell>
        </row>
        <row r="5644">
          <cell r="F5644" t="str">
            <v>5.8.3 选定适当的应力增加速率,连续地或阶梯式施加剪切应力,测定每一剪切应力下的剪切速率,求取屈服应力。</v>
          </cell>
        </row>
        <row r="5645">
          <cell r="F5645" t="str">
            <v>5.9 粘弹性测定</v>
          </cell>
        </row>
        <row r="5646">
          <cell r="F5646" t="str">
            <v>5.9.1 使用控制应力型流变仪,选用带网格的平行板式测量头和自动式振荡实验模型。</v>
          </cell>
        </row>
        <row r="5647">
          <cell r="F5647" t="str">
            <v>5.9.2 粘弹性测定前的准备同5.8.2。</v>
          </cell>
        </row>
        <row r="5648">
          <cell r="F5648" t="str">
            <v>5.9.3 先进行应力扫描,选出线性粘弹区。在线性粘弹区下,进行频率扫描,测得储能模量G′和耗能模量G″。绘制G′和G″随频率./变化曲线,作为交联冻胶弹性和粘性的表征。</v>
          </cell>
        </row>
        <row r="5649">
          <cell r="F5649" t="str">
            <v>附录A(提示的附录) 交联剂性能测定结果表格式</v>
          </cell>
        </row>
        <row r="5650">
          <cell r="F5650" t="str">
            <v>4 仪器、设备和材料</v>
          </cell>
        </row>
        <row r="5651">
          <cell r="F5651" t="str">
            <v>4.1 量筒:500mL,误差范围为±5.0mL。</v>
          </cell>
        </row>
        <row r="5652">
          <cell r="F5652" t="str">
            <v>4.2 磨口广口瓶:500mL。</v>
          </cell>
        </row>
        <row r="5653">
          <cell r="F5653" t="str">
            <v>4.3 烧杯:250mL,500mL,1000mL。</v>
          </cell>
        </row>
        <row r="5654">
          <cell r="F5654" t="str">
            <v>4.4 移液管:1mL,误差范围为±0.01mL;2mL,误差范围为±0.02mL;5mL,误差范围为±0.05mL。</v>
          </cell>
        </row>
        <row r="5655">
          <cell r="F5655" t="str">
            <v>4.5 容量瓶:100mL。</v>
          </cell>
        </row>
        <row r="5656">
          <cell r="F5656" t="str">
            <v>4.6 玻璃棒:直径5mm~8mm。</v>
          </cell>
        </row>
        <row r="5657">
          <cell r="F5657" t="str">
            <v>4.7 天平:感量0.001g。</v>
          </cell>
        </row>
        <row r="5658">
          <cell r="F5658" t="str">
            <v>4.8 搅拌器:恒速搅拌器、磁力搅拌器或吴茵搅拌器(含调速变压器),配制酸液使用耐酸搅拌器。</v>
          </cell>
        </row>
        <row r="5659">
          <cell r="F5659" t="str">
            <v>4.9 旋转黏度计:RS系列或同类产品。</v>
          </cell>
        </row>
        <row r="5660">
          <cell r="F5660" t="str">
            <v>4.10 控制应力流变仪:流变仪的振荡角频率范围为0.0628rad/s~628rad/s,位移分辨率为2.5μrad,测量系统包含:</v>
          </cell>
        </row>
        <row r="5661">
          <cell r="F5661" t="str">
            <v>a) 锥板系统;</v>
          </cell>
        </row>
        <row r="5662">
          <cell r="F5662" t="str">
            <v>b) 平板系统;</v>
          </cell>
        </row>
        <row r="5663">
          <cell r="F5663" t="str">
            <v>c) 带齿平板系统。</v>
          </cell>
        </row>
        <row r="5664">
          <cell r="F5664" t="str">
            <v>4.11 恒温烘箱:工作温度为室温至200℃,误差范围为±1℃。</v>
          </cell>
        </row>
        <row r="5665">
          <cell r="F5665" t="str">
            <v>4.12 稠化剂:合成或天然聚合物,能够形成黏弹性的表面活性剂。</v>
          </cell>
        </row>
        <row r="5666">
          <cell r="F5666" t="str">
            <v>4.13 交联剂:无机硼及有机硼、无机锆及有机锆,以及其他可使稠化剂交联的试剂。</v>
          </cell>
        </row>
        <row r="5667">
          <cell r="F5667" t="str">
            <v>4.14 酸液:工业品用酸,按照要求配制成相应浓度的酸液。</v>
          </cell>
        </row>
        <row r="5668">
          <cell r="F5668" t="str">
            <v>5冻胶试样的制备</v>
          </cell>
        </row>
        <row r="5669">
          <cell r="F5669" t="str">
            <v>5.1 基液的制备</v>
          </cell>
        </row>
        <row r="5670">
          <cell r="F5670" t="str">
            <v>用天平称取试验所需用量的稠化剂,然后将稠化剂在搅拌器搅拌下缓慢加入水或酸液中,加完后继续搅拌至完全溶解或溶胀至黏度趋于稳定。</v>
          </cell>
        </row>
        <row r="5671">
          <cell r="F5671" t="str">
            <v>5.2 交联剂溶液的制备</v>
          </cell>
        </row>
        <row r="5672">
          <cell r="F5672" t="str">
            <v>试验需要的交联剂如需配制成溶液使用,则称取适量交联剂使用容量瓶进行配制。</v>
          </cell>
        </row>
        <row r="5673">
          <cell r="F5673" t="str">
            <v>5.3冻胶的制备</v>
          </cell>
        </row>
        <row r="5674">
          <cell r="F5674" t="str">
            <v>5.3.1 堵水调剖用冻胶的制备</v>
          </cell>
        </row>
        <row r="5675">
          <cell r="F5675" t="str">
            <v>取5.1制备的基液500mL或根据需要减小制取体积,在搅拌下缓慢按比例加入交联剂。将配制好的溶胶倒入带磨口的广口瓶中,密封后放置到调至拟处理地层温度的恒温烘箱中。成胶时间按SY/T 5590-2004中5.2.1的规定测表观黏度-时间曲线,以曲线出现拐点的时间作为冻胶的成胶时间。将制备好的冻胶在5min内取样进行冻胶流变参数的测定。</v>
          </cell>
        </row>
        <row r="5676">
          <cell r="F5676" t="str">
            <v>5.3.2 植物胶及合成聚合物压裂液冻胶的制备</v>
          </cell>
        </row>
        <row r="5677">
          <cell r="F5677" t="str">
            <v>取5.1制备的基液100mL,按SY/T 5107-2005中5.4的规定进行冻胶制备。成胶时间的测定按SY/T 6216-1996中5.5的规定进行。将制备好的冻胶在5min内取样进行冻胶流变参数的测定。</v>
          </cell>
        </row>
        <row r="5678">
          <cell r="F5678" t="str">
            <v>5.3.3 交联酸冻胶的制备</v>
          </cell>
        </row>
        <row r="5679">
          <cell r="F5679" t="str">
            <v>取5.1制备的酸性基液100mL,在耐酸搅拌系统下,缓慢按比例加入交联剂即可得到酸冻胶。成胶时间的测定按SY/T 6216-1996中5.5的规定进行。将制备好的冻胶在5min内取样进行冻胶流变参数的测定。</v>
          </cell>
        </row>
        <row r="5680">
          <cell r="F5680" t="str">
            <v>5.3.4 黏弹性表面活性剂冻胶的制备</v>
          </cell>
        </row>
        <row r="5681">
          <cell r="F5681" t="str">
            <v>取5.1制备的基液100mL,在搅拌下缓慢按比例加入盐或其他能使表活剂溶液变黏的试剂。成</v>
          </cell>
        </row>
        <row r="5682">
          <cell r="F5682" t="str">
            <v>胶时间的测定按SY/T 6216-1996中5.5的规定进行。将制备好的冻胶在5min内取样进行冻胶流变参数的测定。</v>
          </cell>
        </row>
        <row r="5683">
          <cell r="F5683" t="str">
            <v>6冻胶流变参数测定</v>
          </cell>
        </row>
        <row r="5684">
          <cell r="F5684" t="str">
            <v>6.1 测量系统的选择</v>
          </cell>
        </row>
        <row r="5685">
          <cell r="F5685" t="str">
            <v>6.1.1 除黏弹性表面活性剂冻胶外,其他三种冻胶可使用玻璃棒挑挂冻胶,初略判断冻胶强度,完全不能挑挂的试样为弱冻胶,可挑挂的试样为强冻胶,部分挑挂的试样为中等强度冻胶。黏弹性表面活性剂冻胶首先按照中等强度冻胶试样选择测量系统,视测试结果进行测量系统选择。</v>
          </cell>
        </row>
        <row r="5686">
          <cell r="F5686" t="str">
            <v>6.1.2 对于弱冻胶试样,选用直径为35mm或60mm的锥板系统。</v>
          </cell>
        </row>
        <row r="5687">
          <cell r="F5687" t="str">
            <v>6.1.3 对于强冻胶试样,选用直径为20mm或35mm带齿的平板系统。</v>
          </cell>
        </row>
        <row r="5688">
          <cell r="F5688" t="str">
            <v>6.1.4 对于中等强度冻胶试样,首先选用直径为35mm锥板系统,随冻胶强度增大,可依次选用较小直径锥板、平板或带齿平板系统。</v>
          </cell>
        </row>
        <row r="5689">
          <cell r="F5689" t="str">
            <v>6.1.5 对酸冻胶测试要选用耐酸系统。</v>
          </cell>
        </row>
        <row r="5690">
          <cell r="F5690" t="str">
            <v>6.2储能模量与损耗模量的测定</v>
          </cell>
        </row>
        <row r="5691">
          <cell r="F5691" t="str">
            <v>6.2.1 测量程序</v>
          </cell>
        </row>
        <row r="5692">
          <cell r="F5692" t="str">
            <v>6.2.1.1 开启控制应力流变仪,控制进入仪器的气压为0.20MPa~0.40MPa。</v>
          </cell>
        </row>
        <row r="5693">
          <cell r="F5693" t="str">
            <v>6.2.1.2 升至(或降至)试验温度并恒温,误差范围为±0.1℃。</v>
          </cell>
        </row>
        <row r="5694">
          <cell r="F5694" t="str">
            <v>6.2.1.3 将测试样品放置在测试台上,选择振荡测量模式,在0.628rad/s~6.28rad/s范围内通过试验验证选取合适的振荡角频率进行应力扫描,确定线性黏弹区。</v>
          </cell>
        </row>
        <row r="5695">
          <cell r="F5695" t="str">
            <v>6.2.1.4 在线性黏弹区内选定一个应力值。</v>
          </cell>
        </row>
        <row r="5696">
          <cell r="F5696" t="str">
            <v>6.2.2 冻胶强度的确定</v>
          </cell>
        </row>
        <row r="5697">
          <cell r="F5697" t="str">
            <v>6.2.2.1 选取6.2.1.3选定的振荡角频率值和6.2.1.4选定的应力值进行振荡时间扫描,扫描时间为3min~5min,试样的G′和G″基本上不随时间t变化而变化(见图1)。</v>
          </cell>
        </row>
        <row r="5698">
          <cell r="F5698" t="str">
            <v>6.2.2.2 按上述步骤重复制备冻胶进行3次平行样测试。</v>
          </cell>
        </row>
        <row r="5699">
          <cell r="F5699" t="str">
            <v>6.2.2.3 冻胶强度可以按G′表征的强度划分为以下几种:</v>
          </cell>
        </row>
        <row r="5700">
          <cell r="F5700" t="str">
            <v>a) 弱冻胶(G′&lt;1Pa);</v>
          </cell>
        </row>
        <row r="5701">
          <cell r="F5701" t="str">
            <v>b) 中等强度冻胶(1Pa≤G′≤10Pa);</v>
          </cell>
        </row>
        <row r="5702">
          <cell r="F5702" t="str">
            <v>c) 强冻胶(G′&gt;10Pa)。</v>
          </cell>
        </row>
        <row r="5703">
          <cell r="F5703" t="str">
            <v>6.2.2.4 选取三次测试结果的平均值,按照6.2.2.3判定标准判定冻胶强度。</v>
          </cell>
        </row>
        <row r="5704">
          <cell r="F5704" t="str">
            <v>6.3屈服应力的测定</v>
          </cell>
        </row>
        <row r="5705">
          <cell r="F5705" t="str">
            <v>6.3.1 测量程序</v>
          </cell>
        </row>
        <row r="5706">
          <cell r="F5706" t="str">
            <v>6.3.1.1 气压按6.2.1.1进行控制。</v>
          </cell>
        </row>
        <row r="5707">
          <cell r="F5707" t="str">
            <v>6.3.1.2 温度按6.2.1.2进行控制。</v>
          </cell>
        </row>
        <row r="5708">
          <cell r="F5708" t="str">
            <v>6.3.1.3 将测试样品放置在测试台上,选择控制应力测量模式,坐标选择对数增长模式,进行应力扫描,推荐应力范围为0.01Pa~10Pa,如果不能确定屈服应力,最大应力以10的倍数增加,重新进行试验。</v>
          </cell>
        </row>
        <row r="5709">
          <cell r="F5709" t="str">
            <v>6.3.2 屈服应力的确定</v>
          </cell>
        </row>
        <row r="5710">
          <cell r="F5710" t="str">
            <v>取应力对数-应变对数关系作图(见图2)。曲线由上升(形变段)变为基本水平(流动段),两段延线交点的应力值可确定为屈服应力τ0。</v>
          </cell>
        </row>
        <row r="5711">
          <cell r="F5711" t="str">
            <v>6.4 数据记录</v>
          </cell>
        </row>
        <row r="5712">
          <cell r="F5712" t="str">
            <v>将标准中使用的冻胶配制用稠化剂、交联剂及配制水pH值或酸浓度等信息记录下来,连同试验测得数据记录在冻胶强度测定结果表中,相关格式要求参见附录A。</v>
          </cell>
        </row>
        <row r="5713">
          <cell r="F5713" t="str">
            <v>附录A(资料性附录) 冻胶强度测定结果表格式</v>
          </cell>
        </row>
        <row r="5714">
          <cell r="F5714" t="str">
            <v>冻胶强度测定结果表格式见表A.1。</v>
          </cell>
        </row>
        <row r="5715">
          <cell r="F5715" t="str">
            <v>4仪器设备和材料</v>
          </cell>
        </row>
        <row r="5716">
          <cell r="F5716" t="str">
            <v>4.1 仪器设备</v>
          </cell>
        </row>
        <row r="5717">
          <cell r="F5717" t="str">
            <v>a)电子天平:感量0.01g,分析天平:感量0.0001g;</v>
          </cell>
        </row>
        <row r="5718">
          <cell r="F5718" t="str">
            <v>b)黏度计:RV20旋转黏度计或同类产品,品氏毛细管黏度计;</v>
          </cell>
        </row>
        <row r="5719">
          <cell r="F5719" t="str">
            <v>c)电热恒温水浴:室温~95℃,控温精度±1℃;</v>
          </cell>
        </row>
        <row r="5720">
          <cell r="F5720" t="str">
            <v>d)电热恒温干燥箱:室温~300℃,控温精度±1℃;</v>
          </cell>
        </row>
        <row r="5721">
          <cell r="F5721" t="str">
            <v>e)标准筛:孔径分别为0.425mm和0.850mm;</v>
          </cell>
        </row>
        <row r="5722">
          <cell r="F5722" t="str">
            <v>f)压力机:工作压力63MPa,精度为±1MPa;</v>
          </cell>
        </row>
        <row r="5723">
          <cell r="F5723" t="str">
            <v>g)挤压破碎型试验模具;</v>
          </cell>
        </row>
        <row r="5724">
          <cell r="F5724" t="str">
            <v>h)振筛机:摆动221次/min±20次/min,振击147次/min±15次/min。</v>
          </cell>
        </row>
        <row r="5725">
          <cell r="F5725" t="str">
            <v>4.2 材料</v>
          </cell>
        </row>
        <row r="5726">
          <cell r="F5726" t="str">
            <v>a)陶粒:工业一级品,粒径:0.425mm~0.850mm;</v>
          </cell>
        </row>
        <row r="5727">
          <cell r="F5727" t="str">
            <v>b)硫代硫酸钠:分析纯。</v>
          </cell>
        </row>
        <row r="5728">
          <cell r="F5728" t="str">
            <v>5压裂液试样制备</v>
          </cell>
        </row>
        <row r="5729">
          <cell r="F5729" t="str">
            <v>5.1 水基压裂液试样制备</v>
          </cell>
        </row>
        <row r="5730">
          <cell r="F5730" t="str">
            <v>水基压裂液试样制备按SY/T 5107-2005中第5章的规定执行。</v>
          </cell>
        </row>
        <row r="5731">
          <cell r="F5731" t="str">
            <v>5.2 油基压裂液试样制备</v>
          </cell>
        </row>
        <row r="5732">
          <cell r="F5732" t="str">
            <v>油基压裂液试样制备按SY/T 6216-1996中4.2的规定执行。</v>
          </cell>
        </row>
        <row r="5733">
          <cell r="F5733" t="str">
            <v>6破胶剂通用性能试验方法</v>
          </cell>
        </row>
        <row r="5734">
          <cell r="F5734" t="str">
            <v>6.1 外观</v>
          </cell>
        </row>
        <row r="5735">
          <cell r="F5735" t="str">
            <v>6.1.1 液体破胶剂外观:在比色管中加入20mL~25mL液体破胶剂试样,在非直接自然光条件下观察其颜色、有无分层和沉淀。</v>
          </cell>
        </row>
        <row r="5736">
          <cell r="F5736" t="str">
            <v>6.1.2 固体破胶剂外观:目测试样颜色、有无结块。</v>
          </cell>
        </row>
        <row r="5737">
          <cell r="F5737" t="str">
            <v>6.2 密度测定</v>
          </cell>
        </row>
        <row r="5738">
          <cell r="F5738" t="str">
            <v>6.2.1 液体破胶剂密度测定按GB/T 4472的规定执行。</v>
          </cell>
        </row>
        <row r="5739">
          <cell r="F5739" t="str">
            <v>6.2.2 固体破胶剂密度测定按GB/T 4472的规定执行。</v>
          </cell>
        </row>
        <row r="5740">
          <cell r="F5740" t="str">
            <v>6.3 pH值</v>
          </cell>
        </row>
        <row r="5741">
          <cell r="F5741" t="str">
            <v>用广泛pH试纸测定液体破胶剂pH值。</v>
          </cell>
        </row>
        <row r="5742">
          <cell r="F5742" t="str">
            <v>6.4 破胶液表观黏度</v>
          </cell>
        </row>
        <row r="5743">
          <cell r="F5743" t="str">
            <v>破胶液表观黏度的测定按SY/T 5107-2005中6.13.1的规定执行(破胶温度低于30℃的破胶试验,在试验温度下测定破胶液表观黏度)。</v>
          </cell>
        </row>
        <row r="5744">
          <cell r="F5744" t="str">
            <v>6.5 破胶时间</v>
          </cell>
        </row>
        <row r="5745">
          <cell r="F5745" t="str">
            <v>6.5.1 按第5章的规定制备含有一定量破胶剂的压裂液100mL,装入密闭的容器中,置于电热恒温器(电热恒温水浴或电热恒温干燥箱)中恒温,恒温温度为储层温度,使压裂液在恒温温度下破胶。</v>
          </cell>
        </row>
        <row r="5746">
          <cell r="F5746" t="str">
            <v>6.5.2 每隔一定时间观察压裂液表观黏度变化。若目测表观黏度较低时,按6.4测定不同时间破胶液的表观黏度。</v>
          </cell>
        </row>
        <row r="5747">
          <cell r="F5747" t="str">
            <v>6.5.3 以时间为横坐标,破胶液表观黏度为纵坐标作图,由图读出破胶液表观黏度为5.0mPa·s时的恒温时间,即为压裂液的破胶时间。</v>
          </cell>
        </row>
        <row r="5748">
          <cell r="F5748" t="str">
            <v>6.6 破胶液残渣含量</v>
          </cell>
        </row>
        <row r="5749">
          <cell r="F5749" t="str">
            <v>破胶液残渣含量的测定按SY/T 5107-2005中6.14的规定执行。</v>
          </cell>
        </row>
        <row r="5750">
          <cell r="F5750" t="str">
            <v>7挤压破碎型过硫酸铵胶囊破胶剂性能试验方法</v>
          </cell>
        </row>
        <row r="5751">
          <cell r="F5751" t="str">
            <v>7.1 粒径分布百分数</v>
          </cell>
        </row>
        <row r="5752">
          <cell r="F5752" t="str">
            <v>将孔径分别为0.850mm,0.425mm的标准筛和筛底按从上到下的顺序安装在振筛机上,用电子天平称取100g试样,装入孔径为0.850mm的标准筛中,加盖振筛10min,分别称量两标准筛中试样质量。按式(1)~式(3)分别计算试样的粒径分布百分数。</v>
          </cell>
        </row>
        <row r="5753">
          <cell r="F5753" t="str">
            <v>式中:</v>
          </cell>
        </row>
        <row r="5754">
          <cell r="F5754" t="str">
            <v>A1——未通过孔径0.850mm标准筛的试样粒径质量分数,用百分数表示;</v>
          </cell>
        </row>
        <row r="5755">
          <cell r="F5755" t="str">
            <v>A2——通过孔径0.850mm、未通过孔径0.425mm标准筛的试样粒径质量分数,用百分数表示;</v>
          </cell>
        </row>
        <row r="5756">
          <cell r="F5756" t="str">
            <v>A3——通过孔径0.425mm标准筛的试样粒径质量分数,用百分数表示;</v>
          </cell>
        </row>
        <row r="5757">
          <cell r="F5757" t="str">
            <v>m1——未通过孔径0.850mm标准筛的试样质量,单位为克(g);</v>
          </cell>
        </row>
        <row r="5758">
          <cell r="F5758" t="str">
            <v>m2——通过孔径0.850mm、未通过孔径0.425mm标准筛的试样质量,单位为克(g);</v>
          </cell>
        </row>
        <row r="5759">
          <cell r="F5759" t="str">
            <v>m——试样的总质量,单位为克(g)。</v>
          </cell>
        </row>
        <row r="5760">
          <cell r="F5760" t="str">
            <v>7.2 有效含量</v>
          </cell>
        </row>
        <row r="5761">
          <cell r="F5761" t="str">
            <v>7.2.1 用分析天平称取2g试样,装入挤压破碎型试验模具套筒内。挤压破碎型试验模具参照SY/T 5108-2006中13.1.7的规定。将柱塞插入套筒内,并旋转180°。</v>
          </cell>
        </row>
        <row r="5762">
          <cell r="F5762" t="str">
            <v>7.2.2 将模具放在压力机的试验台上,对试样加载35MPa的压力,保持2min。</v>
          </cell>
        </row>
        <row r="5763">
          <cell r="F5763" t="str">
            <v>7.2.3 压力降为零,取出模具,将内容物转入干净的烧杯内,用移液管移取50mL蒸馏水分3次洗涤模具,并将洗液汇入该烧杯中,静置30min。用移液管移取上述溶液10mL置于碘量瓶中。按GB/T 655的规定,再加入20mL水、4g碘化钾,摇匀,在暗处放置30min,加入2mL36%乙酸,用硫代硫酸钠标准滴定溶液[c(Na2S2O3)=0.1mol/L]滴定,近终点时,加3mL淀粉指示液(10g/L),继续滴定至溶液蓝色消失。同时做空白实验。</v>
          </cell>
        </row>
        <row r="5764">
          <cell r="F5764" t="str">
            <v>7.2.4 按式(4)计算试样的有效含量。</v>
          </cell>
        </row>
        <row r="5765">
          <cell r="F5765" t="str">
            <v>式中:</v>
          </cell>
        </row>
        <row r="5766">
          <cell r="F5766" t="str">
            <v>η0 ——试样的有效含量,用百分数表示;</v>
          </cell>
        </row>
        <row r="5767">
          <cell r="F5767" t="str">
            <v>V1——试样消耗硫代硫酸钠标准滴定溶液的体积,单位为毫升(mL);</v>
          </cell>
        </row>
        <row r="5768">
          <cell r="F5768" t="str">
            <v>V2——空白试验消耗硫代硫酸钠标准滴定溶液的体积,单位为毫升(mL);</v>
          </cell>
        </row>
        <row r="5769">
          <cell r="F5769" t="str">
            <v>c——硫代硫酸钠标准滴定溶液的实际浓度,单位为摩尔每升(mol/L);</v>
          </cell>
        </row>
        <row r="5770">
          <cell r="F5770" t="str">
            <v>0.1141——与1.00mL硫代硫酸钠标准滴定溶液[c(Na2S2O3)=1.000mol/L]相当的、以克表示的过硫酸铵的质量;</v>
          </cell>
        </row>
        <row r="5771">
          <cell r="F5771" t="str">
            <v>m0——试样的质量,单位为克(g)。</v>
          </cell>
        </row>
        <row r="5772">
          <cell r="F5772" t="str">
            <v>7.3 释放率</v>
          </cell>
        </row>
        <row r="5773">
          <cell r="F5773" t="str">
            <v>7.3.1 用分析天平称取2g试样,用电子天平称取20g陶粒,将两者混合,装入挤压破碎型试验模具套筒内。</v>
          </cell>
        </row>
        <row r="5774">
          <cell r="F5774" t="str">
            <v>7.3.2 将模具放在压力机的试验台上,对试样加载模拟裂缝闭合压力(大于35MPa的按35MPa计),保持2min。</v>
          </cell>
        </row>
        <row r="5775">
          <cell r="F5775" t="str">
            <v>7.3.3 按7.2.3测定试样挤压破碎后释放的过硫酸铵质量,并按式(5)计算试样的释放率。</v>
          </cell>
        </row>
        <row r="5776">
          <cell r="F5776" t="str">
            <v>式中:</v>
          </cell>
        </row>
        <row r="5777">
          <cell r="F5777" t="str">
            <v>R1——试样的释放率,用百分数表示;</v>
          </cell>
        </row>
        <row r="5778">
          <cell r="F5778" t="str">
            <v>V3——试样消耗硫代硫酸钠标准滴定溶液的体积,单位为毫升(mL);</v>
          </cell>
        </row>
        <row r="5779">
          <cell r="F5779" t="str">
            <v>V4——空白试验消耗硫代硫酸钠标准滴定溶液的体积,单位为毫升(mL);</v>
          </cell>
        </row>
        <row r="5780">
          <cell r="F5780" t="str">
            <v>c1——硫代硫酸钠标准滴定溶液的实际浓度,单位为摩尔每升(mol/L);</v>
          </cell>
        </row>
        <row r="5781">
          <cell r="F5781" t="str">
            <v>0.1141——与1.00mL硫代硫酸钠标准滴定溶液[c(Na2S2O3)=1.000mol/L]相当的、以克表示的过硫酸铵的质量;</v>
          </cell>
        </row>
        <row r="5782">
          <cell r="F5782" t="str">
            <v>m′——试样的质量,单位为克(g);</v>
          </cell>
        </row>
        <row r="5783">
          <cell r="F5783" t="str">
            <v>η0——试样的有效含量,%。</v>
          </cell>
        </row>
        <row r="5784">
          <cell r="F5784" t="str">
            <v>7.4 加入试样后压裂液黏度保持率</v>
          </cell>
        </row>
        <row r="5785">
          <cell r="F5785" t="str">
            <v>按第5章的规定制备压裂液,取2份各100mL,置于两个烧杯中,其中一个烧杯中加入用分析天平称取的10mg试样,在60℃和170s-1剪切速率下,按SY/T 5107-2005中6.6.1的规定,分别测定压裂液经连续剪切1h时的黏度值,按式(6)计算加入试样后压裂液黏度保持率。</v>
          </cell>
        </row>
        <row r="5786">
          <cell r="F5786" t="str">
            <v>式中:</v>
          </cell>
        </row>
        <row r="5787">
          <cell r="F5787" t="str">
            <v>H1——加入试样后压裂液黏度保持率,用百分数表示;</v>
          </cell>
        </row>
        <row r="5788">
          <cell r="F5788" t="str">
            <v>μ2——加试样的压裂液剪切后的黏度值,单位为毫帕秒(mPa·s);</v>
          </cell>
        </row>
        <row r="5789">
          <cell r="F5789" t="str">
            <v>μ1——未加试样的压裂液剪切后的黏度值,单位为毫帕秒(mPa·s)。</v>
          </cell>
        </row>
        <row r="5790">
          <cell r="F5790" t="str">
            <v>8缓慢释放型过硫酸铵胶囊破胶剂性能试验方法</v>
          </cell>
        </row>
        <row r="5791">
          <cell r="F5791" t="str">
            <v>8.1 粒径分布百分数</v>
          </cell>
        </row>
        <row r="5792">
          <cell r="F5792" t="str">
            <v>粒径分布百分数的测定按7.1的规定执行。</v>
          </cell>
        </row>
        <row r="5793">
          <cell r="F5793" t="str">
            <v>8.2 有效含量</v>
          </cell>
        </row>
        <row r="5794">
          <cell r="F5794" t="str">
            <v>有效含量的测定按7.2的规定执行。</v>
          </cell>
        </row>
        <row r="5795">
          <cell r="F5795" t="str">
            <v>8.3 释放率和释放时间</v>
          </cell>
        </row>
        <row r="5796">
          <cell r="F5796" t="str">
            <v>8.3.1 取数个100mL广口瓶,将其编号,分别加入50mL蒸馏水,放在30℃电热恒温水浴中。</v>
          </cell>
        </row>
        <row r="5797">
          <cell r="F5797" t="str">
            <v>8.3.2 恒温后,用分析天平分别称取2g试样,放入每个广口瓶中。</v>
          </cell>
        </row>
        <row r="5798">
          <cell r="F5798" t="str">
            <v>8.3.3 在不同时间用移液管分别移取不同编号的广口瓶内的溶液10mL置于碘量瓶中,按7.2.3测定释放的过硫酸铵质量,按式(5)计算试样的释放率。</v>
          </cell>
        </row>
        <row r="5799">
          <cell r="F5799" t="str">
            <v>8.3.4 以时间为横坐标,释放率为纵坐标,由图读出释放率为90%时所对应的时间即为试样的释放时间。</v>
          </cell>
        </row>
        <row r="5800">
          <cell r="F5800" t="str">
            <v>8.4 加入试样后压裂液黏度保持率</v>
          </cell>
        </row>
        <row r="5801">
          <cell r="F5801" t="str">
            <v>加入试样后压裂液黏度保持率的测定按7.4的规定执行。</v>
          </cell>
        </row>
        <row r="5802">
          <cell r="F5802" t="str">
            <v>9缓慢释放酸破胶剂性能试验方法</v>
          </cell>
        </row>
        <row r="5803">
          <cell r="F5803" t="str">
            <v>9.1 pH值随时间的变化</v>
          </cell>
        </row>
        <row r="5804">
          <cell r="F5804" t="str">
            <v>用分析天平称取一定量的试样,按所需浓度溶于蒸馏水中,置于能密闭的容器内,在30℃温度下,用精密pH试纸测定不同时间下溶液的pH值。</v>
          </cell>
        </row>
        <row r="5805">
          <cell r="F5805" t="str">
            <v>9.2 pH值随温度的变化</v>
          </cell>
        </row>
        <row r="5806">
          <cell r="F5806" t="str">
            <v>用分析天平称取一定量的试样,按所需浓度溶于蒸馏水中,置于能密闭的容器内,对样品加热,用精密pH试纸测定不同温度下溶液的pH值。</v>
          </cell>
        </row>
        <row r="5807">
          <cell r="F5807" t="str">
            <v>9.3 耐温能力</v>
          </cell>
        </row>
        <row r="5808">
          <cell r="F5808" t="str">
            <v>按第5章的规定制备压裂液,取100mL,置于烧杯中,按配方要求加入试样,按SY/T 5107-2005中6.5的规定,测定试样耐温能力。</v>
          </cell>
        </row>
        <row r="5809">
          <cell r="F5809" t="str">
            <v>10酶破胶剂性能试验方法</v>
          </cell>
        </row>
        <row r="5810">
          <cell r="F5810" t="str">
            <v>10.1 耐温能力</v>
          </cell>
        </row>
        <row r="5811">
          <cell r="F5811" t="str">
            <v>耐温能力测定按9.3的规定执行。</v>
          </cell>
        </row>
        <row r="5812">
          <cell r="F5812" t="str">
            <v>10.2 加入试样后压裂液黏度保持率</v>
          </cell>
        </row>
        <row r="5813">
          <cell r="F5813" t="str">
            <v>按第5章的规定制备压裂液,取2份各100mL,置于两个烧杯中,其中一个烧杯中按配方要求加入所需要的酶试样,在要求的温度和170s-1剪切速率下,按SY/T 5107-2005中6.6.1的规定,分别测定压裂液经连续剪切1h时的黏度值,按式(7)计算加入试样后压裂液黏度保持率。</v>
          </cell>
        </row>
        <row r="5814">
          <cell r="F5814" t="str">
            <v>式中:</v>
          </cell>
        </row>
        <row r="5815">
          <cell r="F5815" t="str">
            <v>H2——加入试样后压裂液黏度保持率,用百分数表示;</v>
          </cell>
        </row>
        <row r="5816">
          <cell r="F5816" t="str">
            <v>μ4——加试样的压裂液剪切后的黏度值,单位为毫帕秒(mPa·s);</v>
          </cell>
        </row>
        <row r="5817">
          <cell r="F5817" t="str">
            <v>μ3——未加试样的压裂液剪切后的黏度值,单位为毫帕秒(mPa·s)。</v>
          </cell>
        </row>
        <row r="5818">
          <cell r="F5818" t="str">
            <v>以上各项测定结果分别填入破胶剂性能试验结果表中。破胶剂性能试验结果表格式参见附录A。</v>
          </cell>
        </row>
        <row r="5819">
          <cell r="F5819" t="str">
            <v>附录A(资料性附录) 破胶剂性能试验结果表格式</v>
          </cell>
        </row>
        <row r="5820">
          <cell r="F5820" t="str">
            <v>破胶剂通用性能试验结果表格式见表A.1,挤压破碎型过硫酸铵胶囊破胶剂性能试验结果表格式见表A.2,缓慢释放型过硫酸铵胶囊破胶剂性能试验结果表格式见表A.3,缓慢释放酸破胶剂性能试验结果表格式见表A.4,酶破胶剂性能试验结果表格式见表A.5。</v>
          </cell>
        </row>
        <row r="5821">
          <cell r="F5821" t="str">
            <v>3仪器设备及试剂材料</v>
          </cell>
        </row>
        <row r="5822">
          <cell r="F5822" t="str">
            <v>3.1 仪器、容器</v>
          </cell>
        </row>
        <row r="5823">
          <cell r="F5823" t="str">
            <v>a)CBVP-A3型表(界)面张力仪及同类仪器,精度±0.2mN/m;</v>
          </cell>
        </row>
        <row r="5824">
          <cell r="F5824" t="str">
            <v>b)罗氏米尔泡沫测定仪见GB/T 13173.6-1991中4.1的图1和图2;</v>
          </cell>
        </row>
        <row r="5825">
          <cell r="F5825" t="str">
            <v>c)泡沫动态性能评价装置见附录A(标准的附录);</v>
          </cell>
        </row>
        <row r="5826">
          <cell r="F5826" t="str">
            <v>d)反应釜:压力20MPa,工作温度为室温~140℃,控温精度为±1℃;</v>
          </cell>
        </row>
        <row r="5827">
          <cell r="F5827" t="str">
            <v>e)恒温水浴:带循环水泵,工作温度为室温~90℃,控温精度为±0.5℃;</v>
          </cell>
        </row>
        <row r="5828">
          <cell r="F5828" t="str">
            <v>f)电动搅拌器:转速范围为0~600r/min;</v>
          </cell>
        </row>
        <row r="5829">
          <cell r="F5829" t="str">
            <v>g)天平:精度0.01g,最大称量200g;</v>
          </cell>
        </row>
        <row r="5830">
          <cell r="F5830" t="str">
            <v>h)容量瓶:250,1000mL;</v>
          </cell>
        </row>
        <row r="5831">
          <cell r="F5831" t="str">
            <v>i)量筒:100,250,500,1000mL;</v>
          </cell>
        </row>
        <row r="5832">
          <cell r="F5832" t="str">
            <v>j)比色管:50mL;</v>
          </cell>
        </row>
        <row r="5833">
          <cell r="F5833" t="str">
            <v>k)配料桶:5000mL。</v>
          </cell>
        </row>
        <row r="5834">
          <cell r="F5834" t="str">
            <v>3.2 试剂、材料</v>
          </cell>
        </row>
        <row r="5835">
          <cell r="F5835" t="str">
            <v>a)蒸馏水;</v>
          </cell>
        </row>
        <row r="5836">
          <cell r="F5836" t="str">
            <v>b)氯化钙:化学纯;</v>
          </cell>
        </row>
        <row r="5837">
          <cell r="F5837" t="str">
            <v>c)氯化钠:化学纯;</v>
          </cell>
        </row>
        <row r="5838">
          <cell r="F5838" t="str">
            <v>d)硫酸镁(MgSO4·7H2O):化学纯;</v>
          </cell>
        </row>
        <row r="5839">
          <cell r="F5839" t="str">
            <v>e)煤油:应符合GB 253规定;</v>
          </cell>
        </row>
        <row r="5840">
          <cell r="F5840" t="str">
            <v>f)地层水:取自现场措施井;</v>
          </cell>
        </row>
        <row r="5841">
          <cell r="F5841" t="str">
            <v>g)原油或凝析油:取自现场措施井。</v>
          </cell>
        </row>
        <row r="5842">
          <cell r="F5842" t="str">
            <v>4一般性质评价</v>
          </cell>
        </row>
        <row r="5843">
          <cell r="F5843" t="str">
            <v>4.1 外观</v>
          </cell>
        </row>
        <row r="5844">
          <cell r="F5844" t="str">
            <v>在比色管中加入25mL起泡剂,摇匀后观察有无浑浊及沉淀。</v>
          </cell>
        </row>
        <row r="5845">
          <cell r="F5845" t="str">
            <v>4.2 pH值</v>
          </cell>
        </row>
        <row r="5846">
          <cell r="F5846" t="str">
            <v>pH值按GB/T 6368要求测定。</v>
          </cell>
        </row>
        <row r="5847">
          <cell r="F5847" t="str">
            <v>4.3 密度</v>
          </cell>
        </row>
        <row r="5848">
          <cell r="F5848" t="str">
            <v>密度按GB/T 4472要求测定。</v>
          </cell>
        </row>
        <row r="5849">
          <cell r="F5849" t="str">
            <v>4.4 粘度</v>
          </cell>
        </row>
        <row r="5850">
          <cell r="F5850" t="str">
            <v>粘度按GB/T 10247要求测定。</v>
          </cell>
        </row>
        <row r="5851">
          <cell r="F5851" t="str">
            <v>4.5 腐蚀速率</v>
          </cell>
        </row>
        <row r="5852">
          <cell r="F5852" t="str">
            <v>腐蚀速率按SY/T 5273要求测定。</v>
          </cell>
        </row>
        <row r="5853">
          <cell r="F5853" t="str">
            <v>5表(界)面张力评价</v>
          </cell>
        </row>
        <row r="5854">
          <cell r="F5854" t="str">
            <v>5.1试液配制</v>
          </cell>
        </row>
        <row r="5855">
          <cell r="F5855" t="str">
            <v>5.1.1 矿化水配制(总矿化度50g/L)</v>
          </cell>
        </row>
        <row r="5856">
          <cell r="F5856" t="str">
            <v>称取10g氯化钙和40g氯化钠,用蒸馏水于烧杯中溶解,搅匀后转入1000mL容量瓶,并用蒸馏水冲洗三次,冲洗液全部转入该容量瓶中,加蒸馏水至总体积1000mL。</v>
          </cell>
        </row>
        <row r="5857">
          <cell r="F5857" t="str">
            <v>5.1.2 试液配制方法</v>
          </cell>
        </row>
        <row r="5858">
          <cell r="F5858" t="str">
            <v>分别用蒸馏水、矿化水、地层水为溶剂,起泡剂为溶质,用250mL容量瓶瓶配制质量浓度为2.5g/L的试液各250mL,并编号为试液1、试液2、试液3。将试液置于水溶中,在测试温度下老化至泡沫完全消失,时间不少于30min。</v>
          </cell>
        </row>
        <row r="5859">
          <cell r="F5859" t="str">
            <v>5.2 表面张力测定</v>
          </cell>
        </row>
        <row r="5860">
          <cell r="F5860" t="str">
            <v>按SY/T 5370规定,分别测定蒸馏水、矿化水、地层水、试液1、试液2、试液3的表面张力。</v>
          </cell>
        </row>
        <row r="5861">
          <cell r="F5861" t="str">
            <v>5.3 界面张力测定</v>
          </cell>
        </row>
        <row r="5862">
          <cell r="F5862" t="str">
            <v>挂片法,按SY/T 5370规定;圆环法、按GB/T 6541规定。分别测定蒸馏水、矿化水、地层水、试液1、试液2、试液3与煤油、原油或凝析油之间的界面张力。</v>
          </cell>
        </row>
        <row r="5863">
          <cell r="F5863" t="str">
            <v>测试结果记录在附录B(提示的附录)的表B1中。</v>
          </cell>
        </row>
        <row r="5864">
          <cell r="F5864" t="str">
            <v>6起泡力评价</v>
          </cell>
        </row>
        <row r="5865">
          <cell r="F5865" t="str">
            <v>6.1试液配制</v>
          </cell>
        </row>
        <row r="5866">
          <cell r="F5866" t="str">
            <v>6.1.1 矿化水1</v>
          </cell>
        </row>
        <row r="5867">
          <cell r="F5867" t="str">
            <v>按GB/T 13173.6-1991中5.1的规定配制。</v>
          </cell>
        </row>
        <row r="5868">
          <cell r="F5868" t="str">
            <v>6.1.2 矿化水2</v>
          </cell>
        </row>
        <row r="5869">
          <cell r="F5869" t="str">
            <v>按5.1.1的规定配制。</v>
          </cell>
        </row>
        <row r="5870">
          <cell r="F5870" t="str">
            <v>6.1.3 试液配制方法</v>
          </cell>
        </row>
        <row r="5871">
          <cell r="F5871" t="str">
            <v>试液1:称取起泡剂样品2.5g,用蒸馏水于烧杯中溶解,并冲洗三次,冲洗液全部转移至1000mL容量瓶中,并稀释到刻度,摇匀。再将溶液置于40℃±0.5℃恒温水浴中老化,从加水溶样开始总时间为30min.</v>
          </cell>
        </row>
        <row r="5872">
          <cell r="F5872" t="str">
            <v>按上述方法分别用矿化水1、矿化水2、地层水配制试液2、试液3和试液4。</v>
          </cell>
        </row>
        <row r="5873">
          <cell r="F5873" t="str">
            <v>6.2 起泡力测定程序</v>
          </cell>
        </row>
        <row r="5874">
          <cell r="F5874" t="str">
            <v>按GB/T 13173.6-1991中5.3的规定分别测定试液1、试液2、试液3、试液4的起泡力,并增测70℃和90℃下的起泡力。</v>
          </cell>
        </row>
        <row r="5875">
          <cell r="F5875" t="str">
            <v>测试结果记录在附录B(提示的附录)的表B2中。</v>
          </cell>
        </row>
        <row r="5876">
          <cell r="F5876" t="str">
            <v>7泡沫动态性能评价</v>
          </cell>
        </row>
        <row r="5877">
          <cell r="F5877" t="str">
            <v>7.1试液配制</v>
          </cell>
        </row>
        <row r="5878">
          <cell r="F5878" t="str">
            <v>7.1.1 试液配制用配料桶容积的标定</v>
          </cell>
        </row>
        <row r="5879">
          <cell r="F5879" t="str">
            <v>用容量瓶量取蒸馏水4000mL,转入配料桶中,标定4000mL容积该度。连续标定三次,并取平均值作为该配料桶4000mL容积刻度。</v>
          </cell>
        </row>
        <row r="5880">
          <cell r="F5880" t="str">
            <v>7.1.2 试液配制方法</v>
          </cell>
        </row>
        <row r="5881">
          <cell r="F5881" t="str">
            <v>在配料桶中先加入溶剂2000mL,接着边搅拌边依次加入溶质,然后加入油剂(煤油、原油或凝析油),最后加入溶剂至总体积4000mL,并搅拌20min,转速为300r/min。</v>
          </cell>
        </row>
        <row r="5882">
          <cell r="F5882" t="str">
            <v>7.1.3 试液配制用料</v>
          </cell>
        </row>
        <row r="5883">
          <cell r="F5883" t="str">
            <v>按7.1.2方去分别用下述原料配制试液1、试液2、试液3、试液4、试液5、试液6。</v>
          </cell>
        </row>
        <row r="5884">
          <cell r="F5884" t="str">
            <v>a)试液1:溶剂用蒸馏水,溶质为起泡剂60g;</v>
          </cell>
        </row>
        <row r="5885">
          <cell r="F5885" t="str">
            <v>b)试液2:同试液1,不同的是增加煤油600mL;</v>
          </cell>
        </row>
        <row r="5886">
          <cell r="F5886" t="str">
            <v>c)试液3:溶剂用蒸馏水,溶质为氯化钙40g、氯化钠160g、起泡剂60g;</v>
          </cell>
        </row>
        <row r="5887">
          <cell r="F5887" t="str">
            <v>d)试液4:同试液3,不同的是增加煤油600mL;</v>
          </cell>
        </row>
        <row r="5888">
          <cell r="F5888" t="str">
            <v>e)试液5:溶剂用地层水,溶质为起泡剂60g;</v>
          </cell>
        </row>
        <row r="5889">
          <cell r="F5889" t="str">
            <v>f)试液6:同试液5,不同的是增加原油(或凝析油)600mL;</v>
          </cell>
        </row>
        <row r="5890">
          <cell r="F5890" t="str">
            <v>7.2 泡沫携液能力测定</v>
          </cell>
        </row>
        <row r="5891">
          <cell r="F5891" t="str">
            <v>泡沫携液能力测定程序及方法按SY/T 5350-91中3.2的规定,在泡沫动态性能评价装置中进行(但是装置中不加入10g石英粉)。装置示意图见附录A(标准的附录)。</v>
          </cell>
        </row>
        <row r="5892">
          <cell r="F5892" t="str">
            <v>7.3 泡沫25%析液时间及起泡倍数测定</v>
          </cell>
        </row>
        <row r="5893">
          <cell r="F5893" t="str">
            <v>7.3.1 本试验所用低倍泡沫析液测定器、刮板、台秤、温度计、应符合GB 15308-1994中5.6.1.1的规定。</v>
          </cell>
        </row>
        <row r="5894">
          <cell r="F5894" t="str">
            <v>7.3.2 本试验泡沫的和生系统及产生条件同7.2,其试验步骤及计算方法按GB 15308-1994中5.6.1.2的d),e),f),g),h)的规定进行。</v>
          </cell>
        </row>
        <row r="5895">
          <cell r="F5895" t="str">
            <v>测试结果记录在附录B(提示的附录)的表B3中。</v>
          </cell>
        </row>
        <row r="5896">
          <cell r="F5896" t="str">
            <v>8热稳定性评价罐</v>
          </cell>
        </row>
        <row r="5897">
          <cell r="F5897" t="str">
            <v>8.1 试液配制</v>
          </cell>
        </row>
        <row r="5898">
          <cell r="F5898" t="str">
            <v>按6.1的规定,配制试液1、试液2、试液3、试液4。</v>
          </cell>
        </row>
        <row r="5899">
          <cell r="F5899" t="str">
            <v>8.2 热老化</v>
          </cell>
        </row>
        <row r="5900">
          <cell r="F5900" t="str">
            <v>将上述试液置于反应釜中,在措施井井温条件下老化24h,</v>
          </cell>
        </row>
        <row r="5901">
          <cell r="F5901" t="str">
            <v>8.3 重测罗氏泡高</v>
          </cell>
        </row>
        <row r="5902">
          <cell r="F5902" t="str">
            <v>按GB/T 13173.6-1991中5.3的规定进行。</v>
          </cell>
        </row>
        <row r="5903">
          <cell r="F5903" t="str">
            <v>8.4 沉淀物</v>
          </cell>
        </row>
        <row r="5904">
          <cell r="F5904" t="str">
            <v>按GB 15308-1994中5.2.1规定的仪器设备及5.2.3规定的试验步骤测定沉淀物含量。</v>
          </cell>
        </row>
        <row r="5905">
          <cell r="F5905" t="str">
            <v>9 配伍性评价</v>
          </cell>
        </row>
        <row r="5906">
          <cell r="F5906" t="str">
            <v>用于含硫气井泡沫排水采气的起泡剂,还需测定其与缓蚀剂的配伍性。</v>
          </cell>
        </row>
        <row r="5907">
          <cell r="F5907" t="str">
            <v>9.1 试液配制</v>
          </cell>
        </row>
        <row r="5908">
          <cell r="F5908" t="str">
            <v>用起泡剂与缓蚀剂复配,复配比例根据其各自现场使用浓度。</v>
          </cell>
        </row>
        <row r="5909">
          <cell r="F5909" t="str">
            <v>9.2 热稳定性评价</v>
          </cell>
        </row>
        <row r="5910">
          <cell r="F5910" t="str">
            <v>按第8章规定进行热稳定性评价。</v>
          </cell>
        </row>
        <row r="5911">
          <cell r="F5911" t="str">
            <v>9.3 缓蚀率测定</v>
          </cell>
        </row>
        <row r="5912">
          <cell r="F5912" t="str">
            <v>按SY/T 5273的规定重新评价缓蚀剂性能。</v>
          </cell>
        </row>
        <row r="5913">
          <cell r="F5913" t="str">
            <v>附录A(标准的附录) 泡沫动态性能评价装置</v>
          </cell>
        </row>
        <row r="5914">
          <cell r="F5914" t="str">
            <v>附录B(提示的附录) 评价报告格式</v>
          </cell>
        </row>
        <row r="5915">
          <cell r="F5915" t="str">
            <v>泡沫排水采气用起泡报告格式见表B1、表B2、表B3。</v>
          </cell>
        </row>
        <row r="5916">
          <cell r="F5916" t="str">
            <v>4技术要求</v>
          </cell>
        </row>
        <row r="5917">
          <cell r="F5917" t="str">
            <v>4.1 滑溜水压裂液技术要求</v>
          </cell>
        </row>
        <row r="5918">
          <cell r="F5918" t="str">
            <v>滑溜水压裂液技术要求应符合表1的规定。</v>
          </cell>
        </row>
        <row r="5919">
          <cell r="F5919" t="str">
            <v>4.2 线性胶压裂液技术要求</v>
          </cell>
        </row>
        <row r="5920">
          <cell r="F5920" t="str">
            <v>线性胶压裂液技术要求应符合表2的规定。</v>
          </cell>
        </row>
        <row r="5921">
          <cell r="F5921" t="str">
            <v>4.3 交联冻胶压裂液技术要求</v>
          </cell>
        </row>
        <row r="5922">
          <cell r="F5922" t="str">
            <v>交联冻胶压裂液技术要求应符合表3的规定。</v>
          </cell>
        </row>
        <row r="5923">
          <cell r="F5923" t="str">
            <v>4.4 黏弹性表面活性剂压裂液技术要求</v>
          </cell>
        </row>
        <row r="5924">
          <cell r="F5924" t="str">
            <v>粘弹性表面活性剂压裂液技术要求应符合表4的规定。</v>
          </cell>
        </row>
        <row r="5925">
          <cell r="F5925" t="str">
            <v>4.5 高矿化度水压裂液技术要求</v>
          </cell>
        </row>
        <row r="5926">
          <cell r="F5926" t="str">
            <v>高矿化度水压裂液技术指标要求应符合表5的规定。</v>
          </cell>
        </row>
        <row r="5927">
          <cell r="F5927" t="str">
            <v>5仪器设备、试剂材料</v>
          </cell>
        </row>
        <row r="5928">
          <cell r="F5928" t="str">
            <v>5.1 仪器设备</v>
          </cell>
        </row>
        <row r="5929">
          <cell r="F5929" t="str">
            <v>5.1.1 电子天平:感量为±0.001g、±0.0001g。</v>
          </cell>
        </row>
        <row r="5930">
          <cell r="F5930" t="str">
            <v>5.1.2 数显可控高速搅拌器:负载转速11000r/min±300r/min或等效仪器;转轴应装有单正弦波形的叶片,叶片直径约25mm,冲压面向上安装;带高搅杯,上口直径97mm,下底直径70mm。</v>
          </cell>
        </row>
        <row r="5931">
          <cell r="F5931" t="str">
            <v>5.1.3 吴茵混调器:转速0r/min~20000r/min,可恒速或同类仪器;带搅拌杯,容积1L。</v>
          </cell>
        </row>
        <row r="5932">
          <cell r="F5932" t="str">
            <v>5.1.4 恒温水浴锅:室温~100℃,控温精度为±1℃。</v>
          </cell>
        </row>
        <row r="5933">
          <cell r="F5933" t="str">
            <v>5.1.5 秒表:精度为±0.01s。</v>
          </cell>
        </row>
        <row r="5934">
          <cell r="F5934" t="str">
            <v>5.1.6 品氏毛细管黏度计:符合GB/T 10247-2008的要求。</v>
          </cell>
        </row>
        <row r="5935">
          <cell r="F5935" t="str">
            <v>5.1.7 高温高压同轴圆筒旋转黏度计:采用同轴圆筒测试方法的高温高压冻胶黏度测试仪器或同类仪器,控温精度为±1℃。</v>
          </cell>
        </row>
        <row r="5936">
          <cell r="F5936" t="str">
            <v>5.1.8 控制应力流变仪:频率范围为0.001Hz~10Hz,位移分辨率为2.5μrad,配套锥板系统、平板系统、带齿平板系统。</v>
          </cell>
        </row>
        <row r="5937">
          <cell r="F5937" t="str">
            <v>5.1.9 旋转黏度计:Fann-35型六速旋转黏度计或同类仪器,带量杯,容积500mL。</v>
          </cell>
        </row>
        <row r="5938">
          <cell r="F5938" t="str">
            <v>5.1.10 高温高压滤失仪:最高温度260°C,滤失面积22.6cm2,样品杯容量500mL,配套NO988滤纸或同类产品。</v>
          </cell>
        </row>
        <row r="5939">
          <cell r="F5939" t="str">
            <v>5.1.11 密闭容器:容积500mL。</v>
          </cell>
        </row>
        <row r="5940">
          <cell r="F5940" t="str">
            <v>5.1.12 离心机:转速为0r/min~4000r/min,配套刻度离心管,其容量为50mL。</v>
          </cell>
        </row>
        <row r="5941">
          <cell r="F5941" t="str">
            <v>5.1.13 电热恒温干燥箱:室温~200℃,恒温精度为±1℃。</v>
          </cell>
        </row>
        <row r="5942">
          <cell r="F5942" t="str">
            <v>5.1.14 管路摩阻仪:见图A.1。</v>
          </cell>
        </row>
        <row r="5943">
          <cell r="F5943" t="str">
            <v>5.1.15 表界面张力仪:内置天平感量为±0.0001g,带样品杯,容积100mL。</v>
          </cell>
        </row>
        <row r="5944">
          <cell r="F5944" t="str">
            <v>5.1.16 石油运动黏度测定器:室温~100℃,控温精度为±0.1℃。</v>
          </cell>
        </row>
        <row r="5945">
          <cell r="F5945" t="str">
            <v>5.1.17 标准筛:φ200×50-0.150/0.104、φ200×50-0.075/0.052,应符合GB/T 6003.1中对金属丝直径和网孔尺寸的规定。</v>
          </cell>
        </row>
        <row r="5946">
          <cell r="F5946" t="str">
            <v>5.1.18 干燥器:φ210mm×250mm(干燥剂为变色硅胶)。</v>
          </cell>
        </row>
        <row r="5947">
          <cell r="F5947" t="str">
            <v>5.1.19 玻璃刻度离心管:10mL。</v>
          </cell>
        </row>
        <row r="5948">
          <cell r="F5948" t="str">
            <v>5.1.20 吸量管:1mL、2mL、5mL、10mL。</v>
          </cell>
        </row>
        <row r="5949">
          <cell r="F5949" t="str">
            <v>5.1.21 量筒:10mL、20mL、100mL、500mL。</v>
          </cell>
        </row>
        <row r="5950">
          <cell r="F5950" t="str">
            <v>5.1.22 具塞量筒:100mL。</v>
          </cell>
        </row>
        <row r="5951">
          <cell r="F5951" t="str">
            <v>5.1.23 烧杯:250mL、500mL。</v>
          </cell>
        </row>
        <row r="5952">
          <cell r="F5952" t="str">
            <v>5.2 试剂材料</v>
          </cell>
        </row>
        <row r="5953">
          <cell r="F5953" t="str">
            <v>5.2.1 钠基膨润土:应符合SY/T 5490的要求。</v>
          </cell>
        </row>
        <row r="5954">
          <cell r="F5954" t="str">
            <v>5.2.2 原油:目标区块的原油,经过脱水处理,含水率≤0.5%。</v>
          </cell>
        </row>
        <row r="5955">
          <cell r="F5955" t="str">
            <v>5.2.3 煤油:去除水分和杂质并经过滤的航空煤油。</v>
          </cell>
        </row>
        <row r="5956">
          <cell r="F5956" t="str">
            <v>5.2.4 实验用水:应符合GB/T 6682中二级水、三级水的规定。</v>
          </cell>
        </row>
        <row r="5957">
          <cell r="F5957" t="str">
            <v>5.2.5 高矿化度水:应用目标区块海水,并经过滤后使用;也可根据目标区块配液水的矿化度进行配制。</v>
          </cell>
        </row>
        <row r="5958">
          <cell r="F5958" t="str">
            <v>5.2.6 氮气:纯度≥99.99%,O2≤0.01%。</v>
          </cell>
        </row>
        <row r="5959">
          <cell r="F5959" t="str">
            <v>6压裂液配方与试样制备</v>
          </cell>
        </row>
        <row r="5960">
          <cell r="F5960" t="str">
            <v>6.1 压裂液信息记录</v>
          </cell>
        </row>
        <row r="5961">
          <cell r="F5961" t="str">
            <v>由于不同类型压裂液的配方、现场施工需求等因素的不同,样品制备及处理温度、时间等因素会影响性能检测,因此在进行压裂液性能测试前,应记录以下基础信息:</v>
          </cell>
        </row>
        <row r="5962">
          <cell r="F5962" t="str">
            <v>a)压裂液的名称、种类、配方;</v>
          </cell>
        </row>
        <row r="5963">
          <cell r="F5963" t="str">
            <v>b)实验用水的类型:如去离子水、自来水或高矿化度水(明确其矿化度)等;</v>
          </cell>
        </row>
        <row r="5964">
          <cell r="F5964" t="str">
            <v>c)每种组分的添加顺序和方法,及其他特殊要求,如搅拌速度、搅拌时间等信息。</v>
          </cell>
        </row>
        <row r="5965">
          <cell r="F5965" t="str">
            <v>6.2压裂液基液制备</v>
          </cell>
        </row>
        <row r="5966">
          <cell r="F5966" t="str">
            <v>6.2.1 合成聚合物类压裂液制备</v>
          </cell>
        </row>
        <row r="5967">
          <cell r="F5967" t="str">
            <v>6.2.1.1 用500mL量筒量取500mL配制压裂液所需的实验用水,转移至洁净、干燥的数显可控高速搅拌器的高搅杯中,启动数显可控高速搅拌器并调整转速为3000r/min±90r/min。</v>
          </cell>
        </row>
        <row r="5968">
          <cell r="F5968" t="str">
            <v>6.2.1.2 加入按配方称取的聚合物稠化剂及固体添加剂(破胶剂除外,精确至0.01g),避免形成鱼眼,开始计时,搅拌2min后调整数显可控高速搅拌器转速至1000r/min±30r/min,迅速用吸量管按配方加入液体添加剂(破胶剂除外,精确至0.01mL),3min后停止搅拌。</v>
          </cell>
        </row>
        <row r="5969">
          <cell r="F5969" t="str">
            <v>6.2.1.3 将液体转移至500mL烧杯中,置于温度为25℃±1℃的恒温水浴锅中恒温4h,备用。</v>
          </cell>
        </row>
        <row r="5970">
          <cell r="F5970" t="str">
            <v>6.2.2 植物胶类压裂液制备</v>
          </cell>
        </row>
        <row r="5971">
          <cell r="F5971" t="str">
            <v>6.2.2.1 用500mL量筒量取500mL配制压裂液所需的实验用水,转移至洁净、干燥的吴茵混调器的搅拌杯中,启动吴茵混调器并调整转速为1500r/min±20r/min。</v>
          </cell>
        </row>
        <row r="5972">
          <cell r="F5972" t="str">
            <v>6.2.2.2 称取按配方规定的植物胶稠化剂和固体添加剂(破胶剂除外,精确至0.01g)加入到搅拌杯中,避免形成鱼眼,开始计时,高速搅拌2min后将吴茵混调器转速调整至1000r/min±10r/min,迅速用吸量管按配方加入液体添加剂(破胶剂、带有交联或pH调节成分的助剂除外,精确至0.01mL),3min后停止搅拌,将液体转移至500mL烧杯中待用。</v>
          </cell>
        </row>
        <row r="5973">
          <cell r="F5973" t="str">
            <v>6.2.2.3 测基液黏度时,将其置于温度为25℃±1℃的恒温水浴锅中恒温4h。</v>
          </cell>
        </row>
        <row r="5974">
          <cell r="F5974" t="str">
            <v>6.2.2.4 测交联时间和增黏速率时,温度设置为配制压裂液的实际温度(±1℃)或者25℃的恒温水浴锅中恒温4h,备用。</v>
          </cell>
        </row>
        <row r="5975">
          <cell r="F5975" t="str">
            <v>6.2.3 黏弹性表面活性剂压裂液制备</v>
          </cell>
        </row>
        <row r="5976">
          <cell r="F5976" t="str">
            <v>6.2.3.1 用500mL量筒量取500mL配制压裂液所需的实验用水,转移至洁净、干燥的数显可控高速搅拌器高搅杯中,启动数显可控高速搅拌器并调整转速为3000r/min±90r/min。</v>
          </cell>
        </row>
        <row r="5977">
          <cell r="F5977" t="str">
            <v>6.2.3.2 加入按配方称取的黏弹性表面活性剂及固体添加剂(破胶剂除外,精确至0.01g),开始计时,搅拌2min后将数显可控高速搅拌器转速调整至1000r/min±30r/min,迅速用吸量管按配方加入液体添加剂(破胶剂除外,精确至0.01mL),3min后停止搅拌。</v>
          </cell>
        </row>
        <row r="5978">
          <cell r="F5978" t="str">
            <v>6.2.3.3 将液体转移至500mL烧杯中,置于温度为25℃±1℃的恒温水浴锅中恒温4h,备用。</v>
          </cell>
        </row>
        <row r="5979">
          <cell r="F5979" t="str">
            <v>6.3 压裂液冻胶制备</v>
          </cell>
        </row>
        <row r="5980">
          <cell r="F5980" t="str">
            <v>用100mL量筒量取按6.2方法制备的基液100mL转移至250mL烧杯中,如需加入破胶剂(固体破胶剂精确至0.001g,液体破胶剂精确至0.01mL)则按配方要求加入,用玻璃棒搅拌均匀后按配方规定加入交联剂,直至形成均匀冻胶,避免形成气泡。</v>
          </cell>
        </row>
        <row r="5981">
          <cell r="F5981" t="str">
            <v>植物胶类压裂液应先按配方要求加入带有交联或pH调节成分的助剂并搅拌均匀后,再加入破胶剂。</v>
          </cell>
        </row>
        <row r="5982">
          <cell r="F5982" t="str">
            <v>6.4 破胶液制备</v>
          </cell>
        </row>
        <row r="5983">
          <cell r="F5983" t="str">
            <v>用100mL量筒量取一定体积的按6.3方法制备的冻胶,装入密闭容器内,放入恒温环境中加热恒温,恒温温度为储层温度,低于95℃时采用恒温水浴锅,高于95℃时采用恒温烘箱。使压裂液在恒温温度下按配方规定的时间或施工工艺设计要求的时间进行破胶实验,制取破胶液。</v>
          </cell>
        </row>
        <row r="5984">
          <cell r="F5984" t="str">
            <v>7压裂液性能测定方法</v>
          </cell>
        </row>
        <row r="5985">
          <cell r="F5985" t="str">
            <v>7.1运动黏度</v>
          </cell>
        </row>
        <row r="5986">
          <cell r="F5986" t="str">
            <v>7.1.1 黏度计的选择</v>
          </cell>
        </row>
        <row r="5987">
          <cell r="F5987" t="str">
            <v>选择适当内径的黏度计,使得流动时间在200s以上。推荐使用品氏毛细管黏度计,最细内径的流动时间不得小于350s,毛细管内径0.4mm~0.6mm。使用其他类型黏度计时,规格应参照GB/T 10247-2008中的附录A。</v>
          </cell>
        </row>
        <row r="5988">
          <cell r="F5988" t="str">
            <v>7.1.2 测量</v>
          </cell>
        </row>
        <row r="5989">
          <cell r="F5989" t="str">
            <v>选取干燥、洁净的品氏毛细管黏度计,吸入按6.2制备的基液试样或按6.4制备的破胶液试样,将毛细管黏度计置于石油运动黏度测定器中,调整黏度计垂直,恒温至少15min(对黏度大的试样,应适当延长恒温时间)。测量试样弯月面最低点通过计时球上下标线的时间,记为t0。不重复装样,重复测量两次流动时间,取平均值。</v>
          </cell>
        </row>
        <row r="5990">
          <cell r="F5990" t="str">
            <v>两次测量的流动时间之差应不大于平均值的1.0%,否则应重新测量。</v>
          </cell>
        </row>
        <row r="5991">
          <cell r="F5991" t="str">
            <v>7.1.3 结果计算</v>
          </cell>
        </row>
        <row r="5992">
          <cell r="F5992" t="str">
            <v>运动黏度应按公式(1)计算:</v>
          </cell>
        </row>
        <row r="5993">
          <cell r="F5993" t="str">
            <v>式中:</v>
          </cell>
        </row>
        <row r="5994">
          <cell r="F5994" t="str">
            <v>v——试样的运动黏度,单位为平方毫米每秒(mm2/s);</v>
          </cell>
        </row>
        <row r="5995">
          <cell r="F5995" t="str">
            <v>C——毛细管黏度计系数,单位为平方毫米每二次方秒(mm2/s2);</v>
          </cell>
        </row>
        <row r="5996">
          <cell r="F5996" t="str">
            <v>t0——试样流经上下标线的时间,单位为秒(s)。</v>
          </cell>
        </row>
        <row r="5997">
          <cell r="F5997" t="str">
            <v>注:运动黏度计算值保留三位有效数字。</v>
          </cell>
        </row>
        <row r="5998">
          <cell r="F5998" t="str">
            <v>7.2表观黏度</v>
          </cell>
        </row>
        <row r="5999">
          <cell r="F5999" t="str">
            <v>7.2.1 测量</v>
          </cell>
        </row>
        <row r="6000">
          <cell r="F6000" t="str">
            <v>用500mL量筒量取350mL按6.2制备的基液试样,转移至旋转黏度计量杯中,用旋转黏度计测量转速为100r/min(剪切速率为170s-1)时的表观黏度μ。待黏度计指针示值稳定后读数,记为α。</v>
          </cell>
        </row>
        <row r="6001">
          <cell r="F6001" t="str">
            <v>7.2.2 平行测定</v>
          </cell>
        </row>
        <row r="6002">
          <cell r="F6002" t="str">
            <v>重复7.2.1操作步骤三次,其与平均值的最大偏差应不超过平均值的±1.5%;否则,应重新测量。</v>
          </cell>
        </row>
        <row r="6003">
          <cell r="F6003" t="str">
            <v>7.2.3 结果计算</v>
          </cell>
        </row>
        <row r="6004">
          <cell r="F6004" t="str">
            <v>表观黏度应按公式(2)计算:</v>
          </cell>
        </row>
        <row r="6005">
          <cell r="F6005" t="str">
            <v>式中:</v>
          </cell>
        </row>
        <row r="6006">
          <cell r="F6006" t="str">
            <v>μ——试样表观黏度,单位为毫帕秒(mPa·s);</v>
          </cell>
        </row>
        <row r="6007">
          <cell r="F6007" t="str">
            <v>α——100r/min转速下的黏度计指针读数;</v>
          </cell>
        </row>
        <row r="6008">
          <cell r="F6008" t="str">
            <v>5.077——α为1时的剪切应力值,单位为十的负一次方帕(10-1Pa);</v>
          </cell>
        </row>
        <row r="6009">
          <cell r="F6009" t="str">
            <v>1.704——黏度计转数为1r/min的剪切速率值,单位为负一次方秒(s-1)。</v>
          </cell>
        </row>
        <row r="6010">
          <cell r="F6010" t="str">
            <v>注:表观黏度值保留三位有效数字。</v>
          </cell>
        </row>
        <row r="6011">
          <cell r="F6011" t="str">
            <v>7.3增黏速率</v>
          </cell>
        </row>
        <row r="6012">
          <cell r="F6012" t="str">
            <v>7.3.1 测量</v>
          </cell>
        </row>
        <row r="6013">
          <cell r="F6013" t="str">
            <v>7.3.1.1 根据压裂液的类型,选择测量表观黏度或运动黏度。</v>
          </cell>
        </row>
        <row r="6014">
          <cell r="F6014" t="str">
            <v>7.3.1.2 按6.2制备基液试样,按照7.1或7.2测定3min时的黏度,记为η1。</v>
          </cell>
        </row>
        <row r="6015">
          <cell r="F6015" t="str">
            <v>7.3.1.3 将上述及基液试样在25℃±1℃的恒温水浴锅中恒温4h后,测定其黏度,记为η2。</v>
          </cell>
        </row>
        <row r="6016">
          <cell r="F6016" t="str">
            <v>7.3.1.4 针对压裂液配方中含有起泡功能的辅助添加剂,为了减少泡沫对基液黏度测定的影响,可在本项测定项目中暂时不加入。配制、移液、测试过程中,尽量减少泡沫的产生。</v>
          </cell>
        </row>
        <row r="6017">
          <cell r="F6017" t="str">
            <v>7.3.2 平行试验</v>
          </cell>
        </row>
        <row r="6018">
          <cell r="F6018" t="str">
            <v>平行做两次测量,两次测量结果之差不大于2%,结果取平均值。</v>
          </cell>
        </row>
        <row r="6019">
          <cell r="F6019" t="str">
            <v>7.3.3 结果计算</v>
          </cell>
        </row>
        <row r="6020">
          <cell r="F6020" t="str">
            <v>增黏速率应按公式(3)计算:</v>
          </cell>
        </row>
        <row r="6021">
          <cell r="F6021" t="str">
            <v>式中:</v>
          </cell>
        </row>
        <row r="6022">
          <cell r="F6022" t="str">
            <v>γ——增黏速率,用百分数表示;</v>
          </cell>
        </row>
        <row r="6023">
          <cell r="F6023" t="str">
            <v>η1——试样配制结束时的黏度值,单位为毫帕秒(mPa·s)或平方毫米每秒(mm2/s);</v>
          </cell>
        </row>
        <row r="6024">
          <cell r="F6024" t="str">
            <v>η2——试样静置4h的黏度值,单位为毫帕秒(mPa·s)或平方毫米每秒(mm2/s)。</v>
          </cell>
        </row>
        <row r="6025">
          <cell r="F6025" t="str">
            <v>7.4交联时间</v>
          </cell>
        </row>
        <row r="6026">
          <cell r="F6026" t="str">
            <v>7.4.1 植物胶类交联体系</v>
          </cell>
        </row>
        <row r="6027">
          <cell r="F6027" t="str">
            <v>方法一:用500mL量筒量取400mL按6.2制备的基液试样,并倒入吴茵混调器的搅拌杯中,调节转速使吴茵混调器转动,直到漩涡底露出吴茵混调器顶端为止。按配方要求加入交联剂,用秒表开始计时,记录漩涡消失、液面微微突起所需的时间,即为交联时间。</v>
          </cell>
        </row>
        <row r="6028">
          <cell r="F6028" t="str">
            <v>方法二:用100mL量筒量取100mL按6.2制备的基液试样,转移至250mL烧杯中,按配方要求量取规定浓度的交联剂加入到试样中,用玻璃棒迅速搅拌并开始计时,记录形成可挑挂冻胶所需的时间,即为交联时间。</v>
          </cell>
        </row>
        <row r="6029">
          <cell r="F6029" t="str">
            <v>7.4.2 合成聚合物类交联体系</v>
          </cell>
        </row>
        <row r="6030">
          <cell r="F6030" t="str">
            <v>用100mL量筒量取100mL按6.2制备的基液试样,转移至250mL烧杯中,用玻璃棒搅拌均匀后,按配方要求量取规定浓度的交联剂加入到试样中,用玻璃棒迅速搅拌并开始计时,记录形成可挑挂冻胶所需的时间,即为交联时间。</v>
          </cell>
        </row>
        <row r="6031">
          <cell r="F6031" t="str">
            <v>7.5耐温耐剪切能力</v>
          </cell>
        </row>
        <row r="6032">
          <cell r="F6032" t="str">
            <v>7.5.1 测试温度的选择</v>
          </cell>
        </row>
        <row r="6033">
          <cell r="F6033" t="str">
            <v>测试温度为压裂液使用温度,测试时间为压裂施工时间。如果未给出具体信息,可按表6执行。</v>
          </cell>
        </row>
        <row r="6034">
          <cell r="F6034" t="str">
            <v>7.5.2 测量</v>
          </cell>
        </row>
        <row r="6035">
          <cell r="F6035" t="str">
            <v>7.5.2.1 用量筒量取按6.3制备的压裂液冻胶,加入到高温高压同轴圆筒旋转黏度计的同轴圆筒中,开始加热,同时转子以剪切速率100s-1转动,控制升温速度为3℃/min±0.2℃/min,至7.5.1确定的测试温度(±0.3℃)。必要时,进行加压操作。保持剪切速率和温度不变,直至达到要求的剪切时间(包括升温阶段时间)时停止。</v>
          </cell>
        </row>
        <row r="6036">
          <cell r="F6036" t="str">
            <v>7.5.2.2 加压操作可减小夹带空气对测量参数的影响,使测量可在冻胶的沸点之上进行。测试温度为95℃以下时,可不进行加压操作;测试温度为95℃以上时,建议用氮气对体系加压,压力设定为2.75MPa进行操作。</v>
          </cell>
        </row>
        <row r="6037">
          <cell r="F6037" t="str">
            <v>7.5.2.3 用多点取值法取对应的时间、温度和表观黏度关系来确定压裂液耐温耐剪切能力。取点时间间隔为20s,将达到设定剪切时间前1min内的平均黏度值记为测试温度下的耐温耐剪切能力。</v>
          </cell>
        </row>
        <row r="6038">
          <cell r="F6038" t="str">
            <v>7.6黏弹性</v>
          </cell>
        </row>
        <row r="6039">
          <cell r="F6039" t="str">
            <v>7.6.1 测量系统的选择</v>
          </cell>
        </row>
        <row r="6040">
          <cell r="F6040" t="str">
            <v>7.6.1.1 用100mL量筒量取100mL按6.2制备的压裂液基液试样,放入250mL烧杯中,按配方要求加入交联剂,用玻璃棒迅速搅拌,判断5min内形成冻胶的强度,完全不能挑挂的试样判断为弱冻胶,挑挂性特别好的判断为强冻胶,介于中间的判断为中等强度冻胶。</v>
          </cell>
        </row>
        <row r="6041">
          <cell r="F6041" t="str">
            <v>7.6.1.2 对于弱冻胶(储能模量G′&lt;1Pa)试样,选用直径为35mm或60mm的锥板系统。对于中等强度冻胶(1Pa≤G′≤10Pa)试样,随强度增大,可依次选用较大直径锥板、平板或较小直径带齿平板系统。对于强冻胶(G′&gt;10Pa)试样,可选用20mm或35mm带齿的平板系统。</v>
          </cell>
        </row>
        <row r="6042">
          <cell r="F6042" t="str">
            <v>7.6.2 测量</v>
          </cell>
        </row>
        <row r="6043">
          <cell r="F6043" t="str">
            <v>7.6.2.1 开启控制应力流变仪,设定仪器压力为0.20MPa~0.40MPa,升至(或降至)实验温度并恒温,误差为±1℃。</v>
          </cell>
        </row>
        <row r="6044">
          <cell r="F6044" t="str">
            <v>7.6.2.2 按控制应力流变仪仪器要求规定的体积,量取按7.4制备的冻胶,放入选定的系统上,选择振荡测量模式,在0.1Hz下进行应力扫描(宜设置应力范围0.01Pa~100Pa)或应变扫描(宜设置应变范围0.01%~100%),在应力扫描/应变扫描曲线上取模量相对恒定的阶段为线性黏弹区。在线性黏弹区内选定一个应力值/应变值(一般选取线性黏弹区1/2~2/3间的应力值),进行频率扫描或时间扫描(根据用户要求而定)。</v>
          </cell>
        </row>
        <row r="6045">
          <cell r="F6045" t="str">
            <v>7.6.2.3 用全过程取值对应的弹性G′和黏性G″来确定压裂液黏弹性。</v>
          </cell>
        </row>
        <row r="6046">
          <cell r="F6046" t="str">
            <v>7.6.2.4 扫描时间为3min~5min,试样的弹性G′和黏性G″基本不随时间变化而变化。</v>
          </cell>
        </row>
        <row r="6047">
          <cell r="F6047" t="str">
            <v>7.6.2.5 按照7.6.2.2的操作步骤进行三次平行样测试,选取三次测试结果的平均值,作为最终的测试结果。</v>
          </cell>
        </row>
        <row r="6048">
          <cell r="F6048" t="str">
            <v>注:实验温度一般设定为室温。</v>
          </cell>
        </row>
        <row r="6049">
          <cell r="F6049" t="str">
            <v>7.7静态滤失性能</v>
          </cell>
        </row>
        <row r="6050">
          <cell r="F6050" t="str">
            <v>7.7.1 测试条件</v>
          </cell>
        </row>
        <row r="6051">
          <cell r="F6051" t="str">
            <v>测定温度为压裂液适用温度,试验压差为3.5MPa。如果测试温度高于100℃,回压按仪器要求确定。</v>
          </cell>
        </row>
        <row r="6052">
          <cell r="F6052" t="str">
            <v>7.7.2 测量</v>
          </cell>
        </row>
        <row r="6053">
          <cell r="F6053" t="str">
            <v>用量筒量取500mL按6.3制备的冻胶试样,装入高温高压滤失仪规定量的测试筒中,放置2片配套圆形滤纸,装好测试筒并放入加热套内。施加初始压力0.69MPa,在30min内加热到实验温度。当温度达到实验温度,试验压差宜加到3.5MPa。测试过程中,温度允许波动为±5℃。打开下部阀门,将滤液收集到量筒,记录滤液体积,作为计算时间的参数。再记录打开阀门后的1min、2min、4min、9min、16min、25min和36min收集滤液的累计体积(在收集滤液的过程中要确保挥发量最小化,另外,液体质量计算不包含容器的质量)精确到0.1mL。</v>
          </cell>
        </row>
        <row r="6054">
          <cell r="F6054" t="str">
            <v>7.7.3 结果计算</v>
          </cell>
        </row>
        <row r="6055">
          <cell r="F6055" t="str">
            <v>用7.7.2记录的时间、滤液的累计滤失量的数据,以累计滤失量为纵坐标,以时间平方根为横坐标,作图。累计滤失量与时间的平方根成线性关系。</v>
          </cell>
        </row>
        <row r="6056">
          <cell r="F6056" t="str">
            <v>受滤饼控制的滤失系数C3、滤失速度vc应按公式(4)、公式(5)计算:</v>
          </cell>
        </row>
        <row r="6057">
          <cell r="F6057" t="str">
            <v>式中:</v>
          </cell>
        </row>
        <row r="6058">
          <cell r="F6058" t="str">
            <v>C3——滤饼控制滤失系数,单位为米每分钟的平方根();</v>
          </cell>
        </row>
        <row r="6059">
          <cell r="F6059" t="str">
            <v>m——滤失曲线的斜率,单位为毫升每分钟的平方根();</v>
          </cell>
        </row>
        <row r="6060">
          <cell r="F6060" t="str">
            <v>A——滤失面积,单位为平方厘米(cm2);</v>
          </cell>
        </row>
        <row r="6061">
          <cell r="F6061" t="str">
            <v>vc——滤失速度,单位为米每分钟(m/min);</v>
          </cell>
        </row>
        <row r="6062">
          <cell r="F6062" t="str">
            <v>t——滤失时间,单位为分钟(min)。</v>
          </cell>
        </row>
        <row r="6063">
          <cell r="F6063" t="str">
            <v>7.8降阻率</v>
          </cell>
        </row>
        <row r="6064">
          <cell r="F6064" t="str">
            <v>7.8.1 方法提要</v>
          </cell>
        </row>
        <row r="6065">
          <cell r="F6065" t="str">
            <v>液体在一定速率下流经一定长度和直径的管路时都会产生一定的压差。根据压裂液与清水(实验室即为自来水)压差的差值和与清水压差的比值来计算压裂液的降阻率。</v>
          </cell>
        </row>
        <row r="6066">
          <cell r="F6066" t="str">
            <v>7.8.2 测量</v>
          </cell>
        </row>
        <row r="6067">
          <cell r="F6067" t="str">
            <v>7.8.2.1 开启管路摩阻仪,储液罐中加入测试所需量的清水,缓慢调节动力泵的转速,使整个测试管路充满测试液体。</v>
          </cell>
        </row>
        <row r="6068">
          <cell r="F6068" t="str">
            <v>7.8.2.2 启动系统,低速循环。调节动力泵转速达到设定线速度10mm/s或压裂方案设计要求的线速度。</v>
          </cell>
        </row>
        <row r="6069">
          <cell r="F6069" t="str">
            <v>7.8.2.3 从仪器上读取该线速度下清水的压差,1min内压差变化小于1%时,取这1min内压差的平均值作为清水摩阻压差(ΔP0)。</v>
          </cell>
        </row>
        <row r="6070">
          <cell r="F6070" t="str">
            <v>7.8.2.4 按第6章配制的压裂液替换清水,管内完全换为测试液体后,重复7.8.2.1、7.8.2.2、7.8.2.3的操作步骤,记录压裂液通过测试管路时的摩阻压差(ΔP1)。</v>
          </cell>
        </row>
        <row r="6071">
          <cell r="F6071" t="str">
            <v>7.8.3 结果计算</v>
          </cell>
        </row>
        <row r="6072">
          <cell r="F6072" t="str">
            <v>降阻率应按公式(6)计算:</v>
          </cell>
        </row>
        <row r="6073">
          <cell r="F6073" t="str">
            <v>式中:</v>
          </cell>
        </row>
        <row r="6074">
          <cell r="F6074" t="str">
            <v>DR——滑溜水压裂液的降阻率,用百分数表示;</v>
          </cell>
        </row>
        <row r="6075">
          <cell r="F6075" t="str">
            <v>ΔP0——清水流经管路时的压差,单位为帕(Pa);</v>
          </cell>
        </row>
        <row r="6076">
          <cell r="F6076" t="str">
            <v>ΔP1——滑溜水压裂液流经管路时的压差,单位为帕(Pa)。</v>
          </cell>
        </row>
        <row r="6077">
          <cell r="F6077" t="str">
            <v>7.9降阻率变化率测试</v>
          </cell>
        </row>
        <row r="6078">
          <cell r="F6078" t="str">
            <v>7.9.1 测试程序</v>
          </cell>
        </row>
        <row r="6079">
          <cell r="F6079" t="str">
            <v>7.9.1.1 重复7.8.2的测试步骤,得到ΔP2。</v>
          </cell>
        </row>
        <row r="6080">
          <cell r="F6080" t="str">
            <v>7.9.1.2 按照7.8.2.4的测试步骤和清水配制的压裂液排量稳定时的初始摩阻ΔP3及排量稳定后持续循环剪切5min时压裂液的摩阻数据ΔP4。</v>
          </cell>
        </row>
        <row r="6081">
          <cell r="F6081" t="str">
            <v>7.9.2 降阻率变化率计算</v>
          </cell>
        </row>
        <row r="6082">
          <cell r="F6082" t="str">
            <v>降阻率变化率应按公式(7)计算:</v>
          </cell>
        </row>
        <row r="6083">
          <cell r="F6083" t="str">
            <v>式中:</v>
          </cell>
        </row>
        <row r="6084">
          <cell r="F6084" t="str">
            <v>η——降阻率变化率,用百分数表示;</v>
          </cell>
        </row>
        <row r="6085">
          <cell r="F6085" t="str">
            <v>ΔP2——线速度10m/s时的清水摩阻,单位为千帕每米(kPa/m);</v>
          </cell>
        </row>
        <row r="6086">
          <cell r="F6086" t="str">
            <v>ΔP3——初始摩阻,单位为千帕每米(kPa/m);</v>
          </cell>
        </row>
        <row r="6087">
          <cell r="F6087" t="str">
            <v>ΔP4——压裂液剪切5min后的摩阻,单位为千帕每米(kPa/m)。</v>
          </cell>
        </row>
        <row r="6088">
          <cell r="F6088" t="str">
            <v>7.10破胶性能</v>
          </cell>
        </row>
        <row r="6089">
          <cell r="F6089" t="str">
            <v>7.10.1 破胶液运动黏度</v>
          </cell>
        </row>
        <row r="6090">
          <cell r="F6090" t="str">
            <v>取按6.4制备的破胶液上层清液,按7.1测定其运动黏度v0。</v>
          </cell>
        </row>
        <row r="6091">
          <cell r="F6091" t="str">
            <v>7.10.2 破胶液表、界面张力</v>
          </cell>
        </row>
        <row r="6092">
          <cell r="F6092" t="str">
            <v>7.10.2.1 取按6.4制备的破胶液上层清液,并在25℃下恒温30min以上。</v>
          </cell>
        </row>
        <row r="6093">
          <cell r="F6093" t="str">
            <v>7.10.2.2 接通表界面张力仪电源预热30min,清洗干净的样品杯中装入恒温的破胶液上层清液,静置约3min后依照SY/T 5370-2018的方法测量破胶液表面张力。</v>
          </cell>
        </row>
        <row r="6094">
          <cell r="F6094" t="str">
            <v>7.10.2.3 以煤油与破胶液界面作油水界面,依照SY/T 5370-2018的方法测量破胶液界面张力。</v>
          </cell>
        </row>
        <row r="6095">
          <cell r="F6095" t="str">
            <v>7.10.3 残渣含量</v>
          </cell>
        </row>
        <row r="6096">
          <cell r="F6096" t="str">
            <v>7.10.3.1 将50mL离心管清洗干净,用蒸馏水冲洗2次,置于105℃±1℃电热恒温干燥箱中2h,再将离心管移入干燥器中,冷却30min后用感量为±0.0001g的电子天平称量,重复以上操作至恒量(两次称重差值不大于0.0005g),记为m1。</v>
          </cell>
        </row>
        <row r="6097">
          <cell r="F6097" t="str">
            <v>7.10.3.2 用50mL量筒量取50mL彻底破胶的破胶液,全部倒入已烘干恒量的离心管中,将离心管放入离心机内,在3000r/min±50r/min的转速下离心30min,然后慢慢倾倒出上层清液,加蒸馏水至50mL,用玻璃棒搅拌洗涤残渣样品,再放入离心机中离心20min,倾倒上层清液,将离心管放入恒温电热干燥箱中,在温度105℃±1℃条件下烘干至恒量,其值记为m2(精确至0.001g),其中m2与m1的差值记为Δm(精确至0.001g)。</v>
          </cell>
        </row>
        <row r="6098">
          <cell r="F6098" t="str">
            <v>7.10.3.3 做两次平行测量,两次测量差值之差应不大于0.01g,计算结果取平均值。</v>
          </cell>
        </row>
        <row r="6099">
          <cell r="F6099" t="str">
            <v>7.10.3.4 残渣含量应按公式(8)计算:</v>
          </cell>
        </row>
        <row r="6100">
          <cell r="F6100" t="str">
            <v>式中:</v>
          </cell>
        </row>
        <row r="6101">
          <cell r="F6101" t="str">
            <v>λ——残渣含量,单位为毫克每升(mg/L);</v>
          </cell>
        </row>
        <row r="6102">
          <cell r="F6102" t="str">
            <v>m1——恒重的离心管质量,单位为克(g);</v>
          </cell>
        </row>
        <row r="6103">
          <cell r="F6103" t="str">
            <v>m2——恒重的离心管和残渣质量,单位为克(g)。</v>
          </cell>
        </row>
        <row r="6104">
          <cell r="F6104" t="str">
            <v>7.11防膨率</v>
          </cell>
        </row>
        <row r="6105">
          <cell r="F6105" t="str">
            <v>7.11.1 基本原理</v>
          </cell>
        </row>
        <row r="6106">
          <cell r="F6106" t="str">
            <v>通过测定钠基膨润土在压裂液的破胶液、蒸馏水和煤油中体积膨胀增量来评价防膨率。</v>
          </cell>
        </row>
        <row r="6107">
          <cell r="F6107" t="str">
            <v>7.11.2 钠基膨润土基本要求</v>
          </cell>
        </row>
        <row r="6108">
          <cell r="F6108" t="str">
            <v>钠基膨润土在满足SY/T 5490的基础上,应考虑以下条件:</v>
          </cell>
        </row>
        <row r="6109">
          <cell r="F6109" t="str">
            <v>1)分筛,筛取通过φ200×50-0.150/0.104,但不通过φ200×50-0.075/0.052;</v>
          </cell>
        </row>
        <row r="6110">
          <cell r="F6110" t="str">
            <v>2)转速为1500r/min±100r/min下离心15min,0.5g钠基膨润土在10mL去离子水中的膨胀体积大于或等于8.5mL。</v>
          </cell>
        </row>
        <row r="6111">
          <cell r="F6111" t="str">
            <v>7.11.3 测量</v>
          </cell>
        </row>
        <row r="6112">
          <cell r="F6112" t="str">
            <v>7.11.3.1 用电子天平称取膨润土200g(精确至0.01g)于烧杯中,放入电热恒温干燥箱,于105℃±1℃下恒温6h,取出置于干燥器中冷却至室温,待用。</v>
          </cell>
        </row>
        <row r="6113">
          <cell r="F6113" t="str">
            <v>7.11.3.2 移取5mL煤油于离心管中,用电子天平称取0.5g(精确至0.01g)膨润土装入10mL的玻璃刻度离心管,然后再移取5mL煤油于玻璃刻度离心管中,立即将膨润土充分摇匀,在室温下放置2h,装入离心机内,在转速为1500r/min±100r/min下离心15min,读出膨润土膨胀后的体积V0。</v>
          </cell>
        </row>
        <row r="6114">
          <cell r="F6114" t="str">
            <v>7.11.3.3 分别用破胶液和蒸馏水,按7.11.3.2的步骤,测定膨润土在破胶液和蒸馏水中的膨胀体积,分别记为V1和V2。</v>
          </cell>
        </row>
        <row r="6115">
          <cell r="F6115" t="str">
            <v>注:考虑离心后玻璃刻度离心管内的膨润土上端面是倾斜的,取倾斜面的最大值和最小值的平均值作为膨润土膨胀后的体积。</v>
          </cell>
        </row>
        <row r="6116">
          <cell r="F6116" t="str">
            <v>7.11.4 平行测量</v>
          </cell>
        </row>
        <row r="6117">
          <cell r="F6117" t="str">
            <v>做两次平行测量,两次测量值相对误差应不大于0.1mL,结果取算术平均值。</v>
          </cell>
        </row>
        <row r="6118">
          <cell r="F6118" t="str">
            <v>7.11.5 防膨率计算</v>
          </cell>
        </row>
        <row r="6119">
          <cell r="F6119" t="str">
            <v>防膨率按公式(9)计算:</v>
          </cell>
        </row>
        <row r="6120">
          <cell r="F6120" t="str">
            <v>式中:</v>
          </cell>
        </row>
        <row r="6121">
          <cell r="F6121" t="str">
            <v>B——防膨率,用百分数表示;</v>
          </cell>
        </row>
        <row r="6122">
          <cell r="F6122" t="str">
            <v>V0——膨润土在脱水煤油中膨胀后的体积,单位为毫升(mL);</v>
          </cell>
        </row>
        <row r="6123">
          <cell r="F6123" t="str">
            <v>V1——膨润土在破胶液中膨胀后的体积,单位为毫升(mL);</v>
          </cell>
        </row>
        <row r="6124">
          <cell r="F6124" t="str">
            <v>V2——膨润土在蒸馏水中膨胀后的体积,单位为毫升(mL)。</v>
          </cell>
        </row>
        <row r="6125">
          <cell r="F6125" t="str">
            <v>7.12破乳率</v>
          </cell>
        </row>
        <row r="6126">
          <cell r="F6126" t="str">
            <v>7.12.1 原油乳状液制备</v>
          </cell>
        </row>
        <row r="6127">
          <cell r="F6127" t="str">
            <v>分别称取200g原油和破胶液于不同烧杯中并置于比破乳实验温度低5℃~10℃的恒温水浴锅中预热20min。先将预热的原油加入到吴茵混调器搅拌杯中,调节转速至液体形成的漩涡可见到搅拌杯中浆叶中轴顶端,然后将烧杯中的破胶液缓慢均匀地加入到搅拌杯中,恒速搅拌时间10min,形成人工配制的原油乳状液。</v>
          </cell>
        </row>
        <row r="6128">
          <cell r="F6128" t="str">
            <v>7.12.2 测量</v>
          </cell>
        </row>
        <row r="6129">
          <cell r="F6129" t="str">
            <v>将原油乳状液迅速倒入具塞量筒中,记录实际乳状液的体积V3。把装有乳状液的具塞刻度量筒放入恒温水浴锅中静置恒温(恒温温度为储层温度,当储层温度高于100℃时,恒温温度设定为95℃),分别记录时间为3min、5min、10min、15min、30min、1h、2h和4h的分离出的破胶液体积,其中4h分离出的破胶液体积记为V4。</v>
          </cell>
        </row>
        <row r="6130">
          <cell r="F6130" t="str">
            <v>7.12.3 结果计算</v>
          </cell>
        </row>
        <row r="6131">
          <cell r="F6131" t="str">
            <v>破乳率应按公式(10)计算:</v>
          </cell>
        </row>
        <row r="6132">
          <cell r="F6132" t="str">
            <v>式中:</v>
          </cell>
        </row>
        <row r="6133">
          <cell r="F6133" t="str">
            <v>τ——原油与破胶液乳状液的破乳率,用百分数表示;</v>
          </cell>
        </row>
        <row r="6134">
          <cell r="F6134" t="str">
            <v>V3——具塞量筒中被乳化的破胶液总体积,单位为毫升(mL);</v>
          </cell>
        </row>
        <row r="6135">
          <cell r="F6135" t="str">
            <v>V4——V3中脱出的破胶液总体积,单位为毫升(mL)。</v>
          </cell>
        </row>
        <row r="6136">
          <cell r="F6136" t="str">
            <v>7.13 压裂液与地层水配伍性</v>
          </cell>
        </row>
        <row r="6137">
          <cell r="F6137" t="str">
            <v>按1∶2、1∶1和2∶1的体积比量取破胶液与地层水于烧杯中,形成100mL混合液,观察是否产生沉淀或絮凝现象。</v>
          </cell>
        </row>
        <row r="6138">
          <cell r="F6138" t="str">
            <v>实验温度为储层温度,当储层温度高于100℃时,实验温度设定为95℃。</v>
          </cell>
        </row>
        <row r="6139">
          <cell r="F6139" t="str">
            <v>8 健康、安全、环境控制要求</v>
          </cell>
        </row>
        <row r="6140">
          <cell r="F6140" t="str">
            <v>8.1 在实验过程中,实验者应采取适当的安全和健康防护措施,应穿工作服,佩戴化学安全防护眼镜、手套等防护用品。高压实验设备应有明显的提示标识。</v>
          </cell>
        </row>
        <row r="6141">
          <cell r="F6141" t="str">
            <v>8.2 在提供样品进行检测时,还应提供相关的安全技术说明书,包括健康、安全和环保的提示。在检测使用过程中,实验员参考安全技术说明书做好安全防护。</v>
          </cell>
        </row>
        <row r="6142">
          <cell r="F6142" t="str">
            <v>8.3 在实验室样品检测中,涉及强酸强碱操作时,实验员应穿工作服,戴橡胶耐酸碱手套,佩戴防酸安全防护眼镜。皮肤接触时,立即脱去污染的工作服,用流动清水冲洗至少5min,严重时及时送医;眼睛接触时,立即用冲眼器冲刷,严重时及时送医;吸入时,迅速离开现场至空气新鲜处,保持呼吸道畅通,严重时及时送医。</v>
          </cell>
        </row>
        <row r="6143">
          <cell r="F6143" t="str">
            <v>8.4 压裂液中的杀菌剂不宜使用刺激性物质。若使用具有刺激性的杀菌剂,宜尽量减少使用浓度。</v>
          </cell>
        </row>
        <row r="6144">
          <cell r="F6144" t="str">
            <v>8.5 各种实验液体使用后要收集处理,不应随意排放。</v>
          </cell>
        </row>
        <row r="6145">
          <cell r="F6145" t="str">
            <v>附录A(资料性) 管路摩阻仪示意图</v>
          </cell>
        </row>
        <row r="6146">
          <cell r="F6146" t="str">
            <v>管路摩阻仪示意图如图A.1所示。</v>
          </cell>
        </row>
        <row r="6147">
          <cell r="F6147" t="str">
            <v>警示:使用本文件的人员应有正规实验室工作的实践经验。本文件的使用可能涉及某些有危险的材料、设备和操作,本文件并未指出所有可能的安全问题。使用者有责任采取适当的安全和健康措施,并保证符合国家有关法规规定的条件。</v>
          </cell>
        </row>
        <row r="6148">
          <cell r="F6148" t="str">
            <v>警示:由于某些混合物得不到本文件定义的闪点,而得到的是明显增大了的闪火(不是光晕的影响)和出现闪火从蓝色到黄棕色的变化,持续的加热能够导致试验杯周围的蒸气发生燃烧。</v>
          </cell>
        </row>
        <row r="6149">
          <cell r="F6149" t="str">
            <v>4 方法概要</v>
          </cell>
        </row>
        <row r="6150">
          <cell r="F6150" t="str">
            <v>将试样倒入试验杯中,在规定的速率下连续搅拌,并以恒定速率加热试样。以规定的温度间隔,在中断搅拌的情况下,将火源引入试验杯开口处,使试样蒸气发生瞬间闪火,且蔓延至液体表面的最低温度,此温度为环境大气压下的观察闪点,再用公式修正到标准大气压下的闪点。</v>
          </cell>
        </row>
        <row r="6151">
          <cell r="F6151" t="str">
            <v>5 试剂与材料</v>
          </cell>
        </row>
        <row r="6152">
          <cell r="F6152" t="str">
            <v>5.1 清洗溶剂:用于除去试验杯及试验杯盖上沾有的少量被测样品,依据被测样品及其残渣的黏性来选择。低挥发性芳烃(无苯)溶剂可用于除去油的痕迹,混合溶剂如甲苯-丙酮-甲醇可有效除去胶质类的沉积物。</v>
          </cell>
        </row>
        <row r="6153">
          <cell r="F6153" t="str">
            <v>5.2 标准样品:见附录B。</v>
          </cell>
        </row>
        <row r="6154">
          <cell r="F6154" t="str">
            <v>6 仪器</v>
          </cell>
        </row>
        <row r="6155">
          <cell r="F6155" t="str">
            <v>6.1 宾斯基-马丁闭口杯闪点试验仪:按照附录C的规定使用。</v>
          </cell>
        </row>
        <row r="6156">
          <cell r="F6156" t="str">
            <v>如使用自动仪器,要确保其测定结果能达到本文件规定的精密度;试验杯及试验杯盖的组装应符合附录C规定的尺寸和仪器的机械要求;试验步骤应按照第10章的规定;使用者应确保全部操作按仪器说明书进行。</v>
          </cell>
        </row>
        <row r="6157">
          <cell r="F6157" t="str">
            <v>注:在某些情况下,使用电子火源点火与火焰火源点火的试验结果会有差异。</v>
          </cell>
        </row>
        <row r="6158">
          <cell r="F6158" t="str">
            <v>在有争议时,除非另有规定,仲裁试验以火焰火源点火的手动试验结果为准。</v>
          </cell>
        </row>
        <row r="6159">
          <cell r="F6159" t="str">
            <v>6.2 温度测量设备:应符合附录D的要求。温度计与试验杯盖的装配和固定可依具体情况调整。</v>
          </cell>
        </row>
        <row r="6160">
          <cell r="F6160" t="str">
            <v>3 外观</v>
          </cell>
        </row>
        <row r="6161">
          <cell r="F6161" t="str">
            <v>分析实验室用水目视外观应为无色透明液体。</v>
          </cell>
        </row>
        <row r="6162">
          <cell r="F6162" t="str">
            <v>4 级别</v>
          </cell>
        </row>
        <row r="6163">
          <cell r="F6163" t="str">
            <v>分析实验室用水的原水应为饮用水或适当纯度的水。</v>
          </cell>
        </row>
        <row r="6164">
          <cell r="F6164" t="str">
            <v>分析实验室用水共分为三个级别：一级水、二级水和三级水。</v>
          </cell>
        </row>
        <row r="6165">
          <cell r="F6165" t="str">
            <v>4.1 一级水</v>
          </cell>
        </row>
        <row r="6166">
          <cell r="F6166" t="str">
            <v>一级水用于有严格要求的分析试验，包括对颗粒有要求的试验。如高效液相色谱分析用水。</v>
          </cell>
        </row>
        <row r="6167">
          <cell r="F6167" t="str">
            <v>一级水可用二级水经过石英设备蒸馏或交换混床处理后，再经0.2μm微孔滤膜过滤来制取。</v>
          </cell>
        </row>
        <row r="6168">
          <cell r="F6168" t="str">
            <v>4.2 二级水</v>
          </cell>
        </row>
        <row r="6169">
          <cell r="F6169" t="str">
            <v>二级水用于无机痕量分析等试验,如原子吸收光谱分析用水。</v>
          </cell>
        </row>
        <row r="6170">
          <cell r="F6170" t="str">
            <v>二级水可用多次蒸馏或离子交换等方法制取。</v>
          </cell>
        </row>
        <row r="6171">
          <cell r="F6171" t="str">
            <v>4.3 三级水</v>
          </cell>
        </row>
        <row r="6172">
          <cell r="F6172" t="str">
            <v>三级水用于一般化学分析试验。</v>
          </cell>
        </row>
        <row r="6173">
          <cell r="F6173" t="str">
            <v>三级水可用蒸馏或离子交换等方法制取。</v>
          </cell>
        </row>
        <row r="6174">
          <cell r="F6174" t="str">
            <v>5 规格</v>
          </cell>
        </row>
        <row r="6175">
          <cell r="F6175" t="str">
            <v>分析实验室用水的规格见表1。</v>
          </cell>
        </row>
        <row r="6176">
          <cell r="F6176" t="str">
            <v>表1</v>
          </cell>
        </row>
        <row r="6177">
          <cell r="F6177" t="str">
            <v>6 取样及贮存</v>
          </cell>
        </row>
        <row r="6178">
          <cell r="F6178" t="str">
            <v>6.1 容器</v>
          </cell>
        </row>
        <row r="6179">
          <cell r="F6179" t="str">
            <v>6.1.1 各级用水均使用密闭的、专用聚乙烯容器。三级水也可使用密闭、专用的玻璃容器。</v>
          </cell>
        </row>
        <row r="6180">
          <cell r="F6180" t="str">
            <v>6.1.2新容器在使用前需用盐酸溶液(质量分数为20%)浸泡2d~3d,再用待测水反复冲洗,并注满待测水浸泡6h以上。</v>
          </cell>
        </row>
        <row r="6181">
          <cell r="F6181" t="str">
            <v>6.2 取样</v>
          </cell>
        </row>
        <row r="6182">
          <cell r="F6182" t="str">
            <v>按本标准进行试验,至少应取3L有代表性水样。</v>
          </cell>
        </row>
        <row r="6183">
          <cell r="F6183" t="str">
            <v>取样前用待测水反复清洗容器,取样时要避免沾污。水样应注满容器。</v>
          </cell>
        </row>
        <row r="6184">
          <cell r="F6184" t="str">
            <v>6.3 贮存</v>
          </cell>
        </row>
        <row r="6185">
          <cell r="F6185" t="str">
            <v>各级用水在贮存期间,其沾污的主要来源是容器可溶成分的溶解、空气中二氧化碳和其他杂质。因此，一级水不可贮存,使用前制备。二级水、三级水可适量制备,分别贮存在预先经同级水清洗过的相应容器中。</v>
          </cell>
        </row>
        <row r="6186">
          <cell r="F6186" t="str">
            <v>各级用水在运输过程中应避免沾污。</v>
          </cell>
        </row>
        <row r="6187">
          <cell r="F6187" t="str">
            <v>7 试验方法</v>
          </cell>
        </row>
        <row r="6188">
          <cell r="F6188" t="str">
            <v>在试验方法中,各项试验必须在洁净环境中进行,并采取适当措施,以避免试样的沾污。水样均按精确至0.1mL量取,所用溶液以“%”表示的均为质量分数。</v>
          </cell>
        </row>
        <row r="6189">
          <cell r="F6189" t="str">
            <v>试验中均使用分析纯试剂和相应级别的水。</v>
          </cell>
        </row>
        <row r="6190">
          <cell r="F6190" t="str">
            <v>7.1 pH值</v>
          </cell>
        </row>
        <row r="6191">
          <cell r="F6191" t="str">
            <v>量取100mL水样,按GB/T 9724的规定测定。</v>
          </cell>
        </row>
        <row r="6192">
          <cell r="F6192" t="str">
            <v>7.2 电导率</v>
          </cell>
        </row>
        <row r="6193">
          <cell r="F6193" t="str">
            <v>7.2.1 仪器</v>
          </cell>
        </row>
        <row r="6194">
          <cell r="F6194" t="str">
            <v>7.2.1.1 用于一、二级水测定的电导仪:配备电极常数为0.01cm-1~0.1cm-1的“在线”电导池。并具有温度自动补偿功能。</v>
          </cell>
        </row>
        <row r="6195">
          <cell r="F6195" t="str">
            <v>若电导仪不具温度补偿功能,可装“在线”热交换器,使测定时水温控制在25℃±1℃。或记录水温度,按附录C进行换算。</v>
          </cell>
        </row>
        <row r="6196">
          <cell r="F6196" t="str">
            <v>7.2.1.2 用于三级水测定的电导仪:配备电极常数为0.1cm-1~1 cm-1的电导池。并具有温度自动补偿功能。</v>
          </cell>
        </row>
        <row r="6197">
          <cell r="F6197" t="str">
            <v>若电导仪不具温度补偿功能,可装恒温水浴槽,使待测水样温度控制在25℃±1℃。或记录水温度,按附录C进行换算。</v>
          </cell>
        </row>
        <row r="6198">
          <cell r="F6198" t="str">
            <v>7.2.2 测定步骤</v>
          </cell>
        </row>
        <row r="6199">
          <cell r="F6199" t="str">
            <v>7.2.2.1 按电导仪说明书安装调试仪器。</v>
          </cell>
        </row>
        <row r="6200">
          <cell r="F6200" t="str">
            <v>7.2.2.2 一、二级水的测量:将电导池装在水处理装置流动出水口处,调节水流速,赶净管道及电导池内的气泡,即可进行测量。</v>
          </cell>
        </row>
        <row r="6201">
          <cell r="F6201" t="str">
            <v>7.2.2.3 三级水的测量:取400mL水样于锥形瓶中,插入电导池后即可进行测量。</v>
          </cell>
        </row>
        <row r="6202">
          <cell r="F6202" t="str">
            <v>7.2.3 注意事项</v>
          </cell>
        </row>
        <row r="6203">
          <cell r="F6203" t="str">
            <v>测量用的电导仪和电导池应定期进行检定。</v>
          </cell>
        </row>
        <row r="6204">
          <cell r="F6204" t="str">
            <v>7.3 可氧化物质</v>
          </cell>
        </row>
        <row r="6205">
          <cell r="F6205" t="str">
            <v>3 压裂施工准备</v>
          </cell>
        </row>
        <row r="6206">
          <cell r="F6206" t="str">
            <v>3.1 井下管柱</v>
          </cell>
        </row>
        <row r="6207">
          <cell r="F6207" t="str">
            <v>压裂施工使用的井下管柱验收标准见表1.</v>
          </cell>
        </row>
        <row r="6208">
          <cell r="F6208" t="str">
            <v>表1井下管柱验收标准</v>
          </cell>
        </row>
        <row r="6209">
          <cell r="F6209" t="str">
            <v>3.2 压裂设备</v>
          </cell>
        </row>
        <row r="6210">
          <cell r="F6210" t="str">
            <v>压裂设备准备及具体性能指标的验收标准见表2。压裂施工前设备运行检查清单格式见表A.1.</v>
          </cell>
        </row>
        <row r="6211">
          <cell r="F6211" t="str">
            <v>表2压裂设备验收标准</v>
          </cell>
        </row>
        <row r="6212">
          <cell r="F6212" t="str">
            <v>3.3 压裂液</v>
          </cell>
        </row>
        <row r="6213">
          <cell r="F6213" t="str">
            <v>压裂液准备及具体性能指标的验收标准见表3。井场压裂材料检查清单格式见表A.2。配液质量控制检查清单格式见表A.3。</v>
          </cell>
        </row>
        <row r="6214">
          <cell r="F6214" t="str">
            <v>表3压裂液验收标准</v>
          </cell>
        </row>
        <row r="6215">
          <cell r="F6215" t="str">
            <v>3.4 支撑剂</v>
          </cell>
        </row>
        <row r="6216">
          <cell r="F6216" t="str">
            <v>支撑剂准备及具体性能指标的验收标准见表4。</v>
          </cell>
        </row>
        <row r="6217">
          <cell r="F6217" t="str">
            <v>表4支撑剂验收标准</v>
          </cell>
        </row>
        <row r="6218">
          <cell r="F6218" t="str">
            <v>4 压裂施工</v>
          </cell>
        </row>
        <row r="6219">
          <cell r="F6219" t="str">
            <v>压裂施工验收内容包括设定限压、循环排空、试压、泵注程序、测压降和应急处理，验收标准见表5。</v>
          </cell>
        </row>
        <row r="6220">
          <cell r="F6220" t="str">
            <v>表5压裂施工验收标准</v>
          </cell>
        </row>
        <row r="6221">
          <cell r="F6221" t="str">
            <v>5压裂质量</v>
          </cell>
        </row>
        <row r="6222">
          <cell r="F6222" t="str">
            <v>压裂质量验收内容包括顶替液量、总液量和总砂量,验收标准见表6.压裂质量控制表格式见表B.1.</v>
          </cell>
        </row>
        <row r="6223">
          <cell r="F6223" t="str">
            <v>表6压裂质量验收标准</v>
          </cell>
        </row>
        <row r="6224">
          <cell r="F6224" t="str">
            <v>6现场验收及资料汇交</v>
          </cell>
        </row>
        <row r="6225">
          <cell r="F6225" t="str">
            <v>6.1 现场验收内容</v>
          </cell>
        </row>
        <row r="6226">
          <cell r="F6226" t="str">
            <v>对压前准备、压裂施工和压裂质量进行验收。</v>
          </cell>
        </row>
        <row r="6227">
          <cell r="F6227" t="str">
            <v>6.2现场验收要求</v>
          </cell>
        </row>
        <row r="6228">
          <cell r="F6228" t="str">
            <v>根据各项作业的施工设计及本标准规定的各项要求，进行现场施工验收。</v>
          </cell>
        </row>
        <row r="6229">
          <cell r="F6229" t="str">
            <v>6.3资料汇交</v>
          </cell>
        </row>
        <row r="6230">
          <cell r="F6230" t="str">
            <v>资料汇交验收标准见表7。压裂施工验收书格式见附录C。压裂施工原始记录格式见附录D。压裂施工总结格式见附录E。</v>
          </cell>
        </row>
        <row r="6231">
          <cell r="F6231" t="str">
            <v>表7资料汇交验收标准</v>
          </cell>
        </row>
        <row r="6232">
          <cell r="F6232" t="str">
            <v>7健康、安全与环境保护</v>
          </cell>
        </row>
        <row r="6233">
          <cell r="F6233" t="str">
            <v>健康、安全与环境(HSE)保护的验收标准见表8。</v>
          </cell>
        </row>
        <row r="6234">
          <cell r="F6234" t="str">
            <v>表8健康、安全与环境保护验收标准</v>
          </cell>
        </row>
        <row r="6235">
          <cell r="F6235" t="str">
            <v>8压裂施工综合质量</v>
          </cell>
        </row>
        <row r="6236">
          <cell r="F6236" t="str">
            <v>压裂施工综合质量验收标准见表9。</v>
          </cell>
        </row>
        <row r="6237">
          <cell r="F6237" t="str">
            <v>表9压裂施工综合质量验收标准</v>
          </cell>
        </row>
        <row r="6238">
          <cell r="F6238" t="str">
            <v>附录A(资料性附录)压裂施工现场质量控制表格式</v>
          </cell>
        </row>
        <row r="6239">
          <cell r="F6239" t="str">
            <v>压裂施工前设备运行检查清单见表A.1。井场压裂材料检查清单见表A.2。配液质量控制检查清单见表 A.3。</v>
          </cell>
        </row>
        <row r="6240">
          <cell r="F6240" t="str">
            <v>表A.1压裂施工前设备运行检查清单</v>
          </cell>
        </row>
        <row r="6241">
          <cell r="F6241" t="str">
            <v>表A.2井场压裂材料检查清单</v>
          </cell>
        </row>
        <row r="6242">
          <cell r="F6242" t="str">
            <v>表A.3配液质量控制检查清单</v>
          </cell>
        </row>
        <row r="6243">
          <cell r="F6243" t="str">
            <v>附录B(资料性附录)压裂质量控制表格式</v>
          </cell>
        </row>
        <row r="6244">
          <cell r="F6244" t="str">
            <v>压裂质量控制表见表B.1.</v>
          </cell>
        </row>
        <row r="6245">
          <cell r="F6245" t="str">
            <v>表B.1压裂质量控制表</v>
          </cell>
        </row>
        <row r="6246">
          <cell r="F6246" t="str">
            <v>附录C(资料性附录)压裂施工验收书格式</v>
          </cell>
        </row>
        <row r="6247">
          <cell r="F6247" t="str">
            <v>图C.1给出了压裂施工验收书封面格式。图C.2给出了压裂施工验收书正文内容要求。</v>
          </cell>
        </row>
        <row r="6248">
          <cell r="F6248" t="str">
            <v>图C.1压裂施工验收书封面</v>
          </cell>
        </row>
        <row r="6249">
          <cell r="F6249" t="str">
            <v>3 材料</v>
          </cell>
        </row>
        <row r="6250">
          <cell r="F6250" t="str">
            <v>3.1 标准盐水:此盐水由2.0%氯化钾(KCl)、5.5%氯化钠(NaCl)、0.45%氯化镁(MgCl2)、0.55%氯化钙(CaCl2)组成。优先配制与地层水矿化度相同的盐水进行相关实验。</v>
          </cell>
        </row>
        <row r="6251">
          <cell r="F6251" t="str">
            <v>3.2 聚氯乙烯(PVC)热缩套管:能满足直径25mm、直径38mm煤心的封装。</v>
          </cell>
        </row>
        <row r="6252">
          <cell r="F6252" t="str">
            <v>3.3 导流垫块:能满足直径25mm、直径38mm煤心的封装。</v>
          </cell>
        </row>
        <row r="6253">
          <cell r="F6253" t="str">
            <v>3.4 滤膜:滤孔直径小于0.1mm。</v>
          </cell>
        </row>
        <row r="6254">
          <cell r="F6254" t="str">
            <v>4 设备</v>
          </cell>
        </row>
        <row r="6255">
          <cell r="F6255" t="str">
            <v>4.1 玻璃干燥器。</v>
          </cell>
        </row>
        <row r="6256">
          <cell r="F6256" t="str">
            <v>4.2 天平:感量0.01g。</v>
          </cell>
        </row>
        <row r="6257">
          <cell r="F6257" t="str">
            <v>4.3 标准方孔筛:筛孔尺寸0.212mm(70目)、0.425mm(40目);标准圆孔筛:筛孔尺寸13mm。</v>
          </cell>
        </row>
        <row r="6258">
          <cell r="F6258" t="str">
            <v>4.4 鼓风干燥箱:满足50℃±5℃使用要求。</v>
          </cell>
        </row>
        <row r="6259">
          <cell r="F6259" t="str">
            <v>4.5 振动筛。</v>
          </cell>
        </row>
        <row r="6260">
          <cell r="F6260" t="str">
            <v>4.6 热吹风:具有控温功能,加热温度满足所选热缩套管的使用要求。</v>
          </cell>
        </row>
        <row r="6261">
          <cell r="F6261" t="str">
            <v>4.7 压制装置:装置示意图(如图1所示),其中压力计量程不低于60MPa;千斤顶承压力能力不小于8000kg;两种煤心模具的内径分别略小于25mm和38mm,以保证人工煤心封装热缩套管后仍能放入相应的夹持器。</v>
          </cell>
        </row>
        <row r="6262">
          <cell r="F6262" t="str">
            <v>5煤样采样及制备</v>
          </cell>
        </row>
        <row r="6263">
          <cell r="F6263" t="str">
            <v>5.1 煤样采样</v>
          </cell>
        </row>
        <row r="6264">
          <cell r="F6264" t="str">
            <v>煤层煤样,按照GB/T 482的规定执行。</v>
          </cell>
        </row>
        <row r="6265">
          <cell r="F6265" t="str">
            <v>5.2样品制备</v>
          </cell>
        </row>
        <row r="6266">
          <cell r="F6266" t="str">
            <v>5.2.1 样品预处理</v>
          </cell>
        </row>
        <row r="6267">
          <cell r="F6267" t="str">
            <v>去除样品氧化污染的部分。</v>
          </cell>
        </row>
        <row r="6268">
          <cell r="F6268" t="str">
            <v>5.2.2 破碎、筛分</v>
          </cell>
        </row>
        <row r="6269">
          <cell r="F6269" t="str">
            <v>5.2.2.1 选择有代表性的自然干燥煤样,采用机械破碎或人工破碎的方法将煤样破碎至13mm以下。</v>
          </cell>
        </row>
        <row r="6270">
          <cell r="F6270" t="str">
            <v>5.2.2.2 将5.2.2.1制备的样品,用筛孔尺寸为0.212mm和0.425mm的组合筛进行筛分,过筛后将粒度介于0.212mm~0.425mm之间的样品装入样品袋并保存在干燥器中待用。</v>
          </cell>
        </row>
        <row r="6271">
          <cell r="F6271" t="str">
            <v>5.2.2.3 将5.2.2.2中样品粒度大于0.425mm的煤样继续用机械破碎或人工破碎的方法破碎至0.425mm以下,将破碎以后的样品再用0.212mm和0.425mm的组合筛进行筛分,直到全部煤样都通过该级筛子为止。</v>
          </cell>
        </row>
        <row r="6272">
          <cell r="F6272" t="str">
            <v>5.2.2.4 将5.2.2.3中制备的粒度小于0.212mm的煤样以及粒度介于0.212mm~0.425mm之间的煤样分别装入样品袋,并保存在干燥器中待用。</v>
          </cell>
        </row>
        <row r="6273">
          <cell r="F6273" t="str">
            <v>5.2.3 样品混合</v>
          </cell>
        </row>
        <row r="6274">
          <cell r="F6274" t="str">
            <v>将5.2.2.2与5.2.2.4制备的粒度介于0.212mm~0.425mm的煤样进行混合,混合的比例可视镜煤占原煤的百分比来确定。</v>
          </cell>
        </row>
        <row r="6275">
          <cell r="F6275" t="str">
            <v>5.2.4 干燥</v>
          </cell>
        </row>
        <row r="6276">
          <cell r="F6276" t="str">
            <v>将5.2.3中制备的煤样铺成均匀的薄层,进行干燥处理,煤样干燥温度为50℃±5℃,干燥时间按GB/T 474-2008中第10章的规定执行。</v>
          </cell>
        </row>
        <row r="6277">
          <cell r="F6277" t="str">
            <v>5.2.5 储存</v>
          </cell>
        </row>
        <row r="6278">
          <cell r="F6278" t="str">
            <v>干燥后的煤样应保存在干燥器中。</v>
          </cell>
        </row>
        <row r="6279">
          <cell r="F6279" t="str">
            <v>6人工煤心制作</v>
          </cell>
        </row>
        <row r="6280">
          <cell r="F6280" t="str">
            <v>6.1 取样</v>
          </cell>
        </row>
        <row r="6281">
          <cell r="F6281" t="str">
            <v>取样按GB/T 474-2008中7.4.2的规定执行,取适量制备好的煤样3份待用。</v>
          </cell>
        </row>
        <row r="6282">
          <cell r="F6282" t="str">
            <v>6.2 粘结剂</v>
          </cell>
        </row>
        <row r="6283">
          <cell r="F6283" t="str">
            <v>选择标准盐水或地层水作为粘结剂。</v>
          </cell>
        </row>
        <row r="6284">
          <cell r="F6284" t="str">
            <v>6.3样品压制</v>
          </cell>
        </row>
        <row r="6285">
          <cell r="F6285" t="str">
            <v>6.3.1 加粘结剂</v>
          </cell>
        </row>
        <row r="6286">
          <cell r="F6286" t="str">
            <v>将称好的煤样置于烧杯中,并将2g~3g粘结剂分次加入到约20g的煤样中,再用玻璃棒充分搅拌。</v>
          </cell>
        </row>
        <row r="6287">
          <cell r="F6287" t="str">
            <v>6.3.2 样品预压制</v>
          </cell>
        </row>
        <row r="6288">
          <cell r="F6288" t="str">
            <v>将6.3.1中充分搅拌后的煤样分3次放进煤心模具中,每加入一次样品采用5 MPa压力进行预压制,预压制时间为2min,三次预压制完成后在2min内匀速加压至不低于35MPa,保持10min后打开模具取出人工煤心。样品制备的参数按表1做好记录。</v>
          </cell>
        </row>
        <row r="6289">
          <cell r="F6289" t="str">
            <v>6.4 煤心封装</v>
          </cell>
        </row>
        <row r="6290">
          <cell r="F6290" t="str">
            <v>将压制好的煤心在两端放上滤膜并加上导流垫块(如图2所示),用热缩套管套在外部并用具有控温功能的热吹风均匀吹扫热收缩套管表面,直至热收缩套管将煤心及导流垫块包裹紧即可。人工煤心制备好放入塑料密封袋中,并及时进行气测渗透率的测定。</v>
          </cell>
        </row>
        <row r="6291">
          <cell r="F6291" t="str">
            <v>7质量控制</v>
          </cell>
        </row>
        <row r="6292">
          <cell r="F6292" t="str">
            <v>7.1 煤样的要求</v>
          </cell>
        </row>
        <row r="6293">
          <cell r="F6293" t="str">
            <v>为检测5.2.3中制备的煤样是否具有代表性,宜将混合样品与原煤样品做工业分析及显微组分对比,混合样品与原煤的工业分析数据的再现性可参照DL/T 1030-2006中的规定执行,显微组分的再现性可参照GB/T 8899-2013中的规定执行。如果混合样品不满足样品再现性要求,可将5.2.2.4中小于0.212mm的样品加入混合样品中(一般加入量不超过混合样品重量的10%),直至满足再现性相关要求。人工煤心制备好后应保存在密封袋中防止水分散失,并在3个工作日内进行实验。</v>
          </cell>
        </row>
        <row r="6294">
          <cell r="F6294" t="str">
            <v>7.2 煤心的长度</v>
          </cell>
        </row>
        <row r="6295">
          <cell r="F6295" t="str">
            <v>制成后的人工煤心尺寸应满足SY/T 5107-2005中6.10.1.2规定的煤心长度不小于直径的1.5倍。</v>
          </cell>
        </row>
        <row r="6296">
          <cell r="F6296" t="str">
            <v>7.3 煤心的初始渗透率</v>
          </cell>
        </row>
        <row r="6297">
          <cell r="F6297" t="str">
            <v>制成后的煤心应进行气测渗透率的测定,气测渗透率的测定按照SY/T 5336-2006的规定执行。气测渗透率测试完成后选取两块气测渗透率较接近的样品作为下一步进行敏感性评价实验用的待测样品。人工煤心气测渗透率的误差界限按SY/T 5336-2006中6.5.2.1.2的规定执行。</v>
          </cell>
        </row>
        <row r="6298">
          <cell r="F6298" t="str">
            <v>4 分类和型号</v>
          </cell>
        </row>
        <row r="6299">
          <cell r="F6299" t="str">
            <v>4.1 分类</v>
          </cell>
        </row>
        <row r="6300">
          <cell r="F6300" t="str">
            <v>复合桥塞按使用功能可分为空心复合桥塞和实心复合桥塞，按带球方式可分为球笼式复合桥塞和投球式复合桥塞，按材料构成可分为全复合材料复合桥塞和非全复合材料复合桥塞。</v>
          </cell>
        </row>
        <row r="6301">
          <cell r="F6301" t="str">
            <v>4.2 型号表示方法</v>
          </cell>
        </row>
        <row r="6302">
          <cell r="F6302" t="str">
            <v>复合桥塞型号表示方法按SY/T 6327的规定执行，如下所示：</v>
          </cell>
        </row>
        <row r="6303">
          <cell r="F6303" t="str">
            <v>5 技术要求</v>
          </cell>
        </row>
        <row r="6304">
          <cell r="F6304" t="str">
            <v>5.1 工作压力</v>
          </cell>
        </row>
        <row r="6305">
          <cell r="F6305" t="str">
            <v>复合桥塞工作压力优先从表1给出的系列中选取。</v>
          </cell>
        </row>
        <row r="6306">
          <cell r="F6306" t="str">
            <v>表1 工作压力系列</v>
          </cell>
        </row>
        <row r="6307">
          <cell r="F6307" t="str">
            <v>5.2 工作温度</v>
          </cell>
        </row>
        <row r="6308">
          <cell r="F6308" t="str">
            <v>复合桥塞工作温度优先从表2给出的系列中选取。</v>
          </cell>
        </row>
        <row r="6309">
          <cell r="F6309" t="str">
            <v>表2 工作温度系列</v>
          </cell>
        </row>
        <row r="6310">
          <cell r="F6310" t="str">
            <v>5.3 钻除时间</v>
          </cell>
        </row>
        <row r="6311">
          <cell r="F6311" t="str">
            <v>复合桥塞钻除时间应符合表3的系列要求。</v>
          </cell>
        </row>
        <row r="6312">
          <cell r="F6312" t="str">
            <v>表3 钻除时间系列</v>
          </cell>
        </row>
        <row r="6313">
          <cell r="F6313" t="str">
            <v>5.4 尺寸和外观要求</v>
          </cell>
        </row>
        <row r="6314">
          <cell r="F6314" t="str">
            <v>复合桥塞的尺寸应符合GB/T 20970的要求，外观应无变形、无破损。</v>
          </cell>
        </row>
        <row r="6315">
          <cell r="F6315" t="str">
            <v>5.5 性能要求</v>
          </cell>
        </row>
        <row r="6316">
          <cell r="F6316" t="str">
            <v>5.5.1 坐封力</v>
          </cell>
        </row>
        <row r="6317">
          <cell r="F6317" t="str">
            <v>复合桥塞实际坐封力不小于产品设计坐封力的90%。</v>
          </cell>
        </row>
        <row r="6318">
          <cell r="F6318" t="str">
            <v>5.5.2 密封性能</v>
          </cell>
        </row>
        <row r="6319">
          <cell r="F6319" t="str">
            <v>按表1中给出的工作压差进行密封性能试验，稳压10min，压降不大于0.5MPa。</v>
          </cell>
        </row>
        <row r="6320">
          <cell r="F6320" t="str">
            <v>5.5.3 锚定性能</v>
          </cell>
        </row>
        <row r="6321">
          <cell r="F6321" t="str">
            <v>按表1中给出的工作压差进行锚定性能试验，稳压10min，相对位移不大于1mm。</v>
          </cell>
        </row>
        <row r="6322">
          <cell r="F6322" t="str">
            <v>5.5.4 易钻性能</v>
          </cell>
        </row>
        <row r="6323">
          <cell r="F6323" t="str">
            <v>复合桥塞易钻级别应符合表3系列中给出的要求。</v>
          </cell>
        </row>
        <row r="6324">
          <cell r="F6324" t="str">
            <v>6 试验方法</v>
          </cell>
        </row>
        <row r="6325">
          <cell r="F6325" t="str">
            <v>6.1 试验条件</v>
          </cell>
        </row>
        <row r="6326">
          <cell r="F6326" t="str">
            <v>试验条件包括：</v>
          </cell>
        </row>
        <row r="6327">
          <cell r="F6327" t="str">
            <v>——介质：按产品设计要求。</v>
          </cell>
        </row>
        <row r="6328">
          <cell r="F6328" t="str">
            <v>——试验设备：试压泵、试验罐、试验套管、坐封工具、专用工具和量具等。</v>
          </cell>
        </row>
        <row r="6329">
          <cell r="F6329" t="str">
            <v>6.2 试验方法</v>
          </cell>
        </row>
        <row r="6330">
          <cell r="F6330" t="str">
            <v>6.2.1 坐封力</v>
          </cell>
        </row>
        <row r="6331">
          <cell r="F6331" t="str">
            <v>坐封性能试验方法如下：</v>
          </cell>
        </row>
        <row r="6332">
          <cell r="F6332" t="str">
            <v>a)连接桥塞及坐封工具，置于试验罐内。</v>
          </cell>
        </row>
        <row r="6333">
          <cell r="F6333" t="str">
            <v>b)加热试验介质至设计温度。</v>
          </cell>
        </row>
        <row r="6334">
          <cell r="F6334" t="str">
            <v>c)启动坐封工具坐封桥塞。</v>
          </cell>
        </row>
        <row r="6335">
          <cell r="F6335" t="str">
            <v>d)根据试验数据求取坐封力。</v>
          </cell>
        </row>
        <row r="6336">
          <cell r="F6336" t="str">
            <v>6.2.2 密封性能</v>
          </cell>
        </row>
        <row r="6337">
          <cell r="F6337" t="str">
            <v>密封性能试验方法如下：</v>
          </cell>
        </row>
        <row r="6338">
          <cell r="F6338" t="str">
            <v>a)按5.5.2 在坐封后的复合桥塞上部加压，稳定10min后放压。</v>
          </cell>
        </row>
        <row r="6339">
          <cell r="F6339" t="str">
            <v>b)按5.5.2 在坐封后的复合桥塞下部加压，稳定10min后放压。</v>
          </cell>
        </row>
        <row r="6340">
          <cell r="F6340" t="str">
            <v>3 酸化作业监督内容及技术要求</v>
          </cell>
        </row>
        <row r="6341">
          <cell r="F6341" t="str">
            <v>3.1 方案设计</v>
          </cell>
        </row>
        <row r="6342">
          <cell r="F6342" t="str">
            <v>3.1.1 应了解施工井的地质方案设计、工艺设计和施工设计的内容及具体要求。</v>
          </cell>
        </row>
        <row r="6343">
          <cell r="F6343" t="str">
            <v>3.1.2 工艺设计和施工设计应由具备资质的单位进行编制，编写内容应符合SY/T 6334的规定。</v>
          </cell>
        </row>
        <row r="6344">
          <cell r="F6344" t="str">
            <v>3.1.3 方案设计应履行审批手续，有设计人、初审人、审批人签字。</v>
          </cell>
        </row>
        <row r="6345">
          <cell r="F6345" t="str">
            <v>3.1.4 发现设计有缺陷时，应向设计审批单位提出。</v>
          </cell>
        </row>
        <row r="6346">
          <cell r="F6346" t="str">
            <v>3.2 施工准备</v>
          </cell>
        </row>
        <row r="6347">
          <cell r="F6347" t="str">
            <v>3.2.1 施工队伍</v>
          </cell>
        </row>
        <row r="6348">
          <cell r="F6348" t="str">
            <v>3.2.1.1 核查中国石油天然气集团公司或油田分公司颁发的施工准入证。现场施工项目应与准入证的准入项目相符。</v>
          </cell>
        </row>
        <row r="6349">
          <cell r="F6349" t="str">
            <v>3.2.1.2 应具备完成酸化作业的主要设备，其设备能力能够满足酸化施工设计的要求。</v>
          </cell>
        </row>
        <row r="6350">
          <cell r="F6350" t="str">
            <v>3.2.1.3 现场施工人数应满足施工项目的需要，现场施工人员要具有技术等级证书。</v>
          </cell>
        </row>
        <row r="6351">
          <cell r="F6351" t="str">
            <v>3.2.1.4 应建立质量保证体系或获得质量体系认证。</v>
          </cell>
        </row>
        <row r="6352">
          <cell r="F6352" t="str">
            <v>3.2.2 酸液、添加剂及井下工具</v>
          </cell>
        </row>
        <row r="6353">
          <cell r="F6353" t="str">
            <v>3.2.2.1 配制酸液的各种酸、添加剂及井下工具，应符合相应产品标准的要求，并有产品质量合格证及产品质量监督检验报告。</v>
          </cell>
        </row>
        <row r="6354">
          <cell r="F6354" t="str">
            <v>3.2.2.2 酸液及添加剂应做室内试验评价。其试验评价方法依照SY/T 6334—1997中第4章执行。</v>
          </cell>
        </row>
        <row r="6355">
          <cell r="F6355" t="str">
            <v>3.2.2.3 现场所用酸液及添加剂应取样备用。</v>
          </cell>
        </row>
        <row r="6356">
          <cell r="F6356" t="str">
            <v>3.2.3 施工前要求</v>
          </cell>
        </row>
        <row r="6357">
          <cell r="F6357" t="str">
            <v>3.2.3.1 核实施工井基本数据及有关资料。</v>
          </cell>
        </row>
        <row r="6358">
          <cell r="F6358" t="str">
            <v>3.2.3.2 查看井口、井场施工条件，核对施工井号。</v>
          </cell>
        </row>
        <row r="6359">
          <cell r="F6359" t="str">
            <v>3.2.3.3 根据酸化方案设计要求，准备酸化泵车、配液罐、井下工具及地面管线。</v>
          </cell>
        </row>
        <row r="6360">
          <cell r="F6360" t="str">
            <v>3.2.3.4 按井场地面条件和安全要求摆放设备。井场设备摆放应合理，高压区距井口距离大于20m，排液管柱出口要在下风头。</v>
          </cell>
        </row>
        <row r="6361">
          <cell r="F6361" t="str">
            <v>3.2.3.5 施工单位有同发包方签订的正式的经济合同。</v>
          </cell>
        </row>
        <row r="6362">
          <cell r="F6362" t="str">
            <v>3.2.3.6 酸化作业健康、安全和环境保护要求符合SY/T5727的要求，酸化作业施工安全符合SY 5727的要求。</v>
          </cell>
        </row>
        <row r="6363">
          <cell r="F6363" t="str">
            <v>3.3 施工程序及质量要求</v>
          </cell>
        </row>
        <row r="6364">
          <cell r="F6364" t="str">
            <v>3.3.1 应按酸化对象、酸化工艺选择不同的施工程序。</v>
          </cell>
        </row>
        <row r="6365">
          <cell r="F6365" t="str">
            <v>3.3.2 起原井管柱、洗井、探砂面、冲砂、通井、刮削、下酸化施工管柱符合SY/T 5587.5，SY/T 5587.14的要求。</v>
          </cell>
        </row>
        <row r="6366">
          <cell r="F6366" t="str">
            <v>3.3.3 循环：启动酸化泵车，用清水做循环液，循环地面酸化流程和管柱，达到设备工作性能良好，管柱畅通、无渗漏。</v>
          </cell>
        </row>
        <row r="6367">
          <cell r="F6367" t="str">
            <v>3.3.4 试压：按设计最高施工压力的1.05倍~1.2倍试压，稳压5min压力不降为合格。</v>
          </cell>
        </row>
        <row r="6368">
          <cell r="F6368" t="str">
            <v>3.3.5 泵注酸液：按施工设计要求，向井内泵入酸液。排量应平稳，应保持在设计要求的排量范围内，工作压力平稳增加，不能超过设计规定的最高压力。施工如无特殊情况应连续进行，中间不允许停泵。</v>
          </cell>
        </row>
        <row r="6369">
          <cell r="F6369" t="str">
            <v>3.3.6 关井时间：替挤清水后，关闭井口，关井时间执行设计反应时间。</v>
          </cell>
        </row>
        <row r="6370">
          <cell r="F6370" t="str">
            <v>3.3.7 返排：排出残酸液的数量满足工艺设计要求。</v>
          </cell>
        </row>
        <row r="6371">
          <cell r="F6371" t="str">
            <v>3.3.8 完井：起出酸化管柱后，进行投产（投注）。</v>
          </cell>
        </row>
        <row r="6372">
          <cell r="F6372" t="str">
            <v>3.3.9 施工人员穿戴劳保用品及防护用具。不准跨越高压管线，其他人员要撤出高压施工区20m以外。</v>
          </cell>
        </row>
        <row r="6373">
          <cell r="F6373" t="str">
            <v>3.3.10 施工中若发现井口、管线渗漏，应立即停泵、关井，放压后才能进行处理。</v>
          </cell>
        </row>
        <row r="6374">
          <cell r="F6374" t="str">
            <v>3.3.11 施工中不要随意放喷，排出的废液应放在回收罐，运到指定位置处理，避免污染环境。</v>
          </cell>
        </row>
        <row r="6375">
          <cell r="F6375" t="str">
            <v>3.4 录取资料</v>
          </cell>
        </row>
        <row r="6376">
          <cell r="F6376" t="str">
            <v>3.4.1 施工过程录取资料项目按SY/T 6127执行。</v>
          </cell>
        </row>
        <row r="6377">
          <cell r="F6377" t="str">
            <v>3.4.2 按时填写原始班报表、完井管柱记录，有甲乙双方签字的施工交接书。</v>
          </cell>
        </row>
        <row r="6378">
          <cell r="F6378" t="str">
            <v>3.4.3 施工结束后，编写施工总结。施工总结应包括以下基本内容：</v>
          </cell>
        </row>
        <row r="6379">
          <cell r="F6379" t="str">
            <v>a) 油水井井筒数据；</v>
          </cell>
        </row>
        <row r="6380">
          <cell r="F6380" t="str">
            <v>b) 酸化层段数据；</v>
          </cell>
        </row>
        <row r="6381">
          <cell r="F6381" t="str">
            <v>c) 酸化管柱；</v>
          </cell>
        </row>
        <row r="6382">
          <cell r="F6382" t="str">
            <v>d) 洗井液及酸化液数据；</v>
          </cell>
        </row>
        <row r="6383">
          <cell r="F6383" t="str">
            <v>e) 施工各工序泵注数据及汇总数据；</v>
          </cell>
        </row>
        <row r="6384">
          <cell r="F6384" t="str">
            <v>f) 完井数据、油管记录。</v>
          </cell>
        </row>
        <row r="6385">
          <cell r="F6385" t="str">
            <v>4 施工验收</v>
          </cell>
        </row>
        <row r="6386">
          <cell r="F6386" t="str">
            <v>4.1 验收条件</v>
          </cell>
        </row>
        <row r="6387">
          <cell r="F6387" t="str">
            <v>4.1.1 施工工序应符合设计要求，符合率达100%。</v>
          </cell>
        </row>
        <row r="6388">
          <cell r="F6388" t="str">
            <v>4.1.2 按3.4的要求验收资料，资料全准率达95%以上。</v>
          </cell>
        </row>
        <row r="6389">
          <cell r="F6389" t="str">
            <v>4.1.3 分层酸化应有合格的磁性定位测井和验封资料，证实酸化层位准确、封隔器密封。</v>
          </cell>
        </row>
        <row r="6390">
          <cell r="F6390" t="str">
            <v>4.1.4 注入目的层酸液量不少于设计量的95%。</v>
          </cell>
        </row>
        <row r="6391">
          <cell r="F6391" t="str">
            <v>4 仪器设备、试剂和材料</v>
          </cell>
        </row>
        <row r="6392">
          <cell r="F6392" t="str">
            <v>4.1 电子天平:感量0.1g,0.0001g。</v>
          </cell>
        </row>
        <row r="6393">
          <cell r="F6393" t="str">
            <v>4.2 恒温鼓风干燥箱:工作温度为室温~100℃或150℃,控温精度±1℃。</v>
          </cell>
        </row>
        <row r="6394">
          <cell r="F6394" t="str">
            <v>4.3 高温高压滤失仪及配套No.988滤纸或同类产品。</v>
          </cell>
        </row>
        <row r="6395">
          <cell r="F6395" t="str">
            <v>4.4 动态滤失伤害仪。</v>
          </cell>
        </row>
        <row r="6396">
          <cell r="F6396" t="str">
            <v>4.5 气体渗透率测定仪。</v>
          </cell>
        </row>
        <row r="6397">
          <cell r="F6397" t="str">
            <v>4.6 岩心钻取机:可钻取直径为25mm,38mm,50mm的煤心柱。</v>
          </cell>
        </row>
        <row r="6398">
          <cell r="F6398" t="str">
            <v>4.7 真空泵:抽气流量为2L/s~4L/s,额定真空度为6.66×10-2Pa。</v>
          </cell>
        </row>
        <row r="6399">
          <cell r="F6399" t="str">
            <v>4.8 表界面张力仪。</v>
          </cell>
        </row>
        <row r="6400">
          <cell r="F6400" t="str">
            <v>4.9 液压机或同类产品:至少能提供90kN的加载力。</v>
          </cell>
        </row>
        <row r="6401">
          <cell r="F6401" t="str">
            <v>4.10 搅拌器:吴茵混调器或同类产品。</v>
          </cell>
        </row>
        <row r="6402">
          <cell r="F6402" t="str">
            <v>4.11 标准筛:φ200mm×50mm,满足GB/T 6003.1的要求。</v>
          </cell>
        </row>
        <row r="6403">
          <cell r="F6403" t="str">
            <v>4.12 恒温水浴锅:室温~100℃,控温精度≤1℃。</v>
          </cell>
        </row>
        <row r="6404">
          <cell r="F6404" t="str">
            <v>4.13 岩心切割机。</v>
          </cell>
        </row>
        <row r="6405">
          <cell r="F6405" t="str">
            <v>4.14 热缩管热风枪:调温功能:50℃~550℃。</v>
          </cell>
        </row>
        <row r="6406">
          <cell r="F6406" t="str">
            <v>4.15 模具:内径为25mm±0.5mm,38mm±0.5mm,50mm±0.5mm,高度与内径的比值不低于3。</v>
          </cell>
        </row>
        <row r="6407">
          <cell r="F6407" t="str">
            <v>4.16 干燥器:内置干燥的硅胶。</v>
          </cell>
        </row>
        <row r="6408">
          <cell r="F6408" t="str">
            <v>4.17 化学试剂:氯化钾(化学纯)、氯化钠(化学纯)、氯化镁(化学纯)、氯化钙(化学纯)。</v>
          </cell>
        </row>
        <row r="6409">
          <cell r="F6409" t="str">
            <v>4.18 破胶剂:过硫酸铵或过硫酸钾(化学纯)。</v>
          </cell>
        </row>
        <row r="6410">
          <cell r="F6410" t="str">
            <v>4.19 容量瓶:100mL。</v>
          </cell>
        </row>
        <row r="6411">
          <cell r="F6411" t="str">
            <v>4.20 烧杯:250mL,500mL,1000mL。</v>
          </cell>
        </row>
        <row r="6412">
          <cell r="F6412" t="str">
            <v>4.21 游标卡尺:30cm,精度0.02mm。</v>
          </cell>
        </row>
        <row r="6413">
          <cell r="F6413" t="str">
            <v>4.22 硫酸纸:93g/m2。</v>
          </cell>
        </row>
        <row r="6414">
          <cell r="F6414" t="str">
            <v>4.23 航空煤油。</v>
          </cell>
        </row>
        <row r="6415">
          <cell r="F6415" t="str">
            <v>4.24 量筒:100mL,250mL,500mL。</v>
          </cell>
        </row>
        <row r="6416">
          <cell r="F6416" t="str">
            <v>4.25 托盘:医用白瓷盘,规格可选用200mm×300mm。</v>
          </cell>
        </row>
        <row r="6417">
          <cell r="F6417" t="str">
            <v>4.26 热缩管:φ28mm,φ40mm,φ60mm。</v>
          </cell>
        </row>
        <row r="6418">
          <cell r="F6418" t="str">
            <v>4.27 粘结剂:以普通水泥(标号为32.5或42.5)为粘结剂。</v>
          </cell>
        </row>
        <row r="6419">
          <cell r="F6419" t="str">
            <v>4.28 玻璃过滤漏斗:G4。</v>
          </cell>
        </row>
        <row r="6420">
          <cell r="F6420" t="str">
            <v>5压裂液性能评价方法</v>
          </cell>
        </row>
        <row r="6421">
          <cell r="F6421" t="str">
            <v>5.1压裂液的配制</v>
          </cell>
        </row>
        <row r="6422">
          <cell r="F6422" t="str">
            <v>5.1.1 植物胶压裂液配制</v>
          </cell>
        </row>
        <row r="6423">
          <cell r="F6423" t="str">
            <v>按SY/T 5107的规定执行。</v>
          </cell>
        </row>
        <row r="6424">
          <cell r="F6424" t="str">
            <v>5.1.2 粘弹性表面活性剂压裂液配制</v>
          </cell>
        </row>
        <row r="6425">
          <cell r="F6425" t="str">
            <v>配制步骤如下:</v>
          </cell>
        </row>
        <row r="6426">
          <cell r="F6426" t="str">
            <v>a)在常温条件下,量取按配方设计的压裂液所需的实验用水量倒入搅拌器中。</v>
          </cell>
        </row>
        <row r="6427">
          <cell r="F6427" t="str">
            <v>b)按配方称取添加剂的用量,备用。</v>
          </cell>
        </row>
        <row r="6428">
          <cell r="F6428" t="str">
            <v>c)启动搅拌器,调节搅拌器转速至液体形成的漩涡可以见到搅拌器桨叶中轴顶端为止。</v>
          </cell>
        </row>
        <row r="6429">
          <cell r="F6429" t="str">
            <v>d)把称好的添加剂按次序由漩涡上端内侧加入,全部加完后再搅拌15min以上,停止搅拌。</v>
          </cell>
        </row>
        <row r="6430">
          <cell r="F6430" t="str">
            <v>e)将配好的基液转入烧杯中,密封保存。</v>
          </cell>
        </row>
        <row r="6431">
          <cell r="F6431" t="str">
            <v>5.1.3 活性水压裂液配制</v>
          </cell>
        </row>
        <row r="6432">
          <cell r="F6432" t="str">
            <v>配制步骤如下:</v>
          </cell>
        </row>
        <row r="6433">
          <cell r="F6433" t="str">
            <v>a)在常温条件下,量取按配方设计的压裂液所需的实验用水量倒入搅拌器中。</v>
          </cell>
        </row>
        <row r="6434">
          <cell r="F6434" t="str">
            <v>b)按配方称取添加剂的用量,备用。</v>
          </cell>
        </row>
        <row r="6435">
          <cell r="F6435" t="str">
            <v>c)启动搅拌器,调节搅拌器转速至液体形成的漩涡可以见到搅拌器桨叶中轴顶端为止。</v>
          </cell>
        </row>
        <row r="6436">
          <cell r="F6436" t="str">
            <v>d)把称好的添加剂按次序由漩涡上端内侧加入,全部加完后再搅拌3min以上,停止搅拌。</v>
          </cell>
        </row>
        <row r="6437">
          <cell r="F6437" t="str">
            <v>e)将配好的液体转入烧杯中,密封保存。</v>
          </cell>
        </row>
        <row r="6438">
          <cell r="F6438" t="str">
            <v>5.2技术指标和性能评价方法</v>
          </cell>
        </row>
        <row r="6439">
          <cell r="F6439" t="str">
            <v>5.2.1 植物胶和粘弹性表面活性剂压裂液</v>
          </cell>
        </row>
        <row r="6440">
          <cell r="F6440" t="str">
            <v>压裂液的技术指标按SY/T 6376的规定执行;压裂液性能评价方法按SY/T 5107的规定执行。</v>
          </cell>
        </row>
        <row r="6441">
          <cell r="F6441" t="str">
            <v>5.2.2 活性水压裂液</v>
          </cell>
        </row>
        <row r="6442">
          <cell r="F6442" t="str">
            <v>活性水压裂液技术指标和性能评价方法见表1。</v>
          </cell>
        </row>
        <row r="6443">
          <cell r="F6443" t="str">
            <v>5.3煤心渗透率伤害率测定</v>
          </cell>
        </row>
        <row r="6444">
          <cell r="F6444" t="str">
            <v>5.3.1测定准备</v>
          </cell>
        </row>
        <row r="6445">
          <cell r="F6445" t="str">
            <v>5.3.1.1 流动介质的准备</v>
          </cell>
        </row>
        <row r="6446">
          <cell r="F6446" t="str">
            <v>流动介质为煤层水或标准盐水。煤层水为现场直接取样,标准盐水需要实验室制样。</v>
          </cell>
        </row>
        <row r="6447">
          <cell r="F6447" t="str">
            <v>标准盐水由2.0%氯化钾、5.5%氯化钠、0.45%氯化镁、0.55%氯化钙和蒸馏水配置而成。其配制遵循以下步骤:计算并准确称取1000mL标准盐水所需的氯化钾、氯化钠、氯化镁、氯化钙,放入烧杯中,然后加入蒸馏水,可适当加热、晃动,直到全部溶解,转移到1000mL的容量瓶中,用蒸馏水冲洗烧杯2~3次,并把洗液全部转移到容量瓶中,然后定容,摇匀。将配制好的标准盐水用φ100G4#玻璃过滤漏斗过滤,用真空泵脱气1h。</v>
          </cell>
        </row>
        <row r="6448">
          <cell r="F6448" t="str">
            <v>5.3.1.2 煤心柱制取及保存</v>
          </cell>
        </row>
        <row r="6449">
          <cell r="F6449" t="str">
            <v>5.3.1.2.1 煤心柱制取</v>
          </cell>
        </row>
        <row r="6450">
          <cell r="F6450" t="str">
            <v>实验用煤心柱制取要求:煤心柱直径为25mm±0.5mm,38mm±0.5mm,50mm±0.5mm,煤心柱的长度不小于直径的1.5倍。两端面与柱面均应平整,且端面与柱面相垂直,不应有缺角等结构缺陷。煤心柱可采用以下两种方法制取:</v>
          </cell>
        </row>
        <row r="6451">
          <cell r="F6451" t="str">
            <v>a)天然煤心柱制取方法按岩心钻取机的操作规程直接在待测煤样上钻取。</v>
          </cell>
        </row>
        <row r="6452">
          <cell r="F6452" t="str">
            <v>b)人造煤心柱制取按以下方法进行:</v>
          </cell>
        </row>
        <row r="6453">
          <cell r="F6453" t="str">
            <v>选择待压裂区块有代表性的自然干燥煤样,采用机械破碎或人工破碎的方法将煤样破碎成细煤粉,用标准筛获得70~90目测试样品。将测试样平铺在干净的托盘中,在45℃±5℃干燥箱内干燥至少24h,然后装入样品袋并保存在干燥器中待用。称取适量煤粉、粘结剂和水(煤粉、粘结剂和水的质量比为1∶1.2∶1.6),将煤粉和粘结剂充分混匀后,加水混成润湿的浆状物,装入煤心制样机中,在煤层的上覆层压力下压制成人造煤心柱,压制时间为10min,然后在恒温鼓风干燥箱中养护不小于168h,养护温度30℃±1℃。干燥打磨后,按SY/T 5336的规定对煤心柱进行渗透率测试,选取渗透率合适的煤心进行煤芯伤害率测定实验。</v>
          </cell>
        </row>
        <row r="6454">
          <cell r="F6454" t="str">
            <v>煤粉质量按公式(1)进行计算:</v>
          </cell>
        </row>
        <row r="6455">
          <cell r="F6455" t="str">
            <v>式中:</v>
          </cell>
        </row>
        <row r="6456">
          <cell r="F6456" t="str">
            <v>m——煤粉质量,单位为克(g);</v>
          </cell>
        </row>
        <row r="6457">
          <cell r="F6457" t="str">
            <v>C——煤粉的压缩比(确定方法见附录A);</v>
          </cell>
        </row>
        <row r="6458">
          <cell r="F6458" t="str">
            <v>ρ——煤的密度,单位为克每立方厘米(g/cm3);</v>
          </cell>
        </row>
        <row r="6459">
          <cell r="F6459" t="str">
            <v>s——煤心柱的横截面积,单位为平方厘米(cm2);</v>
          </cell>
        </row>
        <row r="6460">
          <cell r="F6460" t="str">
            <v>L——煤心柱的长度,单位为厘米(cm)。</v>
          </cell>
        </row>
        <row r="6461">
          <cell r="F6461" t="str">
            <v>5.3.1.2.2 煤心柱保存</v>
          </cell>
        </row>
        <row r="6462">
          <cell r="F6462" t="str">
            <v>将剩余的煤心柱用热缩管密封保存。</v>
          </cell>
        </row>
        <row r="6463">
          <cell r="F6463" t="str">
            <v>5.3.1.3 煤心饱和</v>
          </cell>
        </row>
        <row r="6464">
          <cell r="F6464" t="str">
            <v>按SY/T 5336的规定,用相应的流动介质饱和煤心。</v>
          </cell>
        </row>
        <row r="6465">
          <cell r="F6465" t="str">
            <v>5.3.1.4 压裂液滤液收集方法</v>
          </cell>
        </row>
        <row r="6466">
          <cell r="F6466" t="str">
            <v>5.3.1.4.1 植物胶压裂液滤液收集方法</v>
          </cell>
        </row>
        <row r="6467">
          <cell r="F6467" t="str">
            <v>收集方法如下:</v>
          </cell>
        </row>
        <row r="6468">
          <cell r="F6468" t="str">
            <v>a)破胶液:称10.0g破胶剂溶于90.0g水中,用玻璃棒搅匀。当天使用当天配制。</v>
          </cell>
        </row>
        <row r="6469">
          <cell r="F6469" t="str">
            <v>b)称取一定量的配好的基液加入适当的容器中,加入破胶液(用量为基液质量的2%),搅匀,再加交联剂,搅匀形成冻胶,密封后放置在水浴锅中加热,加热温度一般为80℃,待观察到冻胶水化时,停止加热,并进行过滤,收集滤液500mL。</v>
          </cell>
        </row>
        <row r="6470">
          <cell r="F6470" t="str">
            <v>5.3.1.4.2 粘弹性表面活性剂压裂液滤液收集方法</v>
          </cell>
        </row>
        <row r="6471">
          <cell r="F6471" t="str">
            <v>将煤油(用量为基液质量的0.1%~0.3%)加到配好的压裂液中,混匀后,待观察到冻胶基本水化时,进行过滤,收集滤液500mL。</v>
          </cell>
        </row>
        <row r="6472">
          <cell r="F6472" t="str">
            <v>5.3.1.4.3 活性水压裂液滤液收集方法</v>
          </cell>
        </row>
        <row r="6473">
          <cell r="F6473" t="str">
            <v>将配好的活性水压裂液直接过滤,收集滤液500mL。</v>
          </cell>
        </row>
        <row r="6474">
          <cell r="F6474" t="str">
            <v>5.3.2煤心基质渗透率损害测定程序</v>
          </cell>
        </row>
        <row r="6475">
          <cell r="F6475" t="str">
            <v>5.3.2.1 伤害前煤心渗透率K1的测定</v>
          </cell>
        </row>
        <row r="6476">
          <cell r="F6476" t="str">
            <v>使流动介质从煤心夹持器反向端挤入煤心进行驱替,流动介质的流速低于临界流速。直至流量及压差稳定,稳定时间不少于60min。</v>
          </cell>
        </row>
        <row r="6477">
          <cell r="F6477" t="str">
            <v>5.3.2.2 伤害过程</v>
          </cell>
        </row>
        <row r="6478">
          <cell r="F6478" t="str">
            <v>将压裂液滤液装入高压容器中,用压力源加压,使滤液从煤心夹持器正向端入口进入煤心。当滤液开始流出时,记录时间、滤液的累计滤失量,精确到0.1mL。测定过程中,测定时间为36min,温度允许波动为±5℃。挤完后,关闭夹持器两端阀门,使滤液在煤心中停留2h,实验温度为煤层温度。</v>
          </cell>
        </row>
        <row r="6479">
          <cell r="F6479" t="str">
            <v>5.3.2.3 伤害后煤心渗透率K2的测定</v>
          </cell>
        </row>
        <row r="6480">
          <cell r="F6480" t="str">
            <v>按5.3.2.1方法测定煤心受到压裂液滤液损害后的煤心渗透率K2。</v>
          </cell>
        </row>
        <row r="6481">
          <cell r="F6481" t="str">
            <v>5.3.3数据处理</v>
          </cell>
        </row>
        <row r="6482">
          <cell r="F6482" t="str">
            <v>5.3.3.1 煤心渗透率计算</v>
          </cell>
        </row>
        <row r="6483">
          <cell r="F6483" t="str">
            <v>煤心渗透率K1和K2均按公式(2)计算:</v>
          </cell>
        </row>
        <row r="6484">
          <cell r="F6484" t="str">
            <v>式中:</v>
          </cell>
        </row>
        <row r="6485">
          <cell r="F6485" t="str">
            <v>K——煤心渗透率,单位为达西(D);</v>
          </cell>
        </row>
        <row r="6486">
          <cell r="F6486" t="str">
            <v>Q——流动介质的体积流量,单位为立方厘米每秒(cm3/s);</v>
          </cell>
        </row>
        <row r="6487">
          <cell r="F6487" t="str">
            <v>μ——测试条件下的流动介质的黏度,单位为毫帕秒(mPa·s);</v>
          </cell>
        </row>
        <row r="6488">
          <cell r="F6488" t="str">
            <v>L——煤心轴向长度,单位为厘米(cm);</v>
          </cell>
        </row>
        <row r="6489">
          <cell r="F6489" t="str">
            <v>Δp——煤心进出口的压差,单位为兆帕(MPa);</v>
          </cell>
        </row>
        <row r="6490">
          <cell r="F6490" t="str">
            <v>A——煤心横截面积,单位为平方厘米(cm2)。</v>
          </cell>
        </row>
        <row r="6491">
          <cell r="F6491" t="str">
            <v>5.3.3.2 渗透率伤害率计算</v>
          </cell>
        </row>
        <row r="6492">
          <cell r="F6492" t="str">
            <v>渗透率伤害率按公式(3)计算:</v>
          </cell>
        </row>
        <row r="6493">
          <cell r="F6493" t="str">
            <v>式中:</v>
          </cell>
        </row>
        <row r="6494">
          <cell r="F6494" t="str">
            <v>ηd——渗透率伤害率,用百分数表示;</v>
          </cell>
        </row>
        <row r="6495">
          <cell r="F6495" t="str">
            <v>K1——煤心注压裂液滤液前的渗透率,单位为达西(D);</v>
          </cell>
        </row>
        <row r="6496">
          <cell r="F6496" t="str">
            <v>K2——煤心注压裂液滤液后的渗透率,单位为达西(D)。</v>
          </cell>
        </row>
        <row r="6497">
          <cell r="F6497" t="str">
            <v>5.3.3.3 数值修约</v>
          </cell>
        </row>
        <row r="6498">
          <cell r="F6498" t="str">
            <v>按SY/T 5358的规定执行。</v>
          </cell>
        </row>
        <row r="6499">
          <cell r="F6499" t="str">
            <v>6 健康、安全与环境控制要求</v>
          </cell>
        </row>
        <row r="6500">
          <cell r="F6500" t="str">
            <v>6.1 在实验过程中,操作人员应采取适当的安全和健康防护措施,应穿工作服,佩戴化学安全防护眼镜、手套、口罩等防护用品。</v>
          </cell>
        </row>
        <row r="6501">
          <cell r="F6501" t="str">
            <v>6.2 环境控制要求,严格执行国家和地方的环保法律、法规。</v>
          </cell>
        </row>
        <row r="6502">
          <cell r="F6502" t="str">
            <v>附录A(规范性附录)煤粉压缩比的确定方法</v>
          </cell>
        </row>
        <row r="6503">
          <cell r="F6503" t="str">
            <v>A.1 操作步骤</v>
          </cell>
        </row>
        <row r="6504">
          <cell r="F6504" t="str">
            <v>用下列方法来确定煤粉的压缩比:</v>
          </cell>
        </row>
        <row r="6505">
          <cell r="F6505" t="str">
            <v>a)准确称取待测试的煤粉20g,精确度为0.01g。</v>
          </cell>
        </row>
        <row r="6506">
          <cell r="F6506" t="str">
            <v>b)将φ25mm模具的腔体安装在对应的底座上,并在腔体的底面平铺一层硫酸纸,用游标卡尺测量腔体的空高H1,将称好的煤粉平铺在硫酸纸上,在煤粉上平铺一层硫酸纸,用游标卡尺测 量腔体剩余的空高H2。</v>
          </cell>
        </row>
        <row r="6507">
          <cell r="F6507" t="str">
            <v>c)安装好上压头,启动压力机,缓慢加压到15kN,恒压10min。</v>
          </cell>
        </row>
        <row r="6508">
          <cell r="F6508" t="str">
            <v>d)释放压制力为0,取下上压头,用游标卡尺测量煤粉压缩后腔体的空高H3。</v>
          </cell>
        </row>
        <row r="6509">
          <cell r="F6509" t="str">
            <v>A.2 计算</v>
          </cell>
        </row>
        <row r="6510">
          <cell r="F6510" t="str">
            <v>煤粉的压缩比按公式(A.1)进行计算∶</v>
          </cell>
        </row>
        <row r="6511">
          <cell r="F6511" t="str">
            <v>式中:</v>
          </cell>
        </row>
        <row r="6512">
          <cell r="F6512" t="str">
            <v>C——煤粉的压缩比;</v>
          </cell>
        </row>
        <row r="6513">
          <cell r="F6513" t="str">
            <v>H1——腔体的空高,单位为毫米(mm);</v>
          </cell>
        </row>
        <row r="6514">
          <cell r="F6514" t="str">
            <v>H2——加入煤粉后的腔体的空高,单位为毫米(mm);</v>
          </cell>
        </row>
        <row r="6515">
          <cell r="F6515" t="str">
            <v>H3——煤粉压缩后的腔体的空高,单位为毫米(mm)。</v>
          </cell>
        </row>
        <row r="6516">
          <cell r="F6516" t="str">
            <v>注:不同压制力、不同粒径的煤粉压缩比是不同的,需分别测定。</v>
          </cell>
        </row>
        <row r="6517">
          <cell r="F6517" t="str">
            <v>4 滑溜水技术指标</v>
          </cell>
        </row>
        <row r="6518">
          <cell r="F6518" t="str">
            <v>滑溜水技术指标见表1。</v>
          </cell>
        </row>
        <row r="6519">
          <cell r="F6519" t="str">
            <v>表1滑溜水技术指标</v>
          </cell>
        </row>
        <row r="6520">
          <cell r="F6520" t="str">
            <v>5 仪器设备、试剂和材料</v>
          </cell>
        </row>
        <row r="6521">
          <cell r="F6521" t="str">
            <v>5.1 仪器设备</v>
          </cell>
        </row>
        <row r="6522">
          <cell r="F6522" t="str">
            <v>a)毛细管吸收时间测定仪，FannModel440Capilarysuctiontimer或同类产品；</v>
          </cell>
        </row>
        <row r="6523">
          <cell r="F6523" t="str">
            <v>b)pH计或精密pH试纸（显色反应间隔0.2）；</v>
          </cell>
        </row>
        <row r="6524">
          <cell r="F6524" t="str">
            <v>c)毛细管黏度计，符合GB/T 10247的规定；</v>
          </cell>
        </row>
        <row r="6525">
          <cell r="F6525" t="str">
            <v>d)分样筛，30目、40目、70目，符合GB/T 5330—2003的规定；</v>
          </cell>
        </row>
        <row r="6526">
          <cell r="F6526" t="str">
            <v>e)注射器，5.0mL（0.02mL分度）；</v>
          </cell>
        </row>
        <row r="6527">
          <cell r="F6527" t="str">
            <v>f)电热恒温培养箱，工作温度为30℃~60℃,控温精度±1℃;</v>
          </cell>
        </row>
        <row r="6528">
          <cell r="F6528" t="str">
            <v>g)电子天平，感量0.0001g；</v>
          </cell>
        </row>
        <row r="6529">
          <cell r="F6529" t="str">
            <v>h)电子天平，感量0.01g；</v>
          </cell>
        </row>
        <row r="6530">
          <cell r="F6530" t="str">
            <v>i)表界面张力仪，符合SY/T 5370的规定；</v>
          </cell>
        </row>
        <row r="6531">
          <cell r="F6531" t="str">
            <v>j)搅拌器，吴茵（Waring)混调器或同类产品，符合SY/T 5107—2005的规定；</v>
          </cell>
        </row>
        <row r="6532">
          <cell r="F6532" t="str">
            <v>k)电热恒温水浴锅，工作温度为室温～100℃,控温精度±1℃;</v>
          </cell>
        </row>
        <row r="6533">
          <cell r="F6533" t="str">
            <v>l)秒表，精度0.01s；</v>
          </cell>
        </row>
        <row r="6534">
          <cell r="F6534" t="str">
            <v>m)管路摩阻仪：见规范性附录A；</v>
          </cell>
        </row>
        <row r="6535">
          <cell r="F6535" t="str">
            <v>n)烘箱，工作温度为室温～300℃,控温精度±1℃;</v>
          </cell>
        </row>
        <row r="6536">
          <cell r="F6536" t="str">
            <v>o)316钢耐压容器，耐压10MPa；</v>
          </cell>
        </row>
        <row r="6537">
          <cell r="F6537" t="str">
            <v>p)粉碎机。</v>
          </cell>
        </row>
        <row r="6538">
          <cell r="F6538" t="str">
            <v>5.2 试剂和材料</v>
          </cell>
        </row>
        <row r="6539">
          <cell r="F6539" t="str">
            <v>a)瓶装氮气，纯度99.5%；</v>
          </cell>
        </row>
        <row r="6540">
          <cell r="F6540" t="str">
            <v>b)氯化钾，化学纯；</v>
          </cell>
        </row>
        <row r="6541">
          <cell r="F6541" t="str">
            <v>c)双氧水，浓度30%，分析纯；</v>
          </cell>
        </row>
        <row r="6542">
          <cell r="F6542" t="str">
            <v>d)支撑剂，现场压裂用支撑剂；</v>
          </cell>
        </row>
        <row r="6543">
          <cell r="F6543" t="str">
            <v>e)具塞磨口锥形瓶，250mL；</v>
          </cell>
        </row>
        <row r="6544">
          <cell r="F6544" t="str">
            <v>f)具塞广口瓶，500mL；</v>
          </cell>
        </row>
        <row r="6545">
          <cell r="F6545" t="str">
            <v>g)中压层析柱，内径25±1mm，长30±1cm；</v>
          </cell>
        </row>
        <row r="6546">
          <cell r="F6546" t="str">
            <v>h)标准多孔滤纸，AA-GWRtestblotterpaper或同类色谱级滤纸；</v>
          </cell>
        </row>
        <row r="6547">
          <cell r="F6547" t="str">
            <v>i)现场配液用水。</v>
          </cell>
        </row>
        <row r="6548">
          <cell r="F6548" t="str">
            <v>6 滑溜水配制方法</v>
          </cell>
        </row>
        <row r="6549">
          <cell r="F6549" t="str">
            <v>6.1 滑溜水配方</v>
          </cell>
        </row>
        <row r="6550">
          <cell r="F6550" t="str">
            <v>室内实验用滑溜水配方与具体施工井现场用滑溜水配方一致。</v>
          </cell>
        </row>
        <row r="6551">
          <cell r="F6551" t="str">
            <v>6.2 试样制备要求</v>
          </cell>
        </row>
        <row r="6552">
          <cell r="F6552" t="str">
            <v>应说明滑溜水名称、各组成成分、用量、配比、加入顺序、混合的时间（包括在一种或多种混调速度的温度和时间）、在测试之前液体的静置时间，说明测试所需的液体体积及特殊要求。</v>
          </cell>
        </row>
        <row r="6553">
          <cell r="F6553" t="str">
            <v>6.3 滑溜水制备</v>
          </cell>
        </row>
        <row r="6554">
          <cell r="F6554" t="str">
            <v>6.3.1 量取按配方需要配制滑溜水量的现场配液用水，倒入搅拌器的容器中。</v>
          </cell>
        </row>
        <row r="6555">
          <cell r="F6555" t="str">
            <v>6.3.2 按配方称取或量取所需添加剂的量，备用。</v>
          </cell>
        </row>
        <row r="6556">
          <cell r="F6556" t="str">
            <v>6.3.3 调节搅拌器转速在500～1000r/min内，液体形成漩涡为止。</v>
          </cell>
        </row>
        <row r="6557">
          <cell r="F6557" t="str">
            <v>6.3.4 按顺序依次加入已称好或量好的添加剂，粉末降阻剂应缓慢加入，避免形成鱼眼，并调整转速在1000r/min内以使液体处于漩涡状态。</v>
          </cell>
        </row>
        <row r="6558">
          <cell r="F6558" t="str">
            <v>6.3.5 在加完全部添加剂后继续搅拌，直至形成均匀的溶液，停止搅拌，倒入广口瓶，盖上盖备用。</v>
          </cell>
        </row>
        <row r="6559">
          <cell r="F6559" t="str">
            <v>7 滑溜水性能测定</v>
          </cell>
        </row>
        <row r="6560">
          <cell r="F6560" t="str">
            <v>7.1 pH测定</v>
          </cell>
        </row>
        <row r="6561">
          <cell r="F6561" t="str">
            <v>取本标准6.3配制的滑溜水100mL用pH试纸或pH计测定pH值。</v>
          </cell>
        </row>
        <row r="6562">
          <cell r="F6562" t="str">
            <v>7.2 表界面张力测定</v>
          </cell>
        </row>
        <row r="6563">
          <cell r="F6563" t="str">
            <v>按SY/T 5370表面及界面张力测定标准测定本标准6.3配制的滑溜水。</v>
          </cell>
        </row>
        <row r="6564">
          <cell r="F6564" t="str">
            <v>7.3 运动黏度测定</v>
          </cell>
        </row>
        <row r="6565">
          <cell r="F6565" t="str">
            <v>按GB/T 10247黏度测量方法测定本标准6.3配制的滑溜水。</v>
          </cell>
        </row>
        <row r="6566">
          <cell r="F6566" t="str">
            <v>7.4 结垢趋势测定</v>
          </cell>
        </row>
        <row r="6567">
          <cell r="F6567" t="str">
            <v>按SY/T 0600油田水结垢趋势预测本标准6.3配制的滑溜水的结垢趋势。</v>
          </cell>
        </row>
        <row r="6568">
          <cell r="F6568" t="str">
            <v>7.5 细菌含量测定</v>
          </cell>
        </row>
        <row r="6569">
          <cell r="F6569" t="str">
            <v>按SY/T 0532—2012油田注入水细菌分析方法绝迹稀释法测定本标准6.3配制的滑溜水的细菌含量。</v>
          </cell>
        </row>
        <row r="6570">
          <cell r="F6570" t="str">
            <v>7.6 破乳性能测定</v>
          </cell>
        </row>
        <row r="6571">
          <cell r="F6571" t="str">
            <v>按SY/T 5107—2005水基压裂液性能评价方法6.15.1测定本标准6.3配制的滑溜水的破乳性能。</v>
          </cell>
        </row>
        <row r="6572">
          <cell r="F6572" t="str">
            <v>7.7 配伍性能测定</v>
          </cell>
        </row>
        <row r="6573">
          <cell r="F6573" t="str">
            <v>7.7.1 室温下配伍性测定</v>
          </cell>
        </row>
        <row r="6574">
          <cell r="F6574" t="str">
            <v>取本标准6.3配制的滑溜水50mL于广口瓶中，静置24h后观察是否发生絮凝现象和有沉淀产生。</v>
          </cell>
        </row>
        <row r="6575">
          <cell r="F6575" t="str">
            <v>7.7.2 储层温度下配伍性测定</v>
          </cell>
        </row>
        <row r="6576">
          <cell r="F6576" t="str">
            <v>取本标准6.3配制的滑溜水100mL盛于316钢耐压容器中，至于烘箱，并在储层温度下静置4h，冷却后倒入烧杯中观察是否发生絮凝现象和有沉淀产生。</v>
          </cell>
        </row>
        <row r="6577">
          <cell r="F6577" t="str">
            <v>7.8 降阻性能测定</v>
          </cell>
        </row>
        <row r="6578">
          <cell r="F6578" t="str">
            <v>7.8.1 方法提要及操作条件</v>
          </cell>
        </row>
        <row r="6579">
          <cell r="F6579" t="str">
            <v>滑溜水在一定速率下流经一定长度和直径的管路时都会产生一定的压差，根据滑溜水与清水（实验室即为自来水）压差的差值和与清水压差的比值来计算滑溜水的降阻率。</v>
          </cell>
        </row>
        <row r="6580">
          <cell r="F6580" t="str">
            <v>测试温度可以采用室温或滑溜水使用温度，使用温度高于100℃时，温度选取95℃。实验时管路内径需满足规范性附录A的要求。</v>
          </cell>
        </row>
        <row r="6581">
          <cell r="F6581" t="str">
            <v>7.8.2 测试程序</v>
          </cell>
        </row>
        <row r="6582">
          <cell r="F6582" t="str">
            <v>7.8.2.1 储液罐中加入测试所需量的自来水，缓慢调节动力泵的转速，使整个测试管路充满测试液体。</v>
          </cell>
        </row>
        <row r="6583">
          <cell r="F6583" t="str">
            <v>7.8.2.2 设定测试温度，启动加热系统。低速循环。</v>
          </cell>
        </row>
        <row r="6584">
          <cell r="F6584" t="str">
            <v>7.8.2.3 待温度到设定温度，调节排量至设定流速。从计算机读取该线速度下清水的压差，1min内压差变化小于1%时，求取这1min内压差的平均值作为清水摩阻压差(ΔP1）。</v>
          </cell>
        </row>
        <row r="6585">
          <cell r="F6585" t="str">
            <v>7.8.2.4 按照相同程序和条件（与清水实验的排量变化幅度小于1%；温度差小于2℃)测试按6.3用现场水或自来水配制的滑溜水流经该管路的摩阻压差(ΔP2）。</v>
          </cell>
        </row>
        <row r="6586">
          <cell r="F6586" t="str">
            <v>7.8.3 降阻率</v>
          </cell>
        </row>
        <row r="6587">
          <cell r="F6587" t="str">
            <v>DR=（ΔP1-ΔP2）/ΔP1×100</v>
          </cell>
        </row>
        <row r="6588">
          <cell r="F6588" t="str">
            <v>式中：</v>
          </cell>
        </row>
        <row r="6589">
          <cell r="F6589" t="str">
            <v>DR——室内滑溜水对清水的降阻率，单位为百分之（%）；</v>
          </cell>
        </row>
        <row r="6590">
          <cell r="F6590" t="str">
            <v>ΔP1——清水流经管路时的压差，单位为帕（Pa）；</v>
          </cell>
        </row>
        <row r="6591">
          <cell r="F6591" t="str">
            <v>ΔP2——滑溜水流经管路时的压差，单位为帕（Pa）。</v>
          </cell>
        </row>
        <row r="6592">
          <cell r="F6592" t="str">
            <v>7.9 排出性能测定</v>
          </cell>
        </row>
        <row r="6593">
          <cell r="F6593" t="str">
            <v>7.9.1 方法提要</v>
          </cell>
        </row>
        <row r="6594">
          <cell r="F6594" t="str">
            <v>不同类型的液体体系通过多孔介质时液体的排出率不同，通过测定含不同助排剂的滑溜水排出率评价滑溜水排出性能。</v>
          </cell>
        </row>
        <row r="6595">
          <cell r="F6595" t="str">
            <v>7.9.2 试样制备</v>
          </cell>
        </row>
        <row r="6596">
          <cell r="F6596" t="str">
            <v>7.9.2.1 岩心粉制备</v>
          </cell>
        </row>
        <row r="6597">
          <cell r="F6597" t="str">
            <v>取实验岩心，用粉碎机，制成粉末，筛取通过40目标准筛，但不通过70目标准筛的岩心粉末，在105℃下烘2h，冷却后存于广口瓶中备用。</v>
          </cell>
        </row>
        <row r="6598">
          <cell r="F6598" t="str">
            <v>7.9.2.2 实验用支撑剂制备</v>
          </cell>
        </row>
        <row r="6599">
          <cell r="F6599" t="str">
            <v>取现场压裂用支撑剂，筛取通过40目标准筛，但不通过70目标准筛的支撑剂，存于广口瓶中备用。</v>
          </cell>
        </row>
        <row r="6600">
          <cell r="F6600" t="str">
            <v>7.9.2.3 滑溜水降解液配制</v>
          </cell>
        </row>
        <row r="6601">
          <cell r="F6601" t="str">
            <v>取本标准6.3配制的滑溜水600mL于316钢耐压容器中，置于烘箱中，在储层温度下进行降解实验，降解液冷却至室温后倒入广口瓶备用。</v>
          </cell>
        </row>
        <row r="6602">
          <cell r="F6602" t="str">
            <v>7.9.3 测试程序</v>
          </cell>
        </row>
        <row r="6603">
          <cell r="F6603" t="str">
            <v>7.9.3.1 将准备的岩心粉末与压裂支撑剂按质量比例1∶1混合均匀，在中压层析柱中装满已混合好的岩心粉末与压裂支撑剂混合物（以下简称混合物），用塞子封住两端（见附录B），用天平称取混合物、中压层析柱和塞子组合体（以下简称组合体）的质量（m1）。重复实验时，每次组合体的质量相差小于或等于2%。</v>
          </cell>
        </row>
        <row r="6604">
          <cell r="F6604" t="str">
            <v>7.9.3.2 将填充混合物的中压层析柱竖直放置，按附录C用滑溜水饱和填充层。待上端出液后继续补给滑溜水降解液10min，取下中压层析柱，用纱布擦去两端和四周的液体，称取已饱和混合物的组合体质量（m2）。</v>
          </cell>
        </row>
        <row r="6605">
          <cell r="F6605" t="str">
            <v>7.9.3.3 按照附录D的装置图安装已饱和的岩心粉末和支撑剂填充的中压层析柱、已恒重的锥形瓶，开启氮气，调压至10kPa，记录5min内流出的降解液质量（m3）。</v>
          </cell>
        </row>
        <row r="6606">
          <cell r="F6606" t="str">
            <v>7.9.4 排出率</v>
          </cell>
        </row>
        <row r="6607">
          <cell r="F6607" t="str">
            <v>ηR=m3/(m2-m1)*100</v>
          </cell>
        </row>
        <row r="6608">
          <cell r="F6608" t="str">
            <v>式中：</v>
          </cell>
        </row>
        <row r="6609">
          <cell r="F6609" t="str">
            <v>ηR——排出率，单位为百分之（%）；</v>
          </cell>
        </row>
        <row r="6610">
          <cell r="F6610" t="str">
            <v>m1——饱和前组合体的质量，单位为克（g）；</v>
          </cell>
        </row>
        <row r="6611">
          <cell r="F6611" t="str">
            <v>m2——饱和后组合体的质量，单位为克（g）；</v>
          </cell>
        </row>
        <row r="6612">
          <cell r="F6612" t="str">
            <v>m3——流出来的降解液质量，单位为克（g）。</v>
          </cell>
        </row>
        <row r="6613">
          <cell r="F6613" t="str">
            <v>7.10 防膨性能测定</v>
          </cell>
        </row>
        <row r="6614">
          <cell r="F6614" t="str">
            <v>7.10.1 方法提要</v>
          </cell>
        </row>
        <row r="6615">
          <cell r="F6615" t="str">
            <v>含不同黏土稳定剂的滑溜水与岩心粉末混合物，在毛细管力作用下，滑溜水扩散到滤纸相同位置的时间不同，根据毛细管吸收时间（CST）判断滑溜水的防膨性能。</v>
          </cell>
        </row>
        <row r="6616">
          <cell r="F6616" t="str">
            <v>7.10.2 试样制备</v>
          </cell>
        </row>
        <row r="6617">
          <cell r="F6617" t="str">
            <v>7.10.2.1 岩心粉制备</v>
          </cell>
        </row>
        <row r="6618">
          <cell r="F6618" t="str">
            <v>7.10.2.1.1 取实验岩屑置于100目标准筛，用蒸馏水清洗杂质。</v>
          </cell>
        </row>
        <row r="6619">
          <cell r="F6619" t="str">
            <v>7.10.2.1.2 将去杂质的岩屑倒入表面皿，放入恒温干燥箱，在105℃下烘2h。</v>
          </cell>
        </row>
        <row r="6620">
          <cell r="F6620" t="str">
            <v>7.10.2.1.3 将已烘干的岩屑用粉碎机制成粉末，筛取通过30目标准筛，但不通过70目标准筛的岩心粉末，存于广口瓶中备用。</v>
          </cell>
        </row>
        <row r="6621">
          <cell r="F6621" t="str">
            <v>7.10.2.2 溶液配制</v>
          </cell>
        </row>
        <row r="6622">
          <cell r="F6622" t="str">
            <v>7.10.2.2.1 按本标准6.3配制加入防膨剂的滑溜水。按本标准7.9.2.3制备滑溜水降解液A。</v>
          </cell>
        </row>
        <row r="6623">
          <cell r="F6623" t="str">
            <v>7.10.2.2.2 按本标准6.3配制不含防膨剂，但含3%KCl的滑溜水。按本标准7.9.2.3制备滑溜水降解液B。7.10.3测试程序</v>
          </cell>
        </row>
        <row r="6624">
          <cell r="F6624" t="str">
            <v>7.10.3 测试程序</v>
          </cell>
        </row>
        <row r="6625">
          <cell r="F6625" t="str">
            <v>7.10.3.1 毛细管吸收时间测定仪开机待用。</v>
          </cell>
        </row>
        <row r="6626">
          <cell r="F6626" t="str">
            <v>7.10.3.2 将4g岩心粉末加入100mL滑溜水降解液A中，在100r/min下搅拌30min，边搅拌边用注射器取5mL混合样品，快速转入到放在滤纸上的锥筒中（直径1cm的快速过滤口向下）开始实验。读取CST仪的时间（tA1）。</v>
          </cell>
        </row>
        <row r="6627">
          <cell r="F6627" t="str">
            <v>7.10.3.3 使用滑溜水降解液B，重复本标准7.10.3.2，读取CST仪的时间（tB1）。</v>
          </cell>
        </row>
        <row r="6628">
          <cell r="F6628" t="str">
            <v>7.10.3.4 用注射器取5mL滑溜水降解液A，快速转入到放在滤纸上的锥筒中（直径1cm的快速过滤口向下）开始实验。读取CST仪的时间（tA2）。</v>
          </cell>
        </row>
        <row r="6629">
          <cell r="F6629" t="str">
            <v>7.10.3.5 使用滑溜水降解液B，重复本标准7.10.3.4，读取CST仪的时间（tB2）。</v>
          </cell>
        </row>
        <row r="6630">
          <cell r="F6630" t="str">
            <v>7.10.4 CST比值计算</v>
          </cell>
        </row>
        <row r="6631">
          <cell r="F6631" t="str">
            <v>CST比值=（tA1-tA2)/(tB1-tB2)</v>
          </cell>
        </row>
        <row r="6632">
          <cell r="F6632" t="str">
            <v>式中：</v>
          </cell>
        </row>
        <row r="6633">
          <cell r="F6633" t="str">
            <v>tA1——降解液A、岩心粉混合物测定时间，单位为秒（s）；</v>
          </cell>
        </row>
        <row r="6634">
          <cell r="F6634" t="str">
            <v>tA2——降解液A测定时间，单位为秒（s）；</v>
          </cell>
        </row>
        <row r="6635">
          <cell r="F6635" t="str">
            <v>tB1——降解液B、岩心粉混合物测定时间，单位为秒（s）；</v>
          </cell>
        </row>
        <row r="6636">
          <cell r="F6636" t="str">
            <v>tB2——降解液B测定时间，单位为秒（s）。</v>
          </cell>
        </row>
        <row r="6637">
          <cell r="F6637" t="str">
            <v>附录A(规范性附录)降阻实验测定装置规范</v>
          </cell>
        </row>
        <row r="6638">
          <cell r="F6638" t="str">
            <v>图A.1降阻实验测定装置示意图</v>
          </cell>
        </row>
        <row r="6639">
          <cell r="F6639" t="str">
            <v>根据理论计算及验证，实验室模拟评价现场的摩阻，必须满足两个条件：①实验室有效管半径reff与现场有效管半径reff必须在同一范围内；②现场有效管半径与平均线速度的斜率必须和实验室有效管半径与平均线速度的斜率相似。如图A.2所示。</v>
          </cell>
        </row>
        <row r="6640">
          <cell r="F6640" t="str">
            <v>有效管半径：reff=1000vf*ρ/μ（A.1)</v>
          </cell>
        </row>
        <row r="6641">
          <cell r="F6641" t="str">
            <v>式中：</v>
          </cell>
        </row>
        <row r="6642">
          <cell r="F6642" t="str">
            <v>ρ——流体密度，单位为千克每立方米（kg/m3）；</v>
          </cell>
        </row>
        <row r="6643">
          <cell r="F6643" t="str">
            <v>μ——流体的黏度，单位为毫帕斯卡秒（mPa·s）；</v>
          </cell>
        </row>
        <row r="6644">
          <cell r="F6644" t="str">
            <v>vf——摩擦速度，单位为米每秒（m/s）。</v>
          </cell>
        </row>
        <row r="6645">
          <cell r="F6645" t="str">
            <v>（A.2）</v>
          </cell>
        </row>
        <row r="6646">
          <cell r="F6646" t="str">
            <v>式中：</v>
          </cell>
        </row>
        <row r="6647">
          <cell r="F6647" t="str">
            <v>ΔP——压差，单位为帕斯卡（Pa）；</v>
          </cell>
        </row>
        <row r="6648">
          <cell r="F6648" t="str">
            <v>l——测压点间的距离，单位为米（m）</v>
          </cell>
        </row>
        <row r="6649">
          <cell r="F6649" t="str">
            <v>d——直径，单位为米（m）</v>
          </cell>
        </row>
        <row r="6650">
          <cell r="F6650" t="str">
            <v>室内评价时，管径应满足上述两个条件；模拟参数建议选择现场线速度。</v>
          </cell>
        </row>
        <row r="6651">
          <cell r="F6651" t="str">
            <v>附录B(资料性附录)中压层析柱示意图</v>
          </cell>
        </row>
        <row r="6652">
          <cell r="F6652" t="str">
            <v>图B.1中压层析示意图</v>
          </cell>
        </row>
        <row r="6653">
          <cell r="F6653" t="str">
            <v>附录C(资料性附录)排出率实验饱和示意图</v>
          </cell>
        </row>
        <row r="6654">
          <cell r="F6654" t="str">
            <v>图C.1排出率实验饱和示意图</v>
          </cell>
        </row>
        <row r="6655">
          <cell r="F6655" t="str">
            <v>附录D(资料性附录)排出率测定装置示意图</v>
          </cell>
        </row>
        <row r="6656">
          <cell r="F6656" t="str">
            <v>图D.1排出率测定装置示意图</v>
          </cell>
        </row>
        <row r="6657">
          <cell r="F6657" t="str">
            <v>3 降阻剂性能指标</v>
          </cell>
        </row>
        <row r="6658">
          <cell r="F6658" t="str">
            <v>降阻剂性能指标见表1。</v>
          </cell>
        </row>
        <row r="6659">
          <cell r="F6659" t="str">
            <v>4 仪器设备、试剂和材料</v>
          </cell>
        </row>
        <row r="6660">
          <cell r="F6660" t="str">
            <v>4.1 仪器设备包括:</v>
          </cell>
        </row>
        <row r="6661">
          <cell r="F6661" t="str">
            <v>a)电子天平:感量为0.0001g。</v>
          </cell>
        </row>
        <row r="6662">
          <cell r="F6662" t="str">
            <v>b)电子天平:感量为0.01g。</v>
          </cell>
        </row>
        <row r="6663">
          <cell r="F6663" t="str">
            <v>c)电热恒温水浴锅:工作温度为室温~100℃,控温精度为±1℃。</v>
          </cell>
        </row>
        <row r="6664">
          <cell r="F6664" t="str">
            <v>d)管路摩阻仪:符合NB/T 14003.1的规定。</v>
          </cell>
        </row>
        <row r="6665">
          <cell r="F6665" t="str">
            <v>e)离心机:转速为0r/min~4000r/min,配套离心管,其容量为50mL。</v>
          </cell>
        </row>
        <row r="6666">
          <cell r="F6666" t="str">
            <v>f)烘箱:工作温度为室温~300℃,控温精度为±1℃。</v>
          </cell>
        </row>
        <row r="6667">
          <cell r="F6667" t="str">
            <v>g)电热干燥箱:工作温度可控制在120℃±2℃。</v>
          </cell>
        </row>
        <row r="6668">
          <cell r="F6668" t="str">
            <v>4.2 试剂和材料包括:</v>
          </cell>
        </row>
        <row r="6669">
          <cell r="F6669" t="str">
            <v>a)烧杯:容积为250mL。</v>
          </cell>
        </row>
        <row r="6670">
          <cell r="F6670" t="str">
            <v>b)量筒:容积为50mL。</v>
          </cell>
        </row>
        <row r="6671">
          <cell r="F6671" t="str">
            <v>c)称量瓶:φ40mm×30mm。</v>
          </cell>
        </row>
        <row r="6672">
          <cell r="F6672" t="str">
            <v>d)降阻剂。</v>
          </cell>
        </row>
        <row r="6673">
          <cell r="F6673" t="str">
            <v>5降阻剂性能测定</v>
          </cell>
        </row>
        <row r="6674">
          <cell r="F6674" t="str">
            <v>5.1 外观测定</v>
          </cell>
        </row>
        <row r="6675">
          <cell r="F6675" t="str">
            <v>目测法:观察判断乳液降阻剂是否均匀、是否分层;观察判断固体降阻剂是否吸潮、板结。</v>
          </cell>
        </row>
        <row r="6676">
          <cell r="F6676" t="str">
            <v>5.2 固含量测定</v>
          </cell>
        </row>
        <row r="6677">
          <cell r="F6677" t="str">
            <v>按GB/T 17514中固含量的测定执行。</v>
          </cell>
        </row>
        <row r="6678">
          <cell r="F6678" t="str">
            <v>5.3残渣含量测定</v>
          </cell>
        </row>
        <row r="6679">
          <cell r="F6679" t="str">
            <v>5.3.1 测试程序</v>
          </cell>
        </row>
        <row r="6680">
          <cell r="F6680" t="str">
            <v>5.3.1.1 采用自来水配制0.1%降阻剂,量取体积V0的滑溜水,V0一般可取50mL离心管满容积的容纳量,在90℃水浴中老化2h。</v>
          </cell>
        </row>
        <row r="6681">
          <cell r="F6681" t="str">
            <v>5.3.1.2 将老化后的滑溜水全部移入已烘干恒量的离心管中,将离心管放入离心机,在3000r/min±150r/min转速下离心30min,然后慢慢倾倒出上层清液。</v>
          </cell>
        </row>
        <row r="6682">
          <cell r="F6682" t="str">
            <v>5.3.1.3 用50mL水洗涤装过滑溜水容器后倒入离心管中,用玻棒搅拌洗涤残渣,再放入离心机中离心20min,倾倒上层清液。</v>
          </cell>
        </row>
        <row r="6683">
          <cell r="F6683" t="str">
            <v>5.3.1.4 将离心管放入恒温电热干燥箱中烘烤,在温度105℃±1℃的条件下烘干至恒量,其值为m3。</v>
          </cell>
        </row>
        <row r="6684">
          <cell r="F6684" t="str">
            <v>5.3.2 残渣含量计算</v>
          </cell>
        </row>
        <row r="6685">
          <cell r="F6685" t="str">
            <v>残渣含量按公式(1)计算:</v>
          </cell>
        </row>
        <row r="6686">
          <cell r="F6686" t="str">
            <v>式中:</v>
          </cell>
        </row>
        <row r="6687">
          <cell r="F6687" t="str">
            <v>η3——残渣含量,单位为毫克每升(mg/L);</v>
          </cell>
        </row>
        <row r="6688">
          <cell r="F6688" t="str">
            <v>m3——残渣质量,单位为毫克(mg);</v>
          </cell>
        </row>
        <row r="6689">
          <cell r="F6689" t="str">
            <v>v0——降阻剂溶液量,单位为毫升(mL)。</v>
          </cell>
        </row>
        <row r="6690">
          <cell r="F6690" t="str">
            <v>5.4 连续混配溶解时间测定</v>
          </cell>
        </row>
        <row r="6691">
          <cell r="F6691" t="str">
            <v>5.4.1 开启管路摩阻仪,在循环储液罐中加入测试所需量的清水,缓慢调节动力泵的转速,使内径8mm测试管路充满测试液体。</v>
          </cell>
        </row>
        <row r="6692">
          <cell r="F6692" t="str">
            <v>5.4.2 调整动力泵转速达到设定流量6.5m/s,待液体流量计上的排量读数稳定后,加入配方设计量的降阻剂,同时开始计时,每隔2s记录摩阻数值,当摩阻数值变化不大于2%停止计时,该时间为降阻剂溶解时间。</v>
          </cell>
        </row>
        <row r="6693">
          <cell r="F6693" t="str">
            <v>5.5 降阻率测定</v>
          </cell>
        </row>
        <row r="6694">
          <cell r="F6694" t="str">
            <v>按NB/T 14003.1中降阻性能测定执行。</v>
          </cell>
        </row>
        <row r="6695">
          <cell r="F6695" t="str">
            <v>5.6降阻率变化率测定</v>
          </cell>
        </row>
        <row r="6696">
          <cell r="F6696" t="str">
            <v>5.6.1 测试程序</v>
          </cell>
        </row>
        <row r="6697">
          <cell r="F6697" t="str">
            <v>5.6.1.1 开启管路摩阻仪,在循环储液罐中加入测试所需量的清水,缓慢调节动力泵的转速,使内径8mm测试管路充满测试液体。</v>
          </cell>
        </row>
        <row r="6698">
          <cell r="F6698" t="str">
            <v>5.6.1.2 调整动力泵转速达到设定线速度10m/s,待液体流量计上的排量读数稳定后记录清水摩阻数值ΔP0。</v>
          </cell>
        </row>
        <row r="6699">
          <cell r="F6699" t="str">
            <v>5.6.1.3 加入配方设计量的降阻剂,待液体流量计上的排量读数稳定后,同时开始计时,并记录初始摩阻数值ΔP1,5min后记录摩阻数值ΔP2。</v>
          </cell>
        </row>
        <row r="6700">
          <cell r="F6700" t="str">
            <v>5.6.2 降阻率变化率计算</v>
          </cell>
        </row>
        <row r="6701">
          <cell r="F6701" t="str">
            <v>降阻率变化率按公式(2)计算:</v>
          </cell>
        </row>
        <row r="6702">
          <cell r="F6702" t="str">
            <v>式中:</v>
          </cell>
        </row>
        <row r="6703">
          <cell r="F6703" t="str">
            <v>η——降阻率变化率,用百分数表示;</v>
          </cell>
        </row>
        <row r="6704">
          <cell r="F6704" t="str">
            <v>ΔP2——剪切5min后的摩阻,单位为千帕每米(kPa/m);</v>
          </cell>
        </row>
        <row r="6705">
          <cell r="F6705" t="str">
            <v>ΔP1——初始摩阻,单位为千帕每米(kPa/m);</v>
          </cell>
        </row>
        <row r="6706">
          <cell r="F6706" t="str">
            <v>ΔP0——线速度为10m/s时的清水摩阻,单位为千帕每米(kPa/m)。</v>
          </cell>
        </row>
        <row r="6707">
          <cell r="F6707" t="str">
            <v>4技术指标</v>
          </cell>
        </row>
        <row r="6708">
          <cell r="F6708" t="str">
            <v>4.1 连续混配线性胶压裂液</v>
          </cell>
        </row>
        <row r="6709">
          <cell r="F6709" t="str">
            <v>连续混配线性胶压裂液技术指标见表1。</v>
          </cell>
        </row>
        <row r="6710">
          <cell r="F6710" t="str">
            <v>4.2 连续混配交联压裂液</v>
          </cell>
        </row>
        <row r="6711">
          <cell r="F6711" t="str">
            <v>连续混配交联压裂液技术指标见表2。</v>
          </cell>
        </row>
        <row r="6712">
          <cell r="F6712" t="str">
            <v>4.3 连续混配滑溜水压裂液</v>
          </cell>
        </row>
        <row r="6713">
          <cell r="F6713" t="str">
            <v>连续混配滑溜水压裂液技术指标见表3。</v>
          </cell>
        </row>
        <row r="6714">
          <cell r="F6714" t="str">
            <v>5仪器设备、试剂和材料</v>
          </cell>
        </row>
        <row r="6715">
          <cell r="F6715" t="str">
            <v>5.1 仪器和器皿</v>
          </cell>
        </row>
        <row r="6716">
          <cell r="F6716" t="str">
            <v>本标准使用仪器和器皿如下:</v>
          </cell>
        </row>
        <row r="6717">
          <cell r="F6717" t="str">
            <v>a)数显搅拌器:搅拌速率为0r/min~3000r/min。</v>
          </cell>
        </row>
        <row r="6718">
          <cell r="F6718" t="str">
            <v>b)电热恒温干燥箱:工作温度为室温~200℃,控温精度±1℃。</v>
          </cell>
        </row>
        <row r="6719">
          <cell r="F6719" t="str">
            <v>c)管路摩阻仪:符合NB/T 14003.1-2015附录A规定。</v>
          </cell>
        </row>
        <row r="6720">
          <cell r="F6720" t="str">
            <v>d)流变仪:RS600或者同类产品。</v>
          </cell>
        </row>
        <row r="6721">
          <cell r="F6721" t="str">
            <v>e)恒温水浴锅:工作温度为室温~100℃,控温精度±1℃。</v>
          </cell>
        </row>
        <row r="6722">
          <cell r="F6722" t="str">
            <v>f)常压同轴圆筒旋转黏度计:ZNN-D6S六速旋转黏度计或同类产品。</v>
          </cell>
        </row>
        <row r="6723">
          <cell r="F6723" t="str">
            <v>g)离心机:转速0r/min~4000r/min,配套离心管,容量50mL。</v>
          </cell>
        </row>
        <row r="6724">
          <cell r="F6724" t="str">
            <v>h)表界面张力仪:符合SY/T 5370的规定。</v>
          </cell>
        </row>
        <row r="6725">
          <cell r="F6725" t="str">
            <v>i)毛细管吸收时间测定仪:Fann Model 440 Capilary suction timer或同类产品。</v>
          </cell>
        </row>
        <row r="6726">
          <cell r="F6726" t="str">
            <v>j)电热恒温培养箱:工作温度为30℃~60℃,控温精度±1℃。</v>
          </cell>
        </row>
        <row r="6727">
          <cell r="F6727" t="str">
            <v>k)中压层析柱:内径25cm±1mm,长30cm±1cm。</v>
          </cell>
        </row>
        <row r="6728">
          <cell r="F6728" t="str">
            <v>l)排出率实验饱和装置:符合NB/T 14003.1-2015附录C规定。</v>
          </cell>
        </row>
        <row r="6729">
          <cell r="F6729" t="str">
            <v>m)排出率测定装置:符合NB/T 14003.1-2015附录D规定。</v>
          </cell>
        </row>
        <row r="6730">
          <cell r="F6730" t="str">
            <v>n)电子天平:感量0.01g,感量0.0001g。</v>
          </cell>
        </row>
        <row r="6731">
          <cell r="F6731" t="str">
            <v>o)平氏毛细管黏度计:符合GB/T 10247 -2008中A.1的规定。</v>
          </cell>
        </row>
        <row r="6732">
          <cell r="F6732" t="str">
            <v>p)316钢耐压密闭容器:耐压10MPa。</v>
          </cell>
        </row>
        <row r="6733">
          <cell r="F6733" t="str">
            <v>q)粉碎机。</v>
          </cell>
        </row>
        <row r="6734">
          <cell r="F6734" t="str">
            <v>r)秒表:精度±0.01s。</v>
          </cell>
        </row>
        <row r="6735">
          <cell r="F6735" t="str">
            <v>s)分样筛:40目(φ200×50mm-0.425/0.280),70目(φ200×50mm-0.212/0.140),符合GB/T 6003.1的规定。</v>
          </cell>
        </row>
        <row r="6736">
          <cell r="F6736" t="str">
            <v>t)注射器:5.0mL(0.02mL分度)。</v>
          </cell>
        </row>
        <row r="6737">
          <cell r="F6737" t="str">
            <v>u)瓶装氮气:纯度99.5%。</v>
          </cell>
        </row>
        <row r="6738">
          <cell r="F6738" t="str">
            <v>5.2 试剂及材料</v>
          </cell>
        </row>
        <row r="6739">
          <cell r="F6739" t="str">
            <v>本标准使用试剂及材料如下:</v>
          </cell>
        </row>
        <row r="6740">
          <cell r="F6740" t="str">
            <v>a)pH计或精密pH试纸(显色反应间隔0.2)。</v>
          </cell>
        </row>
        <row r="6741">
          <cell r="F6741" t="str">
            <v>b)标准多孔滤纸:AA-GWR test blotter paper或同类色谱级滤纸。</v>
          </cell>
        </row>
        <row r="6742">
          <cell r="F6742" t="str">
            <v>c)煤油:实验试剂。</v>
          </cell>
        </row>
        <row r="6743">
          <cell r="F6743" t="str">
            <v>d)铬酸洗液。</v>
          </cell>
        </row>
        <row r="6744">
          <cell r="F6744" t="str">
            <v>e)氯化钾:化学纯。</v>
          </cell>
        </row>
        <row r="6745">
          <cell r="F6745" t="str">
            <v>f)支撑剂:现场压裂用支撑剂。</v>
          </cell>
        </row>
        <row r="6746">
          <cell r="F6746" t="str">
            <v>g)交联剂:与稠化剂配套,工业品。</v>
          </cell>
        </row>
        <row r="6747">
          <cell r="F6747" t="str">
            <v>h)配液用水:现场配液用水、自来水或蒸馏水。</v>
          </cell>
        </row>
        <row r="6748">
          <cell r="F6748" t="str">
            <v>6性能评价方法</v>
          </cell>
        </row>
        <row r="6749">
          <cell r="F6749" t="str">
            <v>6.1压裂液配制</v>
          </cell>
        </row>
        <row r="6750">
          <cell r="F6750" t="str">
            <v>6.1.1 基液配制</v>
          </cell>
        </row>
        <row r="6751">
          <cell r="F6751" t="str">
            <v>基液配制方法如下:</v>
          </cell>
        </row>
        <row r="6752">
          <cell r="F6752" t="str">
            <v>a)按配方量取现场配液用水(或自来水),倒入搅拌器的容器中。</v>
          </cell>
        </row>
        <row r="6753">
          <cell r="F6753" t="str">
            <v>b)按配方称取或量取所需添加剂。</v>
          </cell>
        </row>
        <row r="6754">
          <cell r="F6754" t="str">
            <v>c)调整搅拌转速为1500r/min,匀快速加入已称取或量取的稠化剂试样,并开始计时,粉剂稠化剂应避免形成鱼眼,搅拌30s。</v>
          </cell>
        </row>
        <row r="6755">
          <cell r="F6755" t="str">
            <v>d)调整转速为600r/min,并按配液要求顺序依次加入其他添加剂,搅拌5min,停止搅拌。</v>
          </cell>
        </row>
        <row r="6756">
          <cell r="F6756" t="str">
            <v>6.1.2破胶液制备</v>
          </cell>
        </row>
        <row r="6757">
          <cell r="F6757" t="str">
            <v>6.1.2.1 线性胶压裂液破胶液</v>
          </cell>
        </row>
        <row r="6758">
          <cell r="F6758" t="str">
            <v>采用6.1.1配制的基液,按SY/T 5107-2016中7.9.1的规定制成破胶液。</v>
          </cell>
        </row>
        <row r="6759">
          <cell r="F6759" t="str">
            <v>6.1.2.2 交联压裂液破胶液</v>
          </cell>
        </row>
        <row r="6760">
          <cell r="F6760" t="str">
            <v>采用6.1.1配制的基液,用配套交联剂制成交联压裂液,按SY/T 5107-2016中7.9.1的规定制成破胶液。</v>
          </cell>
        </row>
        <row r="6761">
          <cell r="F6761" t="str">
            <v>6.1.3 滑溜水配制</v>
          </cell>
        </row>
        <row r="6762">
          <cell r="F6762" t="str">
            <v>按NB/T 14003.1-2015第6章的规定配制滑溜水。</v>
          </cell>
        </row>
        <row r="6763">
          <cell r="F6763" t="str">
            <v>6.2 表观黏度</v>
          </cell>
        </row>
        <row r="6764">
          <cell r="F6764" t="str">
            <v>测试6.1.1中稠化剂溶解5min时基液在170s-1下表观黏度,记作μ1。</v>
          </cell>
        </row>
        <row r="6765">
          <cell r="F6765" t="str">
            <v>6.3增黏速率</v>
          </cell>
        </row>
        <row r="6766">
          <cell r="F6766" t="str">
            <v>6.3.1 充分溶胀时的表观黏度测定</v>
          </cell>
        </row>
        <row r="6767">
          <cell r="F6767" t="str">
            <v>将6.1.1配制的基液倒入烧杯中加盖,放入30℃恒温水浴锅中静置溶解4h,测试170s-1下表观黏度,记作μ2。</v>
          </cell>
        </row>
        <row r="6768">
          <cell r="F6768" t="str">
            <v>6.3.2 数据处理</v>
          </cell>
        </row>
        <row r="6769">
          <cell r="F6769" t="str">
            <v>增黏速率计算见公式(1):</v>
          </cell>
        </row>
        <row r="6770">
          <cell r="F6770" t="str">
            <v>式中:</v>
          </cell>
        </row>
        <row r="6771">
          <cell r="F6771" t="str">
            <v>υ——增黏速率,以百分数表示;</v>
          </cell>
        </row>
        <row r="6772">
          <cell r="F6772" t="str">
            <v>μ1——5min时170s-1下表观黏度,单位为毫帕秒(mPa·s);</v>
          </cell>
        </row>
        <row r="6773">
          <cell r="F6773" t="str">
            <v>μ2——30℃下再溶解4h时170s-1下表观黏度,单位为毫帕秒(mPa·s)。</v>
          </cell>
        </row>
        <row r="6774">
          <cell r="F6774" t="str">
            <v>6.4 溶解时间</v>
          </cell>
        </row>
        <row r="6775">
          <cell r="F6775" t="str">
            <v>6.4.1 开启管路摩阻仪,在循环储液罐中加入测试所需量的现场用水,缓慢调节动力泵的转速,使整个测试管路充满测试用水。</v>
          </cell>
        </row>
        <row r="6776">
          <cell r="F6776" t="str">
            <v>6.4.2 调整动力泵转速达到设定流速6.5m/s,待液体流量计上的排量读数稳定后,加入配方设计量的添加剂,设置仪器采集数据频率,每2s记录一次摩阻数值,当摩阻数值变化不大于2%停止计时,该时间为降阻剂溶解时间。</v>
          </cell>
        </row>
        <row r="6777">
          <cell r="F6777" t="str">
            <v>6.5 交联性能</v>
          </cell>
        </row>
        <row r="6778">
          <cell r="F6778" t="str">
            <v>将6.1.1制备的基液置于烧杯中,快速加入配套交联剂,搅拌均匀,对应施工设计要求交联时间,观察其交联性能。</v>
          </cell>
        </row>
        <row r="6779">
          <cell r="F6779" t="str">
            <v>6.6 pH值</v>
          </cell>
        </row>
        <row r="6780">
          <cell r="F6780" t="str">
            <v>采用6.1.3配制的滑溜水试样100 mL,用pH试纸或pH计测定pH值。</v>
          </cell>
        </row>
        <row r="6781">
          <cell r="F6781" t="str">
            <v>6.7 运动黏度</v>
          </cell>
        </row>
        <row r="6782">
          <cell r="F6782" t="str">
            <v>采用6.1.3配制的滑溜水试样,运动黏度按GB/T 10247-2008第2章的规定执行。</v>
          </cell>
        </row>
        <row r="6783">
          <cell r="F6783" t="str">
            <v>6.8 表面张力、界面张力</v>
          </cell>
        </row>
        <row r="6784">
          <cell r="F6784" t="str">
            <v>采用6.1.3配制的滑溜水试样,表面张力、界面张力按SY/T 5370-1999中3.1的规定执行。</v>
          </cell>
        </row>
        <row r="6785">
          <cell r="F6785" t="str">
            <v>6.9 结垢趋势</v>
          </cell>
        </row>
        <row r="6786">
          <cell r="F6786" t="str">
            <v>采用6.1.3配制的滑溜水试样,结垢趋势按SY/T 0600的规定执行。</v>
          </cell>
        </row>
        <row r="6787">
          <cell r="F6787" t="str">
            <v>6.10 细菌含量</v>
          </cell>
        </row>
        <row r="6788">
          <cell r="F6788" t="str">
            <v>采用6.1.3配制的滑溜水试样,SRB, FB, TGB含量按SY/T 0532的规定执行。</v>
          </cell>
        </row>
        <row r="6789">
          <cell r="F6789" t="str">
            <v>6.11破胶液性能</v>
          </cell>
        </row>
        <row r="6790">
          <cell r="F6790" t="str">
            <v>6.11.1 破胶时间</v>
          </cell>
        </row>
        <row r="6791">
          <cell r="F6791" t="str">
            <v>采用6.1.1配制的基液,用配套交联剂制成交联压裂液,按SY/T 6376-2008中7.9.1的规定执行。</v>
          </cell>
        </row>
        <row r="6792">
          <cell r="F6792" t="str">
            <v>6.11.2 破胶液表观黏度</v>
          </cell>
        </row>
        <row r="6793">
          <cell r="F6793" t="str">
            <v>采用6.1.2制备的破胶液清液,按SY/T 5107-2016中7.9.2的规定执行。</v>
          </cell>
        </row>
        <row r="6794">
          <cell r="F6794" t="str">
            <v>6.11.3 破胶液表面张力、破胶液与煤油界面张力</v>
          </cell>
        </row>
        <row r="6795">
          <cell r="F6795" t="str">
            <v>采用6.1.2制备的破胶液清液,按SY/T 5370-1999中3.1的规定执行。</v>
          </cell>
        </row>
        <row r="6796">
          <cell r="F6796" t="str">
            <v>6.12残渣含量</v>
          </cell>
        </row>
        <row r="6797">
          <cell r="F6797" t="str">
            <v>6.12.1 线性胶压裂液</v>
          </cell>
        </row>
        <row r="6798">
          <cell r="F6798" t="str">
            <v>采用6.1.1配制的试样,按SY/T 5107-2016中7.10的规定执行。</v>
          </cell>
        </row>
        <row r="6799">
          <cell r="F6799" t="str">
            <v>6.12.2 交联压裂液</v>
          </cell>
        </row>
        <row r="6800">
          <cell r="F6800" t="str">
            <v>采用6.1.1配制的试样,用配套交联剂制成交联压裂液,按SY/T 5107-2016中7.10的规定执行。</v>
          </cell>
        </row>
        <row r="6801">
          <cell r="F6801" t="str">
            <v>6.13与地层水配伍性</v>
          </cell>
        </row>
        <row r="6802">
          <cell r="F6802" t="str">
            <v>6.13.1 线性胶压裂液、交联压裂液</v>
          </cell>
        </row>
        <row r="6803">
          <cell r="F6803" t="str">
            <v>采用6.1.2制备的破胶液清液,按SY/T 6376-2008中7.12规定执行。</v>
          </cell>
        </row>
        <row r="6804">
          <cell r="F6804" t="str">
            <v>6.13.2 滑溜水</v>
          </cell>
        </row>
        <row r="6805">
          <cell r="F6805" t="str">
            <v>按NB/T 14003.1-2015中7.9.2.3的方法,制备滑溜水降解液,与地层水配伍性按SY/T 6376-2008中7.12规定执行。</v>
          </cell>
        </row>
        <row r="6806">
          <cell r="F6806" t="str">
            <v>6.14破乳率</v>
          </cell>
        </row>
        <row r="6807">
          <cell r="F6807" t="str">
            <v>6.14.1 线性胶压裂液、交联压裂液</v>
          </cell>
        </row>
        <row r="6808">
          <cell r="F6808" t="str">
            <v>采用6.1.2制备的破胶液清液,按SY/T 5107-2016中7.11.1的规定执行。</v>
          </cell>
        </row>
        <row r="6809">
          <cell r="F6809" t="str">
            <v>6.14.2 滑溜水</v>
          </cell>
        </row>
        <row r="6810">
          <cell r="F6810" t="str">
            <v>采用6.13.2制备的滑溜水降解液,按SY/T 5107-2016中7.11.1的规定执行。</v>
          </cell>
        </row>
        <row r="6811">
          <cell r="F6811" t="str">
            <v>6.15降阻率</v>
          </cell>
        </row>
        <row r="6812">
          <cell r="F6812" t="str">
            <v>6.15.1 线性胶压裂液</v>
          </cell>
        </row>
        <row r="6813">
          <cell r="F6813" t="str">
            <v>采用6.1.1配制的基液,按NB/T 14003.1-2015中7.8的规定执行。</v>
          </cell>
        </row>
        <row r="6814">
          <cell r="F6814" t="str">
            <v>6.15.2 交联压裂液</v>
          </cell>
        </row>
        <row r="6815">
          <cell r="F6815" t="str">
            <v>采用6.1.1配制的基液,缓慢调节管路摩阻仪动力泵的转速,使整个测试管路充满基液,待液体流量计上的排量读数稳定后,加入配套交联剂,按NB/T 14003.1-2015中7.8的规定执行。</v>
          </cell>
        </row>
        <row r="6816">
          <cell r="F6816" t="str">
            <v>6.15.3 滑溜水</v>
          </cell>
        </row>
        <row r="6817">
          <cell r="F6817" t="str">
            <v>采用6.1.3配制滑溜水,按NB/T 14003.1-2015中7.8的规定执行。</v>
          </cell>
        </row>
        <row r="6818">
          <cell r="F6818" t="str">
            <v>6.16排出率</v>
          </cell>
        </row>
        <row r="6819">
          <cell r="F6819" t="str">
            <v>6.16.1 线性胶压裂液、交联压裂液</v>
          </cell>
        </row>
        <row r="6820">
          <cell r="F6820" t="str">
            <v>采用6.1.2制备的破胶液清液,按NB/T 14003.1-2015中7.9的规定执行。</v>
          </cell>
        </row>
        <row r="6821">
          <cell r="F6821" t="str">
            <v>6.16.2 滑溜水</v>
          </cell>
        </row>
        <row r="6822">
          <cell r="F6822" t="str">
            <v>采用6.1.3配制的滑溜水,按NB/T 14003.1-2015中7.9的规定执行。</v>
          </cell>
        </row>
        <row r="6823">
          <cell r="F6823" t="str">
            <v>6.17CST比值</v>
          </cell>
        </row>
        <row r="6824">
          <cell r="F6824" t="str">
            <v>6.17.1 线性胶压裂液、交联压裂液</v>
          </cell>
        </row>
        <row r="6825">
          <cell r="F6825" t="str">
            <v>采用6.1.2制备的破胶液清液,按NB/T 14003.1-2015中7.10的规定执行。</v>
          </cell>
        </row>
        <row r="6826">
          <cell r="F6826" t="str">
            <v>6.17.2 滑溜水</v>
          </cell>
        </row>
        <row r="6827">
          <cell r="F6827" t="str">
            <v>采用6.1.3配制的滑溜水,按NB/T 14003.1-2015中7.10的规定执行。</v>
          </cell>
        </row>
        <row r="6828">
          <cell r="F6828" t="str">
            <v>4 技术要求</v>
          </cell>
        </row>
        <row r="6829">
          <cell r="F6829" t="str">
            <v>4.1 可回收压裂液初次配制所得液体技术指标需满足SY/T 6376相关要求。</v>
          </cell>
        </row>
        <row r="6830">
          <cell r="F6830" t="str">
            <v>4.2 可回收压裂液处理后直接使用或重复配制液技术指标见表1。</v>
          </cell>
        </row>
        <row r="6831">
          <cell r="F6831" t="str">
            <v>5 仪器设备、试剂和材料</v>
          </cell>
        </row>
        <row r="6832">
          <cell r="F6832" t="str">
            <v>按NB/T 14003.1-2015中第5章及SY/T 5107-2016中第4章相关规定准备。本标准相关实验用水推荐使用模拟现场配液水或新鲜现场配液水。</v>
          </cell>
        </row>
        <row r="6833">
          <cell r="F6833" t="str">
            <v>6评价方法</v>
          </cell>
        </row>
        <row r="6834">
          <cell r="F6834" t="str">
            <v>6.1试样制备</v>
          </cell>
        </row>
        <row r="6835">
          <cell r="F6835" t="str">
            <v>6.1.1 模拟现场配液水</v>
          </cell>
        </row>
        <row r="6836">
          <cell r="F6836" t="str">
            <v>按照SY/T 5107-2016中7.7.1.1 c)配制步骤,根据现场配液水矿化度分析结果,配制模拟现场配液水。</v>
          </cell>
        </row>
        <row r="6837">
          <cell r="F6837" t="str">
            <v>6.1.2 可回收压裂液初次配制液</v>
          </cell>
        </row>
        <row r="6838">
          <cell r="F6838" t="str">
            <v>6.1.2.1 量取按配方需要配制压裂液量的实验用水,倒入搅拌器中。</v>
          </cell>
        </row>
        <row r="6839">
          <cell r="F6839" t="str">
            <v>6.1.2.2 按配方称取所需添加剂的量,备用。</v>
          </cell>
        </row>
        <row r="6840">
          <cell r="F6840" t="str">
            <v>6.1.2.3 调节搅拌器转速至液体形成的漩涡可以见到搅拌器桨叶中轴顶端为止。</v>
          </cell>
        </row>
        <row r="6841">
          <cell r="F6841" t="str">
            <v>6.1.2.4 按顺序依次加入已称好的添加剂,稠化剂/减阻剂应缓慢加入,避免形成鱼眼,并时刻调整转速以保证达到6.1.2.3的漩涡状态。破胶剂在开展相关性能评价实验前加入。</v>
          </cell>
        </row>
        <row r="6842">
          <cell r="F6842" t="str">
            <v>6.1.2.5 在加完全部添加剂后持续搅拌5min,形成均匀溶液,停止搅拌。</v>
          </cell>
        </row>
        <row r="6843">
          <cell r="F6843" t="str">
            <v>6.1.2.6 将已配好的压裂液倒入烧杯中,加盖,备用。</v>
          </cell>
        </row>
        <row r="6844">
          <cell r="F6844" t="str">
            <v>6.1.2.7 需要添加交联剂或类似作用助剂的,取6.1.2.6制备的压裂液倒入烧杯中,用玻璃棒搅拌液体,边搅拌边加入配方所需量的交联液或类似作用助剂,直至形成高黏压裂液,加盖,备用。</v>
          </cell>
        </row>
        <row r="6845">
          <cell r="F6845" t="str">
            <v>6.1.3 压裂液破胶液</v>
          </cell>
        </row>
        <row r="6846">
          <cell r="F6846" t="str">
            <v>取6.1.2制备的压裂液,按配方推荐量加入破胶剂,按SY/T 5107-2016中7.9方法制备压裂液破胶液。</v>
          </cell>
        </row>
        <row r="6847">
          <cell r="F6847" t="str">
            <v>6.1.4 可回收压裂液重复配制液</v>
          </cell>
        </row>
        <row r="6848">
          <cell r="F6848" t="str">
            <v>6.1.4.1 将6.1.3制备的破胶液在常温下敞口静置24h后,取清液,混掺相同体积的模拟现场配液水或新鲜现场配液水,搅拌均匀作为配液用水,按6.1.2方法再次配制压裂液,按6.1.3方法再次破胶,得到二次破胶液。</v>
          </cell>
        </row>
        <row r="6849">
          <cell r="F6849" t="str">
            <v>6.1.4.2 将6.1.4.1制备的二次破胶液在常温下敞口静置24h后,取清液,混掺相同体积的模拟现场配液水或新鲜现场配液水,搅拌均匀作为配液用水,按6.1.2方法再次配制,即可得到可回收压裂液重复配制液。</v>
          </cell>
        </row>
        <row r="6850">
          <cell r="F6850" t="str">
            <v>6.2评价方法</v>
          </cell>
        </row>
        <row r="6851">
          <cell r="F6851" t="str">
            <v>6.2.1黏度保持率</v>
          </cell>
        </row>
        <row r="6852">
          <cell r="F6852" t="str">
            <v>6.2.1.1 测试方法</v>
          </cell>
        </row>
        <row r="6853">
          <cell r="F6853" t="str">
            <v>取6.1.2可回收压裂液初次配制液和6.1.4可回收压裂液重复配制液,按照SY/T 5107-2016中7.4.1.2.2相关规定执行,测试剪切速率为170s-1下的黏度值,可回收压裂液初次配制液黏度记为μ1,可回收压裂液重复配制液黏度记为μ2。</v>
          </cell>
        </row>
        <row r="6854">
          <cell r="F6854" t="str">
            <v>6.2.1.2 计算方法</v>
          </cell>
        </row>
        <row r="6855">
          <cell r="F6855" t="str">
            <v>黏度保持率按公式(1)进行计算:</v>
          </cell>
        </row>
        <row r="6856">
          <cell r="F6856" t="str">
            <v>式中:</v>
          </cell>
        </row>
        <row r="6857">
          <cell r="F6857" t="str">
            <v>ω1——黏度保持率,用百分数表示;</v>
          </cell>
        </row>
        <row r="6858">
          <cell r="F6858" t="str">
            <v>μ1——可回收压裂液初次配制液黏度,mPa·s;</v>
          </cell>
        </row>
        <row r="6859">
          <cell r="F6859" t="str">
            <v>μ2——可回收压裂液重复配制液黏度,mPa·s。</v>
          </cell>
        </row>
        <row r="6860">
          <cell r="F6860" t="str">
            <v>6.2.2降阻性能保持率</v>
          </cell>
        </row>
        <row r="6861">
          <cell r="F6861" t="str">
            <v>6.2.2.1 测试方法</v>
          </cell>
        </row>
        <row r="6862">
          <cell r="F6862" t="str">
            <v>取6.1.2可回收压裂液初次配制液和6.1.4可回收压裂液重复配制液,按照NB/T 14003.1-2015中7.8相关规定执行。可回收压裂液初次配制液降阻率记为DR1,可回收压裂液重复配制液降阻率记为DR2。</v>
          </cell>
        </row>
        <row r="6863">
          <cell r="F6863" t="str">
            <v>6.2.2.2 计算方法</v>
          </cell>
        </row>
        <row r="6864">
          <cell r="F6864" t="str">
            <v>降阻性能保持率按公式(2)进行计算:</v>
          </cell>
        </row>
        <row r="6865">
          <cell r="F6865" t="str">
            <v>式中:</v>
          </cell>
        </row>
        <row r="6866">
          <cell r="F6866" t="str">
            <v>ω2——降阻性能保持率,用百分数表示;</v>
          </cell>
        </row>
        <row r="6867">
          <cell r="F6867" t="str">
            <v>DR1——可回收压裂液初次配制液降阻率,用百分数表示;</v>
          </cell>
        </row>
        <row r="6868">
          <cell r="F6868" t="str">
            <v>DR2——可回收压裂液重复配制液降阻率,用百分数表示。</v>
          </cell>
        </row>
        <row r="6869">
          <cell r="F6869" t="str">
            <v>6.2.3耐温耐剪切能力保持率</v>
          </cell>
        </row>
        <row r="6870">
          <cell r="F6870" t="str">
            <v>6.2.3.1 测试方法</v>
          </cell>
        </row>
        <row r="6871">
          <cell r="F6871" t="str">
            <v>取6.1.2可回收压裂液初次配制液和6.1.4可回收压裂液重复配制液,按照SY/T 5107-2016中7.4.2.4相关规定执行。可回收压裂液初次配制液剪切后黏度记为η1,可回收压裂液重复配制液剪切后黏度记为η2。</v>
          </cell>
        </row>
        <row r="6872">
          <cell r="F6872" t="str">
            <v>6.2.3.2 计算方法</v>
          </cell>
        </row>
        <row r="6873">
          <cell r="F6873" t="str">
            <v>耐温耐剪切能力保持率按公式(3)进行计算:</v>
          </cell>
        </row>
        <row r="6874">
          <cell r="F6874" t="str">
            <v>式中:</v>
          </cell>
        </row>
        <row r="6875">
          <cell r="F6875" t="str">
            <v>ω3——耐温耐剪切能力保持率,用百分数表示;</v>
          </cell>
        </row>
        <row r="6876">
          <cell r="F6876" t="str">
            <v>η1——可回收压裂液初次配制液剪切后黏度,mPa·s;</v>
          </cell>
        </row>
        <row r="6877">
          <cell r="F6877" t="str">
            <v>η2——可回收压裂液重复配制液剪切后黏度,mPa·s。</v>
          </cell>
        </row>
        <row r="6878">
          <cell r="F6878" t="str">
            <v>6.2.4破胶性能</v>
          </cell>
        </row>
        <row r="6879">
          <cell r="F6879" t="str">
            <v>6.2.4.1 破胶时间</v>
          </cell>
        </row>
        <row r="6880">
          <cell r="F6880" t="str">
            <v>取6.1.4可回收压裂液重复配制液,加入配方规定量的破胶剂,搅拌均匀,按SY/T 5107-2016中7.9的方法测试,记录破胶液表观黏度为5mPa·s时的恒温时间,即为压裂液破胶时间。</v>
          </cell>
        </row>
        <row r="6881">
          <cell r="F6881" t="str">
            <v>6.2.4.2 破胶液表观黏度</v>
          </cell>
        </row>
        <row r="6882">
          <cell r="F6882" t="str">
            <v>取6.1.4可回收压裂液重复配制液,加入配方规定量的破胶剂,搅拌均匀,按SY/T 5107-2016中7.9的规定执行。</v>
          </cell>
        </row>
        <row r="6883">
          <cell r="F6883" t="str">
            <v>6.2.4.3 破胶液表面张力</v>
          </cell>
        </row>
        <row r="6884">
          <cell r="F6884" t="str">
            <v>取6.2.4.2的破胶液,按SY/T 5107-2016中7.9.4的规定执行。</v>
          </cell>
        </row>
        <row r="6885">
          <cell r="F6885" t="str">
            <v>6.2.4.4 破胶液与航空煤油界面张力</v>
          </cell>
        </row>
        <row r="6886">
          <cell r="F6886" t="str">
            <v>取6.2.4.2的破胶液,按SY/T 5107-2016中7.9.4的规定执行。</v>
          </cell>
        </row>
        <row r="6887">
          <cell r="F6887" t="str">
            <v>6.2.5 残渣含量</v>
          </cell>
        </row>
        <row r="6888">
          <cell r="F6888" t="str">
            <v>取6.1.4可回收压裂液重复配制液,加入配方规定量的破胶剂,搅拌均匀,按SY/T 5107-2016中7.10的规定执行。</v>
          </cell>
        </row>
        <row r="6889">
          <cell r="F6889" t="str">
            <v>6.2.6 破乳率</v>
          </cell>
        </row>
        <row r="6890">
          <cell r="F6890" t="str">
            <v>取6.1.4可回收压裂液重复配制液,加入配方规定量的破胶剂,搅拌均匀,按SY/T 5107-2016中7.9.2的方法制备破胶液,然后按SY/T 5107-2016中7.11.1的规定执行。</v>
          </cell>
        </row>
        <row r="6891">
          <cell r="F6891" t="str">
            <v>6.2.7 配伍性</v>
          </cell>
        </row>
        <row r="6892">
          <cell r="F6892" t="str">
            <v>取6.2.4.2的破胶液,按SY/T 5107-2016中7.11.2的规定执行。</v>
          </cell>
        </row>
        <row r="6893">
          <cell r="F6893" t="str">
            <v>4 技术要求</v>
          </cell>
        </row>
        <row r="6894">
          <cell r="F6894" t="str">
            <v>瓜豆片技术要求见表1。</v>
          </cell>
        </row>
        <row r="6895">
          <cell r="F6895" t="str">
            <v>5 仪器与设备</v>
          </cell>
        </row>
        <row r="6896">
          <cell r="F6896" t="str">
            <v>本标准试验用主要仪器设备如下:</v>
          </cell>
        </row>
        <row r="6897">
          <cell r="F6897" t="str">
            <v>a)量筒:500mL。</v>
          </cell>
        </row>
        <row r="6898">
          <cell r="F6898" t="str">
            <v>b)烧杯:250mL,500mL。</v>
          </cell>
        </row>
        <row r="6899">
          <cell r="F6899" t="str">
            <v>c)称量瓶:50mL,Φ60mm×30mm。</v>
          </cell>
        </row>
        <row r="6900">
          <cell r="F6900" t="str">
            <v>d)电子天平:精确度0.0001g。</v>
          </cell>
        </row>
        <row r="6901">
          <cell r="F6901" t="str">
            <v>e)电动振筛机:可同时提供旋转和拍击作用,可容纳标准中指定的筛。振筛机可按下述技术规范校准:振动次数约290r/min,拍击次数约156r/min,顶锤高度约33.4mm,计数器的精确度为±5s。</v>
          </cell>
        </row>
        <row r="6902">
          <cell r="F6902" t="str">
            <v>f)标准筛:Φ200×50-1.70/0.8,应符合GB/T 6003.1-2012中5.1.1的要求。</v>
          </cell>
        </row>
        <row r="6903">
          <cell r="F6903" t="str">
            <v>g)电热恒温干燥箱:室温+10℃~200℃,恒温波动±1℃。</v>
          </cell>
        </row>
        <row r="6904">
          <cell r="F6904" t="str">
            <v>h)混调器:吴茵混调器或同类产品,搅拌转速可控,可稳定维持在12000r/min。</v>
          </cell>
        </row>
        <row r="6905">
          <cell r="F6905" t="str">
            <v>i)黏度计:Brookfield(LV/DV-II+)型黏度计(布氏黏度计)配备S64#转子或同类仪器。</v>
          </cell>
        </row>
        <row r="6906">
          <cell r="F6906" t="str">
            <v>j)石英坩埚:30mL。</v>
          </cell>
        </row>
        <row r="6907">
          <cell r="F6907" t="str">
            <v>k)马弗炉或微波马弗炉:温度至少达到927℃,有控制和调节温度的装置。</v>
          </cell>
        </row>
        <row r="6908">
          <cell r="F6908" t="str">
            <v>l)电热板或本生灯。</v>
          </cell>
        </row>
        <row r="6909">
          <cell r="F6909" t="str">
            <v>m)干燥器。</v>
          </cell>
        </row>
        <row r="6910">
          <cell r="F6910" t="str">
            <v>n)恒温水浴锅:工作温度,25℃~100℃,控温精度±1℃。</v>
          </cell>
        </row>
        <row r="6911">
          <cell r="F6911" t="str">
            <v>o)横格式/钟鼎式样品分样器。</v>
          </cell>
        </row>
        <row r="6912">
          <cell r="F6912" t="str">
            <v>p)拷贝台。</v>
          </cell>
        </row>
        <row r="6913">
          <cell r="F6913" t="str">
            <v>6样品的准备</v>
          </cell>
        </row>
        <row r="6914">
          <cell r="F6914" t="str">
            <v>6.1 采样</v>
          </cell>
        </row>
        <row r="6915">
          <cell r="F6915" t="str">
            <v>按GB/T 6679-2003中3.2.3.2的规定确定采集样品数及方法。</v>
          </cell>
        </row>
        <row r="6916">
          <cell r="F6916" t="str">
            <v>6.2 分样</v>
          </cell>
        </row>
        <row r="6917">
          <cell r="F6917" t="str">
            <v>使用横格式/钟鼎式样品分样器将抽取的瓜豆片混合均匀。将分样器内部清理干净,确保内部干燥,关上漏斗开关,放好承接器;将样品从高于分样器口5cm处均匀注入漏斗内。刮平样品后打开漏斗开关,样品即分别流入两个承接器内,当样品流尽后,用手轻轻拍动分样器,关闭漏斗口,再将两个承接器内的样品同时倒入漏斗内,继续混合二次,然后取出一个承接器,仍按上述操作方法继续分样,直至一个承接器的样品接近所需试样的重量为止,将样品保存,进行技术指标的测定。</v>
          </cell>
        </row>
        <row r="6918">
          <cell r="F6918" t="str">
            <v>7测定方法</v>
          </cell>
        </row>
        <row r="6919">
          <cell r="F6919" t="str">
            <v>7.1 外观</v>
          </cell>
        </row>
        <row r="6920">
          <cell r="F6920" t="str">
            <v>目测法:观察瓜豆片的颜色、形状及有无结块。</v>
          </cell>
        </row>
        <row r="6921">
          <cell r="F6921" t="str">
            <v>7.2 含水率的测定</v>
          </cell>
        </row>
        <row r="6922">
          <cell r="F6922" t="str">
            <v>称取5.00g瓜豆片(精确至0.001g),平铺在已恒重的称量瓶中,称量,记录读数m,置于105℃±1℃的烘箱内烘干2h,取出后放入干燥器中冷却30min至室温,称量,重复上述过程三次,取第三次数据,记录读数m1。</v>
          </cell>
        </row>
        <row r="6923">
          <cell r="F6923" t="str">
            <v>瓜豆片的含水率按公式(1)计算:</v>
          </cell>
        </row>
        <row r="6924">
          <cell r="F6924" t="str">
            <v>式中:</v>
          </cell>
        </row>
        <row r="6925">
          <cell r="F6925" t="str">
            <v>W1——瓜豆片的含水率,用百分数表示;</v>
          </cell>
        </row>
        <row r="6926">
          <cell r="F6926" t="str">
            <v>m——烘干前的瓜豆片质量,单位为克(g);</v>
          </cell>
        </row>
        <row r="6927">
          <cell r="F6927" t="str">
            <v>m1——烘干后的瓜豆片质量,单位为克(g)。</v>
          </cell>
        </row>
        <row r="6928">
          <cell r="F6928" t="str">
            <v>做两次平行测定,计算值之差不大于1.0%,结果取算术平均值。</v>
          </cell>
        </row>
        <row r="6929">
          <cell r="F6929" t="str">
            <v>7.3 去壳率的测定</v>
          </cell>
        </row>
        <row r="6930">
          <cell r="F6930" t="str">
            <v>准确称取10.00g(精确至0.001g)样品记为m1/3以上种皮的瓜豆片分离出,称量,记录为m3,按公式(2)计算去壳率:</v>
          </cell>
        </row>
        <row r="6931">
          <cell r="F6931" t="str">
            <v>式中:</v>
          </cell>
        </row>
        <row r="6932">
          <cell r="F6932" t="str">
            <v>W2——去壳率,用百分数表示;</v>
          </cell>
        </row>
        <row r="6933">
          <cell r="F6933" t="str">
            <v>m2——测量所用瓜豆片的质量,单位为克(g);</v>
          </cell>
        </row>
        <row r="6934">
          <cell r="F6934" t="str">
            <v>m3——瓜豆片表面含有1/3以上种皮的质量,单位为克(g)。</v>
          </cell>
        </row>
        <row r="6935">
          <cell r="F6935" t="str">
            <v>7.4 黑、红、褐色片含量的测定</v>
          </cell>
        </row>
        <row r="6936">
          <cell r="F6936" t="str">
            <v>准确称取10.00g(精确至0.001g)样品为m5,按公式(3)计算其含量:</v>
          </cell>
        </row>
        <row r="6937">
          <cell r="F6937" t="str">
            <v>式中:</v>
          </cell>
        </row>
        <row r="6938">
          <cell r="F6938" t="str">
            <v>W3——黑、红、褐色片含量,用百分数表示;</v>
          </cell>
        </row>
        <row r="6939">
          <cell r="F6939" t="str">
            <v>m4——测量所用瓜豆片的质量,单位为克(g);</v>
          </cell>
        </row>
        <row r="6940">
          <cell r="F6940" t="str">
            <v>m5——黑、红、褐色瓜豆片的质量,单位为克(g)。</v>
          </cell>
        </row>
        <row r="6941">
          <cell r="F6941" t="str">
            <v>7.5 杂质含量的测定</v>
          </cell>
        </row>
        <row r="6942">
          <cell r="F6942" t="str">
            <v>准确称取10.00g(精确至0.001g)样品为m6,置于拷贝台上,采用手工方式,将桔梗、豆角皮、沙石等非瓜豆片的物质分离出,称量,记录为m7,按公式(4)计算其含量:</v>
          </cell>
        </row>
        <row r="6943">
          <cell r="F6943" t="str">
            <v>式中:</v>
          </cell>
        </row>
        <row r="6944">
          <cell r="F6944" t="str">
            <v>W4——杂质含量,用百分数表示;</v>
          </cell>
        </row>
        <row r="6945">
          <cell r="F6945" t="str">
            <v>m6——测量所用瓜豆片的质量,单位为克(g);</v>
          </cell>
        </row>
        <row r="6946">
          <cell r="F6946" t="str">
            <v>m7——桔梗、豆角皮、沙石等非瓜豆片物质的质量,单位为克(g)。</v>
          </cell>
        </row>
        <row r="6947">
          <cell r="F6947" t="str">
            <v>7.6筛余量的测定</v>
          </cell>
        </row>
        <row r="6948">
          <cell r="F6948" t="str">
            <v>7.6.1 测定步骤</v>
          </cell>
        </row>
        <row r="6949">
          <cell r="F6949" t="str">
            <v>筛余量按照以下步骤测定:</v>
          </cell>
        </row>
        <row r="6950">
          <cell r="F6950" t="str">
            <v>a)按技术要求,将选定的标准筛安装在电动振动筛上。</v>
          </cell>
        </row>
        <row r="6951">
          <cell r="F6951" t="str">
            <v>b)称取50.00g(精确至0.001g)记录为m8的瓜豆片于标准筛中。</v>
          </cell>
        </row>
        <row r="6952">
          <cell r="F6952" t="str">
            <v>c)将标准筛盖上并压紧,振动10min。</v>
          </cell>
        </row>
        <row r="6953">
          <cell r="F6953" t="str">
            <v>d)称量筛上瓜豆片的质量(精确至0.001g),记录为m9。</v>
          </cell>
        </row>
        <row r="6954">
          <cell r="F6954" t="str">
            <v>7.6.2 计算公式</v>
          </cell>
        </row>
        <row r="6955">
          <cell r="F6955" t="str">
            <v>筛余量按公式(5)计算:</v>
          </cell>
        </row>
        <row r="6956">
          <cell r="F6956" t="str">
            <v>式中:</v>
          </cell>
        </row>
        <row r="6957">
          <cell r="F6957" t="str">
            <v>C——瓜豆片的筛余量,用百分数表示;</v>
          </cell>
        </row>
        <row r="6958">
          <cell r="F6958" t="str">
            <v>m8——测量所用瓜豆片的质量,单位为克(g);</v>
          </cell>
        </row>
        <row r="6959">
          <cell r="F6959" t="str">
            <v>m9——未通过筛网瓜豆片的质量,单位为克(g)。</v>
          </cell>
        </row>
        <row r="6960">
          <cell r="F6960" t="str">
            <v>做两次平行测定,计算值之差不大于1.0%,结果取算术平均值。</v>
          </cell>
        </row>
        <row r="6961">
          <cell r="F6961" t="str">
            <v>7.7灰分的测定</v>
          </cell>
        </row>
        <row r="6962">
          <cell r="F6962" t="str">
            <v>7.7.1 测试步骤</v>
          </cell>
        </row>
        <row r="6963">
          <cell r="F6963" t="str">
            <v>7.7.1.1取石英坩埚用HCl[36%~38% HCl∶蒸馏水=1∶4(体积比)]煮沸,洗净,用蒸馏水漂洗,置于马弗炉中,在575℃±25℃下灼烧30min,待炉温冷至200℃时取出,在干燥器中放置30min,称量,记录为m10(精确至0.0001g)。</v>
          </cell>
        </row>
        <row r="6964">
          <cell r="F6964" t="str">
            <v>7.7.1.2 准确称取2.0g(精确至0.0001g)样品,记为m12,并将样品均匀分布在坩埚内。</v>
          </cell>
        </row>
        <row r="6965">
          <cell r="F6965" t="str">
            <v>7.7.1.3 将盛有样品的坩埚置于电热板上加热灼烧,至黑烟完全消失,完成样品预灰化。</v>
          </cell>
        </row>
        <row r="6966">
          <cell r="F6966" t="str">
            <v>7.7.1.4 火焰一旦熄灭,立即将坩埚放入马弗炉内,将温度升高至900℃,恒温灼烧1h。待炉温降至300℃±50℃时,取出坩埚放入干燥器,降温至室温,并称重,记录为m11,精确至0.0001g。</v>
          </cell>
        </row>
        <row r="6967">
          <cell r="F6967" t="str">
            <v>7.7.2 计算方法</v>
          </cell>
        </row>
        <row r="6968">
          <cell r="F6968" t="str">
            <v>灰分按公式(6)计算:</v>
          </cell>
        </row>
        <row r="6969">
          <cell r="F6969" t="str">
            <v>式中:</v>
          </cell>
        </row>
        <row r="6970">
          <cell r="F6970" t="str">
            <v>A——灰分,用百分数表示;</v>
          </cell>
        </row>
        <row r="6971">
          <cell r="F6971" t="str">
            <v>m10——灼烧前坩埚质量,单位为克(g);</v>
          </cell>
        </row>
        <row r="6972">
          <cell r="F6972" t="str">
            <v>m11——灼烧后坩埚和灰分的质量和,单位为克(g);</v>
          </cell>
        </row>
        <row r="6973">
          <cell r="F6973" t="str">
            <v>m12——测量所用瓜豆片质量,单位为克(g)。</v>
          </cell>
        </row>
        <row r="6974">
          <cell r="F6974" t="str">
            <v>7.8表观黏度</v>
          </cell>
        </row>
        <row r="6975">
          <cell r="F6975" t="str">
            <v>7.8.1 胶液制备</v>
          </cell>
        </row>
        <row r="6976">
          <cell r="F6976" t="str">
            <v>称取5.0g(精确至0.001g)瓜豆片倒入500mL干净烧杯中,用量筒量取495mL 75℃蒸馏水加入350mL至盛有瓜豆的烧杯中,剩余水备用,并把烧杯放在水浴锅中溶胀30min。将溶胀好的瓜豆片转移到吴茵混调器搅拌杯中,快速启动搅拌器,5s内调整仪器转速稳定在12000r/min后搅拌5min,将溶液转移至500mL烧杯中,将量筒剩余的蒸馏水分次润洗搅拌杯和杯盖,并将该液体完全转移至装有胶液的烧杯中,用玻璃棒搅拌均匀,将制得的胶液放入25℃水浴中溶胀1h后,再次倒入吴茵混调器中以12000r/min转速搅拌5min后转移至烧杯中,加盖放入25℃水浴恒温放置2h,待测。</v>
          </cell>
        </row>
        <row r="6977">
          <cell r="F6977" t="str">
            <v>7.8.2 测量步骤</v>
          </cell>
        </row>
        <row r="6978">
          <cell r="F6978" t="str">
            <v>将7.8.1制取的胶液用Brookfield黏度计S64</v>
          </cell>
        </row>
        <row r="6979">
          <cell r="F6979" t="str">
            <v>做两次平行测定,计算值之差不大于5.0%,结果取算术平均值。</v>
          </cell>
        </row>
        <row r="6980">
          <cell r="F6980" t="str">
            <v>7.9 检验记录</v>
          </cell>
        </row>
        <row r="6981">
          <cell r="F6981" t="str">
            <v>以上各项测定结果均填入附录A。</v>
          </cell>
        </row>
        <row r="6982">
          <cell r="F6982" t="str">
            <v>8检验规则</v>
          </cell>
        </row>
        <row r="6983">
          <cell r="F6983" t="str">
            <v>8.1 进厂检验</v>
          </cell>
        </row>
        <row r="6984">
          <cell r="F6984" t="str">
            <v>产品由购买单位质量检验部门按照第4章中各项技术要求进行检验,检验结果符合要求,出具产品质量检验报告单,其格式参照附录A。</v>
          </cell>
        </row>
        <row r="6985">
          <cell r="F6985" t="str">
            <v>8.2采样</v>
          </cell>
        </row>
        <row r="6986">
          <cell r="F6986" t="str">
            <v>8.2.1 采样规则</v>
          </cell>
        </row>
        <row r="6987">
          <cell r="F6987" t="str">
            <v>按GB/T 6679-2003中3.2.3.2的规定确定采集样品数及方法。</v>
          </cell>
        </row>
        <row r="6988">
          <cell r="F6988" t="str">
            <v>8.2.2 采样方法</v>
          </cell>
        </row>
        <row r="6989">
          <cell r="F6989" t="str">
            <v>将样品混合均匀后,用洁净的器具采集样品不少于1kg,分别装入两个清洁、干燥的磨口玻璃瓶中,密封保存。一瓶用作质量检验,另一瓶留样以备复检,留样期为180d。样品应标明名称、批号、采样日期、采样地点、采样人、生产企业名称。</v>
          </cell>
        </row>
        <row r="6990">
          <cell r="F6990" t="str">
            <v>8.3 检验判定</v>
          </cell>
        </row>
        <row r="6991">
          <cell r="F6991" t="str">
            <v>按照第4章中的技术要求进行检验,若各项技术要求均符合本标准要求,则判定该批产品为合格产品;检验结果中如有一项指标不符合本标准要求时,应重新按8.2.2的规定自2倍量的包装单元中抽样核验,若核验结果仍不符合本标准技术要求时,则判定整批产品为不合格。</v>
          </cell>
        </row>
        <row r="6992">
          <cell r="F6992" t="str">
            <v>9标志、包装、储存、运输与保质期</v>
          </cell>
        </row>
        <row r="6993">
          <cell r="F6993" t="str">
            <v>9.1 标志</v>
          </cell>
        </row>
        <row r="6994">
          <cell r="F6994" t="str">
            <v>包装袋上应有明显牢固的标志,标志内容包括:产品名称、批号、净重、生产日期、有效贮存期、生产企业名称和地址,并附有“防潮”、“防热”标志。</v>
          </cell>
        </row>
        <row r="6995">
          <cell r="F6995" t="str">
            <v>9.2 包装</v>
          </cell>
        </row>
        <row r="6996">
          <cell r="F6996" t="str">
            <v>内包装采用袋厚不小于0.15mm的塑料袋装,外包装使用内衬聚丙烯塑料编织袋。</v>
          </cell>
        </row>
        <row r="6997">
          <cell r="F6997" t="str">
            <v>9.3 储存</v>
          </cell>
        </row>
        <row r="6998">
          <cell r="F6998" t="str">
            <v>产品应贮存在干燥、通风库房,应避免日晒雨淋,避免与具有腐蚀性的物品混放。</v>
          </cell>
        </row>
        <row r="6999">
          <cell r="F6999" t="str">
            <v>9.4 运输</v>
          </cell>
        </row>
        <row r="7000">
          <cell r="F7000" t="str">
            <v>产品运输应加盖蓬布,防日晒、雨淋、水浸,同时应避免与具有腐蚀性物品和尖状物品混运,装卸时应使用四挂钩工具起吊,避免拖拽,防止包装破损。</v>
          </cell>
        </row>
        <row r="7001">
          <cell r="F7001" t="str">
            <v>9.5 保质期</v>
          </cell>
        </row>
        <row r="7002">
          <cell r="F7002" t="str">
            <v>以生产日期计,存放365d后,每180d复检一次,符合技术指标可以继续使用。</v>
          </cell>
        </row>
        <row r="7003">
          <cell r="F7003" t="str">
            <v>附录A(资料性附录) 产品质量检验报告单</v>
          </cell>
        </row>
        <row r="7004">
          <cell r="F7004" t="str">
            <v>产品质量检验报告单见表A.1。</v>
          </cell>
        </row>
        <row r="7005">
          <cell r="F7005" t="str">
            <v>3 技术要求</v>
          </cell>
        </row>
        <row r="7006">
          <cell r="F7006" t="str">
            <v>压裂用非植物胶聚合物稠化剂(以下简称稠化剂)产品分为I型、Ⅱ型和Ⅲ型三种类型。技术要求见表1。</v>
          </cell>
        </row>
        <row r="7007">
          <cell r="F7007" t="str">
            <v>4仪器与试剂</v>
          </cell>
        </row>
        <row r="7008">
          <cell r="F7008" t="str">
            <v>4.1 仪器与设备</v>
          </cell>
        </row>
        <row r="7009">
          <cell r="F7009" t="str">
            <v>仪器与设备包括:</v>
          </cell>
        </row>
        <row r="7010">
          <cell r="F7010" t="str">
            <v>a)标准筛:φ200×50-0.425/0.05 GB/T 6003.1(40目),φ200×50-0.125/0.09 GB/T6003.1(120目)。</v>
          </cell>
        </row>
        <row r="7011">
          <cell r="F7011" t="str">
            <v>b)电子天平:分度值0.01g、0.001g。</v>
          </cell>
        </row>
        <row r="7012">
          <cell r="F7012" t="str">
            <v>c)快速水分测定仪:分度值0.01g。</v>
          </cell>
        </row>
        <row r="7013">
          <cell r="F7013" t="str">
            <v>d)搅拌器:转速20000r/in±500r/min。</v>
          </cell>
        </row>
        <row r="7014">
          <cell r="F7014" t="str">
            <v>e)恒温烘箱:室温~200℃,恒温精度±1℃。</v>
          </cell>
        </row>
        <row r="7015">
          <cell r="F7015" t="str">
            <v>f)振筛机:自动标准振筛机,可提供转速2800r/min。</v>
          </cell>
        </row>
        <row r="7016">
          <cell r="F7016" t="str">
            <v>g)试纸:精密pH试纸,5.0~9.0,精度0.1级。</v>
          </cell>
        </row>
        <row r="7017">
          <cell r="F7017" t="str">
            <v>h)乌氏黏度计:毛细管内径0.58mm(±2%)。</v>
          </cell>
        </row>
        <row r="7018">
          <cell r="F7018" t="str">
            <v>i)恒温水浴:可控制30℃±0.1℃。</v>
          </cell>
        </row>
        <row r="7019">
          <cell r="F7019" t="str">
            <v>j)秒表:分度值0.1s。</v>
          </cell>
        </row>
        <row r="7020">
          <cell r="F7020" t="str">
            <v>k)耐酸过滤漏斗:G2,100mL。</v>
          </cell>
        </row>
        <row r="7021">
          <cell r="F7021" t="str">
            <v>l)移液管:5mL。</v>
          </cell>
        </row>
        <row r="7022">
          <cell r="F7022" t="str">
            <v>m)黏度计:Fann-35型六速旋转黏度计或同类产品(R-1转子套,B-1锤,F-1扭力弹簧)。</v>
          </cell>
        </row>
        <row r="7023">
          <cell r="F7023" t="str">
            <v>n)秒表:精度0.01s。</v>
          </cell>
        </row>
        <row r="7024">
          <cell r="F7024" t="str">
            <v>o)流变仪:高温高压流变仪。</v>
          </cell>
        </row>
        <row r="7025">
          <cell r="F7025" t="str">
            <v>p)广口瓶:1000mL。</v>
          </cell>
        </row>
        <row r="7026">
          <cell r="F7026" t="str">
            <v>q)烧杯:100mL、250mL、1000mL。</v>
          </cell>
        </row>
        <row r="7027">
          <cell r="F7027" t="str">
            <v>r)量筒:250mL、500mL、1000mL。</v>
          </cell>
        </row>
        <row r="7028">
          <cell r="F7028" t="str">
            <v>s)容量瓶:1000mL。</v>
          </cell>
        </row>
        <row r="7029">
          <cell r="F7029" t="str">
            <v>4.2 试剂</v>
          </cell>
        </row>
        <row r="7030">
          <cell r="F7030" t="str">
            <v>试剂包括:</v>
          </cell>
        </row>
        <row r="7031">
          <cell r="F7031" t="str">
            <v>a)氯化钠:化学纯。</v>
          </cell>
        </row>
        <row r="7032">
          <cell r="F7032" t="str">
            <v>b)氯化钙:化学纯。</v>
          </cell>
        </row>
        <row r="7033">
          <cell r="F7033" t="str">
            <v>c)六水合氯化镁:化学纯。</v>
          </cell>
        </row>
        <row r="7034">
          <cell r="F7034" t="str">
            <v>d)交联剂:与聚合物稠化剂配套,工业品。</v>
          </cell>
        </row>
        <row r="7035">
          <cell r="F7035" t="str">
            <v>e)蒸馏水:符合GB/T 6682中三级水的要求。</v>
          </cell>
        </row>
        <row r="7036">
          <cell r="F7036" t="str">
            <v>5试验方法</v>
          </cell>
        </row>
        <row r="7037">
          <cell r="F7037" t="str">
            <v>5.1 外观测定</v>
          </cell>
        </row>
        <row r="7038">
          <cell r="F7038" t="str">
            <v>目测法:在非直射自然光线下用肉眼观察稠化剂的颜色、状态。</v>
          </cell>
        </row>
        <row r="7039">
          <cell r="F7039" t="str">
            <v>5.2筛余量</v>
          </cell>
        </row>
        <row r="7040">
          <cell r="F7040" t="str">
            <v>5.2.1 测定步骤</v>
          </cell>
        </row>
        <row r="7041">
          <cell r="F7041" t="str">
            <v>5.2.1.1 将选定的40目标准筛安装在振筛机上,称取10.0g(记录为m0)待测稠化剂试样于标准筛中,盖好筛盖,打开振筛机电源,在2800r/min的转速下震动10min,完成振筛。</v>
          </cell>
        </row>
        <row r="7042">
          <cell r="F7042" t="str">
            <v>5.2.1.2 称量筛上试样质量,记录为m1(精确至0.01g)。</v>
          </cell>
        </row>
        <row r="7043">
          <cell r="F7043" t="str">
            <v>5.2.1.3 称取5.2.1.1中筛下的试样10.0g于120目标准筛中,按照5.2.1.1方法完成振筛。称量筛后筛上试样质量,记录为m2(精确至0.01g)。</v>
          </cell>
        </row>
        <row r="7044">
          <cell r="F7044" t="str">
            <v>5.2.2 计算</v>
          </cell>
        </row>
        <row r="7045">
          <cell r="F7045" t="str">
            <v>筛余量C1按公式(1)计算:</v>
          </cell>
        </row>
        <row r="7046">
          <cell r="F7046" t="str">
            <v>式中:</v>
          </cell>
        </row>
        <row r="7047">
          <cell r="F7047" t="str">
            <v>C1——稠化剂试样经425μm(40目)筛余量,用百分数表示;</v>
          </cell>
        </row>
        <row r="7048">
          <cell r="F7048" t="str">
            <v>m0——稠化剂试样质量,单位为克(g);</v>
          </cell>
        </row>
        <row r="7049">
          <cell r="F7049" t="str">
            <v>m1——未通过标准筛的稠化剂试样质量,单位为克(g)。</v>
          </cell>
        </row>
        <row r="7050">
          <cell r="F7050" t="str">
            <v>做三次平行测定,计算值之差不大于0.5%,结果取计算平均值。</v>
          </cell>
        </row>
        <row r="7051">
          <cell r="F7051" t="str">
            <v>筛余量C2按公式(2)计算:</v>
          </cell>
        </row>
        <row r="7052">
          <cell r="F7052" t="str">
            <v>式中:</v>
          </cell>
        </row>
        <row r="7053">
          <cell r="F7053" t="str">
            <v>C2——稠化剂试样经425μm(40目)至125μm(120目)的筛余量,用百分数表示;</v>
          </cell>
        </row>
        <row r="7054">
          <cell r="F7054" t="str">
            <v>m2——通过425μm(40目)、未通过125μm(120目)标准筛的稠化剂试样质量,单位为克(g)。</v>
          </cell>
        </row>
        <row r="7055">
          <cell r="F7055" t="str">
            <v>做三次平行测定,计算值之差不大于0.5%,结果取计算平均值。</v>
          </cell>
        </row>
        <row r="7056">
          <cell r="F7056" t="str">
            <v>5.3 含水率测定</v>
          </cell>
        </row>
        <row r="7057">
          <cell r="F7057" t="str">
            <v>水分测定仪经105℃预热、校正,称取5.0g(精确至0.01g)未干燥的稠化剂试样,平铺在称盘内,105℃加热0.5h,开启仪器读数开关,观察投影屏,10min内读数变动幅度小于0.2%时,仪器的读数即为稠化剂的含水率。</v>
          </cell>
        </row>
        <row r="7058">
          <cell r="F7058" t="str">
            <v>做三次平行测定,测定值之差不大于1%,结果取算术平均值。</v>
          </cell>
        </row>
        <row r="7059">
          <cell r="F7059" t="str">
            <v>5.4 黏均相对分子质量测定</v>
          </cell>
        </row>
        <row r="7060">
          <cell r="F7060" t="str">
            <v>按GB/T 17514-2017中5.2的要求操作。</v>
          </cell>
        </row>
        <row r="7061">
          <cell r="F7061" t="str">
            <v>5.5 稠化剂的溶解时间测定</v>
          </cell>
        </row>
        <row r="7062">
          <cell r="F7062" t="str">
            <v>5.5.1 将20.00g稠化剂在105℃烘箱中干燥4h后,取出放置于密闭的干燥器中备用。</v>
          </cell>
        </row>
        <row r="7063">
          <cell r="F7063" t="str">
            <v>5.5.2 室温下,量取500mL蒸馏水倒入搅拌器中,开启搅拌器,保持液体处于漩涡状态并能看到搅拌器底部,然后称取5.5.1中干燥后的稠化剂(Ⅰ型1.00g,Ⅱ型2.00g,Ⅲ型3.00g),缓慢均匀加入稠化剂(加样时间小于30s)。</v>
          </cell>
        </row>
        <row r="7064">
          <cell r="F7064" t="str">
            <v>5.5.3 I型和Ⅱ型稠化剂:加完稠化剂后开始计时,每隔1min倒出溶液用Fann-35黏度计测液体黏度,黏度趋于稳定后,再以每隔3min为间隔测定黏度值,记录黏度开始稳定的时间为溶解时间。</v>
          </cell>
        </row>
        <row r="7065">
          <cell r="F7065" t="str">
            <v>5.5.4 Ⅲ型稠化剂:加完稠化剂开始计时,每隔3min倒出溶液用Fann-35黏度计测定液体黏度,黏度趋于稳定后,再以每隔5min为间隔测定黏度值,记录黏度开始稳定的时间为溶解时间。</v>
          </cell>
        </row>
        <row r="7066">
          <cell r="F7066" t="str">
            <v>5.6表观黏度测定</v>
          </cell>
        </row>
        <row r="7067">
          <cell r="F7067" t="str">
            <v>5.6.1 聚合物稠化剂溶液的配制</v>
          </cell>
        </row>
        <row r="7068">
          <cell r="F7068" t="str">
            <v>按5.5方法配制稠化剂溶液,再30℃水浴中静置4h备用。</v>
          </cell>
        </row>
        <row r="7069">
          <cell r="F7069" t="str">
            <v>5.6.2 测定步骤</v>
          </cell>
        </row>
        <row r="7070">
          <cell r="F7070" t="str">
            <v>用Fann-35黏度计测定5.6.1配制溶液的表观黏度,读取转速为100r/min的黏度计指针读数a。按照公式(3)计算稠化剂溶液的表观黏度μ。</v>
          </cell>
        </row>
        <row r="7071">
          <cell r="F7071" t="str">
            <v>5.6.3 计算</v>
          </cell>
        </row>
        <row r="7072">
          <cell r="F7072" t="str">
            <v>表观黏度按公式(3)计算:</v>
          </cell>
        </row>
        <row r="7073">
          <cell r="F7073" t="str">
            <v>式中:</v>
          </cell>
        </row>
        <row r="7074">
          <cell r="F7074" t="str">
            <v>μ——稠化剂溶液的表观黏度,单位为毫帕秒(mPa·s);</v>
          </cell>
        </row>
        <row r="7075">
          <cell r="F7075" t="str">
            <v>a——黏度计指针读数;</v>
          </cell>
        </row>
        <row r="7076">
          <cell r="F7076" t="str">
            <v>5.077——a为1时的剪切应力值,单位为十的负一次方帕(10-1Pa);</v>
          </cell>
        </row>
        <row r="7077">
          <cell r="F7077" t="str">
            <v>1.704——黏度计转数为1r/min的剪切速率值,单位为负一次方秒(s-1)。</v>
          </cell>
        </row>
        <row r="7078">
          <cell r="F7078" t="str">
            <v>做三次平行测定,计算值之差不大于1.5mPa·s,结果取计算平均值。</v>
          </cell>
        </row>
        <row r="7079">
          <cell r="F7079" t="str">
            <v>5.7 溶液pH值测定</v>
          </cell>
        </row>
        <row r="7080">
          <cell r="F7080" t="str">
            <v>使用精密pH试纸测定5.6.1中配制的稠化剂溶液的pH值。</v>
          </cell>
        </row>
        <row r="7081">
          <cell r="F7081" t="str">
            <v>5.8 耐温性能测定</v>
          </cell>
        </row>
        <row r="7082">
          <cell r="F7082" t="str">
            <v>取5.6.1中配制的稠化剂溶液100mL,按配方加入交联剂,搅拌均匀,然后装入高温高压流变仪中,设定流变仪剪切速率为100s-1,初始温度30℃,升温速度3℃/min±0.2℃/min,测定液体黏度随温度的变化。记录黏度低于50mPa·s的温度值,即为聚合物稠化剂的耐温能力。</v>
          </cell>
        </row>
        <row r="7083">
          <cell r="F7083" t="str">
            <v>5.9 耐盐性能测定</v>
          </cell>
        </row>
        <row r="7084">
          <cell r="F7084" t="str">
            <v>5.9.1 准确称取72.40gNaCl、6.50gCaCl2、2.50gMgCl2·6H2O(精确至0.001g),依次加入1000mL容量瓶中,加入蒸馏水至刻度,可适当晃动直到全部溶解。</v>
          </cell>
        </row>
        <row r="7085">
          <cell r="F7085" t="str">
            <v>5.9.2 准确量取5.9.1中配制好的盐水500mL于搅拌器中,开启搅拌器,保持液体处于漩涡状态并能看到搅拌器底部,缓慢均匀加入5.5.1准备的稠化剂(Ⅰ型1.0g,Ⅱ型2.0g,Ⅲ型3.0g)(精确至0.01g),完全溶解后将液体倒入广口瓶中在30℃水浴中静置4h,备用。</v>
          </cell>
        </row>
        <row r="7086">
          <cell r="F7086" t="str">
            <v>5.9.3 按照按5.6.2的操作方法测定黏度,按照公式(3)计算黏度值,记为μ0。</v>
          </cell>
        </row>
        <row r="7087">
          <cell r="F7087" t="str">
            <v>5.9.4 耐盐性能按公式(4)计算:</v>
          </cell>
        </row>
        <row r="7088">
          <cell r="F7088" t="str">
            <v>式中:</v>
          </cell>
        </row>
        <row r="7089">
          <cell r="F7089" t="str">
            <v>η——黏度保持率,以百分数表示;</v>
          </cell>
        </row>
        <row r="7090">
          <cell r="F7090" t="str">
            <v>μ0——用实验盐水配液得到的溶液黏度值,单位为毫帕秒(mPa·s)。</v>
          </cell>
        </row>
        <row r="7091">
          <cell r="F7091" t="str">
            <v>6检验规则</v>
          </cell>
        </row>
        <row r="7092">
          <cell r="F7092" t="str">
            <v>6.1 采样</v>
          </cell>
        </row>
        <row r="7093">
          <cell r="F7093" t="str">
            <v>6.1.1 按GB/T 6679的规定确定采样单元数。</v>
          </cell>
        </row>
        <row r="7094">
          <cell r="F7094" t="str">
            <v>6.1.2 将采集样品混合均匀后,分别装入两个洁净、干燥的广口瓶中,密封保存。一瓶用作质量检验,另一瓶留样以备复检,留样期为180d。样品应标明生产厂名称、产品名称、产品规格、批号、采样人、采样地点和采样日期。</v>
          </cell>
        </row>
        <row r="7095">
          <cell r="F7095" t="str">
            <v>6.2 检验</v>
          </cell>
        </row>
        <row r="7096">
          <cell r="F7096" t="str">
            <v>按第5章的试验方法对所采样品进行检验,出具检验报告单,参见附录A。</v>
          </cell>
        </row>
        <row r="7097">
          <cell r="F7097" t="str">
            <v>7标志、包装、运输、贮存与保质期</v>
          </cell>
        </row>
        <row r="7098">
          <cell r="F7098" t="str">
            <v>7.1 标志</v>
          </cell>
        </row>
        <row r="7099">
          <cell r="F7099" t="str">
            <v>产品包装应有牢固、清晰的标志,标明产品商标、名称、批号、等级、净质量、生产日期、保质期、标准编号、生产企业名称和地址,并附有符合GB/T 191的“怕雨”“怕晒”标志。</v>
          </cell>
        </row>
        <row r="7100">
          <cell r="F7100" t="str">
            <v>7.2 包装</v>
          </cell>
        </row>
        <row r="7101">
          <cell r="F7101" t="str">
            <v>压裂用非植物胶聚合物稠化剂产品包装内层为聚乙烯塑料袋,外层为聚丙烯牛皮纸,或尼龙编织包装袋及其他满足运输和贮存要求的包装,单位包装净质量25kg或1000kg,也可根据客户需求而定。</v>
          </cell>
        </row>
        <row r="7102">
          <cell r="F7102" t="str">
            <v>7.3 运输</v>
          </cell>
        </row>
        <row r="7103">
          <cell r="F7103" t="str">
            <v>产品在运输过程中应防潮、防晒、防破损。</v>
          </cell>
        </row>
        <row r="7104">
          <cell r="F7104" t="str">
            <v>7.4 贮存和保质期</v>
          </cell>
        </row>
        <row r="7105">
          <cell r="F7105" t="str">
            <v>产品应放于干燥通风的库房内,不得与酸、碱等化学物品接触。产品的有效期为365d。</v>
          </cell>
        </row>
        <row r="7106">
          <cell r="F7106" t="str">
            <v>8 健康、安全、环保要求</v>
          </cell>
        </row>
        <row r="7107">
          <cell r="F7107" t="str">
            <v>8.1 按SY/T 6787水溶性油田化学剂环境保护技术要求执行。</v>
          </cell>
        </row>
        <row r="7108">
          <cell r="F7108" t="str">
            <v>8.2 本产品的供应商应就其危险性提供产品的安全技术说明书。</v>
          </cell>
        </row>
        <row r="7109">
          <cell r="F7109" t="str">
            <v>8.3 在产品使用过程中,使用者应采取适当的安全和健康防护措施,应穿工作服,佩戴化学安全防护眼镜、手套等防护用品。</v>
          </cell>
        </row>
        <row r="7110">
          <cell r="F7110" t="str">
            <v>8.4 在实验室样品检测中,实验员应穿工作服,戴橡胶耐酸碱手套,佩戴防酸安全防护眼镜。出现紧急情况处理方法如下:</v>
          </cell>
        </row>
        <row r="7111">
          <cell r="F7111" t="str">
            <v>a)皮肤接触:应立即脱去污染的工作服,用流动清水冲洗干净。</v>
          </cell>
        </row>
        <row r="7112">
          <cell r="F7112" t="str">
            <v>b)眼睛接触:应立即用冲眼器冲刷,严重时应及时送医。</v>
          </cell>
        </row>
        <row r="7113">
          <cell r="F7113" t="str">
            <v>c)吸入:迅速脱离现场至空气新鲜处,保持呼吸道畅通,严重时及时送医。</v>
          </cell>
        </row>
        <row r="7114">
          <cell r="F7114" t="str">
            <v>附录A(资料性附录) 产品质量检验报告单</v>
          </cell>
        </row>
        <row r="7115">
          <cell r="F7115" t="str">
            <v>产品质量检验报告单见表A.1。</v>
          </cell>
        </row>
        <row r="7116">
          <cell r="F7116" t="str">
            <v>4 技术要求</v>
          </cell>
        </row>
        <row r="7117">
          <cell r="F7117" t="str">
            <v>压裂用增黏剂快速水合瓜尔胶的技术指标应符合表1的要求。</v>
          </cell>
        </row>
        <row r="7118">
          <cell r="F7118" t="str">
            <v>5仪器设备、试剂材料</v>
          </cell>
        </row>
        <row r="7119">
          <cell r="F7119" t="str">
            <v>5.1 仪器与设备</v>
          </cell>
        </row>
        <row r="7120">
          <cell r="F7120" t="str">
            <v>本标准实验用主要仪器与设备如下:</v>
          </cell>
        </row>
        <row r="7121">
          <cell r="F7121" t="str">
            <v>a)标准筛:120目(φ200×50-0.125/0.09),200目(φ200×50-0.071/0.05),符合GB/T 6003.1的规定。</v>
          </cell>
        </row>
        <row r="7122">
          <cell r="F7122" t="str">
            <v>b)振筛机:自动标准振筛机,可提供2800r/min的转速。</v>
          </cell>
        </row>
        <row r="7123">
          <cell r="F7123" t="str">
            <v>c)电子天平:分度值,0.01g、0.0001g。</v>
          </cell>
        </row>
        <row r="7124">
          <cell r="F7124" t="str">
            <v>d)水分测定仪:快速水分测定仪,精度0.01g。</v>
          </cell>
        </row>
        <row r="7125">
          <cell r="F7125" t="str">
            <v>e)混调器:恒速吴茵混调器或同类仪器,能提供5000r/min。</v>
          </cell>
        </row>
        <row r="7126">
          <cell r="F7126" t="str">
            <v>f)恒温水浴:室温~100℃,控温精度±0.5℃;室温~100℃,控温精度±1℃。</v>
          </cell>
        </row>
        <row r="7127">
          <cell r="F7127" t="str">
            <v>g)秒表:精度0.01s。</v>
          </cell>
        </row>
        <row r="7128">
          <cell r="F7128" t="str">
            <v>h)黏度计:Fann-35型六速旋转黏度计或同类仪器(R-1转子套,B-1锤,F-1扭力弹簧)。</v>
          </cell>
        </row>
        <row r="7129">
          <cell r="F7129" t="str">
            <v>i)试纸:精密pH试纸,5.5~9.0,精度0.1级。</v>
          </cell>
        </row>
        <row r="7130">
          <cell r="F7130" t="str">
            <v>j)刻度移液管:10mL。</v>
          </cell>
        </row>
        <row r="7131">
          <cell r="F7131" t="str">
            <v>k)离心管:容量100mL。</v>
          </cell>
        </row>
        <row r="7132">
          <cell r="F7132" t="str">
            <v>l)离心机:转速0r/min~4000r/min。</v>
          </cell>
        </row>
        <row r="7133">
          <cell r="F7133" t="str">
            <v>m)电热恒温干燥箱:室温~200℃,恒温精度±1℃。</v>
          </cell>
        </row>
        <row r="7134">
          <cell r="F7134" t="str">
            <v>n)干燥器:φ210mm×250mm(干燥剂为硅胶)。</v>
          </cell>
        </row>
        <row r="7135">
          <cell r="F7135" t="str">
            <v>o)高温电热灰化炉:可提供900℃±25℃的焚化温度。</v>
          </cell>
        </row>
        <row r="7136">
          <cell r="F7136" t="str">
            <v>p)坩埚:刚玉坩埚,容量30mL。</v>
          </cell>
        </row>
        <row r="7137">
          <cell r="F7137" t="str">
            <v>5.2 试剂与材料</v>
          </cell>
        </row>
        <row r="7138">
          <cell r="F7138" t="str">
            <v>本标准实验用主要试剂与材料如下:</v>
          </cell>
        </row>
        <row r="7139">
          <cell r="F7139" t="str">
            <v>a)硼砂(Na2B4O7·10H2O):化学纯。</v>
          </cell>
        </row>
        <row r="7140">
          <cell r="F7140" t="str">
            <v>b)氯化钾(KCl):分析纯。</v>
          </cell>
        </row>
        <row r="7141">
          <cell r="F7141" t="str">
            <v>c)蒸馏水:符合GB/T 6682中三级水的要求。</v>
          </cell>
        </row>
        <row r="7142">
          <cell r="F7142" t="str">
            <v>d)浓盐酸(HCl):分析纯。</v>
          </cell>
        </row>
        <row r="7143">
          <cell r="F7143" t="str">
            <v>6检验方法</v>
          </cell>
        </row>
        <row r="7144">
          <cell r="F7144" t="str">
            <v>6.1 外观</v>
          </cell>
        </row>
        <row r="7145">
          <cell r="F7145" t="str">
            <v>目测法:在非直射自然光线下用肉眼观察快速水合瓜尔胶试样的颜色。</v>
          </cell>
        </row>
        <row r="7146">
          <cell r="F7146" t="str">
            <v>6.2筛余量</v>
          </cell>
        </row>
        <row r="7147">
          <cell r="F7147" t="str">
            <v>6.2.1 测定步骤</v>
          </cell>
        </row>
        <row r="7148">
          <cell r="F7148" t="str">
            <v>6.2.1.1 将120目和200目标准筛称重(精确至0.01g),并分别记录标准筛质量为m1、m2。</v>
          </cell>
        </row>
        <row r="7149">
          <cell r="F7149" t="str">
            <v>6.2.1.2 将6.2.1.1称重的120目和200目标准筛按上下顺序安装在振筛机上,称取质量为m0(精确至0.01g)的快速水合瓜尔胶试样10.0g(精确至0.01g)于120目标准筛中,盖好筛盖,打开振筛机电源,在2800r/min的转速下振动10min,完成振筛。</v>
          </cell>
        </row>
        <row r="7150">
          <cell r="F7150" t="str">
            <v>6.2.1.3 将振筛后的120目和200目标准筛(连同筛上样品)称重(精确至0.01g),并分别记录质量为m3、m4。</v>
          </cell>
        </row>
        <row r="7151">
          <cell r="F7151" t="str">
            <v>6.2.2 计算</v>
          </cell>
        </row>
        <row r="7152">
          <cell r="F7152" t="str">
            <v>120目筛余量按公式(1)计算:</v>
          </cell>
        </row>
        <row r="7153">
          <cell r="F7153" t="str">
            <v>式中:</v>
          </cell>
        </row>
        <row r="7154">
          <cell r="F7154" t="str">
            <v>C1——120目快速水合瓜尔胶试样的筛余量,用百分数表示;</v>
          </cell>
        </row>
        <row r="7155">
          <cell r="F7155" t="str">
            <v>m1——120目标准筛的质量,单位为克(g);</v>
          </cell>
        </row>
        <row r="7156">
          <cell r="F7156" t="str">
            <v>m3——120目标准筛和筛上样品的质量,单位为克(g);</v>
          </cell>
        </row>
        <row r="7157">
          <cell r="F7157" t="str">
            <v>m0——快速水合瓜尔胶试样的质量,单位为克(g)。</v>
          </cell>
        </row>
        <row r="7158">
          <cell r="F7158" t="str">
            <v>200目筛余量按公式(2)计算:</v>
          </cell>
        </row>
        <row r="7159">
          <cell r="F7159" t="str">
            <v>式中:</v>
          </cell>
        </row>
        <row r="7160">
          <cell r="F7160" t="str">
            <v>C2——200目快速水合瓜尔胶试样的筛余量,用百分数表示;</v>
          </cell>
        </row>
        <row r="7161">
          <cell r="F7161" t="str">
            <v>m2——200目标准筛的质量,单位为克(g);</v>
          </cell>
        </row>
        <row r="7162">
          <cell r="F7162" t="str">
            <v>m4——200目标准筛和筛上样品的质量,单位为克(g)。</v>
          </cell>
        </row>
        <row r="7163">
          <cell r="F7163" t="str">
            <v>6.2.3 结果表示</v>
          </cell>
        </row>
        <row r="7164">
          <cell r="F7164" t="str">
            <v>平行测定3次,3次的相互差值在0.05%之内,用其算术平均值作为测定结果。</v>
          </cell>
        </row>
        <row r="7165">
          <cell r="F7165" t="str">
            <v>6.3含水率</v>
          </cell>
        </row>
        <row r="7166">
          <cell r="F7166" t="str">
            <v>6.3.1 测定步骤</v>
          </cell>
        </row>
        <row r="7167">
          <cell r="F7167" t="str">
            <v>将水分测定仪经105℃预热、校正,称取5.0g(精确至0.01g)快速水合瓜尔胶试样,平铺在秤盘内,105℃加热0.5h,观察投影屏,10min内读数变动幅度小于0.2%,仪器读数即为快速水合瓜尔胶试样的含水率。</v>
          </cell>
        </row>
        <row r="7168">
          <cell r="F7168" t="str">
            <v>6.3.2 结果表示</v>
          </cell>
        </row>
        <row r="7169">
          <cell r="F7169" t="str">
            <v>平行测定3次,3次的相互差值在1.0%之内,用其算术平均值作为测定结果。</v>
          </cell>
        </row>
        <row r="7170">
          <cell r="F7170" t="str">
            <v>6.4表观黏度</v>
          </cell>
        </row>
        <row r="7171">
          <cell r="F7171" t="str">
            <v>6.4.1 测定步骤</v>
          </cell>
        </row>
        <row r="7172">
          <cell r="F7172" t="str">
            <v>称取487.6g(精确到0.01g)已恒温(水温为25℃±1℃)的蒸馏水,倒入洁净、干燥的混调器搅拌杯中,接通混调器电源,调节调速旋钮使转速稳定在1500r/min±20r/min,将10.0g(精确到0.01g)氯化钾(KCl)缓慢加入搅拌杯中,待其完全溶解后,向其中加入2.4g(精确至0.01g)快速水合瓜尔胶试样(20s之内加完),从加入试样开始计时,搅拌150s后关闭搅拌,将其倒入恒温25℃±1℃的测量杯中,在25℃下,用300r/min的转速测定3min(包括搅拌时间150s)时表观黏度,记录黏度计的指针读数为α1。将盛放上述液体的测量杯放回25℃恒温水浴中,在60min(包括搅拌时间150s)时按上述方法测定其表观黏度,记录黏度计的指针读数为α2。</v>
          </cell>
        </row>
        <row r="7173">
          <cell r="F7173" t="str">
            <v>6.4.2 计算</v>
          </cell>
        </row>
        <row r="7174">
          <cell r="F7174" t="str">
            <v>3min时溶液表观黏度按公式(3)计算:</v>
          </cell>
        </row>
        <row r="7175">
          <cell r="F7175" t="str">
            <v>式中:</v>
          </cell>
        </row>
        <row r="7176">
          <cell r="F7176" t="str">
            <v>μ1——3min时溶液表观黏度,单位为毫帕秒(mPa·s);</v>
          </cell>
        </row>
        <row r="7177">
          <cell r="F7177" t="str">
            <v>α1——300r/min转速下的黏度计指针读数;</v>
          </cell>
        </row>
        <row r="7178">
          <cell r="F7178" t="str">
            <v>511——黏度计指针偏转1°时对应的剪切应力,单位为毫帕(mPa);</v>
          </cell>
        </row>
        <row r="7179">
          <cell r="F7179" t="str">
            <v>300——黏度计转速,单位为转每分钟(r/min);</v>
          </cell>
        </row>
        <row r="7180">
          <cell r="F7180" t="str">
            <v>1.704——黏度计转速为1r/min时剪切速率值,单位为负一次方秒(s-1)。</v>
          </cell>
        </row>
        <row r="7181">
          <cell r="F7181" t="str">
            <v>60min时溶液表观黏度按公式(4)计算:</v>
          </cell>
        </row>
        <row r="7182">
          <cell r="F7182" t="str">
            <v>式中:</v>
          </cell>
        </row>
        <row r="7183">
          <cell r="F7183" t="str">
            <v>μ2——60min时溶液表观黏度,单位为毫帕秒(mPa·s);</v>
          </cell>
        </row>
        <row r="7184">
          <cell r="F7184" t="str">
            <v>α2——300r/min转速下的黏度计指针读数。</v>
          </cell>
        </row>
        <row r="7185">
          <cell r="F7185" t="str">
            <v>6.4.3 结果表示</v>
          </cell>
        </row>
        <row r="7186">
          <cell r="F7186" t="str">
            <v>平行测定3次,3次的相互差值在1.0mPa·s之内,用其算术平均值作为测定结果。</v>
          </cell>
        </row>
        <row r="7187">
          <cell r="F7187" t="str">
            <v>6.5增黏速率</v>
          </cell>
        </row>
        <row r="7188">
          <cell r="F7188" t="str">
            <v>6.5.1 计算</v>
          </cell>
        </row>
        <row r="7189">
          <cell r="F7189" t="str">
            <v>根据6.4.1测试的液体表观黏度,按照公式(5)进行计算:</v>
          </cell>
        </row>
        <row r="7190">
          <cell r="F7190" t="str">
            <v>式中:</v>
          </cell>
        </row>
        <row r="7191">
          <cell r="F7191" t="str">
            <v>v——快速水合瓜尔胶试样的增黏速率,用百分数表示;</v>
          </cell>
        </row>
        <row r="7192">
          <cell r="F7192" t="str">
            <v>μ1——快速水合瓜尔胶试样3min的表观黏度值,单位为毫帕秒(mPa·s);</v>
          </cell>
        </row>
        <row r="7193">
          <cell r="F7193" t="str">
            <v>μ2——快速水合瓜尔胶试样60min的表观黏度值,单位为毫帕秒(mPa·s)。</v>
          </cell>
        </row>
        <row r="7194">
          <cell r="F7194" t="str">
            <v>6.5.2 结果表示</v>
          </cell>
        </row>
        <row r="7195">
          <cell r="F7195" t="str">
            <v>平行测定3次,3次的相互差值在2.0%之内,用其算术平均值作为测定结果。</v>
          </cell>
        </row>
        <row r="7196">
          <cell r="F7196" t="str">
            <v>6.6 pH值</v>
          </cell>
        </row>
        <row r="7197">
          <cell r="F7197" t="str">
            <v>用精密pH试纸测定6.4.1所配溶液的pH值。</v>
          </cell>
        </row>
        <row r="7198">
          <cell r="F7198" t="str">
            <v>6.7交联性能</v>
          </cell>
        </row>
        <row r="7199">
          <cell r="F7199" t="str">
            <v>6.7.1 交联液的配制</v>
          </cell>
        </row>
        <row r="7200">
          <cell r="F7200" t="str">
            <v>称取0.5g(精确至0.01g)硼砂,加入装有99.5g(精确至0.01g)蒸馏水的烧杯中搅拌均匀,使其完全溶解(放置时间不超过2d)。</v>
          </cell>
        </row>
        <row r="7201">
          <cell r="F7201" t="str">
            <v>6.7.2 测定步骤</v>
          </cell>
        </row>
        <row r="7202">
          <cell r="F7202" t="str">
            <v>按6.4.1的方法配制快速水合瓜尔胶试样溶液,取100g于烧杯中,边搅拌边加入6.7.1所配制的交联液8mL,搅拌均匀,用玻璃棒挑挂,观察判断快速水合瓜尔胶试样溶液的交联性能,看能否形成可挑挂的冻胶。</v>
          </cell>
        </row>
        <row r="7203">
          <cell r="F7203" t="str">
            <v>6.8水不溶物</v>
          </cell>
        </row>
        <row r="7204">
          <cell r="F7204" t="str">
            <v>6.8.1 试样溶液的配制</v>
          </cell>
        </row>
        <row r="7205">
          <cell r="F7205" t="str">
            <v>量取500mL蒸馏水倒入洁净、干燥的混调器搅拌杯中,接通混调器电源,调节调速旋钮使转速稳定在5000r/min±100r/min,加入已经称好的快速水合瓜尔胶试样2.0g(精确到0.01g),搅拌5min,将快速水合瓜尔胶试样溶液倒入烧杯中,加盖,置于30℃的水浴中,恒温4h。</v>
          </cell>
        </row>
        <row r="7206">
          <cell r="F7206" t="str">
            <v>6.8.2测定步骤</v>
          </cell>
        </row>
        <row r="7207">
          <cell r="F7207" t="str">
            <v>6.8.2.1 恒重</v>
          </cell>
        </row>
        <row r="7208">
          <cell r="F7208" t="str">
            <v>将100mL离心管清洗干净,用蒸馏水冲洗2次,置于105℃±1℃电热恒温干燥箱中烘2h,将离心管移入干燥器中,室温下冷却30min,称量(精确到0.0001g)至恒重(两次差值不大于0.0005g),取其算术平均值作为离心管的质量,记为m5。</v>
          </cell>
        </row>
        <row r="7209">
          <cell r="F7209" t="str">
            <v>6.8.2.2 称重</v>
          </cell>
        </row>
        <row r="7210">
          <cell r="F7210" t="str">
            <v>称取6.8.1配制的溶液50.20g(精确至0.001g)置于恒重质量为m5(精确至0.001g)的离心管中,将离心管置于离心机中,在3000r/min±50r/min的转速下离心30min,倾倒出上层清液,加蒸馏水至50mL,用玻璃棒搅拌洗涤,离心20min,倾倒出上层清液,按6.8.2.1方法恒重,将其记为m6。</v>
          </cell>
        </row>
        <row r="7211">
          <cell r="F7211" t="str">
            <v>6.8.3 计算</v>
          </cell>
        </row>
        <row r="7212">
          <cell r="F7212" t="str">
            <v>水不溶物按公式(6)计算:</v>
          </cell>
        </row>
        <row r="7213">
          <cell r="F7213" t="str">
            <v>式中:</v>
          </cell>
        </row>
        <row r="7214">
          <cell r="F7214" t="str">
            <v>η——快速水合瓜尔胶试样的水不溶物,用百分数表示;</v>
          </cell>
        </row>
        <row r="7215">
          <cell r="F7215" t="str">
            <v>m5——恒重的离心管的质量,单位为克(g);</v>
          </cell>
        </row>
        <row r="7216">
          <cell r="F7216" t="str">
            <v>m6——恒重的离心管和水不溶物的质量,单位为克(g)。</v>
          </cell>
        </row>
        <row r="7217">
          <cell r="F7217" t="str">
            <v>6.8.4 结果表示</v>
          </cell>
        </row>
        <row r="7218">
          <cell r="F7218" t="str">
            <v>平行测定3次,3次的相互差值在0.5%之内,用其算术平均值作为测定结果。</v>
          </cell>
        </row>
        <row r="7219">
          <cell r="F7219" t="str">
            <v>6.9灰分</v>
          </cell>
        </row>
        <row r="7220">
          <cell r="F7220" t="str">
            <v>6.9.1坩埚的准备</v>
          </cell>
        </row>
        <row r="7221">
          <cell r="F7221" t="str">
            <v>6.9.1.1 盐酸溶液配制</v>
          </cell>
        </row>
        <row r="7222">
          <cell r="F7222" t="str">
            <v>将浓盐酸与蒸馏水按体积比1∶1配制盐酸溶液。</v>
          </cell>
        </row>
        <row r="7223">
          <cell r="F7223" t="str">
            <v>6.9.1.2 坩埚的预处理</v>
          </cell>
        </row>
        <row r="7224">
          <cell r="F7224" t="str">
            <v>将坩埚用6.9.1.1配制的盐酸溶液煮15min,用自来水冲洗干净,再用蒸馏水冲洗三遍,将坩埚放入高温电热灰化炉内,将温度升高至900℃,恒温灼烧0.5h,关闭仪器。待炉温降至300℃±50℃时,取出坩埚放入干燥器,降至室温,并称重,记录为m7(精确至0.0001g)。</v>
          </cell>
        </row>
        <row r="7225">
          <cell r="F7225" t="str">
            <v>6.9.2 测定步骤</v>
          </cell>
        </row>
        <row r="7226">
          <cell r="F7226" t="str">
            <v>准确称取质量为m的快速水合瓜尔胶试样0.7g~1.0g(精确至0.0001g),将样品均匀分布在已恒重的坩埚内,并置于电热板上加热灼烧,至黑烟完全消失,完成预灰化后,立即将坩埚放入高温电热灰化炉内,将温度升高至900℃,恒温灼烧0.5h,关闭仪器。待炉温降至300℃±50℃时,取出坩埚放入干燥器,降至室温,并称重,记录为m8(精确至0.0001g)。</v>
          </cell>
        </row>
        <row r="7227">
          <cell r="F7227" t="str">
            <v>6.9.3 计算</v>
          </cell>
        </row>
        <row r="7228">
          <cell r="F7228" t="str">
            <v>灰分按公式(7)计算:</v>
          </cell>
        </row>
        <row r="7229">
          <cell r="F7229" t="str">
            <v>式中:</v>
          </cell>
        </row>
        <row r="7230">
          <cell r="F7230" t="str">
            <v>A——灰分,用百分数表示;</v>
          </cell>
        </row>
        <row r="7231">
          <cell r="F7231" t="str">
            <v>m7——经过预处理的空坩埚质量,单位为克(g);</v>
          </cell>
        </row>
        <row r="7232">
          <cell r="F7232" t="str">
            <v>m8——灼烧后坩埚和灼烧残渣的质量,单位为克(g);</v>
          </cell>
        </row>
        <row r="7233">
          <cell r="F7233" t="str">
            <v>m——测量所用快速水合瓜尔胶试样质量,单位为克(g)。</v>
          </cell>
        </row>
        <row r="7234">
          <cell r="F7234" t="str">
            <v>6.9.4 结果表示</v>
          </cell>
        </row>
        <row r="7235">
          <cell r="F7235" t="str">
            <v>平行测定3次,3次的相互差值在0.3%之内,用其算术平均值作为测定结果。</v>
          </cell>
        </row>
        <row r="7236">
          <cell r="F7236" t="str">
            <v>7检验规则</v>
          </cell>
        </row>
        <row r="7237">
          <cell r="F7237" t="str">
            <v>7.1 出厂检验</v>
          </cell>
        </row>
        <row r="7238">
          <cell r="F7238" t="str">
            <v>产品出厂前,生产企业应对产品进行检验,保证产品各项技术指标符合本标准的要求,并附有产品质量检验报告单(参见附录A)。</v>
          </cell>
        </row>
        <row r="7239">
          <cell r="F7239" t="str">
            <v>7.2采样</v>
          </cell>
        </row>
        <row r="7240">
          <cell r="F7240" t="str">
            <v>7.2.1 采集样品数和采样点</v>
          </cell>
        </row>
        <row r="7241">
          <cell r="F7241" t="str">
            <v>按照GB/T 6679的规定采集样品数,采样点按样品堆积的几何形状,在上、中、下各截面随机布点。</v>
          </cell>
        </row>
        <row r="7242">
          <cell r="F7242" t="str">
            <v>7.2.2 采样方法</v>
          </cell>
        </row>
        <row r="7243">
          <cell r="F7243" t="str">
            <v>用洁净的器具采集样品,采集快速水合瓜尔胶样品数量不少于1kg。</v>
          </cell>
        </row>
        <row r="7244">
          <cell r="F7244" t="str">
            <v>将采集的快速水合瓜尔胶样品混合均匀后,分别装入两个洁净、干燥的广口瓶中,密封保存。一瓶用作质量检验,另一瓶留用以备复检,留样期为180d。应标明名称、批号、采样日期、采样地点、采样人、生产企业名称。</v>
          </cell>
        </row>
        <row r="7245">
          <cell r="F7245" t="str">
            <v>7.3 检验判定</v>
          </cell>
        </row>
        <row r="7246">
          <cell r="F7246" t="str">
            <v>按本标准进行检验,有不符合本标准要求的,应加倍取样复检,复检结果如仍有指标不符合技术要求,该批产品按不合格处理。</v>
          </cell>
        </row>
        <row r="7247">
          <cell r="F7247" t="str">
            <v>7.4 仲裁</v>
          </cell>
        </row>
        <row r="7248">
          <cell r="F7248" t="str">
            <v>当供需双方对产品质量检验结果有争议时,由双方共同选定仲裁机构,可依本标准进行仲裁检验。</v>
          </cell>
        </row>
        <row r="7249">
          <cell r="F7249" t="str">
            <v>8标志、包装、运输、贮存与保质期</v>
          </cell>
        </row>
        <row r="7250">
          <cell r="F7250" t="str">
            <v>8.1 标志</v>
          </cell>
        </row>
        <row r="7251">
          <cell r="F7251" t="str">
            <v>产品包装应有牢固、清晰的标志,标明产品商标、名称、批号、净质量、生产日期、保质期、标准编号、生产企业名称和地址,并附有符合GB/T 191的“怕雨”“怕晒”标志。</v>
          </cell>
        </row>
        <row r="7252">
          <cell r="F7252" t="str">
            <v>8.2 包装</v>
          </cell>
        </row>
        <row r="7253">
          <cell r="F7253" t="str">
            <v>快速水合瓜尔胶产品包装内层为聚乙烯塑料袋,外层为聚丙烯牛皮纸,或尼龙编织包装袋及其他满足运输和贮存要求的包装,单位包装净质量为25kg或1000kg,也可根据客户需求而定。</v>
          </cell>
        </row>
        <row r="7254">
          <cell r="F7254" t="str">
            <v>8.3 运输</v>
          </cell>
        </row>
        <row r="7255">
          <cell r="F7255" t="str">
            <v>产品在运输过程中应防潮、防晒、防破损。</v>
          </cell>
        </row>
        <row r="7256">
          <cell r="F7256" t="str">
            <v>8.4 贮存</v>
          </cell>
        </row>
        <row r="7257">
          <cell r="F7257" t="str">
            <v>产品贮存应保持通风、干燥,避免日晒雨淋,远离热源,不与酸、碱接触。</v>
          </cell>
        </row>
        <row r="7258">
          <cell r="F7258" t="str">
            <v>8.5 保质期</v>
          </cell>
        </row>
        <row r="7259">
          <cell r="F7259" t="str">
            <v>产品在上述条件下,以生产日期计,保质期为365d。</v>
          </cell>
        </row>
        <row r="7260">
          <cell r="F7260" t="str">
            <v>9 健康、安全、环境控制要求</v>
          </cell>
        </row>
        <row r="7261">
          <cell r="F7261" t="str">
            <v>9.1 按SY/T 6787的要求执行。</v>
          </cell>
        </row>
        <row r="7262">
          <cell r="F7262" t="str">
            <v>9.2 本产品的供应商应就其危险性提供产品的安全技术说明书。</v>
          </cell>
        </row>
        <row r="7263">
          <cell r="F7263" t="str">
            <v>9.3 在实验室样品检测中,用盐酸处理坩埚时,实验员应穿防酸工作服,戴橡胶耐酸碱手套,佩戴防酸安全防护眼镜。</v>
          </cell>
        </row>
        <row r="7264">
          <cell r="F7264" t="str">
            <v>皮肤接触:应立即脱去污染的工作服,用流动清水冲洗至少5min,严重时及时送医。</v>
          </cell>
        </row>
        <row r="7265">
          <cell r="F7265" t="str">
            <v>眼睛接触:立即用冲眼器冲刷,严重时及时送医。</v>
          </cell>
        </row>
        <row r="7266">
          <cell r="F7266" t="str">
            <v>吸入:迅速脱离现场至空气新鲜处,保持呼吸道畅通,严重时及时送医。</v>
          </cell>
        </row>
        <row r="7267">
          <cell r="F7267" t="str">
            <v>9.4 在产品使用过程中,使用者应采取适当的安全和健康防护措施,应穿工作服,佩戴化学安全防护眼镜、手套等防护用品。</v>
          </cell>
        </row>
        <row r="7268">
          <cell r="F7268" t="str">
            <v>附录A(资料性附录) 产品质量检验报告单</v>
          </cell>
        </row>
        <row r="7269">
          <cell r="F7269" t="str">
            <v>产品质量检验报告单见表A.1。</v>
          </cell>
        </row>
        <row r="7270">
          <cell r="F7270" t="str">
            <v>3 仪器设备、试剂和材料</v>
          </cell>
        </row>
        <row r="7271">
          <cell r="F7271" t="str">
            <v>仪器设备、试剂和材料应包括但不限于:</v>
          </cell>
        </row>
        <row r="7272">
          <cell r="F7272" t="str">
            <v>a)常压静态腐蚀实验装置(见图1和图2)。</v>
          </cell>
        </row>
        <row r="7273">
          <cell r="F7273" t="str">
            <v>b)高温高压动态腐蚀测定仪:CRS或同类仪器,接触测试液体部分加装聚四氟乙烯套筒。</v>
          </cell>
        </row>
        <row r="7274">
          <cell r="F7274" t="str">
            <v>c)分析天平:感量0.1mg。</v>
          </cell>
        </row>
        <row r="7275">
          <cell r="F7275" t="str">
            <v>d)密封式化验粉碎机:型号GJ-3或同类产品。</v>
          </cell>
        </row>
        <row r="7276">
          <cell r="F7276" t="str">
            <v>e)点蚀测深仪:测量范围0mm~5mm,精度±0.02mm。</v>
          </cell>
        </row>
        <row r="7277">
          <cell r="F7277" t="str">
            <v>f)实体显微镜:型号Stemi-508或同类产品,放大倍数200倍。</v>
          </cell>
        </row>
        <row r="7278">
          <cell r="F7278" t="str">
            <v>g)恒温水浴锅:精度±1℃。</v>
          </cell>
        </row>
        <row r="7279">
          <cell r="F7279" t="str">
            <v>h)游标卡尺:精度±0.02mm。</v>
          </cell>
        </row>
        <row r="7280">
          <cell r="F7280" t="str">
            <v>i)标准筛:φ200×50~0.15/0.10。</v>
          </cell>
        </row>
        <row r="7281">
          <cell r="F7281" t="str">
            <v>j)反应容器(玻璃瓶、塑料瓶):1000mL。</v>
          </cell>
        </row>
        <row r="7282">
          <cell r="F7282" t="str">
            <v>k)具塞比色管:100mL。</v>
          </cell>
        </row>
        <row r="7283">
          <cell r="F7283" t="str">
            <v>l)具塞透明塑料管:100mL。</v>
          </cell>
        </row>
        <row r="7284">
          <cell r="F7284" t="str">
            <v>m)精密pH试纸。</v>
          </cell>
        </row>
        <row r="7285">
          <cell r="F7285" t="str">
            <v>n)量筒:1000mL。</v>
          </cell>
        </row>
        <row r="7286">
          <cell r="F7286" t="str">
            <v>o)移液管:5.0mL。</v>
          </cell>
        </row>
        <row r="7287">
          <cell r="F7287" t="str">
            <v>p)N80挂片。</v>
          </cell>
        </row>
        <row r="7288">
          <cell r="F7288" t="str">
            <v>q)400号金相砂纸。</v>
          </cell>
        </row>
        <row r="7289">
          <cell r="F7289" t="str">
            <v>r)柠檬酸三铵:化学纯。</v>
          </cell>
        </row>
        <row r="7290">
          <cell r="F7290" t="str">
            <v>s)秒表:精度0.01s。</v>
          </cell>
        </row>
        <row r="7291">
          <cell r="F7291" t="str">
            <v>t)镊子:不锈钢或者塑料。</v>
          </cell>
        </row>
        <row r="7292">
          <cell r="F7292" t="str">
            <v>u)称量手套:棉质。</v>
          </cell>
        </row>
        <row r="7293">
          <cell r="F7293" t="str">
            <v>v)盐酸:质量分数为36%~38%,化学纯,计算密度时质量分数按照37%计算。</v>
          </cell>
        </row>
        <row r="7294">
          <cell r="F7294" t="str">
            <v>w)氢氟酸:质量分数为40%,化学纯。</v>
          </cell>
        </row>
        <row r="7295">
          <cell r="F7295" t="str">
            <v>x)丙酮:化学纯。</v>
          </cell>
        </row>
        <row r="7296">
          <cell r="F7296" t="str">
            <v>y)石油醚:化学纯,沸程60℃~90℃。</v>
          </cell>
        </row>
        <row r="7297">
          <cell r="F7297" t="str">
            <v>z)无水乙醇:化学纯。</v>
          </cell>
        </row>
        <row r="7298">
          <cell r="F7298" t="str">
            <v>aa)缓蚀剂:工业品,取样见附录A。</v>
          </cell>
        </row>
        <row r="7299">
          <cell r="F7299" t="str">
            <v>bb)甲基橙指示液:1g/L。</v>
          </cell>
        </row>
        <row r="7300">
          <cell r="F7300" t="str">
            <v>cc)氢氧化钠标准溶液:0.5mol/L。</v>
          </cell>
        </row>
        <row r="7301">
          <cell r="F7301" t="str">
            <v>dd)酚酞指示液:10g/L。</v>
          </cell>
        </row>
        <row r="7302">
          <cell r="F7302" t="str">
            <v>4试样制备</v>
          </cell>
        </row>
        <row r="7303">
          <cell r="F7303" t="str">
            <v>4.1 挂片制备</v>
          </cell>
        </row>
        <row r="7304">
          <cell r="F7304" t="str">
            <v>4.1.1 挂片加工:挂片材质选择N80钢材,挂片加工时,严禁热处理、锻压及敲打。</v>
          </cell>
        </row>
        <row r="7305">
          <cell r="F7305" t="str">
            <v>4.1.2 挂片尺寸:挂片的形状及尺寸,如图3所示。</v>
          </cell>
        </row>
        <row r="7306">
          <cell r="F7306" t="str">
            <v>4.1.3 挂片打磨:使用粗糙度Ra小于或等于1.2的挂片,如果粗糙度达不到要求,则用400号金相砂纸打磨,除去斑痕和毛刺,打磨后仍有缺陷的挂片不应使用。</v>
          </cell>
        </row>
        <row r="7307">
          <cell r="F7307" t="str">
            <v>4.1.4 挂片清洗:将已打磨的挂片用镊子夹持,在丙酮或石油醚中用软刷清洗除去油污,然后在无水乙醇中浸泡约1min后取出用冷风吹干或晾干,放入干燥器内待称量。</v>
          </cell>
        </row>
        <row r="7308">
          <cell r="F7308" t="str">
            <v>4.1.5 挂片称量:放入干燥器20min后称量(精确至0.0001g)并作记录,再储存于干燥器内待用。</v>
          </cell>
        </row>
        <row r="7309">
          <cell r="F7309" t="str">
            <v>4.2 盐酸的配制</v>
          </cell>
        </row>
        <row r="7310">
          <cell r="F7310" t="str">
            <v>根据测定要求,按公式(1)和公式(2)计算配制一定体积、一定质量分数的盐酸所需要浓度为36%~38%盐酸和蒸馏水用量,蒸馏水满足GB/T 6682三级水要求。配制时,边搅拌边将盐酸缓慢加入蒸馏水中,搅拌均匀。用滴定法测定其实际浓度,误差不超过±0.2%。最后按照质量比加入缓蚀剂。</v>
          </cell>
        </row>
        <row r="7311">
          <cell r="F7311" t="str">
            <v>盐酸用量按公式(1)计算:</v>
          </cell>
        </row>
        <row r="7312">
          <cell r="F7312" t="str">
            <v>式中:</v>
          </cell>
        </row>
        <row r="7313">
          <cell r="F7313" t="str">
            <v>V0——盐酸用量,单位为毫升(mL);</v>
          </cell>
        </row>
        <row r="7314">
          <cell r="F7314" t="str">
            <v>ρ0——盐酸密度,单位为克每立方厘米(g/cm3);</v>
          </cell>
        </row>
        <row r="7315">
          <cell r="F7315" t="str">
            <v>W0——盐酸质量分数,用百分数表示;</v>
          </cell>
        </row>
        <row r="7316">
          <cell r="F7316" t="str">
            <v>V——所配制的盐酸体积,单位为毫升(mL);</v>
          </cell>
        </row>
        <row r="7317">
          <cell r="F7317" t="str">
            <v>ρ——所配制的盐酸密度,单位为克每立方厘米(g/cm3);</v>
          </cell>
        </row>
        <row r="7318">
          <cell r="F7318" t="str">
            <v>W——所配制的盐酸质量分数,用百分数表示(20%盐酸的密度为1.1004g/cm3,37%盐酸的密度为1.1879g/cm3)。</v>
          </cell>
        </row>
        <row r="7319">
          <cell r="F7319" t="str">
            <v>蒸馏水用量按公式(2)计算:</v>
          </cell>
        </row>
        <row r="7320">
          <cell r="F7320" t="str">
            <v>式中:</v>
          </cell>
        </row>
        <row r="7321">
          <cell r="F7321" t="str">
            <v>V1——所配盐酸中蒸馏水用量,单位为毫升(mL);</v>
          </cell>
        </row>
        <row r="7322">
          <cell r="F7322" t="str">
            <v>ρ1——室温下水的密度,单位为克每立方厘米(g/cm3)。</v>
          </cell>
        </row>
        <row r="7323">
          <cell r="F7323" t="str">
            <v>4.3 土酸的配制</v>
          </cell>
        </row>
        <row r="7324">
          <cell r="F7324" t="str">
            <v>根据测定要求,按公式(3)、公式(4)和公式(5)计算配制一定体积、一定质量分数的土酸所需的盐酸、浓氢氟酸及蒸馏水用量。配制时需用塑料容器,按先蒸馏水,后盐酸,再氢氟酸的顺序缓慢、搅拌加入,配好后搅拌混匀;用滴定法测定其实际浓度,测定误差不超过±0.2%;最后按照质量比加入缓蚀剂。</v>
          </cell>
        </row>
        <row r="7325">
          <cell r="F7325" t="str">
            <v>盐酸用量按公式(3)计算:</v>
          </cell>
        </row>
        <row r="7326">
          <cell r="F7326" t="str">
            <v>式中:</v>
          </cell>
        </row>
        <row r="7327">
          <cell r="F7327" t="str">
            <v>V2——所配土酸中盐酸用量,单位为毫升(mL);</v>
          </cell>
        </row>
        <row r="7328">
          <cell r="F7328" t="str">
            <v>V′——所配土酸体积,单位为毫升(mL);</v>
          </cell>
        </row>
        <row r="7329">
          <cell r="F7329" t="str">
            <v>ρ′——所配土酸密度,单位为克每立方厘米(g/cm3);</v>
          </cell>
        </row>
        <row r="7330">
          <cell r="F7330" t="str">
            <v>W′——所配土酸中盐酸质量分数,用百分数表示。</v>
          </cell>
        </row>
        <row r="7331">
          <cell r="F7331" t="str">
            <v>氢氟酸用量按公式(4)计算:</v>
          </cell>
        </row>
        <row r="7332">
          <cell r="F7332" t="str">
            <v>式中:</v>
          </cell>
        </row>
        <row r="7333">
          <cell r="F7333" t="str">
            <v>V3——所配土酸中浓氢氟酸用量,单位为毫升(mL);</v>
          </cell>
        </row>
        <row r="7334">
          <cell r="F7334" t="str">
            <v>ρ2——氢氟酸密度,单位为克每立方厘米(g/cm3);</v>
          </cell>
        </row>
        <row r="7335">
          <cell r="F7335" t="str">
            <v>W2——氢氟酸质量分数,用百分数表示(40%氢氟酸的密度为1.1300g/cm3)。</v>
          </cell>
        </row>
        <row r="7336">
          <cell r="F7336" t="str">
            <v>蒸馏水用量按公式(5)计算:</v>
          </cell>
        </row>
        <row r="7337">
          <cell r="F7337" t="str">
            <v>式中:</v>
          </cell>
        </row>
        <row r="7338">
          <cell r="F7338" t="str">
            <v>V1′——所配土酸中蒸馏水用量,单位为毫升(mL)。</v>
          </cell>
        </row>
        <row r="7339">
          <cell r="F7339" t="str">
            <v>5常压静态腐蚀速率测定方法及评价指标</v>
          </cell>
        </row>
        <row r="7340">
          <cell r="F7340" t="str">
            <v>5.1 常压静态腐蚀速率测定步骤</v>
          </cell>
        </row>
        <row r="7341">
          <cell r="F7341" t="str">
            <v>5.1.1 挂片标记:穿戴称量手套,用游标卡尺测量挂片尺寸,然后记录其挂片自身编号与相对应的几何尺寸和质量(参见表B.1)。</v>
          </cell>
        </row>
        <row r="7342">
          <cell r="F7342" t="str">
            <v>5.1.2 测定条件:测定条件符合表1的要求。</v>
          </cell>
        </row>
        <row r="7343">
          <cell r="F7343" t="str">
            <v>5.1.3 根据每平方厘米挂片表面积酸液用量20mL计算所需酸液量,按第4章配制的酸液用1000mL量筒量取并倒入反应容器,连接好装置,将反应容器放入恒温水浴,打开水浴加热电源,使反应容器中的酸液升温至所需测定温度。</v>
          </cell>
        </row>
        <row r="7344">
          <cell r="F7344" t="str">
            <v>5.1.4 将挂片单片吊挂,三片一组,放入加有缓蚀剂的酸液中,保证挂片全部表面与酸液接触,且挂片不与容器壁接触,记录反应开始时间。</v>
          </cell>
        </row>
        <row r="7345">
          <cell r="F7345" t="str">
            <v>5.1.5 反应4h,切断电源取出挂片,观察腐蚀状况并作详细记录。</v>
          </cell>
        </row>
        <row r="7346">
          <cell r="F7346" t="str">
            <v>5.1.6 观察后将挂片立即用水冲洗,再用软毛刷刷洗;如果不能清洗干净,再用10%柠檬酸三铵清洗;最后用丙酮、无水乙醇逐片洗净,并将挂片放在干净的滤纸上。</v>
          </cell>
        </row>
        <row r="7347">
          <cell r="F7347" t="str">
            <v>5.1.7 挂片称量:用冷风吹干,放在干燥器内干燥20min后称量,精确至0.0001g。</v>
          </cell>
        </row>
        <row r="7348">
          <cell r="F7348" t="str">
            <v>5.1.8 常压静态腐蚀速率也可以使用高温高压动态腐蚀测定仪测定,不搅拌、不加压,操作步骤按照6.1执行。</v>
          </cell>
        </row>
        <row r="7349">
          <cell r="F7349" t="str">
            <v>5.2 计算</v>
          </cell>
        </row>
        <row r="7350">
          <cell r="F7350" t="str">
            <v>5.2.1 腐蚀速率按公式(6)计算:</v>
          </cell>
        </row>
        <row r="7351">
          <cell r="F7351" t="str">
            <v>式中:</v>
          </cell>
        </row>
        <row r="7352">
          <cell r="F7352" t="str">
            <v>v——单片腐蚀速率,单位为克每平方米小时[g/(m2·h)];</v>
          </cell>
        </row>
        <row r="7353">
          <cell r="F7353" t="str">
            <v>Δt——反应时间,单位为小时(h);</v>
          </cell>
        </row>
        <row r="7354">
          <cell r="F7354" t="str">
            <v>Δm——挂片腐蚀失量,单位为克(g);</v>
          </cell>
        </row>
        <row r="7355">
          <cell r="F7355" t="str">
            <v>A——挂片表面积,单位为平方毫米(mm2)。</v>
          </cell>
        </row>
        <row r="7356">
          <cell r="F7356" t="str">
            <v>5.2.2 挂片表面积按公式(7)计算:</v>
          </cell>
        </row>
        <row r="7357">
          <cell r="F7357" t="str">
            <v>式中:</v>
          </cell>
        </row>
        <row r="7358">
          <cell r="F7358" t="str">
            <v>L——挂片长,单位为毫米(mm);</v>
          </cell>
        </row>
        <row r="7359">
          <cell r="F7359" t="str">
            <v>a——挂片宽,单位为毫米(mm);</v>
          </cell>
        </row>
        <row r="7360">
          <cell r="F7360" t="str">
            <v>b——挂片厚,单位为毫米(mm)。</v>
          </cell>
        </row>
        <row r="7361">
          <cell r="F7361" t="str">
            <v>5.2.3 平均腐蚀速率按公式(8)计算:</v>
          </cell>
        </row>
        <row r="7362">
          <cell r="F7362" t="str">
            <v>式中:</v>
          </cell>
        </row>
        <row r="7363">
          <cell r="F7363" t="str">
            <v>υ——每组平行样平均单片腐蚀速率,单位为克每平方米小时[g/(m2·h)];</v>
          </cell>
        </row>
        <row r="7364">
          <cell r="F7364" t="str">
            <v>v1,v2,v3——同组的三块挂片的腐蚀速率,单位为克每平方米小时[g/(m2·h)]。</v>
          </cell>
        </row>
        <row r="7365">
          <cell r="F7365" t="str">
            <v>5.3 评价指标</v>
          </cell>
        </row>
        <row r="7366">
          <cell r="F7366" t="str">
            <v>评价指标符合表1的要求。</v>
          </cell>
        </row>
        <row r="7367">
          <cell r="F7367" t="str">
            <v>5.4 实验数据相对误差规定</v>
          </cell>
        </row>
        <row r="7368">
          <cell r="F7368" t="str">
            <v>实验数据相对误差符合表2的要求。</v>
          </cell>
        </row>
        <row r="7369">
          <cell r="F7369" t="str">
            <v>6高温高压动态腐蚀速率测定方法及评价指标</v>
          </cell>
        </row>
        <row r="7370">
          <cell r="F7370" t="str">
            <v>6.1 高温高压动态腐蚀测定步骤</v>
          </cell>
        </row>
        <row r="7371">
          <cell r="F7371" t="str">
            <v>6.1.1 测定条件:测定条件符合表3的要求。</v>
          </cell>
        </row>
        <row r="7372">
          <cell r="F7372" t="str">
            <v>6.1.2 装调仪器:根据每平方厘米挂片表面积酸液用量20cm3,把按第4章制备的定量酸液倒入高压釜体内,将挂片吊在挂片器上,安装搅拌、密封、挂片组件并拧紧,接好管线。开启测定仪器电源,设置加热程序及所需测定温度。</v>
          </cell>
        </row>
        <row r="7373">
          <cell r="F7373" t="str">
            <v>6.1.3 打开高压氮气源阀门,调节气压阀,启动泵,使釜内保持12MPa压力。</v>
          </cell>
        </row>
        <row r="7374">
          <cell r="F7374" t="str">
            <v>6.1.4 仪器升温速度控制在3℃/min~4℃/min,当酸液温度达到测定温度,通过卸压阀调节反应容器压力为测定所需压力,启动搅拌马达,调节到测定所需转速,酸液达到测定温度时开始计时。</v>
          </cell>
        </row>
        <row r="7375">
          <cell r="F7375" t="str">
            <v>6.1.5 反应时间至4h时停止加热及搅拌,停止计时,开始冷凝装置降温,当温度降至80℃时,对反应釜卸压,排放残酸,取出挂片,观察腐蚀状况并作详细记录。</v>
          </cell>
        </row>
        <row r="7376">
          <cell r="F7376" t="str">
            <v>6.1.6 挂片清洗:按照5.1.6执行。</v>
          </cell>
        </row>
        <row r="7377">
          <cell r="F7377" t="str">
            <v>6.1.7 挂片称量:按照5.1.7执行。</v>
          </cell>
        </row>
        <row r="7378">
          <cell r="F7378" t="str">
            <v>6.2 腐蚀速率计算</v>
          </cell>
        </row>
        <row r="7379">
          <cell r="F7379" t="str">
            <v>按照5.2执行。</v>
          </cell>
        </row>
        <row r="7380">
          <cell r="F7380" t="str">
            <v>6.3 实验数据相对误差规定</v>
          </cell>
        </row>
        <row r="7381">
          <cell r="F7381" t="str">
            <v>实验数据相对误差符合表2的要求。</v>
          </cell>
        </row>
        <row r="7382">
          <cell r="F7382" t="str">
            <v>6.4 评价指标</v>
          </cell>
        </row>
        <row r="7383">
          <cell r="F7383" t="str">
            <v>评价指标符合表3的要求。</v>
          </cell>
        </row>
        <row r="7384">
          <cell r="F7384" t="str">
            <v>7防腐蚀测定方法及评价指标</v>
          </cell>
        </row>
        <row r="7385">
          <cell r="F7385" t="str">
            <v>7.1 鲜酸中缓蚀剂防点蚀测定方法</v>
          </cell>
        </row>
        <row r="7386">
          <cell r="F7386" t="str">
            <v>7.1.1 用点蚀测深仪观测常压静态腐蚀速率或高温高压动态腐蚀速率实验测定后的挂片,并在整个挂片表面上找出最大点蚀深度(hmax)。</v>
          </cell>
        </row>
        <row r="7387">
          <cell r="F7387" t="str">
            <v>7.1.2 用实体显微镜,在整个挂片表面上找出点蚀最严重的区域,统计、记录该区域1cm2(正方形)内的点蚀孔数(N)和最大点蚀面积(S),记录格式参见表B.2。</v>
          </cell>
        </row>
        <row r="7388">
          <cell r="F7388" t="str">
            <v>7.2 乏酸中缓蚀剂防腐蚀测定方法</v>
          </cell>
        </row>
        <row r="7389">
          <cell r="F7389" t="str">
            <v>7.2.1 直接取现场施工返排乏酸,乏酸采样符合附录A的要求。</v>
          </cell>
        </row>
        <row r="7390">
          <cell r="F7390" t="str">
            <v>7.2.2 用现场岩样制备乏酸:</v>
          </cell>
        </row>
        <row r="7391">
          <cell r="F7391" t="str">
            <v>a)取现场岩样粉碎,80%以上岩样碎屑通过φ200×50~0.15/0.10标准筛,取筛下岩样粉末供实验用。</v>
          </cell>
        </row>
        <row r="7392">
          <cell r="F7392" t="str">
            <v>b)取1000mL第4章中配制的盐酸(碳酸盐岩)或土酸(砂岩),加入所需浓度的缓蚀剂,搅匀;边搅拌边加入过筛岩样粉末,使反应液的pH值为3.0~4.0(用精密试纸测定),过滤,滤液用作实验。</v>
          </cell>
        </row>
        <row r="7393">
          <cell r="F7393" t="str">
            <v>7.2.3 用碳酸钙制备盐酸酸化时的乏酸:取1000mL的测定所需浓度的盐酸(如果按照20%盐酸)再加所需用量的缓蚀剂,与相应数量完全反应的碳酸钙(需要约301g)反应,搅拌,反应后,用20%盐酸调至pH值为3.0~4.0(用精密试纸测定)。</v>
          </cell>
        </row>
        <row r="7394">
          <cell r="F7394" t="str">
            <v>7.2.4 实验步骤:</v>
          </cell>
        </row>
        <row r="7395">
          <cell r="F7395" t="str">
            <v>a)常压静态实验按第5章执行,高温高压动态实验按第6章执行,其中反应时间皆为24h。</v>
          </cell>
        </row>
        <row r="7396">
          <cell r="F7396" t="str">
            <v>b)用点蚀测深仪观测静态或动态腐蚀实验后的挂片,按照7.1.1执行。</v>
          </cell>
        </row>
        <row r="7397">
          <cell r="F7397" t="str">
            <v>c)用实体显微镜观察点蚀,按照7.1.2执行。</v>
          </cell>
        </row>
        <row r="7398">
          <cell r="F7398" t="str">
            <v>7.3 结果计算及表述</v>
          </cell>
        </row>
        <row r="7399">
          <cell r="F7399" t="str">
            <v>7.3.1 平均腐蚀速率按公式(6)和公式(8)计算。</v>
          </cell>
        </row>
        <row r="7400">
          <cell r="F7400" t="str">
            <v>7.3.2 金属点蚀的程度用点蚀因数表述,按公式(9)计算:</v>
          </cell>
        </row>
        <row r="7401">
          <cell r="F7401" t="str">
            <v>式中:</v>
          </cell>
        </row>
        <row r="7402">
          <cell r="F7402" t="str">
            <v>f——点蚀因数,无量纲;</v>
          </cell>
        </row>
        <row r="7403">
          <cell r="F7403" t="str">
            <v>hmax——最大点蚀刻度,单位为毫米(mm);</v>
          </cell>
        </row>
        <row r="7404">
          <cell r="F7404" t="str">
            <v>h——平均点蚀深度,单位为毫米(mm)。</v>
          </cell>
        </row>
        <row r="7405">
          <cell r="F7405" t="str">
            <v>7.3.3 平均点蚀刻度按公式(10)计算:</v>
          </cell>
        </row>
        <row r="7406">
          <cell r="F7406" t="str">
            <v>式中:</v>
          </cell>
        </row>
        <row r="7407">
          <cell r="F7407" t="str">
            <v>Δm——腐蚀失量,单位为克(g);</v>
          </cell>
        </row>
        <row r="7408">
          <cell r="F7408" t="str">
            <v>ρg——N80钢或其他钢的密度,单位为克每立方厘米(g/cm3);</v>
          </cell>
        </row>
        <row r="7409">
          <cell r="F7409" t="str">
            <v>A——挂片面积,单位为平方毫米(mm2)。</v>
          </cell>
        </row>
        <row r="7410">
          <cell r="F7410" t="str">
            <v>7.4 乏酸中缓蚀剂防平均腐蚀评价指标</v>
          </cell>
        </row>
        <row r="7411">
          <cell r="F7411" t="str">
            <v>乏酸中缓蚀剂防平均腐蚀评价指标符合表4的要求。</v>
          </cell>
        </row>
        <row r="7412">
          <cell r="F7412" t="str">
            <v>8溶解分散性测定方法及评价指标</v>
          </cell>
        </row>
        <row r="7413">
          <cell r="F7413" t="str">
            <v>8.1 测定步骤</v>
          </cell>
        </row>
        <row r="7414">
          <cell r="F7414" t="str">
            <v>8.1.1 按4.2或4.3配制一定体积所需质量分数的酸液。</v>
          </cell>
        </row>
        <row r="7415">
          <cell r="F7415" t="str">
            <v>8.1.2 接通恒温水浴电源,升温至测定温度(控温精度±1℃)。</v>
          </cell>
        </row>
        <row r="7416">
          <cell r="F7416" t="str">
            <v>8.1.3 将已配好的酸液100mL倒入具塞比色管(盐酸)或透明塑料筒(土酸)中,然后用移液管向具塞比色管或透明塑料筒中,加入质量分数为酸化设计时的1.2倍的缓蚀剂,盖上瓶盖,摇动5min混合均匀。</v>
          </cell>
        </row>
        <row r="7417">
          <cell r="F7417" t="str">
            <v>8.1.4 将已混合均匀含缓蚀剂的酸液瓶放入已恒温的水浴中,并保持酸液液面低于恒温水浴水平面。</v>
          </cell>
        </row>
        <row r="7418">
          <cell r="F7418" t="str">
            <v>8.1.5 在测定温度下,定时观察酸液外观的变化情况并作详细定性描述(参见表B.3)。主要内容是:酸液体系是否透明清亮均相分散,是否有乳化、絮凝,是否有液/液相分层,是否有固相沉淀等现象。</v>
          </cell>
        </row>
        <row r="7419">
          <cell r="F7419" t="str">
            <v>8.2 评价指标</v>
          </cell>
        </row>
        <row r="7420">
          <cell r="F7420" t="str">
            <v>评价指标符合表5的要求。</v>
          </cell>
        </row>
        <row r="7421">
          <cell r="F7421" t="str">
            <v>9 安全与环境控制要求</v>
          </cell>
        </row>
        <row r="7422">
          <cell r="F7422" t="str">
            <v>9.1 在实验过程中,实验者应采取适当的安全和健康防护措施,应穿工作服,佩戴化学安全防护眼镜、手套等防护用品。高压实验设备应有明显的提示标识。</v>
          </cell>
        </row>
        <row r="7423">
          <cell r="F7423" t="str">
            <v>9.2 在实验室样品检测中,涉及强酸强碱操作时,实验员应穿工作服,戴橡胶耐酸碱手套,佩戴防酸安全防护眼镜。皮肤接触时,立即脱去污染的工作服,用流动清水冲洗至少5min,严重时及时送医;眼睛接触时,立即用冲眼器冲刷,严重时及时送医;吸入时,迅速脱离现场至空气新鲜处,保持呼吸道畅通,严重时及时送医。</v>
          </cell>
        </row>
        <row r="7424">
          <cell r="F7424" t="str">
            <v>9.3 各种实验液体使用后应收集处理,不应随意排放。</v>
          </cell>
        </row>
        <row r="7425">
          <cell r="F7425" t="str">
            <v>9.4 环境控制要求严格执行国家和地方的环保法律、法规。</v>
          </cell>
        </row>
        <row r="7426">
          <cell r="F7426" t="str">
            <v>附录A(规范性附录)采样要求和方法</v>
          </cell>
        </row>
        <row r="7427">
          <cell r="F7427" t="str">
            <v>A.1采样的基本要求</v>
          </cell>
        </row>
        <row r="7428">
          <cell r="F7428" t="str">
            <v>A.1.1 安全操作要求</v>
          </cell>
        </row>
        <row r="7429">
          <cell r="F7429" t="str">
            <v>A.1.1.1 采样操作人员必须熟悉被采样品的特性,接受过安全操作的有关训练及处理方法。</v>
          </cell>
        </row>
        <row r="7430">
          <cell r="F7430" t="str">
            <v>A.1.1.2 采样地点应有出入安全的通道,符合要求的照明和通风条件。</v>
          </cell>
        </row>
        <row r="7431">
          <cell r="F7431" t="str">
            <v>A.1.1.3 无论在何处接触化学品时,都应佩戴护目镜,采样时应穿工作服和工鞋。</v>
          </cell>
        </row>
        <row r="7432">
          <cell r="F7432" t="str">
            <v>A.1.1.4 腐蚀性和刺激性物质,溅到身上后应立即冲洗。在采样点附近必须有可使用的水源,沾污的衣服不应直接洗涤,应先采取适当步骤消除沾污后再进行洗涤。</v>
          </cell>
        </row>
        <row r="7433">
          <cell r="F7433" t="str">
            <v>A.1.2 采样前预检内容</v>
          </cell>
        </row>
        <row r="7434">
          <cell r="F7434" t="str">
            <v>A.1.2.1 了解被采样物料的容器大小、类型、数量、结构和附属设备情况。</v>
          </cell>
        </row>
        <row r="7435">
          <cell r="F7435" t="str">
            <v>A.1.2.2 检查被采样物料的容器是否受损、腐蚀、渗漏并核对标志。</v>
          </cell>
        </row>
        <row r="7436">
          <cell r="F7436" t="str">
            <v>A.1.2.3 观察容器内物料的颜色是否正常;表面或底部是否有杂质、分层、沉淀、结块等现象;判断物料的类型和均匀性。</v>
          </cell>
        </row>
        <row r="7437">
          <cell r="F7437" t="str">
            <v>A.1.3 物料的混匀</v>
          </cell>
        </row>
        <row r="7438">
          <cell r="F7438" t="str">
            <v>对于单相低黏度液体可用以下几种方法混匀:</v>
          </cell>
        </row>
        <row r="7439">
          <cell r="F7439" t="str">
            <v>a)小容器(如瓶、罐)用手摇晃进行混匀。</v>
          </cell>
        </row>
        <row r="7440">
          <cell r="F7440" t="str">
            <v>b)中等容器(如桶、听)用滚动、倒置或手工搅拌器进行混匀。</v>
          </cell>
        </row>
        <row r="7441">
          <cell r="F7441" t="str">
            <v>c)大容器(如贮罐、槽车)用机械搅拌器、喷射循环泵进行混匀。</v>
          </cell>
        </row>
        <row r="7442">
          <cell r="F7442" t="str">
            <v>A.1.4 样品的代表性</v>
          </cell>
        </row>
        <row r="7443">
          <cell r="F7443" t="str">
            <v>如被采容器内物料已混合均匀,采取混合样品作为代表性样品。如被采容器内物料未混合均匀,可采不同部位的样品按一定比例混合成平均样品作为代表性样品。</v>
          </cell>
        </row>
        <row r="7444">
          <cell r="F7444" t="str">
            <v>A.1.5 样品标签和采样报告</v>
          </cell>
        </row>
        <row r="7445">
          <cell r="F7445" t="str">
            <v>采样时应记录被采样品的状况和采样操作,样品装入容器后必须立即贴上标签,在必要时写出采样报告随同样品一起提供。样品标签至少包括以下内容:</v>
          </cell>
        </row>
        <row r="7446">
          <cell r="F7446" t="str">
            <v>a)样品名称及样品编号。</v>
          </cell>
        </row>
        <row r="7447">
          <cell r="F7447" t="str">
            <v>b)总体物料批号及数量。</v>
          </cell>
        </row>
        <row r="7448">
          <cell r="F7448" t="str">
            <v>c)生产单位。</v>
          </cell>
        </row>
        <row r="7449">
          <cell r="F7449" t="str">
            <v>d)采样部位。</v>
          </cell>
        </row>
        <row r="7450">
          <cell r="F7450" t="str">
            <v>e)样品量。</v>
          </cell>
        </row>
        <row r="7451">
          <cell r="F7451" t="str">
            <v>f)采样日期。</v>
          </cell>
        </row>
        <row r="7452">
          <cell r="F7452" t="str">
            <v>g)采样者。</v>
          </cell>
        </row>
        <row r="7453">
          <cell r="F7453" t="str">
            <v>A.2 采样方案的基本内容</v>
          </cell>
        </row>
        <row r="7454">
          <cell r="F7454" t="str">
            <v>A.2.1 缓蚀剂和乏酸都是在常温下易于流动的单相均匀液体,把同一批次的缓蚀剂和乏酸作为均匀物料。</v>
          </cell>
        </row>
        <row r="7455">
          <cell r="F7455" t="str">
            <v>A.2.2 均匀物料的采样原则上可以在物料的任意部位进行,但注意采样过程中不应带进杂质,避免在采样过程中样品发生变化(如吸水、氧化)。</v>
          </cell>
        </row>
        <row r="7456">
          <cell r="F7456" t="str">
            <v>A.2.3 样品数:在满足需要的前提下,给出所需样品的最少样品数和样品量。</v>
          </cell>
        </row>
        <row r="7457">
          <cell r="F7457" t="str">
            <v>A.2.4 样品量:在满足需要的前提下样品量至少满足三次重复检测的需求,当需要留存样品时,应满足留存样品的需求。</v>
          </cell>
        </row>
        <row r="7458">
          <cell r="F7458" t="str">
            <v>A.2.5 样品容器和贮存:</v>
          </cell>
        </row>
        <row r="7459">
          <cell r="F7459" t="str">
            <v>a)具有密封功能的盖、塞,使用前必须洗净、干燥。</v>
          </cell>
        </row>
        <row r="7460">
          <cell r="F7460" t="str">
            <v>b)缓蚀剂可采用塑料或玻璃瓶,乏酸采用塑料瓶装。</v>
          </cell>
        </row>
        <row r="7461">
          <cell r="F7461" t="str">
            <v>c)在双方协商的规定日期内妥善保存样品,对易挥发和温度敏感物质要求如下:</v>
          </cell>
        </row>
        <row r="7462">
          <cell r="F7462" t="str">
            <v>1)对易挥发物质,样品容器必须有预留空间,需密封,并定期检查是否泄漏;</v>
          </cell>
        </row>
        <row r="7463">
          <cell r="F7463" t="str">
            <v>2)对温度敏感物质,样品应贮存在规定的温度之下。</v>
          </cell>
        </row>
        <row r="7464">
          <cell r="F7464" t="str">
            <v>A.3 采样管</v>
          </cell>
        </row>
        <row r="7465">
          <cell r="F7465" t="str">
            <v>一个由玻璃、金属或塑料制成的管子,能插入到桶、罐、槽车中所需要的液面上。可以用于从一个选择的液面上采取表面或底部样,也可以用于从液体的纵向截面采取代表性的样品。</v>
          </cell>
        </row>
        <row r="7466">
          <cell r="F7466" t="str">
            <v>对大多数桶装物料用管长750mm为宜,对其他容器可增长或缩短。管上端的口径收缩到拇指能按紧,一般为6mm;下端的口径视被采物料黏度而定,黏度近似于丙酮和水的物料用口径3mm,黏度较小的用1.5mm,较大的用5mm,如图A.1 a)、b)所示。对于桶装黏度较大的液体、黏稠液和多相液,也可采用不锈钢制双套筒采样管,如图A.1 c)所示。</v>
          </cell>
        </row>
        <row r="7467">
          <cell r="F7467" t="str">
            <v>单位为毫米</v>
          </cell>
        </row>
        <row r="7468">
          <cell r="F7468" t="str">
            <v>A.4操作方法</v>
          </cell>
        </row>
        <row r="7469">
          <cell r="F7469" t="str">
            <v>A.4.1 常温下为流动态的液体</v>
          </cell>
        </row>
        <row r="7470">
          <cell r="F7470" t="str">
            <v>缓蚀剂和乏酸都是在常温下易于流动的单相均匀液体,但要验证其均匀性还需从容器的各个部位采样进行检验。</v>
          </cell>
        </row>
        <row r="7471">
          <cell r="F7471" t="str">
            <v>A.4.2 缓蚀剂采样</v>
          </cell>
        </row>
        <row r="7472">
          <cell r="F7472" t="str">
            <v>缓蚀剂工业品一般采用大桶装(约200L),产品在静止情况下用开口采样管采全液位样品或采部位样品混合成平均样品。在滚动或搅拌均匀后,用玻璃或者塑料采样管采得混合样品。如需知表面或底部情况时,可分别采得表面样品或底部样品。</v>
          </cell>
        </row>
        <row r="7473">
          <cell r="F7473" t="str">
            <v>A.4.3 乏酸采样</v>
          </cell>
        </row>
        <row r="7474">
          <cell r="F7474" t="str">
            <v>A.4.3.1 乏酸一般储存在卧式贮罐中,取样时采用塑料采样管,按照A.4.3.2~A.4.3.4中的步骤进行。</v>
          </cell>
        </row>
        <row r="7475">
          <cell r="F7475" t="str">
            <v>A.4.3.2 在卧式贮罐一端安装上、中、下采样管,外口配阀门。采样管伸进罐内一定深度,管壁上钻直径2mm~3mm的均匀小孔。当罐装满物料时,从各采样口采上、中、下部位样品并按等比例混合成平均样品。</v>
          </cell>
        </row>
        <row r="7476">
          <cell r="F7476" t="str">
            <v>A.4.3.3 当贮罐没有安装上、中、下采样管时,也可以从顶部进口采得全液位样品。</v>
          </cell>
        </row>
        <row r="7477">
          <cell r="F7477" t="str">
            <v>A.4.3.4 贮罐采样应防止静电危险,罐顶部应安装牢固的平台和梯子。</v>
          </cell>
        </row>
        <row r="7478">
          <cell r="F7478" t="str">
            <v>附录B(资料性附录) 测试结果记录格式</v>
          </cell>
        </row>
        <row r="7479">
          <cell r="F7479" t="str">
            <v>测试结果记录格式见表B.1至表B.3。</v>
          </cell>
        </row>
        <row r="7480">
          <cell r="F7480" t="str">
            <v>3 试剂、溶液和材料</v>
          </cell>
        </row>
        <row r="7481">
          <cell r="F7481" t="str">
            <v>3.1 试剂</v>
          </cell>
        </row>
        <row r="7482">
          <cell r="F7482" t="str">
            <v>a)氯化铵(分析纯);</v>
          </cell>
        </row>
        <row r="7483">
          <cell r="F7483" t="str">
            <v>b)氨水(分析纯);</v>
          </cell>
        </row>
        <row r="7484">
          <cell r="F7484" t="str">
            <v>c)盐酸(分析纯);</v>
          </cell>
        </row>
        <row r="7485">
          <cell r="F7485" t="str">
            <v>d)氢氧化钠(分析纯);</v>
          </cell>
        </row>
        <row r="7486">
          <cell r="F7486" t="str">
            <v>e)三乙醇胺(分析纯);</v>
          </cell>
        </row>
        <row r="7487">
          <cell r="F7487" t="str">
            <v>f)氯化钡(分析纯);</v>
          </cell>
        </row>
        <row r="7488">
          <cell r="F7488" t="str">
            <v>g)甲烷磺酸(分析纯);</v>
          </cell>
        </row>
        <row r="7489">
          <cell r="F7489" t="str">
            <v>h)碳酸钠(分析纯);</v>
          </cell>
        </row>
        <row r="7490">
          <cell r="F7490" t="str">
            <v>i)碳酸氢钠(分析纯);</v>
          </cell>
        </row>
        <row r="7491">
          <cell r="F7491" t="str">
            <v>j)铬黑T(分析纯);</v>
          </cell>
        </row>
        <row r="7492">
          <cell r="F7492" t="str">
            <v>k)钙试剂(分析纯);</v>
          </cell>
        </row>
        <row r="7493">
          <cell r="F7493" t="str">
            <v>l)硫酸钾(分析纯);</v>
          </cell>
        </row>
        <row r="7494">
          <cell r="F7494" t="str">
            <v>m)甲基橙(分析纯);</v>
          </cell>
        </row>
        <row r="7495">
          <cell r="F7495" t="str">
            <v>n)甲基红(分析纯);</v>
          </cell>
        </row>
        <row r="7496">
          <cell r="F7496" t="str">
            <v>o)无水乙醇(分析纯);</v>
          </cell>
        </row>
        <row r="7497">
          <cell r="F7497" t="str">
            <v>p)氧化锌(优级纯);</v>
          </cell>
        </row>
        <row r="7498">
          <cell r="F7498" t="str">
            <v>3.2 溶液</v>
          </cell>
        </row>
        <row r="7499">
          <cell r="F7499" t="str">
            <v>a)盐酸溶液:ωHCl=2%;</v>
          </cell>
        </row>
        <row r="7500">
          <cell r="F7500" t="str">
            <v>b)盐酸溶液:φHCl=50%;</v>
          </cell>
        </row>
        <row r="7501">
          <cell r="F7501" t="str">
            <v>c)氢氧化钠溶液:ωNaOH=4%;</v>
          </cell>
        </row>
        <row r="7502">
          <cell r="F7502" t="str">
            <v>d)三乙醇胺溶液:φ三乙醇胺=50%;</v>
          </cell>
        </row>
        <row r="7503">
          <cell r="F7503" t="str">
            <v>e)氯化钡溶液:;</v>
          </cell>
        </row>
        <row r="7504">
          <cell r="F7504" t="str">
            <v>f)乙醇溶液:;</v>
          </cell>
        </row>
        <row r="7505">
          <cell r="F7505" t="str">
            <v>g)氨水溶液:;</v>
          </cell>
        </row>
        <row r="7506">
          <cell r="F7506" t="str">
            <v>h)氨水-氯化铵缓冲溶液(pH ≈ 10.0):称取27g氯化铵溶于适量的水中,加浓氨水197mL,再用水冲稀至1L ;</v>
          </cell>
        </row>
        <row r="7507">
          <cell r="F7507" t="str">
            <v>i)分析用水:去离子水或重蒸馏水。</v>
          </cell>
        </row>
        <row r="7508">
          <cell r="F7508" t="str">
            <v>注:ω为溶液的质量分数;φ为溶液的体积分数。</v>
          </cell>
        </row>
        <row r="7509">
          <cell r="F7509" t="str">
            <v>3.3 标准溶液</v>
          </cell>
        </row>
        <row r="7510">
          <cell r="F7510" t="str">
            <v>a)EDTA(乙二胺四乙酸二钠)标准滴定溶液:0.0125mol/L,有效期为两个月,配制和标定见附录A(标准的附录);</v>
          </cell>
        </row>
        <row r="7511">
          <cell r="F7511" t="str">
            <v>b)钙离子标准溶液;应符合GBW(E)080118的规定;</v>
          </cell>
        </row>
        <row r="7512">
          <cell r="F7512" t="str">
            <v>c)镁离子标准溶液;应符合GBW(E)080126的规定;</v>
          </cell>
        </row>
        <row r="7513">
          <cell r="F7513" t="str">
            <v>d)硫酸根标准溶液;应符合GBW(E)080267的规定。</v>
          </cell>
        </row>
        <row r="7514">
          <cell r="F7514" t="str">
            <v>3.4 离子色谱淋洗液</v>
          </cell>
        </row>
        <row r="7515">
          <cell r="F7515" t="str">
            <v>a)阳离子淋洗液:甲烷磺酸浓度为15~35mmol/L ;</v>
          </cell>
        </row>
        <row r="7516">
          <cell r="F7516" t="str">
            <v>b)阴离子淋洗液:Na2CO3·NaHCO3 二元洗脱液浓度分别为2.0mmol/L和3.0mmol/L。</v>
          </cell>
        </row>
        <row r="7517">
          <cell r="F7517" t="str">
            <v>3.5 指示剂</v>
          </cell>
        </row>
        <row r="7518">
          <cell r="F7518" t="str">
            <v>a)铬黑T指示剂:ρ=5g/L(ρ为溶液的质量浓度),介质为体积分数,等于50%的三乙醇胺溶液;</v>
          </cell>
        </row>
        <row r="7519">
          <cell r="F7519" t="str">
            <v>b)钙指示剂:称取0.5g钙试剂和5g硫酸钾于玛瑙乳钵中,研磨至粒径为0.18mm后保存在干燥器中;</v>
          </cell>
        </row>
        <row r="7520">
          <cell r="F7520" t="str">
            <v>c)甲基橙指示剂:ρ=1g/L ;</v>
          </cell>
        </row>
        <row r="7521">
          <cell r="F7521" t="str">
            <v>d)甲基红指示剂:ρ=1g/L,介质为质量分数等于60%的乙醇溶液。</v>
          </cell>
        </row>
        <row r="7522">
          <cell r="F7522" t="str">
            <v>3.6 材料</v>
          </cell>
        </row>
        <row r="7523">
          <cell r="F7523" t="str">
            <v>a)定量滤纸:φ110mm ;</v>
          </cell>
        </row>
        <row r="7524">
          <cell r="F7524" t="str">
            <v>b)表面皿:φ100mm ;</v>
          </cell>
        </row>
        <row r="7525">
          <cell r="F7525" t="str">
            <v>c)瓷坩祸:10mL。</v>
          </cell>
        </row>
        <row r="7526">
          <cell r="F7526" t="str">
            <v>4 仪器和设备</v>
          </cell>
        </row>
        <row r="7527">
          <cell r="F7527" t="str">
            <v>a)离子色谱仪;</v>
          </cell>
        </row>
        <row r="7528">
          <cell r="F7528" t="str">
            <v>b)分析天平:感量0.1mg,感量0.1g ;</v>
          </cell>
        </row>
        <row r="7529">
          <cell r="F7529" t="str">
            <v>c)容量瓶:250mL,A级;d)烧杯:250mL ;</v>
          </cell>
        </row>
        <row r="7530">
          <cell r="F7530" t="str">
            <v>e)三角瓶:250mL ;</v>
          </cell>
        </row>
        <row r="7531">
          <cell r="F7531" t="str">
            <v>f)大肚移液管:10mL,25mL,50mL,A级;</v>
          </cell>
        </row>
        <row r="7532">
          <cell r="F7532" t="str">
            <v>g)酸式滴定管:50mL,A级;</v>
          </cell>
        </row>
        <row r="7533">
          <cell r="F7533" t="str">
            <v>h)电热板:1000W ;</v>
          </cell>
        </row>
        <row r="7534">
          <cell r="F7534" t="str">
            <v>i)电炉:1000W ;</v>
          </cell>
        </row>
        <row r="7535">
          <cell r="F7535" t="str">
            <v>j)电烘箱:2400W ;</v>
          </cell>
        </row>
        <row r="7536">
          <cell r="F7536" t="str">
            <v>k)高温炉:1200℃ ±10℃。</v>
          </cell>
        </row>
        <row r="7537">
          <cell r="F7537" t="str">
            <v>5 试样制备</v>
          </cell>
        </row>
        <row r="7538">
          <cell r="F7538" t="str">
            <v>取20g试验样品,除去污物后研磨至粒径小于0.072mm。在105~110℃烘箱中保持2h,存于干燥</v>
          </cell>
        </row>
        <row r="7539">
          <cell r="F7539" t="str">
            <v>器中备用。</v>
          </cell>
        </row>
        <row r="7540">
          <cell r="F7540" t="str">
            <v>6 酸不溶物的测定</v>
          </cell>
        </row>
        <row r="7541">
          <cell r="F7541" t="str">
            <v>6.1 方法提要</v>
          </cell>
        </row>
        <row r="7542">
          <cell r="F7542" t="str">
            <v>碳酸盐岩岩样在稀盐酸溶液中经煮沸,其中的碱土金属碳酸盐被分解为金属离子和二氧化碳气体。石膏溶于液相中,不溶物包括二氧化桂、粘土及部分黄铁矿等。经过滤、洗涤、灰化、灼烧至恒量,然后测定酸不溶物的含量。</v>
          </cell>
        </row>
        <row r="7543">
          <cell r="F7543" t="str">
            <v>6.2  分析步骤</v>
          </cell>
        </row>
        <row r="7544">
          <cell r="F7544" t="str">
            <v>6.2.1 称取0.5g试样,精确至0.0001g。将试样倒入烧杯中,用水润湿。</v>
          </cell>
        </row>
        <row r="7545">
          <cell r="F7545" t="str">
            <v>6.2.2 向烧杯中加入501mL盐酸溶液[见3.2a)],并盖上表面皿,将烧杯置于电炉上,加热煮沸至无二氧化碳气泡产生为止。</v>
          </cell>
        </row>
        <row r="7546">
          <cell r="F7546" t="str">
            <v>6.2.3 用定量滤纸过滤上述溶液,并将烧杯中的残渣全部移滤到纸上,用热水洗涤残渣至无氯离子止。滤液和洗涤水一并收集在250mL的容量瓶中,定容、摇匀,记作滤液A。保留滤液A用于氧化钙、氧化镁、三氧化二铁、三氧化二招、三氧化硫的测定。</v>
          </cell>
        </row>
        <row r="7547">
          <cell r="F7547" t="str">
            <v>6.2.4 将残渣同滤纸移入已恒量的坩埚中,先在电炉上灰化,然后放入高温炉中,在800℃下灼烧30min ;停止加热,待炉温降至400℃时取出,放入干燥器内,冷却至室温,称量,再灼烧至两次称量之差小于0.0004g。</v>
          </cell>
        </row>
        <row r="7548">
          <cell r="F7548" t="str">
            <v>6.3 计算</v>
          </cell>
        </row>
        <row r="7549">
          <cell r="F7549" t="str">
            <v>酸不溶物质量分数(ω酸不溶物)的计算见式(1):</v>
          </cell>
        </row>
        <row r="7550">
          <cell r="F7550" t="str">
            <v>式中:m1——不溶残渣加坩埚的质量,g ;</v>
          </cell>
        </row>
        <row r="7551">
          <cell r="F7551" t="str">
            <v>m2——坩埚的质量,g ;</v>
          </cell>
        </row>
        <row r="7552">
          <cell r="F7552" t="str">
            <v>m——试样的质量,g。</v>
          </cell>
        </row>
        <row r="7553">
          <cell r="F7553" t="str">
            <v>7 氧化钙、氧化镁的测定</v>
          </cell>
        </row>
        <row r="7554">
          <cell r="F7554" t="str">
            <v>7.1 络合滴定法</v>
          </cell>
        </row>
        <row r="7555">
          <cell r="F7555" t="str">
            <v>7.1.1 方法提要</v>
          </cell>
        </row>
        <row r="7556">
          <cell r="F7556" t="str">
            <v>钙、镁离子在pH值为10的缓冲溶液中,以铬黑了为指示剂,用EDTA标准溶液滴定而测得合量。在pH值为12的介质中,镁离子以氢氧化镁沉淀形式析出,以钙试剂为指示剂,用EDTA标准滴定溶液滴定测得钙离子的含量。由差减法获得镁离子的含量。通过计算可得氧化钙、氧化镁的质量分数。均用三乙醇胺掩蔽铁离子、铝离子的干扰。</v>
          </cell>
        </row>
        <row r="7557">
          <cell r="F7557" t="str">
            <v>7.1.2 分析步骤</v>
          </cell>
        </row>
        <row r="7558">
          <cell r="F7558" t="str">
            <v>7.1.2.1 氧化钙的测定</v>
          </cell>
        </row>
        <row r="7559">
          <cell r="F7559" t="str">
            <v>用大肚移液管取10mL滤液A于三角瓶中,用水稀释至70mL后,依次加入2mL三乙醇胺溶液、10mL氢氧化钠溶液、3mg钙试剂,在不断摇动王角瓶的同时用EDTA标准滴定溶液滴定至纯蓝色时为滴定终点。EDTA标准滴定溶液的消耗量记作V1(mL)。</v>
          </cell>
        </row>
        <row r="7560">
          <cell r="F7560" t="str">
            <v>7.1.2.2 氧化钙、氧化镁合量的测定</v>
          </cell>
        </row>
        <row r="7561">
          <cell r="F7561" t="str">
            <v>用大肚移液管取10mL滤液A于三角瓶中,用水稀释至70mL后,依次加入2mL三乙醇胺溶液、10mL氨水一氯化铵缓冲溶液、3~4滴铬黑T指示剂,在不断摇动三角瓶的同时用EDTA标准滴定溶液滴定至纯蓝色时为滴定终点。EDTA标准滴定溶液的消耗量记作V2(mL)。</v>
          </cell>
        </row>
        <row r="7562">
          <cell r="F7562" t="str">
            <v>7.1.3 计算</v>
          </cell>
        </row>
        <row r="7563">
          <cell r="F7563" t="str">
            <v>氧化钙、氧化镁质量分数(ωCaO,ωMgO)的计算分别见式(2)和式(3):</v>
          </cell>
        </row>
        <row r="7564">
          <cell r="F7564" t="str">
            <v>式中:c——EDTA标准滴定溶液的浓度,mol/L </v>
          </cell>
        </row>
        <row r="7565">
          <cell r="F7565" t="str">
            <v>V1——滴定氧化钙时,EDTA标准滴定溶液的消耗量,mL ;</v>
          </cell>
        </row>
        <row r="7566">
          <cell r="F7566" t="str">
            <v>m——试样的质量,g ;</v>
          </cell>
        </row>
        <row r="7567">
          <cell r="F7567" t="str">
            <v>V2——滴定氧化钙、氧化镁合量时,EDTA标准滴定溶液的消耗量,mL ;</v>
          </cell>
        </row>
        <row r="7568">
          <cell r="F7568" t="str">
            <v>0.05608,0.04030——分别为与1.00mLEDTA标准滴定溶液(cEDTA=1.0000mL)完全反应所需要的氧化钙、氧化镁的质量,g。</v>
          </cell>
        </row>
        <row r="7569">
          <cell r="F7569" t="str">
            <v>7.2 离子色谱法</v>
          </cell>
        </row>
        <row r="7570">
          <cell r="F7570" t="str">
            <v>适用于介质pH值为2~3中的1价和2价金属离子的测定,最低检测质量浓度均为0.05mg/L。</v>
          </cell>
        </row>
        <row r="7571">
          <cell r="F7571" t="str">
            <v>7.2.1 方法提要</v>
          </cell>
        </row>
        <row r="7572">
          <cell r="F7572" t="str">
            <v>试样注入后,在淋洗液的携带下流经分析柱,在柱中经反复淋洗与交换后,按Na+,K+,Mg2+,Ca2+,Sr2+离子顺序依次被分离,经电导检测器进行测量后,由计算机计算并打印出试样中各离子含量(mg/L)。</v>
          </cell>
        </row>
        <row r="7573">
          <cell r="F7573" t="str">
            <v>7.2.2 测定</v>
          </cell>
        </row>
        <row r="7574">
          <cell r="F7574" t="str">
            <v>7.2.2.1 色谱条件</v>
          </cell>
        </row>
        <row r="7575">
          <cell r="F7575" t="str">
            <v>a)淋洗液:甲烷磺酸,</v>
          </cell>
        </row>
        <row r="7576">
          <cell r="F7576" t="str">
            <v>为15~35mmol/L ;</v>
          </cell>
        </row>
        <row r="7577">
          <cell r="F7577" t="str">
            <v>b)淋洗液流速:选用被测各离子峰达到基线分离的流速;</v>
          </cell>
        </row>
        <row r="7578">
          <cell r="F7578" t="str">
            <v>c)阳离子分离柱。</v>
          </cell>
        </row>
        <row r="7579">
          <cell r="F7579" t="str">
            <v>7.2.2.2 标准溶液制备</v>
          </cell>
        </row>
        <row r="7580">
          <cell r="F7580" t="str">
            <v>在各被测离子的线性范围内,制备一个与试样中镁、钙离子含量近似的混合标准液。</v>
          </cell>
        </row>
        <row r="7581">
          <cell r="F7581" t="str">
            <v>7.2.2.3 测定</v>
          </cell>
        </row>
        <row r="7582">
          <cell r="F7582" t="str">
            <v>按色谱条件将仪器准备好,待基线稳定后,分别注人标准溶液及试样,计算机将测得各离子电信号强度与试样中相应离子电信号强度比较,计算并打印出样品中各离子含量(mg/L)。</v>
          </cell>
        </row>
        <row r="7583">
          <cell r="F7583" t="str">
            <v>7.2.3 计算</v>
          </cell>
        </row>
        <row r="7584">
          <cell r="F7584" t="str">
            <v>氧化钙、氧化镁质量分数的计算见式(4)和式(5):</v>
          </cell>
        </row>
        <row r="7585">
          <cell r="F7585" t="str">
            <v>式中:</v>
          </cell>
        </row>
        <row r="7586">
          <cell r="F7586" t="str">
            <v>——样品中镁离子的含量,mg/L ;</v>
          </cell>
        </row>
        <row r="7587">
          <cell r="F7587" t="str">
            <v>——样品中钙离子的含量,mg/L ;</v>
          </cell>
        </row>
        <row r="7588">
          <cell r="F7588" t="str">
            <v>m—— 试样的质量,g ;;。</v>
          </cell>
        </row>
        <row r="7589">
          <cell r="F7589" t="str">
            <v>注:M为相对分子质量。</v>
          </cell>
        </row>
        <row r="7590">
          <cell r="F7590" t="str">
            <v>7.3 等离子光谱法</v>
          </cell>
        </row>
        <row r="7591">
          <cell r="F7591" t="str">
            <v>等离子光谱法见SY/T 6404。</v>
          </cell>
        </row>
        <row r="7592">
          <cell r="F7592" t="str">
            <v>7.4 原子吸收光谱法</v>
          </cell>
        </row>
        <row r="7593">
          <cell r="F7593" t="str">
            <v>原子吸收光谱法见SY/T 5161。</v>
          </cell>
        </row>
        <row r="7594">
          <cell r="F7594" t="str">
            <v>8 三氧化二铁、三氧化二铝合量的测定</v>
          </cell>
        </row>
        <row r="7595">
          <cell r="F7595" t="str">
            <v>8.1 方法提要</v>
          </cell>
        </row>
        <row r="7596">
          <cell r="F7596" t="str">
            <v>碳酸盐岩中可溶于热稀盐酸溶液的铁、铝等化合物,在氨水一氯化铵缓冲溶液中,铁离子、铝离子以氢氧化物胶体沉淀的形式由溶液中分离出来。沉淀物经过滤、洗涤、灰化、灼烧转变为三氧化二物形式后进行称量。</v>
          </cell>
        </row>
        <row r="7597">
          <cell r="F7597" t="str">
            <v>8.2 分析步骤</v>
          </cell>
        </row>
        <row r="7598">
          <cell r="F7598" t="str">
            <v>用大肚移液管取一定体积的滤液A于烧杯中,加2~3滴甲基红指示剂和0.5g氯化铵,置烧杯于电热板上加热至微沸;在不断搅拌的同时滴加氨水至溶液呈黄色,补加2滴氨水,煮沸,出现棕色沉淀物后,趁热在定量滤纸上过滤;将烧杯中沉淀物全部移至滤纸上,用热水洗涤沉淀物至滤液无氯离子。滤液和洗涤水一并收集于容量瓶中,定容,摇匀,记作滤液B,保留滤液B用于三氧化硫的测定。</v>
          </cell>
        </row>
        <row r="7599">
          <cell r="F7599" t="str">
            <v>将沉淀物同滤纸放入已恒量的坩埚中,置坩埚于电炉上灰化,再放人高温炉,升温至800℃,恒温30min ;停止加热,待炉温降至400℃时取出坩埚并放入干燥器内,冷却至室温,称量,再灼烧直至两次称量之差小于0.0004g。</v>
          </cell>
        </row>
        <row r="7600">
          <cell r="F7600" t="str">
            <v>8.3 计算</v>
          </cell>
        </row>
        <row r="7601">
          <cell r="F7601" t="str">
            <v>三氧化二铁、三氧化二铝合量质量分数计算见式(6):</v>
          </cell>
        </row>
        <row r="7602">
          <cell r="F7602" t="str">
            <v>式中:R2O3——Fe2O3和Al2O3的合量;</v>
          </cell>
        </row>
        <row r="7603">
          <cell r="F7603" t="str">
            <v>m1——坩埚加沉淀物的质量,g ;</v>
          </cell>
        </row>
        <row r="7604">
          <cell r="F7604" t="str">
            <v>m2——坩埚的质量,g ;</v>
          </cell>
        </row>
        <row r="7605">
          <cell r="F7605" t="str">
            <v>m——试样的质量,g。</v>
          </cell>
        </row>
        <row r="7606">
          <cell r="F7606" t="str">
            <v>9 三氧化硫的测定</v>
          </cell>
        </row>
        <row r="7607">
          <cell r="F7607" t="str">
            <v>9.1 重量法</v>
          </cell>
        </row>
        <row r="7608">
          <cell r="F7608" t="str">
            <v>9.1.1 方法提要</v>
          </cell>
        </row>
        <row r="7609">
          <cell r="F7609" t="str">
            <v>硫酸根与钡离子反应成的硫酸钡沉淀,经过滤、洗涤、灰化、灼烧至恒量,计算出三氧化硫的含量。铁离子干扰测定,应预先除去。</v>
          </cell>
        </row>
        <row r="7610">
          <cell r="F7610" t="str">
            <v>9.1.2 分析步骤</v>
          </cell>
        </row>
        <row r="7611">
          <cell r="F7611" t="str">
            <v>用大肚移液管取一定体积的滤液B于烧杯中,用水稀释至120~150mL的范围内,加2~3滴甲基红指示剂,并滴加盐酸溶液[见3.2b)]至呈酸性;置烧杯于电热板上,加热至微沸,在搅拌的同时滴加10mL氯化钡溶液,于约60℃的恒温条件下静置4h ;用定量滤纸过滤上述溶液,并将沉淀物全部留在滤纸上。</v>
          </cell>
        </row>
        <row r="7612">
          <cell r="F7612" t="str">
            <v>用热水洗涤沉淀物至无氯离子后,将沉淀物同滤纸放人已恒量的坩埚中,在电炉上灰化后放入高温炉,升温至800℃,恒温30min,停止加热。待炉温降至400℃时,取出坩埚并放入干燥器内,冷至室温后称量,再灼烧直至两次称量之差小于0.0004g。</v>
          </cell>
        </row>
        <row r="7613">
          <cell r="F7613" t="str">
            <v>9.1.3 计算</v>
          </cell>
        </row>
        <row r="7614">
          <cell r="F7614" t="str">
            <v>三氧化硫质量分数的计算见式(7):</v>
          </cell>
        </row>
        <row r="7615">
          <cell r="F7615" t="str">
            <v>0.3429——生成1.0000g硫酸钡所需要的三氧化硫的质量,g。</v>
          </cell>
        </row>
        <row r="7616">
          <cell r="F7616" t="str">
            <v>式中字母含义同前。</v>
          </cell>
        </row>
        <row r="7617">
          <cell r="F7617" t="str">
            <v>9.2 离子色谱法</v>
          </cell>
        </row>
        <row r="7618">
          <cell r="F7618" t="str">
            <v>适用于介质pH值为2~3中的硫酸根的测定,最低检测质量浓度为0.05mg/L。</v>
          </cell>
        </row>
        <row r="7619">
          <cell r="F7619" t="str">
            <v>9.2.1 方法提要</v>
          </cell>
        </row>
        <row r="7620">
          <cell r="F7620" t="str">
            <v>试样注入后,在洗脱液的携带下流经阴离子分离柱,在柱中经反复洗脱与交换后,按氟、氯、溴、硫酸根离子的顺序依次被分离开来,经电导检测器测定,由计算机计算并打印出被测离子的含量。</v>
          </cell>
        </row>
        <row r="7621">
          <cell r="F7621" t="str">
            <v>9.2.2 测定</v>
          </cell>
        </row>
        <row r="7622">
          <cell r="F7622" t="str">
            <v>9.2.2.1 色谱条件</v>
          </cell>
        </row>
        <row r="7623">
          <cell r="F7623" t="str">
            <v>a)Na2CO3·NaHCO3二元洗脱液浓度分别为2.0mmol/L和3.0mmol/L ;</v>
          </cell>
        </row>
        <row r="7624">
          <cell r="F7624" t="str">
            <v>b)洗脱液流速:选用试样中被测离子峰达到完全分离的流速;</v>
          </cell>
        </row>
        <row r="7625">
          <cell r="F7625" t="str">
            <v>c)阴离子分离柱。</v>
          </cell>
        </row>
        <row r="7626">
          <cell r="F7626" t="str">
            <v>9.2.2.2 标准溶液制备</v>
          </cell>
        </row>
        <row r="7627">
          <cell r="F7627" t="str">
            <v>在离子的线性范围内,制备一个与试样中硫酸根含量近似的标准液。</v>
          </cell>
        </row>
        <row r="7628">
          <cell r="F7628" t="str">
            <v>9.2.2.3 测定</v>
          </cell>
        </row>
        <row r="7629">
          <cell r="F7629" t="str">
            <v>按色谱条件将仪器准备好,待基线稳定后,分别注入标准溶液及试样,计算机将测得的离子电信号强度与试样中相应离子电信号强度比较,计算并打印出样品中离子含量(mg/L)。</v>
          </cell>
        </row>
        <row r="7630">
          <cell r="F7630" t="str">
            <v>9.2.3 计算</v>
          </cell>
        </row>
        <row r="7631">
          <cell r="F7631" t="str">
            <v>三氧化硫质量分数的计算见式(8):</v>
          </cell>
        </row>
        <row r="7632">
          <cell r="F7632" t="str">
            <v>式中:样品中硫酸根离子的含量,mg/L ;</v>
          </cell>
        </row>
        <row r="7633">
          <cell r="F7633" t="str">
            <v>m——试样的质量,g ;</v>
          </cell>
        </row>
        <row r="7634">
          <cell r="F7634" t="str">
            <v>10 灼烧失量的测定</v>
          </cell>
        </row>
        <row r="7635">
          <cell r="F7635" t="str">
            <v>10.1 方法提要</v>
          </cell>
        </row>
        <row r="7636">
          <cell r="F7636" t="str">
            <v>岩样在高温下灼烧,碳酸盐岩中的结晶水、二氧化碳、有机物及少量的氟、氯、硫和部分钾与钠以气态形式溢出。</v>
          </cell>
        </row>
        <row r="7637">
          <cell r="F7637" t="str">
            <v>10.2 分析步骤</v>
          </cell>
        </row>
        <row r="7638">
          <cell r="F7638" t="str">
            <v>称取1g试样,精确至0.0001g,置于已恒量的坩埚中,将坩埚放入高温炉内,升温至1000℃,恒温30min,停止加热;待炉温降至400℃时,取出坩埚并放入干燥器内,坩埚冷至室温后称量,再灼烧直至两次称量之差小于0.0004g。</v>
          </cell>
        </row>
        <row r="7639">
          <cell r="F7639" t="str">
            <v>10.3 计算</v>
          </cell>
        </row>
        <row r="7640">
          <cell r="F7640" t="str">
            <v>灼烧失量质量分数的计算见式(9):</v>
          </cell>
        </row>
        <row r="7641">
          <cell r="F7641" t="str">
            <v>式中字母含义同前。</v>
          </cell>
        </row>
        <row r="7642">
          <cell r="F7642" t="str">
            <v>11 质量要求</v>
          </cell>
        </row>
        <row r="7643">
          <cell r="F7643" t="str">
            <v>被测各矿物的质量分数总值应在97.50%~100.50%范围内。化学法和离子色谱法分析中平行样品测定结果应分别满足表1及表2的质量要求。</v>
          </cell>
        </row>
        <row r="7644">
          <cell r="F7644" t="str">
            <v>12 数据处理</v>
          </cell>
        </row>
        <row r="7645">
          <cell r="F7645" t="str">
            <v>12.1 碳酸盐岩中无硫酸盐时,方解石、白云石、菱镁矿菱镁矿中的白云石质量分数(ω方,ω白,ω菱,ω菱白)的计算方法见式(10)~式(13):</v>
          </cell>
        </row>
        <row r="7646">
          <cell r="F7646" t="str">
            <v>式中:</v>
          </cell>
        </row>
        <row r="7647">
          <cell r="F7647" t="str">
            <v>12.2 碳酸盐岩中有硫酸盐时,方解石、白云石、石膏、菱镁矿菱镁矿中的白云石质量分数(ω方,ω白,ω菱,ω菱白)计算方法见式(14)~式(18):</v>
          </cell>
        </row>
        <row r="7648">
          <cell r="F7648" t="str">
            <v>式中:ω石——石膏的质量分数;</v>
          </cell>
        </row>
        <row r="7649">
          <cell r="F7649" t="str">
            <v>附录A(标准的附录) 溶液的配制和标定</v>
          </cell>
        </row>
        <row r="7650">
          <cell r="F7650" t="str">
            <v>A1 0.01251mol/L EDTA标准滴定溶液</v>
          </cell>
        </row>
        <row r="7651">
          <cell r="F7651" t="str">
            <v>A.1.1 配制</v>
          </cell>
        </row>
        <row r="7652">
          <cell r="F7652" t="str">
            <v>称取乙二胺四乙酸二钠,精确至0.01g。然后将其溶于水中,摇勾,待标定。</v>
          </cell>
        </row>
        <row r="7653">
          <cell r="F7653" t="str">
            <v>A.1.2 标定步骤</v>
          </cell>
        </row>
        <row r="7654">
          <cell r="F7654" t="str">
            <v>A.1.2.1 称取经800℃灼烧至恒量的氧化锌0.3g,精确至0.0002g ;将氧化锌放入烧杯中,用少许水润湿,滴加盐酸溶液[见3.2b)],并在电炉上加热该溶液至微沸,使氧化锌完全溶解;将烧杯中的溶液移入250mL容量瓶中,定容、摇匀。</v>
          </cell>
        </row>
        <row r="7655">
          <cell r="F7655" t="str">
            <v>A.1.2.2 用大肚移液管取25mL上述溶液于烧杯中,加70mL水,滴加2~3滴甲基红指示剂,用氨水中和至pH值为7~8,加10mL氨水-氯化铵缓冲溶液,再滴加3~4滴铬黑T指示剂;在不断搅拌的条件下,用待定的EDTA溶液滴定至纯蓝色时为滴定终点。按以上步骤做空白试验。</v>
          </cell>
        </row>
        <row r="7656">
          <cell r="F7656" t="str">
            <v>A.1.3 计算</v>
          </cell>
        </row>
        <row r="7657">
          <cell r="F7657" t="str">
            <v>EDTA标准滴定溶液的浓度计算见式(A1):</v>
          </cell>
        </row>
        <row r="7658">
          <cell r="F7658" t="str">
            <v>式中:m氧——氧化锌的质量,g ;</v>
          </cell>
        </row>
        <row r="7659">
          <cell r="F7659" t="str">
            <v>VEDTA——待标定的EDTA标准滴定溶液的消耗量,mL ;</v>
          </cell>
        </row>
        <row r="7660">
          <cell r="F7660" t="str">
            <v>V´EDTA——空白试验时,待标定的EDTA标准滴定溶液的消耗量,mL ;</v>
          </cell>
        </row>
        <row r="7661">
          <cell r="F7661" t="str">
            <v>0.08138——与1.00mL EDTA标准滴定溶液(cEDTA=1.0000mol/L)完全反应所需要的氧化锌的质量,g。</v>
          </cell>
        </row>
        <row r="7662">
          <cell r="F7662" t="str">
            <v>附录B(提示的附录) 用不确定度表述的平行样品分析结果的质量要求</v>
          </cell>
        </row>
        <row r="7663">
          <cell r="F7663" t="str">
            <v>被测各矿物的质量分数总值应在97.50%~100.50%范围内。化学法和离子色谱法分析中平行样品测定结果应分别满足表B1及表B2的质量要求。</v>
          </cell>
        </row>
        <row r="7664">
          <cell r="F7664" t="str">
            <v>3要求</v>
          </cell>
        </row>
        <row r="7665">
          <cell r="F7665" t="str">
            <v>3.1 外观:工业用合成盐酸为无色或浅黄色透明液体。</v>
          </cell>
        </row>
        <row r="7666">
          <cell r="F7666" t="str">
            <v>3.2 工业用合成盐酸应符合表1给出的指标要求。</v>
          </cell>
        </row>
        <row r="7667">
          <cell r="F7667" t="str">
            <v>4采样</v>
          </cell>
        </row>
        <row r="7668">
          <cell r="F7668" t="str">
            <v>4.1 产品按批检验。生产企业以每一成品槽或每一生产周期生产的工业用合成盐酸为一批。用户以每次收到的同一批次的工业用合成盐酸为一批。</v>
          </cell>
        </row>
        <row r="7669">
          <cell r="F7669" t="str">
            <v>4.2 工业用合成盐酸从槽车或贮槽中采样时,宜用GB/T 6680中规定的适宜的耐酸采样器自上、中、下三处采取等量的有代表性样品。</v>
          </cell>
        </row>
        <row r="7670">
          <cell r="F7670" t="str">
            <v>生产企业可将槽车或贮槽内的工业用合成盐酸混匀后于采样口采取有代表性样品,进行检测。</v>
          </cell>
        </row>
        <row r="7671">
          <cell r="F7671" t="str">
            <v>4.3 工业用合成盐酸从塑料桶或陶瓷坛中采样时,按GB/T 6678中规定的采样单元数随机抽样,拆开包装,宜采用GB/T 6680中规定的适宜的耐酸采样器自上、中、下三处采取等量的有代表性样品。</v>
          </cell>
        </row>
        <row r="7672">
          <cell r="F7672" t="str">
            <v>4.4 将采取的样品混匀,装于清洁、干燥的塑料瓶或具磨口塞的玻璃瓶中,密封。样品量不少于500mL。样品瓶上应贴上标签并注明:生产企业名称、产品名称、批号或生产日期、采样日期及采样人等。</v>
          </cell>
        </row>
        <row r="7673">
          <cell r="F7673" t="str">
            <v>5 试验方法</v>
          </cell>
        </row>
        <row r="7674">
          <cell r="F7674" t="str">
            <v>除非另有说明,在分析中仅使用确认为分析纯试剂和GB/T 6682中规定的三级水或相当纯度的水。</v>
          </cell>
        </row>
        <row r="7675">
          <cell r="F7675" t="str">
            <v>试验中所需标准溶液、制剂及制品,在没有其他规定时,均按GB/T 601、GB/T 602、GB/T 603规定制备。</v>
          </cell>
        </row>
        <row r="7676">
          <cell r="F7676" t="str">
            <v>5.1 外观</v>
          </cell>
        </row>
        <row r="7677">
          <cell r="F7677" t="str">
            <v>目视观察。</v>
          </cell>
        </row>
        <row r="7678">
          <cell r="F7678" t="str">
            <v>5.2总酸度的测定 滴定法</v>
          </cell>
        </row>
        <row r="7679">
          <cell r="F7679" t="str">
            <v>5.2.1 原理</v>
          </cell>
        </row>
        <row r="7680">
          <cell r="F7680" t="str">
            <v>试料溶液以溴甲酚绿为指示液,用氢氧化钠标准滴定溶液滴定至溶液由黄色变为蓝色为终点。反应式如下:</v>
          </cell>
        </row>
        <row r="7681">
          <cell r="F7681" t="str">
            <v>H++OH-→H2O
			</v>
          </cell>
        </row>
        <row r="7682">
          <cell r="F7682" t="str">
            <v>5.2.2试剂</v>
          </cell>
        </row>
        <row r="7683">
          <cell r="F7683" t="str">
            <v>5.2.2.1 氢氧化钠标准滴定溶液:c(NaOH)=1mol/L。
				</v>
          </cell>
        </row>
        <row r="7684">
          <cell r="F7684" t="str">
            <v>5.2.2.2 溴甲酚绿指示液:1g/L。</v>
          </cell>
        </row>
        <row r="7685">
          <cell r="F7685" t="str">
            <v>5.2.3 仪器</v>
          </cell>
        </row>
        <row r="7686">
          <cell r="F7686" t="str">
            <v>一般的实验室仪器和以下仪器。</v>
          </cell>
        </row>
        <row r="7687">
          <cell r="F7687" t="str">
            <v>5.2.3.1 锥形瓶,100mL(具磨口塞)。</v>
          </cell>
        </row>
        <row r="7688">
          <cell r="F7688" t="str">
            <v>5.2.3.2 滴定管,50mL,有0.1mL分度值。</v>
          </cell>
        </row>
        <row r="7689">
          <cell r="F7689" t="str">
            <v>5.2.4分析步骤</v>
          </cell>
        </row>
        <row r="7690">
          <cell r="F7690" t="str">
            <v>5.2.4.1 试料</v>
          </cell>
        </row>
        <row r="7691">
          <cell r="F7691" t="str">
            <v>量取约3mL实验室样品,置于内装约15mL水并已称量(精确到0.0001g)的锥形瓶(5.2.3.1)中,混匀并称量(精确到0.0001g)。</v>
          </cell>
        </row>
        <row r="7692">
          <cell r="F7692" t="str">
            <v>5.2.4.2 测定</v>
          </cell>
        </row>
        <row r="7693">
          <cell r="F7693" t="str">
            <v>向试料(5.2.4.1)中加(2~3)滴溴甲酚绿指示液(5.2.2.2),用氢氧化钠标准滴定溶液(5.2.2.1)滴定至溶液由黄色变为蓝色为终点。</v>
          </cell>
        </row>
        <row r="7694">
          <cell r="F7694" t="str">
            <v>5.2.5 结果计算</v>
          </cell>
        </row>
        <row r="7695">
          <cell r="F7695" t="str">
            <v>总酸度以氯化氢(HCl)的质量分数w1计,数值以%表示,按式(1)计算:
			</v>
          </cell>
        </row>
        <row r="7696">
          <cell r="F7696" t="str">
            <v>(1)</v>
          </cell>
        </row>
        <row r="7697">
          <cell r="F7697" t="str">
            <v>式中:</v>
          </cell>
        </row>
        <row r="7698">
          <cell r="F7698" t="str">
            <v>V——氢氧化钠标准滴定溶液的体积的数值,单位为毫升(mL);
			</v>
          </cell>
        </row>
        <row r="7699">
          <cell r="F7699" t="str">
            <v>c——氢氧化钠标准滴定溶液浓度的准确数值,单位为摩尔每升(mol/L);
			</v>
          </cell>
        </row>
        <row r="7700">
          <cell r="F7700" t="str">
            <v>m0——试料的质量的数值,单位为克(g);
			</v>
          </cell>
        </row>
        <row r="7701">
          <cell r="F7701" t="str">
            <v>M——氯化氢的摩尔质量的数值,单位为克每摩尔(g/mol)(M=36.461)。
			</v>
          </cell>
        </row>
        <row r="7702">
          <cell r="F7702" t="str">
            <v>5.2.6 允许差</v>
          </cell>
        </row>
        <row r="7703">
          <cell r="F7703" t="str">
            <v>平行测定结果之差的绝对值不大于0.2%。</v>
          </cell>
        </row>
        <row r="7704">
          <cell r="F7704" t="str">
            <v>取平行测定结果的算术平均值为报告结果。</v>
          </cell>
        </row>
        <row r="7705">
          <cell r="F7705" t="str">
            <v>5.3铁含量的测定 1,10-菲啰啉分光光度法</v>
          </cell>
        </row>
        <row r="7706">
          <cell r="F7706" t="str">
            <v>5.3.1 原理</v>
          </cell>
        </row>
        <row r="7707">
          <cell r="F7707" t="str">
            <v>用盐酸羟胺将试料中Fe3+还原成Fe2+,在pH为4.5缓冲溶液体系中,Fe2+与1,10-菲啰啉反应生成橙红色络合物,用分光光度计测定吸光度。反应式如下:
			</v>
          </cell>
        </row>
        <row r="7708">
          <cell r="F7708" t="str">
            <v>5.3.2试剂</v>
          </cell>
        </row>
        <row r="7709">
          <cell r="F7709" t="str">
            <v>5.3.2.1 盐酸溶液:1+10。</v>
          </cell>
        </row>
        <row r="7710">
          <cell r="F7710" t="str">
            <v>5.3.2.2 氨水溶液:1+1。</v>
          </cell>
        </row>
        <row r="7711">
          <cell r="F7711" t="str">
            <v>5.3.2.3 盐酸羟胺溶液:100g/L。</v>
          </cell>
        </row>
        <row r="7712">
          <cell r="F7712" t="str">
            <v>称取10.0g盐酸羟胺,溶于水,用水稀释至100mL。</v>
          </cell>
        </row>
        <row r="7713">
          <cell r="F7713" t="str">
            <v>5.3.2.4 乙酸-乙酸钠缓冲溶液:pH值为4.5。</v>
          </cell>
        </row>
        <row r="7714">
          <cell r="F7714" t="str">
            <v>5.3.2.5 铁标准溶液:0.1g/L。</v>
          </cell>
        </row>
        <row r="7715">
          <cell r="F7715" t="str">
            <v>5.3.2.6 铁标准溶液:0.01g/L。</v>
          </cell>
        </row>
        <row r="7716">
          <cell r="F7716" t="str">
            <v>准确量取铁标准溶液(5.3.2.5),用水稀释10倍。该溶液使用前配制。</v>
          </cell>
        </row>
        <row r="7717">
          <cell r="F7717" t="str">
            <v>5.3.2.7 1,10-菲啰啉溶液:2g/L。</v>
          </cell>
        </row>
        <row r="7718">
          <cell r="F7718" t="str">
            <v>该溶液应避光保存,仅使用无色溶液。</v>
          </cell>
        </row>
        <row r="7719">
          <cell r="F7719" t="str">
            <v>5.3.3 仪器</v>
          </cell>
        </row>
        <row r="7720">
          <cell r="F7720" t="str">
            <v>一般的实验室仪器和分光光度计。</v>
          </cell>
        </row>
        <row r="7721">
          <cell r="F7721" t="str">
            <v>5.3.4分析步骤</v>
          </cell>
        </row>
        <row r="7722">
          <cell r="F7722" t="str">
            <v>5.3.4.1标准曲线绘制</v>
          </cell>
        </row>
        <row r="7723">
          <cell r="F7723" t="str">
            <v>5.3.4.1.1 按表2量取铁标准溶液(5.3.2.6)分别置于6个50mL容量瓶中。</v>
          </cell>
        </row>
        <row r="7724">
          <cell r="F7724" t="str">
            <v>5.3.4.1.2 向每个容量瓶中加入10mL盐酸溶液(5.3.2.1),加水至约20mL,用氨水(5.3.2.2)调至溶液pH值为2~3,然后加入1mL盐酸羟胺溶液(5.3.2.3)、5mL乙酸-乙酸钠缓冲溶液(5.3.2.4)和2mL1,10-菲啰啉溶液(5.3.2.7),用水稀释至刻度,摇匀。静置15min。</v>
          </cell>
        </row>
        <row r="7725">
          <cell r="F7725" t="str">
            <v>5.3.4.1.3 用适宜的比色皿,在波长510nm处,用空白溶液调整分光光度计零点,测定溶液吸光度。</v>
          </cell>
        </row>
        <row r="7726">
          <cell r="F7726" t="str">
            <v>5.3.4.1.4 以铁含量(μg)为横坐标,与其对应的吸光度为纵坐标绘制标准曲线。</v>
          </cell>
        </row>
        <row r="7727">
          <cell r="F7727" t="str">
            <v>5.3.4.2 试样溶液制备</v>
          </cell>
        </row>
        <row r="7728">
          <cell r="F7728" t="str">
            <v>量取约8.6mL实验室样品,称量(精确到0.01g),置于内装约50mL水的100mL容量瓶中,用水稀释至刻度,摇匀。</v>
          </cell>
        </row>
        <row r="7729">
          <cell r="F7729" t="str">
            <v>5.3.4.3 试料</v>
          </cell>
        </row>
        <row r="7730">
          <cell r="F7730" t="str">
            <v>量取10.00mL试样溶液(5.3.4.2)置于50mL容量瓶中。</v>
          </cell>
        </row>
        <row r="7731">
          <cell r="F7731" t="str">
            <v>5.3.4.4 空白试验</v>
          </cell>
        </row>
        <row r="7732">
          <cell r="F7732" t="str">
            <v>不加试料,加10mL盐酸溶液(5.3.2.1),采用与测定试料完全相同的分析步骤、试剂和用量进行空白试验。</v>
          </cell>
        </row>
        <row r="7733">
          <cell r="F7733" t="str">
            <v>5.3.4.5测定</v>
          </cell>
        </row>
        <row r="7734">
          <cell r="F7734" t="str">
            <v>5.3.4.5.1 向试料(5.3.4.3)中加水至约20mL,用氨水(5.3.2.2)调至溶液pH为2~3,然后加1mL盐酸羟胺溶液(5.3.2.3)、5mL乙酸-乙酸钠缓冲溶液(5.3.2.4)和2mL1,10-菲啰啉溶液(5.3.2.7),用水稀释至刻度,摇匀。静置15min。</v>
          </cell>
        </row>
        <row r="7735">
          <cell r="F7735" t="str">
            <v>5.3.4.5.2 用适宜的比色皿,在波长510nm处,用空白溶液调整分光光度计零点,测定溶液吸光度。</v>
          </cell>
        </row>
        <row r="7736">
          <cell r="F7736" t="str">
            <v>5.3.5 结果计算</v>
          </cell>
        </row>
        <row r="7737">
          <cell r="F7737" t="str">
            <v>铁含量以铁(Fe)的质量分数w2计,数值以%表示,按式(2)计算:
			</v>
          </cell>
        </row>
        <row r="7738">
          <cell r="F7738" t="str">
            <v>(2)</v>
          </cell>
        </row>
        <row r="7739">
          <cell r="F7739" t="str">
            <v>式中:</v>
          </cell>
        </row>
        <row r="7740">
          <cell r="F7740" t="str">
            <v>m1——试样质量的数值,单位为克(g);
			</v>
          </cell>
        </row>
        <row r="7741">
          <cell r="F7741" t="str">
            <v>m2——由标准曲线上查得的试料中铁质量的数值,单位为微克(μg)。
			</v>
          </cell>
        </row>
        <row r="7742">
          <cell r="F7742" t="str">
            <v>5.3.6 允许差</v>
          </cell>
        </row>
        <row r="7743">
          <cell r="F7743" t="str">
            <v>平行测定结果之差的绝对值不大于0.0005%。</v>
          </cell>
        </row>
        <row r="7744">
          <cell r="F7744" t="str">
            <v>取平行测定结果的算术平均值为报告结果。</v>
          </cell>
        </row>
        <row r="7745">
          <cell r="F7745" t="str">
            <v>5.4灼烧残渣的测定 重量法</v>
          </cell>
        </row>
        <row r="7746">
          <cell r="F7746" t="str">
            <v>5.4.1 原理</v>
          </cell>
        </row>
        <row r="7747">
          <cell r="F7747" t="str">
            <v>蒸发一份称好的试料,用硫酸处理,使盐类转变为硫酸盐,在(800±50)℃下灼烧后,称量。</v>
          </cell>
        </row>
        <row r="7748">
          <cell r="F7748" t="str">
            <v>5.4.2 试剂</v>
          </cell>
        </row>
        <row r="7749">
          <cell r="F7749" t="str">
            <v>硫酸。</v>
          </cell>
        </row>
        <row r="7750">
          <cell r="F7750" t="str">
            <v>5.4.3 仪器</v>
          </cell>
        </row>
        <row r="7751">
          <cell r="F7751" t="str">
            <v>一般的实验室仪器和以下仪器。</v>
          </cell>
        </row>
        <row r="7752">
          <cell r="F7752" t="str">
            <v>5.4.3.1 瓷坩埚,100mL。</v>
          </cell>
        </row>
        <row r="7753">
          <cell r="F7753" t="str">
            <v>5.4.3.2 高温炉,可控温度(800±50)℃。</v>
          </cell>
        </row>
        <row r="7754">
          <cell r="F7754" t="str">
            <v>5.4.4分析步骤</v>
          </cell>
        </row>
        <row r="7755">
          <cell r="F7755" t="str">
            <v>5.4.4.1 试料</v>
          </cell>
        </row>
        <row r="7756">
          <cell r="F7756" t="str">
            <v>将瓷坩埚(5.4.3.1)在(800±50)℃下灼烧15min,冷却,置于干燥器内冷却至室温,称量(精确到0.0001g)。用此瓷坩埚称取约50g实验室样品(精确到0.01g)。</v>
          </cell>
        </row>
        <row r="7757">
          <cell r="F7757" t="str">
            <v>5.4.4.2 测定</v>
          </cell>
        </row>
        <row r="7758">
          <cell r="F7758" t="str">
            <v>小心加热盛有试料(5.4.4.1)的瓷坩埚(在砂浴上),蒸发掉大部分试料(最后体积约5mL~10mL),冷却至室温,加1mL硫酸(5.4.2)加热至干,然后将瓷坩埚放入高温炉(5.4.3.2)中,炉温控制(800±50)℃,灼烧15min。取出瓷坩埚,冷却,置于干燥器内冷却至室温,称量(精确到0.0001g)。</v>
          </cell>
        </row>
        <row r="7759">
          <cell r="F7759" t="str">
            <v>5.4.5 结果计算</v>
          </cell>
        </row>
        <row r="7760">
          <cell r="F7760" t="str">
            <v>灼烧残渣以残渣的质量分数w3计,数值以%表示,按式(3)计算:
			</v>
          </cell>
        </row>
        <row r="7761">
          <cell r="F7761" t="str">
            <v>(3)</v>
          </cell>
        </row>
        <row r="7762">
          <cell r="F7762" t="str">
            <v>式中:</v>
          </cell>
        </row>
        <row r="7763">
          <cell r="F7763" t="str">
            <v>m3——试料的质量的数值,单位为克(g);
			</v>
          </cell>
        </row>
        <row r="7764">
          <cell r="F7764" t="str">
            <v>m4——灼烧残渣的质量的数值,单位为克(g)。
			</v>
          </cell>
        </row>
        <row r="7765">
          <cell r="F7765" t="str">
            <v>5.4.6 允许差</v>
          </cell>
        </row>
        <row r="7766">
          <cell r="F7766" t="str">
            <v>平行测定结果的绝对值之差不大于0.005%。</v>
          </cell>
        </row>
        <row r="7767">
          <cell r="F7767" t="str">
            <v>取平行测定结果的算术平均值为报告结果。</v>
          </cell>
        </row>
        <row r="7768">
          <cell r="F7768" t="str">
            <v>5.5游离氯含量的测定 滴定法</v>
          </cell>
        </row>
        <row r="7769">
          <cell r="F7769" t="str">
            <v>5.5.1 原理</v>
          </cell>
        </row>
        <row r="7770">
          <cell r="F7770" t="str">
            <v>试料溶液加入碘化钾溶液,析出碘,以淀粉为指示液,用硫代硫酸钠标准滴定溶液滴定游离出来的碘。反应式如下:</v>
          </cell>
        </row>
        <row r="7771">
          <cell r="F7771" t="str">
            <v>5.5.2试剂</v>
          </cell>
        </row>
        <row r="7772">
          <cell r="F7772" t="str">
            <v>5.5.2.1 碘化钾溶液:150g/L。</v>
          </cell>
        </row>
        <row r="7773">
          <cell r="F7773" t="str">
            <v>称取15.0g碘化钾,溶于水,用水稀释至100mL。</v>
          </cell>
        </row>
        <row r="7774">
          <cell r="F7774" t="str">
            <v>5.5.2.2 硫代硫酸钠标准滴定溶液:c(Na2S2O3)=0.1mol/L。
				</v>
          </cell>
        </row>
        <row r="7775">
          <cell r="F7775" t="str">
            <v>5.5.2.3 淀粉指示液:10g/L。</v>
          </cell>
        </row>
        <row r="7776">
          <cell r="F7776" t="str">
            <v>本溶液只能保留两周。</v>
          </cell>
        </row>
        <row r="7777">
          <cell r="F7777" t="str">
            <v>5.5.3 仪器</v>
          </cell>
        </row>
        <row r="7778">
          <cell r="F7778" t="str">
            <v>一般的实验室仪器和以下仪器。</v>
          </cell>
        </row>
        <row r="7779">
          <cell r="F7779" t="str">
            <v>5.5.3.1 锥形瓶,500mL(具磨口塞)。</v>
          </cell>
        </row>
        <row r="7780">
          <cell r="F7780" t="str">
            <v>5.5.3.2 微量滴定管。</v>
          </cell>
        </row>
        <row r="7781">
          <cell r="F7781" t="str">
            <v>5.5.4分析步骤</v>
          </cell>
        </row>
        <row r="7782">
          <cell r="F7782" t="str">
            <v>5.5.4.1 试料</v>
          </cell>
        </row>
        <row r="7783">
          <cell r="F7783" t="str">
            <v>量取实验室样品约50mL,置于内装约100mL水并已称量(精确到0.01g)的锥形瓶(5.5.3.1)中,冷却至室温,称量(精确到0.01g)。</v>
          </cell>
        </row>
        <row r="7784">
          <cell r="F7784" t="str">
            <v>5.5.4.2 测定</v>
          </cell>
        </row>
        <row r="7785">
          <cell r="F7785" t="str">
            <v>向试料(5.5.4.1)中加10mL碘化钾溶液(5.5.2.1),塞紧瓶塞摇动,在暗处静置2min。加1mL淀粉指示液(5.5.2.3),用硫代硫酸钠标准滴定溶液(5.5.2.2)滴定至溶液蓝色消失为终点。</v>
          </cell>
        </row>
        <row r="7786">
          <cell r="F7786" t="str">
            <v>5.5.5 结果计算</v>
          </cell>
        </row>
        <row r="7787">
          <cell r="F7787" t="str">
            <v>游离氯以氯(Cl)的质量分数w4计,数值以%表示,按式(4)计算。
			</v>
          </cell>
        </row>
        <row r="7788">
          <cell r="F7788" t="str">
            <v>(4)</v>
          </cell>
        </row>
        <row r="7789">
          <cell r="F7789" t="str">
            <v>式中:</v>
          </cell>
        </row>
        <row r="7790">
          <cell r="F7790" t="str">
            <v>V——硫代硫酸钠标准滴定溶液的体积的数值,单位为毫升(mL);
			</v>
          </cell>
        </row>
        <row r="7791">
          <cell r="F7791" t="str">
            <v>c——硫代硫酸钠标准滴定溶液浓度的准确数值,单位为摩尔每升(mol/L);
			</v>
          </cell>
        </row>
        <row r="7792">
          <cell r="F7792" t="str">
            <v>m5——试料的质量的数值,单位为克(g);
			</v>
          </cell>
        </row>
        <row r="7793">
          <cell r="F7793" t="str">
            <v>M——氯的摩尔质量的数值,单位为克每摩尔(g/mol)(M=35.453)。
			</v>
          </cell>
        </row>
        <row r="7794">
          <cell r="F7794" t="str">
            <v>5.5.6 允许差</v>
          </cell>
        </row>
        <row r="7795">
          <cell r="F7795" t="str">
            <v>平行测定结果之差的绝对值不大于0.001%。</v>
          </cell>
        </row>
        <row r="7796">
          <cell r="F7796" t="str">
            <v>取平行测定结果的算术平均值为报告结果。</v>
          </cell>
        </row>
        <row r="7797">
          <cell r="F7797" t="str">
            <v>5.6砷含量的测定 二乙基二硫代氨基甲酸银分光光度法(仲裁法)</v>
          </cell>
        </row>
        <row r="7798">
          <cell r="F7798" t="str">
            <v>5.6.1 原理</v>
          </cell>
        </row>
        <row r="7799">
          <cell r="F7799" t="str">
            <v>在酸性介质中,用碘化钾与氯化亚锡将As5+还原为As3+,加锌粒与酸作用,产生新生态氢,使As3+进一步还原为砷化氢,被二乙基二硫代氨基甲酸银[Ag(DDTC)]吡啶溶液吸收,生成紫红色胶体溶液,用分光光度计测定吸光度。反应式如下:
			</v>
          </cell>
        </row>
        <row r="7800">
          <cell r="F7800" t="str">
            <v>5.6.2 试剂和材料</v>
          </cell>
        </row>
        <row r="7801">
          <cell r="F7801" t="str">
            <v>所用试剂均不含砷。</v>
          </cell>
        </row>
        <row r="7802">
          <cell r="F7802" t="str">
            <v>5.6.2.1 盐酸。</v>
          </cell>
        </row>
        <row r="7803">
          <cell r="F7803" t="str">
            <v>5.6.2.2 三氧化二砷。</v>
          </cell>
        </row>
        <row r="7804">
          <cell r="F7804" t="str">
            <v>危险——三氧化二砷为剧毒品。</v>
          </cell>
        </row>
        <row r="7805">
          <cell r="F7805" t="str">
            <v>5.6.2.3 锌粒:粒径(0.5~1)mm。</v>
          </cell>
        </row>
        <row r="7806">
          <cell r="F7806" t="str">
            <v>5.6.2.4 碘化钾溶液:150g/L。</v>
          </cell>
        </row>
        <row r="7807">
          <cell r="F7807" t="str">
            <v>称取15.0g碘化钾,溶于水,用水稀释至100mL。</v>
          </cell>
        </row>
        <row r="7808">
          <cell r="F7808" t="str">
            <v>5.6.2.5 氯化亚锡盐酸溶液:400g/L。</v>
          </cell>
        </row>
        <row r="7809">
          <cell r="F7809" t="str">
            <v>称取40.0g二水氯化亚锡(SnCl2·2H2O),溶于25mL水和75mL盐酸(5.6.2.1)混合溶液中。
				</v>
          </cell>
        </row>
        <row r="7810">
          <cell r="F7810" t="str">
            <v>5.6.2.6 砷标准溶液:0.1g/L。</v>
          </cell>
        </row>
        <row r="7811">
          <cell r="F7811" t="str">
            <v>5.6.2.7 砷标准溶液:2.5m g/L。</v>
          </cell>
        </row>
        <row r="7812">
          <cell r="F7812" t="str">
            <v>准确量取砷标准溶液(5.6.2.6),用水稀释40倍。该溶液使用前配制。</v>
          </cell>
        </row>
        <row r="7813">
          <cell r="F7813" t="str">
            <v>5.6.2.8 二乙基二硫代氨基甲酸银吡啶溶液:5g/L。</v>
          </cell>
        </row>
        <row r="7814">
          <cell r="F7814" t="str">
            <v>称取1.0g二乙基二硫代氨基甲酸银,溶于吡啶中,用吡啶稀释至200mL。该溶液保存在密闭棕色玻璃瓶中。有效期两周。</v>
          </cell>
        </row>
        <row r="7815">
          <cell r="F7815" t="str">
            <v>5.6.2.9 乙酸铅棉花。</v>
          </cell>
        </row>
        <row r="7816">
          <cell r="F7816" t="str">
            <v>5.6.3 仪器</v>
          </cell>
        </row>
        <row r="7817">
          <cell r="F7817" t="str">
            <v>所有玻璃仪器应谨慎地用热的浓硫酸洗涤,再用水冲洗、干燥。</v>
          </cell>
        </row>
        <row r="7818">
          <cell r="F7818" t="str">
            <v>一般的实验室仪器和以下仪器。</v>
          </cell>
        </row>
        <row r="7819">
          <cell r="F7819" t="str">
            <v>5.6.3.1 定砷器(见图1)。</v>
          </cell>
        </row>
        <row r="7820">
          <cell r="F7820" t="str">
            <v>5.6.3.2 分光光度计。</v>
          </cell>
        </row>
        <row r="7821">
          <cell r="F7821" t="str">
            <v>5.6.4 分析步骤</v>
          </cell>
        </row>
        <row r="7822">
          <cell r="F7822" t="str">
            <v>警告:试验应在通风橱内进行。
			</v>
          </cell>
        </row>
        <row r="7823">
          <cell r="F7823" t="str">
            <v>5.6.4.1 标准曲线绘制</v>
          </cell>
        </row>
        <row r="7824">
          <cell r="F7824" t="str">
            <v>每更换一批锌粒或新配制一次二乙基二硫代氨基甲酸银吡啶溶液,应重新绘制标准曲线。</v>
          </cell>
        </row>
        <row r="7825">
          <cell r="F7825" t="str">
            <v>5.6.4.1.1 按表3量取砷标准溶液(5.6.2.7),分别置于6个100mL锥形瓶(图1中a)中。</v>
          </cell>
        </row>
        <row r="7826">
          <cell r="F7826" t="str">
            <v>5.6.4.1.2 向每个锥形瓶中加入10mL盐酸(5.6.2.1),加水至约40mL。</v>
          </cell>
        </row>
        <row r="7827">
          <cell r="F7827" t="str">
            <v>5.6.4.1.3 量取5mL二乙基二硫代氨基甲酸银吡啶溶液(5.6.2.8)置于吸收管(图1中c)中,并将吸收管(5.6.3.1c)与事先放入乙酸铅棉花(5.6.2.9)的连接管(图1中b)连接好。</v>
          </cell>
        </row>
        <row r="7828">
          <cell r="F7828" t="str">
            <v>5.6.4.1.4 向每个锥形瓶中依次加入3mL碘化钾溶液(5.6.2.4)和2mL氯化亚锡盐酸溶液(5.6.2.5),混匀后,静置15min。再加5g锌粒(5.6.2.3),按图(见图1)迅速连接好仪器,反应45 min。</v>
          </cell>
        </row>
        <row r="7829">
          <cell r="F7829" t="str">
            <v>5.6.4.1.5 用适宜的比色皿,在波长540nm处,以空白溶液调整分光光度计零点,测定溶液吸光度。</v>
          </cell>
        </row>
        <row r="7830">
          <cell r="F7830" t="str">
            <v>5.6.4.1.6 以砷含量(μg)为横坐标,与其对应的吸光度为纵坐标绘制标准曲线。</v>
          </cell>
        </row>
        <row r="7831">
          <cell r="F7831" t="str">
            <v>5.6.4.2 试料</v>
          </cell>
        </row>
        <row r="7832">
          <cell r="F7832" t="str">
            <v>量取10mL实验室样品,称量(精确到0.01g,如果样品中砷含量太低,可加大取样量,再加热蒸发至约10mL),移至100mL锥形瓶(5.6.3.1a)中,加水至约40mL。</v>
          </cell>
        </row>
        <row r="7833">
          <cell r="F7833" t="str">
            <v>5.6.4.3 空白试验</v>
          </cell>
        </row>
        <row r="7834">
          <cell r="F7834" t="str">
            <v>不加试料,加10mL盐酸(5.6.2.1),加水至约40mL,采用与测定试料完全相同的分析步骤、试剂和用量进行空白试验。</v>
          </cell>
        </row>
        <row r="7835">
          <cell r="F7835" t="str">
            <v>5.6.4.4 测定</v>
          </cell>
        </row>
        <row r="7836">
          <cell r="F7836" t="str">
            <v>按5.6.4.1.3~5.6.4.1.5规定进行。</v>
          </cell>
        </row>
        <row r="7837">
          <cell r="F7837" t="str">
            <v>5.6.5 结果计算</v>
          </cell>
        </row>
        <row r="7838">
          <cell r="F7838" t="str">
            <v>砷含量以砷(As)的质量分数w5计,数值以%表示,按式(5)计算:
			</v>
          </cell>
        </row>
        <row r="7839">
          <cell r="F7839" t="str">
            <v>(5)</v>
          </cell>
        </row>
        <row r="7840">
          <cell r="F7840" t="str">
            <v>式中:</v>
          </cell>
        </row>
        <row r="7841">
          <cell r="F7841" t="str">
            <v>m6——试料的质量的数值,单位为克(g);
			</v>
          </cell>
        </row>
        <row r="7842">
          <cell r="F7842" t="str">
            <v>m7——由标准曲线上查得的试料中砷的质量的数值,单位为微克(μg)。
			</v>
          </cell>
        </row>
        <row r="7843">
          <cell r="F7843" t="str">
            <v>5.6.6 允许差</v>
          </cell>
        </row>
        <row r="7844">
          <cell r="F7844" t="str">
            <v>平行测定结果之差的绝对值不大于0.00005%。</v>
          </cell>
        </row>
        <row r="7845">
          <cell r="F7845" t="str">
            <v>取平行测定结果的算术平均值为报告结果。</v>
          </cell>
        </row>
        <row r="7846">
          <cell r="F7846" t="str">
            <v>5.7砷含量的测定 砷斑法</v>
          </cell>
        </row>
        <row r="7847">
          <cell r="F7847" t="str">
            <v>5.7.1 原理</v>
          </cell>
        </row>
        <row r="7848">
          <cell r="F7848" t="str">
            <v>在酸性溶液中,用碘化钾和氯化亚锡将As5+还原为As3+,加锌粒与酸作用,产生新生态氢,使As3+进一步还原为砷化氢,砷化氢气体与溴化汞试纸作用时,产生棕黄色的汞砷化物,与标准色斑比较。
			</v>
          </cell>
        </row>
        <row r="7849">
          <cell r="F7849" t="str">
            <v>5.7.2 试剂和材料</v>
          </cell>
        </row>
        <row r="7850">
          <cell r="F7850" t="str">
            <v>所用试剂均不含砷。</v>
          </cell>
        </row>
        <row r="7851">
          <cell r="F7851" t="str">
            <v>5.7.2.1 盐酸。</v>
          </cell>
        </row>
        <row r="7852">
          <cell r="F7852" t="str">
            <v>5.7.2.2 锌粒:粒径(0.5~1)mm。</v>
          </cell>
        </row>
        <row r="7853">
          <cell r="F7853" t="str">
            <v>5.7.2.3 碘化钾溶液:150g/L。</v>
          </cell>
        </row>
        <row r="7854">
          <cell r="F7854" t="str">
            <v>称取15.0碘化钾,溶于水,用水稀释至100mL。</v>
          </cell>
        </row>
        <row r="7855">
          <cell r="F7855" t="str">
            <v>5.7.2.4 氯化亚锡盐酸溶液:400g/L。</v>
          </cell>
        </row>
        <row r="7856">
          <cell r="F7856" t="str">
            <v>称取40.0g二水氯化亚锡(SnCl2·2H2O),溶于25mL水和75mL盐酸(5.6.2.1)混合溶液中。
				</v>
          </cell>
        </row>
        <row r="7857">
          <cell r="F7857" t="str">
            <v>5.7.2.5 砷标准溶液:0.1g/L。</v>
          </cell>
        </row>
        <row r="7858">
          <cell r="F7858" t="str">
            <v>5.7.2.6 砷标准溶液:1mg/L。</v>
          </cell>
        </row>
        <row r="7859">
          <cell r="F7859" t="str">
            <v>准确量取砷标准溶液(5.7.2.5),用水稀释100倍。该溶液使用前配制。</v>
          </cell>
        </row>
        <row r="7860">
          <cell r="F7860" t="str">
            <v>5.7.2.7 乙酸铅棉花。</v>
          </cell>
        </row>
        <row r="7861">
          <cell r="F7861" t="str">
            <v>5.7.2.8 溴化汞试纸。</v>
          </cell>
        </row>
        <row r="7862">
          <cell r="F7862" t="str">
            <v>5.7.3 仪器</v>
          </cell>
        </row>
        <row r="7863">
          <cell r="F7863" t="str">
            <v>一般的实验室仪器和定砷器(见图2)。</v>
          </cell>
        </row>
        <row r="7864">
          <cell r="F7864" t="str">
            <v>5.7.4分析步骤</v>
          </cell>
        </row>
        <row r="7865">
          <cell r="F7865" t="str">
            <v>5.7.4.1 试料</v>
          </cell>
        </row>
        <row r="7866">
          <cell r="F7866" t="str">
            <v>称取约2g实验室样品(精确到0.01g),移至100mL锥形瓶中。</v>
          </cell>
        </row>
        <row r="7867">
          <cell r="F7867" t="str">
            <v>5.7.4.2 测定</v>
          </cell>
        </row>
        <row r="7868">
          <cell r="F7868" t="str">
            <v>向试料(5.7.4.1)中加23mL水、4mL盐酸(5.7.2.1)、5mL碘化钾溶液(5.7.2.3)和5mL氯化亚锡溶液(5.7.2.4)。室温下静置10min。再加2g锌粒(5.7.2.2),立即按图(见图2)将已装好乙酸铅棉花(5.7.2.7)和溴化汞试纸(5.7.2.8)的检定管连接好,于室温下在暗处放置(1~2)h。</v>
          </cell>
        </row>
        <row r="7869">
          <cell r="F7869" t="str">
            <v>溴化汞试纸所呈颜色浅于或等于标准色斑为合格,深于标准色斑为不合格。</v>
          </cell>
        </row>
        <row r="7870">
          <cell r="F7870" t="str">
            <v>5.7.4.3 标准色斑制备</v>
          </cell>
        </row>
        <row r="7871">
          <cell r="F7871" t="str">
            <v>每次测定应同时制备标准色斑。</v>
          </cell>
        </row>
        <row r="7872">
          <cell r="F7872" t="str">
            <v>加2g盐酸(5.7.2.1)(精确到0.01g)和2.0mL砷标准溶液(5.7.2.6)于100mL锥形瓶中,以下按5.7.4.2规定进行。</v>
          </cell>
        </row>
        <row r="7873">
          <cell r="F7873" t="str">
            <v>5.8硫酸盐含量的测定 比浊法</v>
          </cell>
        </row>
        <row r="7874">
          <cell r="F7874" t="str">
            <v>5.8.1 原理</v>
          </cell>
        </row>
        <row r="7875">
          <cell r="F7875" t="str">
            <v>将试料蒸发至干,用盐酸溶液溶解残渣,用甘油-乙醇混合液做稳定剂,加入氯化钡制得悬浮液,用分光光度计测定悬浮液吸光度。</v>
          </cell>
        </row>
        <row r="7876">
          <cell r="F7876" t="str">
            <v>5.8.2试剂</v>
          </cell>
        </row>
        <row r="7877">
          <cell r="F7877" t="str">
            <v>5.8.2.1 二水氯化钡。</v>
          </cell>
        </row>
        <row r="7878">
          <cell r="F7878" t="str">
            <v>5.8.2.2 甘油-乙醇混合液:1+2。</v>
          </cell>
        </row>
        <row r="7879">
          <cell r="F7879" t="str">
            <v>5.8.2.3 盐酸溶液:1mol/L。</v>
          </cell>
        </row>
        <row r="7880">
          <cell r="F7880" t="str">
            <v>5.8.2.4 硫酸盐标准溶液:0.1g/L。</v>
          </cell>
        </row>
        <row r="7881">
          <cell r="F7881" t="str">
            <v>5.8.3 仪器</v>
          </cell>
        </row>
        <row r="7882">
          <cell r="F7882" t="str">
            <v>一般的实验室仪器和分光光度计。</v>
          </cell>
        </row>
        <row r="7883">
          <cell r="F7883" t="str">
            <v>5.8.4分析步骤</v>
          </cell>
        </row>
        <row r="7884">
          <cell r="F7884" t="str">
            <v>5.8.4.1标准曲线绘制</v>
          </cell>
        </row>
        <row r="7885">
          <cell r="F7885" t="str">
            <v>5.8.4.1.1 按表4量取硫酸盐标准溶液(5.8.2.4)分别置于7个50mL的容量瓶中。</v>
          </cell>
        </row>
        <row r="7886">
          <cell r="F7886" t="str">
            <v>5.8.4.1.2 向每个容量瓶中分别加入3mL盐酸溶液(5.8.2.3)和5mL甘油-乙醇混合液(5.8.2.2),用水稀释至刻度,摇匀。</v>
          </cell>
        </row>
        <row r="7887">
          <cell r="F7887" t="str">
            <v>5.8.4.1.3 将容量瓶中的溶液小心移入盛有0.3g二水氯化钡(5.8.2.1)的干燥烧杯中,以每秒两转的速度摇动2min。在室温下,静置10min。</v>
          </cell>
        </row>
        <row r="7888">
          <cell r="F7888" t="str">
            <v>5.8.4.1.4 用适宜的比色皿,在波长450nm处,用空白溶液调整分光光度计零点,测定溶液吸光度。</v>
          </cell>
        </row>
        <row r="7889">
          <cell r="F7889" t="str">
            <v>5.8.4.1.5 以硫酸盐含量(mg)为横坐标,对应的吸光度为纵坐标绘制标准曲线。</v>
          </cell>
        </row>
        <row r="7890">
          <cell r="F7890" t="str">
            <v>5.8.4.2 试料</v>
          </cell>
        </row>
        <row r="7891">
          <cell r="F7891" t="str">
            <v>称取约20g实验室样品(精确到0.01g),置于蒸发皿中,在沸水浴上蒸发至干,冷却至室温,加入3mL盐酸溶液(5.8.2.3)溶解残留物,全部移入50mL容量瓶中,加5mL甘油-乙醇混合液(5.8.2.2),用水稀释至刻度,摇匀。</v>
          </cell>
        </row>
        <row r="7892">
          <cell r="F7892" t="str">
            <v>5.8.4.3 空白试验</v>
          </cell>
        </row>
        <row r="7893">
          <cell r="F7893" t="str">
            <v>不加试料,采用与测定试料完全相同的分析步骤、试剂和用量进行空白试验。</v>
          </cell>
        </row>
        <row r="7894">
          <cell r="F7894" t="str">
            <v>5.8.4.4测定</v>
          </cell>
        </row>
        <row r="7895">
          <cell r="F7895" t="str">
            <v>5.8.4.4.1 将试料(5.8.4.2)小心移入盛有0.3g二水氯化钡(5.8.2.1)的干燥烧杯中,以每秒两转的速度摇动2min。在室温下,静置10min。</v>
          </cell>
        </row>
        <row r="7896">
          <cell r="F7896" t="str">
            <v>5.8.4.4.2 用适宜的比色皿,在波长450nm处,用空白溶液调整分光光度计零点,测定溶液吸光度。</v>
          </cell>
        </row>
        <row r="7897">
          <cell r="F7897" t="str">
            <v>5.8.5 结果计算</v>
          </cell>
        </row>
        <row r="7898">
          <cell r="F7898" t="str">
            <v>硫酸盐含量以硫酸盐(SO2-4)的质量分数w6计,数值以%表示,按式(6)计算:
			</v>
          </cell>
        </row>
        <row r="7899">
          <cell r="F7899" t="str">
            <v>(2)</v>
          </cell>
        </row>
        <row r="7900">
          <cell r="F7900" t="str">
            <v>式中:</v>
          </cell>
        </row>
        <row r="7901">
          <cell r="F7901" t="str">
            <v>m8——试料的质量的数值,单位为克(g);
			</v>
          </cell>
        </row>
        <row r="7902">
          <cell r="F7902" t="str">
            <v>m9——由标准曲线上查得的试料中硫酸盐的质量的数值,单位为毫克(mg)。
			</v>
          </cell>
        </row>
        <row r="7903">
          <cell r="F7903" t="str">
            <v>5.8.6 允许差</v>
          </cell>
        </row>
        <row r="7904">
          <cell r="F7904" t="str">
            <v>平行测定结果之差的绝对值不大于0.001%。</v>
          </cell>
        </row>
        <row r="7905">
          <cell r="F7905" t="str">
            <v>取平行测定结果的算术平均值为报告结果。</v>
          </cell>
        </row>
        <row r="7906">
          <cell r="F7906" t="str">
            <v>6检验规则</v>
          </cell>
        </row>
        <row r="7907">
          <cell r="F7907" t="str">
            <v>6.1 本标准中工业用合成盐酸质量指标合格判断,采用GB/T 1250中"修约值比较法"。</v>
          </cell>
        </row>
        <row r="7908">
          <cell r="F7908" t="str">
            <v>6.2 本标准规定的检验项目全部为型式检验项目,其中总酸度、铁为出厂检验项目,其余为型式检验项目中的抽检项目。如有下述情况:停产后复产、生产工艺有较大改变(如材料、工艺条件等)、合同规定等,应进行型式检验。在正常生产情况下,每月至少进行一次型式检验。</v>
          </cell>
        </row>
        <row r="7909">
          <cell r="F7909" t="str">
            <v>6.3 出厂的工业用合成盐酸应由生产企业的质量监督检验部门进行检验,并附有质量证明书,内容包括:生产企业名称、产品名称、质量指标、等级、批号或生产日期、执行标准号。未满足本标准要求的工业用合成盐酸不得声明符合本标准。</v>
          </cell>
        </row>
        <row r="7910">
          <cell r="F7910" t="str">
            <v>6.4 用户有权按本标准规定对收到的工业用合成盐酸进行检验,验证其质量是否符合本标准要求。</v>
          </cell>
        </row>
        <row r="7911">
          <cell r="F7911" t="str">
            <v>6.5 如果检验结果有一项指标不符合本标准要求,应重新加倍在包装单元中采取有代表性的样品进行复检。复检结果中仍有一项指标不符合本标准要求,则该批产品为不合格品。</v>
          </cell>
        </row>
        <row r="7912">
          <cell r="F7912" t="str">
            <v>7标志、包装、运输和贮存</v>
          </cell>
        </row>
        <row r="7913">
          <cell r="F7913" t="str">
            <v>7.1 标志</v>
          </cell>
        </row>
        <row r="7914">
          <cell r="F7914" t="str">
            <v>出厂的工业用合成盐酸外包装上应有明显牢固的标志,内容包括:生产企业名称、地址、产品名称、商标、执行标准号、生产许可证编号及GB 190中规定的"腐蚀品"标志。塑料桶或陶瓷坛包装的工业用合成盐酸外包装上除上述规定外还应有:批号或生产日期、净质量及GB/T 191中规定的"向上"标志。
		</v>
          </cell>
        </row>
        <row r="7915">
          <cell r="F7915" t="str">
            <v>7.2 包装</v>
          </cell>
        </row>
        <row r="7916">
          <cell r="F7916" t="str">
            <v>工业用合成盐酸用塑料桶或陶瓷坛包装时,其注料口应盖好。陶瓷坛密封,装入木箱中,箱口应高于注料口至少20mm。</v>
          </cell>
        </row>
        <row r="7917">
          <cell r="F7917" t="str">
            <v>工业用合成盐酸用专用槽车或贮槽包装应加密封盖。</v>
          </cell>
        </row>
        <row r="7918">
          <cell r="F7918" t="str">
            <v>7.3 运输</v>
          </cell>
        </row>
        <row r="7919">
          <cell r="F7919" t="str">
            <v>工业用合成盐酸运输时,应防止碰撞而泄漏。不应与碱性物品混运。</v>
          </cell>
        </row>
        <row r="7920">
          <cell r="F7920" t="str">
            <v>7.4 贮存</v>
          </cell>
        </row>
        <row r="7921">
          <cell r="F7921" t="str">
            <v>工业用合成盐酸不应与碱性物品混贮。</v>
          </cell>
        </row>
        <row r="7922">
          <cell r="F7922" t="str">
            <v>8 安全</v>
          </cell>
        </row>
        <row r="7923">
          <cell r="F7923" t="str">
            <v>工业用合成盐酸产品具有强腐蚀性,使用者有责任采取适当的安全和健康措施,接触人员应佩戴防护眼镜、耐酸手套等防护用品。</v>
          </cell>
        </row>
        <row r="7924">
          <cell r="F7924" t="str">
            <v>4 试剂和材料</v>
          </cell>
        </row>
        <row r="7925">
          <cell r="F7925" t="str">
            <v>4.1 煤油:实验试剂。</v>
          </cell>
        </row>
        <row r="7926">
          <cell r="F7926" t="str">
            <v>4.2 原油:措施区块原油,含水质量分数不大于0.5%。</v>
          </cell>
        </row>
        <row r="7927">
          <cell r="F7927" t="str">
            <v>4.3 模拟油:由原油与煤油按体积比1∶1配成。</v>
          </cell>
        </row>
        <row r="7928">
          <cell r="F7928" t="str">
            <v>4.4 汽油:工业品。</v>
          </cell>
        </row>
        <row r="7929">
          <cell r="F7929" t="str">
            <v>4.5 盐酸或氢氟酸:化学纯。</v>
          </cell>
        </row>
        <row r="7930">
          <cell r="F7930" t="str">
            <v>4.6 氯化钙:化学纯。</v>
          </cell>
        </row>
        <row r="7931">
          <cell r="F7931" t="str">
            <v>4.7 地层水(或模拟地层水):用G5玻璃砂芯漏斗或0.45μm以下微孔滤膜过滤除去微粒物质,并真空脱气15min。</v>
          </cell>
        </row>
        <row r="7932">
          <cell r="F7932" t="str">
            <v>4.8 砂岩地层岩样:粒径≤0.400mm。</v>
          </cell>
        </row>
        <row r="7933">
          <cell r="F7933" t="str">
            <v>4.9 石英砂:粒径小于或等于0.045mm,筛余的质量分数为5%~10%。</v>
          </cell>
        </row>
        <row r="7934">
          <cell r="F7934" t="str">
            <v>4.10 钠膨润土:粒径小于或等于0.045mm,筛余的质量分数为5%,符合SY/T 5490的要求。</v>
          </cell>
        </row>
        <row r="7935">
          <cell r="F7935" t="str">
            <v>4.11 模拟砂岩地层岩样:由质量分数50%的石英砂与质量分数50%的钠膨润土配成。</v>
          </cell>
        </row>
        <row r="7936">
          <cell r="F7936" t="str">
            <v>4.12 碳酸盐岩岩样。</v>
          </cell>
        </row>
        <row r="7937">
          <cell r="F7937" t="str">
            <v>4.13 地层岩心:直径为2.54cm、长度不小于直径1.5倍的圆柱体。</v>
          </cell>
        </row>
        <row r="7938">
          <cell r="F7938" t="str">
            <v>5 仪器和设备</v>
          </cell>
        </row>
        <row r="7939">
          <cell r="F7939" t="str">
            <v>5.1 混调器:0r/min~18000r/min。</v>
          </cell>
        </row>
        <row r="7940">
          <cell r="F7940" t="str">
            <v>5.2 电子秒表。</v>
          </cell>
        </row>
        <row r="7941">
          <cell r="F7941" t="str">
            <v>5.3 具塞量筒:100mL(溶液中含有氢氟酸时,应使用塑料量筒)。</v>
          </cell>
        </row>
        <row r="7942">
          <cell r="F7942" t="str">
            <v>5.4 恒温水浴:精度为±1℃。</v>
          </cell>
        </row>
        <row r="7943">
          <cell r="F7943" t="str">
            <v>5.5 pH计。</v>
          </cell>
        </row>
        <row r="7944">
          <cell r="F7944" t="str">
            <v>5.6 电子天平:感量为0.01g。</v>
          </cell>
        </row>
        <row r="7945">
          <cell r="F7945" t="str">
            <v>5.7 能密封的试验瓶:容量为500mL(溶液中含有氢氟酸时,应使用塑料试验瓶)。</v>
          </cell>
        </row>
        <row r="7946">
          <cell r="F7946" t="str">
            <v>5.8 金属丝编织网试验筛:ϕ50×25-0.15/0.1(GB/T 6003.1)。</v>
          </cell>
        </row>
        <row r="7947">
          <cell r="F7947" t="str">
            <v>5.9 耐温洗瓶。</v>
          </cell>
        </row>
        <row r="7948">
          <cell r="F7948" t="str">
            <v>5.10 岩心流动试验仪:符合SY/T 6703的要求。</v>
          </cell>
        </row>
        <row r="7949">
          <cell r="F7949" t="str">
            <v>5.11 岩心饱和装置。</v>
          </cell>
        </row>
        <row r="7950">
          <cell r="F7950" t="str">
            <v>5.12 电烘箱:室温~300℃,精度为±2℃。</v>
          </cell>
        </row>
        <row r="7951">
          <cell r="F7951" t="str">
            <v>6表面张力和界面张力测定</v>
          </cell>
        </row>
        <row r="7952">
          <cell r="F7952" t="str">
            <v>6.1 溶液配制</v>
          </cell>
        </row>
        <row r="7953">
          <cell r="F7953" t="str">
            <v>按现场使用浓度配制表面活性剂水溶液或酸溶液。</v>
          </cell>
        </row>
        <row r="7954">
          <cell r="F7954" t="str">
            <v>6.2 测定方法</v>
          </cell>
        </row>
        <row r="7955">
          <cell r="F7955" t="str">
            <v>按SY/T 5370-1999中的第1章选择合适的方法进行表面张力和界面张力测试。</v>
          </cell>
        </row>
        <row r="7956">
          <cell r="F7956" t="str">
            <v>6.2.1 圆环法</v>
          </cell>
        </row>
        <row r="7957">
          <cell r="F7957" t="str">
            <v>以煤油和表面活性剂水溶液作为GB/T 6541中的油和水,按GB/T 6541进行测定。</v>
          </cell>
        </row>
        <row r="7958">
          <cell r="F7958" t="str">
            <v>6.2.2 挂片法</v>
          </cell>
        </row>
        <row r="7959">
          <cell r="F7959" t="str">
            <v>按SY/T 5370-1999中3.1的规定进行测定。</v>
          </cell>
        </row>
        <row r="7960">
          <cell r="F7960" t="str">
            <v>6.2.3 悬滴法</v>
          </cell>
        </row>
        <row r="7961">
          <cell r="F7961" t="str">
            <v>把表面活性剂水溶液吸入洁净的注射器内,按SY/T 5370-1999中3.2的规定进行测定。</v>
          </cell>
        </row>
        <row r="7962">
          <cell r="F7962" t="str">
            <v>6.2.4 旋转滴法</v>
          </cell>
        </row>
        <row r="7963">
          <cell r="F7963" t="str">
            <v>以表面活性剂水溶液作为高密度液体,煤油作为低密度液体,按SY/T 5370-1999中3.3的规定进行测定。</v>
          </cell>
        </row>
        <row r="7964">
          <cell r="F7964" t="str">
            <v>7 润湿性测定</v>
          </cell>
        </row>
        <row r="7965">
          <cell r="F7965" t="str">
            <v>配制表面活性剂的油溶液、水溶液或酸溶液,把磨光矿物薄片放入其中,浸泡至要求时间(根据工作液与地层实际接触时间确定)后取出,按SY/T 5153-2007中第5章的要求进行接触角测定。</v>
          </cell>
        </row>
        <row r="7966">
          <cell r="F7966" t="str">
            <v>8防乳化试验</v>
          </cell>
        </row>
        <row r="7967">
          <cell r="F7967" t="str">
            <v>8.1砂岩鲜酸、乏酸防乳化试验</v>
          </cell>
        </row>
        <row r="7968">
          <cell r="F7968" t="str">
            <v>8.1.1 配制酸液</v>
          </cell>
        </row>
        <row r="7969">
          <cell r="F7969" t="str">
            <v>8.1.1.1 按SY/T 5405-1996中3.4的要求配制500mL所需浓度鲜酸,分为两份,一份加入表面活性剂,一份不加。按现场施工配方加入缓蚀剂和其他添加剂。</v>
          </cell>
        </row>
        <row r="7970">
          <cell r="F7970" t="str">
            <v>8.1.1.2 配制乏酸时,取8.1.1.1中两份鲜酸适量,分别加入砂岩地层岩样或模拟砂岩地层岩样,使反应液pH值为3.5(pH计测定),过滤,将滤液保留在塑料容器中,备用。</v>
          </cell>
        </row>
        <row r="7971">
          <cell r="F7971" t="str">
            <v>8.1.2 试验步骤</v>
          </cell>
        </row>
        <row r="7972">
          <cell r="F7972" t="str">
            <v>8.1.2.1 将25mL酸液倒入混调器中,再向混调器中加入75mL模拟油。</v>
          </cell>
        </row>
        <row r="7973">
          <cell r="F7973" t="str">
            <v>8.1.2.2 混调器中液体以转速14000r/min~18000r/min搅拌30s后,立即倒入具塞量筒中,于地层温度下静置(地层温度高于90℃时,试验温度为90℃),记录5min,10min,15min,30min,1h,3h,6h,24h时出酸体积及其他现象,记录内容与格式参见附录A。</v>
          </cell>
        </row>
        <row r="7974">
          <cell r="F7974" t="str">
            <v>8.1.2.3 比较加与不加表面活性剂的乳状液的出酸体积及其他现象。</v>
          </cell>
        </row>
        <row r="7975">
          <cell r="F7975" t="str">
            <v>8.2碳酸盐岩鲜酸、乏酸防乳化试验</v>
          </cell>
        </row>
        <row r="7976">
          <cell r="F7976" t="str">
            <v>8.2.1 配制酸液</v>
          </cell>
        </row>
        <row r="7977">
          <cell r="F7977" t="str">
            <v>8.2.1.1 按SY/T 5405-1996中3.4的要求配制500mL所需浓度鲜酸(盐酸),分为两份,一份加入表面活性剂,一份不加。按现场施工配方加入缓蚀剂和其他添加剂。</v>
          </cell>
        </row>
        <row r="7978">
          <cell r="F7978" t="str">
            <v>8.2.1.2 配制乏酸时,取8.2.1.1中两份鲜酸适量,分别加入足量碳酸盐岩岩屑,反应后,用6mol/L盐酸调至pH值为3.5(pH计测定),过滤,将滤液保留在容器中备用(若无碳酸盐岩岩样,可用氯化钙和水配成替代乏酸溶液,使其氯离子浓度等于鲜酸中氯离子浓度,并加入现场所用各种酸液添加剂,用盐酸把溶液pH值调至3.5)。</v>
          </cell>
        </row>
        <row r="7979">
          <cell r="F7979" t="str">
            <v>8.2.2 试验步骤</v>
          </cell>
        </row>
        <row r="7980">
          <cell r="F7980" t="str">
            <v>8.2.2.1 将50mL酸液放入混调器中,再向混调器中加入50mL模拟油。</v>
          </cell>
        </row>
        <row r="7981">
          <cell r="F7981" t="str">
            <v>8.2.2.2 其他操作按8.1.2.2进行。</v>
          </cell>
        </row>
        <row r="7982">
          <cell r="F7982" t="str">
            <v>8.2.2.3 比较加与不加表面活性剂的乳状液的出酸体积及其他现象。</v>
          </cell>
        </row>
        <row r="7983">
          <cell r="F7983" t="str">
            <v>8.2.2.4 取25mL酸液,75mL模拟油,重复8.2.2.1~8.2.2.3。</v>
          </cell>
        </row>
        <row r="7984">
          <cell r="F7984" t="str">
            <v>9 抗酸渣试验</v>
          </cell>
        </row>
        <row r="7985">
          <cell r="F7985" t="str">
            <v>9.1 按SY/T 5405-1996中3.4的要求配制200mL所需浓度酸液,等分为两份,一份加入表面活性剂,一份不加。按现场施工配方加入缓蚀剂和其他添加剂。把每份100mL酸液倒入清洁的试验瓶中,缓慢倒入约100g用试验筛过滤后的原油。</v>
          </cell>
        </row>
        <row r="7986">
          <cell r="F7986" t="str">
            <v>9.2 盖好瓶盖,摇动试验瓶至混合均匀,然后把混合物放在地层温度下静置24h(地层温度高于90℃时,试验温度为90℃)。水和汽油分别装耐温洗瓶中置于水浴中预热。</v>
          </cell>
        </row>
        <row r="7987">
          <cell r="F7987" t="str">
            <v>9.3 取出试验瓶,用金属丝编织网试验筛过滤混合物。当筛网上有固体颗粒时,用预热好的热水和汽油交替反复清洗筛网,直至固体颗粒不再减少为止。</v>
          </cell>
        </row>
        <row r="7988">
          <cell r="F7988" t="str">
            <v>9.4 观察两份样品有无酸渣。</v>
          </cell>
        </row>
        <row r="7989">
          <cell r="F7989" t="str">
            <v>10岩心流动试验</v>
          </cell>
        </row>
        <row r="7990">
          <cell r="F7990" t="str">
            <v>10.1 岩心准备</v>
          </cell>
        </row>
        <row r="7991">
          <cell r="F7991" t="str">
            <v>10.1.1 选取措施井的地层岩心或岩性相近的其他岩心,其气测渗透率大于或等于5×10-3μm2。</v>
          </cell>
        </row>
        <row r="7992">
          <cell r="F7992" t="str">
            <v>10.1.2 沿地层流体方向钻取直径为2.54cm的圆柱体岩心,两端面磨平,并保持与圆柱轴线垂直。</v>
          </cell>
        </row>
        <row r="7993">
          <cell r="F7993" t="str">
            <v>10.1.3 按SY/T 5336-2006中第3章的要求清洗岩心和烘干岩心,将烘干的岩心称量(m1)。</v>
          </cell>
        </row>
        <row r="7994">
          <cell r="F7994" t="str">
            <v>10.1.4 按SY/T 5336-2006中第6章的要求测定岩心气渗透率。</v>
          </cell>
        </row>
        <row r="7995">
          <cell r="F7995" t="str">
            <v>10.1.5 按SY/T 5336-2006中第5章的要求将岩心抽真空饱和地层水或模拟地层水。</v>
          </cell>
        </row>
        <row r="7996">
          <cell r="F7996" t="str">
            <v>10.1.6 取出岩心,在微湿滤纸上迅速滚动一周,轻擦两端面后立即称量(m2),并放入岩心夹持器中。</v>
          </cell>
        </row>
        <row r="7997">
          <cell r="F7997" t="str">
            <v>10.1.7 岩心的有效孔隙体积按公式(1)计算:</v>
          </cell>
        </row>
        <row r="7998">
          <cell r="F7998" t="str">
            <v>式中:</v>
          </cell>
        </row>
        <row r="7999">
          <cell r="F7999" t="str">
            <v>VP——岩样有效孔隙体积,单位为立方厘米(cm3);</v>
          </cell>
        </row>
        <row r="8000">
          <cell r="F8000" t="str">
            <v>m2——岩样饱和地层水或模拟地层水后的质量,单位克(g);</v>
          </cell>
        </row>
        <row r="8001">
          <cell r="F8001" t="str">
            <v>m1——干岩样质量,单位为克(g);</v>
          </cell>
        </row>
        <row r="8002">
          <cell r="F8002" t="str">
            <v>ρw——在测定温度下饱和岩样的地层水或模拟地层水的密度值,单位为克每立方厘米(g/cm3)。</v>
          </cell>
        </row>
        <row r="8003">
          <cell r="F8003" t="str">
            <v>10.2试验步骤</v>
          </cell>
        </row>
        <row r="8004">
          <cell r="F8004" t="str">
            <v>10.2.1 测定岩心原始水相渗透率</v>
          </cell>
        </row>
        <row r="8005">
          <cell r="F8005" t="str">
            <v>在0.1mL/min驱替流速下,向岩心注地层水(或模拟地层水),按设定时间间隔测量压力、流量、时间及温度,待流动状态趋于稳定后,记录试验数据,该岩心地层水渗透率即为原始水相渗透率。</v>
          </cell>
        </row>
        <row r="8006">
          <cell r="F8006" t="str">
            <v>10.2.2 建立含油饱和度</v>
          </cell>
        </row>
        <row r="8007">
          <cell r="F8007" t="str">
            <v>在0.1mL/min驱替流速下,沿油的采出流体方向,注入煤油驱替岩心中的地层水,连续驱替12h以上且岩心两端压差不再变化。此后按0.25mL/min,0.5mL/min,0.75mL/min,1mL/min,…,不断提高驱替速度,每一流速驱替至不再出水且驱替压力保持不变达1h时更换下一流速,至提高流速后不再出水时止。驱替最高流速不能高于其临界流速。临界流速测法参照SY/T 5358-2010中的第6章执行。</v>
          </cell>
        </row>
        <row r="8008">
          <cell r="F8008" t="str">
            <v>10.2.3 测定残余油饱和度下水相渗透率</v>
          </cell>
        </row>
        <row r="8009">
          <cell r="F8009" t="str">
            <v>在低于地层岩心临界流速驱替速度下,沿注水方向,向岩心注地层水,步骤同10.2.1,记录稳定后的驱替压力p1和渗透率值K1。</v>
          </cell>
        </row>
        <row r="8010">
          <cell r="F8010" t="str">
            <v>10.2.4 注表面活性剂处理液</v>
          </cell>
        </row>
        <row r="8011">
          <cell r="F8011" t="str">
            <v>用地层水(或模拟地层水)配制一定浓度的表面活性剂水溶液,驱替流速同10.2.3,向岩心正向注入表面活性剂处理液10VP,岩心静置至少6h。</v>
          </cell>
        </row>
        <row r="8012">
          <cell r="F8012" t="str">
            <v>10.2.5 测定表面活性剂处理后水相渗透率</v>
          </cell>
        </row>
        <row r="8013">
          <cell r="F8013" t="str">
            <v>在10.2.3驱替流速下,再向岩心注入地层水(或模拟地层水),步骤同10.2.1,记录稳定后的驱替压力p2和渗透率值K2。</v>
          </cell>
        </row>
        <row r="8014">
          <cell r="F8014" t="str">
            <v>10.3 试验结果</v>
          </cell>
        </row>
        <row r="8015">
          <cell r="F8015" t="str">
            <v>试验结果以水相渗透率变化率表示,按公式(2)计算:</v>
          </cell>
        </row>
        <row r="8016">
          <cell r="F8016" t="str">
            <v>式中:</v>
          </cell>
        </row>
        <row r="8017">
          <cell r="F8017" t="str">
            <v>S——水相渗透率变化率,用百分数表示;</v>
          </cell>
        </row>
        <row r="8018">
          <cell r="F8018" t="str">
            <v>K2——用一定浓度表面活性剂水溶液处理后的岩心水相渗透率,单位为毫达西(mD);</v>
          </cell>
        </row>
        <row r="8019">
          <cell r="F8019" t="str">
            <v>K1——残余油饱和度下的水相渗透率,单位为毫达西(mD)。</v>
          </cell>
        </row>
        <row r="8020">
          <cell r="F8020" t="str">
            <v>11 健康、安全、环境控制要求</v>
          </cell>
        </row>
        <row r="8021">
          <cell r="F8021" t="str">
            <v>11.1 供货方在提供产品的同时,应向用户提供安全技术说明书或HSE相关提示。</v>
          </cell>
        </row>
        <row r="8022">
          <cell r="F8022" t="str">
            <v>11.2 试验中所用酸为强腐蚀性溶液,其储存、运输、使用、排放、应急处理等应严格遵守有关健康、安全、环境控制的要求。</v>
          </cell>
        </row>
        <row r="8023">
          <cell r="F8023" t="str">
            <v>附录A(资料性附录) 防乳化试验记录表</v>
          </cell>
        </row>
        <row r="8024">
          <cell r="F8024" t="str">
            <v>防乳化试验记录表见表A.1。</v>
          </cell>
        </row>
        <row r="8025">
          <cell r="F8025" t="str">
            <v>3 分子式、分子量</v>
          </cell>
        </row>
        <row r="8026">
          <cell r="F8026" t="str">
            <v>分子式:H3PO4
	</v>
          </cell>
        </row>
        <row r="8027">
          <cell r="F8027" t="str">
            <v>相对分子质量:97.99(按2005年国际相对原子质量)</v>
          </cell>
        </row>
        <row r="8028">
          <cell r="F8028" t="str">
            <v>4 产品分类</v>
          </cell>
        </row>
        <row r="8029">
          <cell r="F8029" t="str">
            <v>工业磷酸分两种规格:85%磷酸和75%磷酸。</v>
          </cell>
        </row>
        <row r="8030">
          <cell r="F8030" t="str">
            <v>5要求</v>
          </cell>
        </row>
        <row r="8031">
          <cell r="F8031" t="str">
            <v>5.1 外观:无色透明或略带浅色的稠状液体。</v>
          </cell>
        </row>
        <row r="8032">
          <cell r="F8032" t="str">
            <v>5.2 工业磷酸应符合表1要求。</v>
          </cell>
        </row>
        <row r="8033">
          <cell r="F8033" t="str">
            <v>6试验方法</v>
          </cell>
        </row>
        <row r="8034">
          <cell r="F8034" t="str">
            <v>6.1 安全提示</v>
          </cell>
        </row>
        <row r="8035">
          <cell r="F8035" t="str">
            <v>本试验方法中使用的部分试剂具有毒性或腐蚀性,操作时须小心谨慎!如溅到皮肤上应立即用水冲洗,严重者应立即治疗。
		</v>
          </cell>
        </row>
        <row r="8036">
          <cell r="F8036" t="str">
            <v>6.2 一般规定</v>
          </cell>
        </row>
        <row r="8037">
          <cell r="F8037" t="str">
            <v>本标准所用试剂和水在没有注明其他要求时,均指分析纯试剂和GB/T 6682-1992中规定的三级水。试验中所用标准滴定溶液、杂质标准溶液、制剂及制品,在没有注明其他要求时,均按HG/T 3696.1、HG/T 3696.2、HG/T 3696.3的规定制备。</v>
          </cell>
        </row>
        <row r="8038">
          <cell r="F8038" t="str">
            <v>6.3 外观判定</v>
          </cell>
        </row>
        <row r="8039">
          <cell r="F8039" t="str">
            <v>在自然光条件下用目视法进行判定。</v>
          </cell>
        </row>
        <row r="8040">
          <cell r="F8040" t="str">
            <v>6.4 色度测定</v>
          </cell>
        </row>
        <row r="8041">
          <cell r="F8041" t="str">
            <v>按GB/T 605规定方法进行测定。</v>
          </cell>
        </row>
        <row r="8042">
          <cell r="F8042" t="str">
            <v>6.5磷酸含量的测定</v>
          </cell>
        </row>
        <row r="8043">
          <cell r="F8043" t="str">
            <v>6.5.1重量法(仲裁法)</v>
          </cell>
        </row>
        <row r="8044">
          <cell r="F8044" t="str">
            <v>6.5.1.1 方法提要</v>
          </cell>
        </row>
        <row r="8045">
          <cell r="F8045" t="str">
            <v>在酸性介质中,试验溶液中的磷酸根与加入的沉淀剂喹钼柠酮形成沉淀。通过过滤、烘干、称量,计算出磷酸含量。</v>
          </cell>
        </row>
        <row r="8046">
          <cell r="F8046" t="str">
            <v>6.5.1.2试剂</v>
          </cell>
        </row>
        <row r="8047">
          <cell r="F8047" t="str">
            <v>6.5.1.2.1 盐酸;</v>
          </cell>
        </row>
        <row r="8048">
          <cell r="F8048" t="str">
            <v>6.5.1.2.2 喹钼柠酮溶液。</v>
          </cell>
        </row>
        <row r="8049">
          <cell r="F8049" t="str">
            <v>6.5.1.3仪器</v>
          </cell>
        </row>
        <row r="8050">
          <cell r="F8050" t="str">
            <v>6.5.1.3.1 玻璃砂坩埚:孔径为5μm~15μm;</v>
          </cell>
        </row>
        <row r="8051">
          <cell r="F8051" t="str">
            <v>6.5.1.3.2 电烘箱:温度能控制在180℃±5℃或250℃±10℃。</v>
          </cell>
        </row>
        <row r="8052">
          <cell r="F8052" t="str">
            <v>6.5.1.4分析步骤</v>
          </cell>
        </row>
        <row r="8053">
          <cell r="F8053" t="str">
            <v>6.5.1.4.1 试验溶液的制备</v>
          </cell>
        </row>
        <row r="8054">
          <cell r="F8054" t="str">
            <v>称取约1g试样,精确至0.0002g,置于100mL烧杯中,加5mL盐酸和少量水,盖上表面皿,煮沸10min。冷却后移入500mL容量瓶中,加10mL盐酸,用水稀释至刻度,摇匀。</v>
          </cell>
        </row>
        <row r="8055">
          <cell r="F8055" t="str">
            <v>6.5.1.4.2 空白溶液的制备</v>
          </cell>
        </row>
        <row r="8056">
          <cell r="F8056" t="str">
            <v>除不加试样外,其他加入的试剂量与试验溶液的制备完全相同。并与试样同时进行同样处理。</v>
          </cell>
        </row>
        <row r="8057">
          <cell r="F8057" t="str">
            <v>6.5.1.4.3 测定</v>
          </cell>
        </row>
        <row r="8058">
          <cell r="F8058" t="str">
            <v>用移液管移取10mL试验溶液和空白试验溶液分别置于250mL烧杯中,加水至总体积约100mL。加35mL喹钼柠酮溶液,盖上表面皿,于水浴中加热至杯内物温度达75℃±5℃,保持30s(加热时不得用明火,加试剂或加热时不能搅拌,以免生成凝块)。冷却至室温,冷却过程中搅拌3~4次。用预先在180℃±5℃或250℃±10℃干燥至质量恒定的玻璃砂坩埚抽滤上层清液,用倾析法洗涤沉淀5~6次,每次用水约20mL。将沉淀转移至玻璃砂坩埚中,继续用水洗涤3~4次。将玻璃砂坩埚置于180℃±5℃的电热干燥箱中,烘45min或250℃±10℃烘15min,取出,置于干燥器中冷却至室温,称量,精确至0.0002g。</v>
          </cell>
        </row>
        <row r="8059">
          <cell r="F8059" t="str">
            <v>6.5.1.5 结果计算</v>
          </cell>
        </row>
        <row r="8060">
          <cell r="F8060" t="str">
            <v>磷酸含量以磷酸(H3PO4)的质量分数w1计,数值以%表示,按式(1)计算:
				</v>
          </cell>
        </row>
        <row r="8061">
          <cell r="F8061" t="str">
            <v>(1)</v>
          </cell>
        </row>
        <row r="8062">
          <cell r="F8062" t="str">
            <v>式中:</v>
          </cell>
        </row>
        <row r="8063">
          <cell r="F8063" t="str">
            <v>m1——试验溶液中生成磷钼酸喹啉沉淀的质量的数值,单位为克(g);
				</v>
          </cell>
        </row>
        <row r="8064">
          <cell r="F8064" t="str">
            <v>m2——空白溶液中生成磷钼酸喹啉沉淀的质量的数值,单位为克(g);
				</v>
          </cell>
        </row>
        <row r="8065">
          <cell r="F8065" t="str">
            <v>m——试料的质量的数值,单位为克(g);
				</v>
          </cell>
        </row>
        <row r="8066">
          <cell r="F8066" t="str">
            <v>0.04428——磷钼酸喹啉换算成磷酸的数值。</v>
          </cell>
        </row>
        <row r="8067">
          <cell r="F8067" t="str">
            <v>取平行测定结果的算术平均值为测定结果。两次平行测定结果的绝对差值不大于0.2%。</v>
          </cell>
        </row>
        <row r="8068">
          <cell r="F8068" t="str">
            <v>6.5.2容量法</v>
          </cell>
        </row>
        <row r="8069">
          <cell r="F8069" t="str">
            <v>6.5.2.1 方法提要</v>
          </cell>
        </row>
        <row r="8070">
          <cell r="F8070" t="str">
            <v>以百里香酚酞为指示液,用氢氧化钠标准滴定溶液滴定磷酸,以确定磷酸的含量。</v>
          </cell>
        </row>
        <row r="8071">
          <cell r="F8071" t="str">
            <v>6.5.2.2试剂</v>
          </cell>
        </row>
        <row r="8072">
          <cell r="F8072" t="str">
            <v>6.5.2.2.1 氢氧化钠标准滴定溶液:c(NaOH)≈0.5mol/L。
					</v>
          </cell>
        </row>
        <row r="8073">
          <cell r="F8073" t="str">
            <v>6.5.2.2.2 百里香酚酞指示液:1g/L。</v>
          </cell>
        </row>
        <row r="8074">
          <cell r="F8074" t="str">
            <v>6.5.2.3 分析步骤</v>
          </cell>
        </row>
        <row r="8075">
          <cell r="F8075" t="str">
            <v>称取约1g试样,精确至0.0002g。置于250mL锥形瓶中,加80mL水和5滴百里香酚酞指示液,用氢氧化钠标准滴定溶液滴定至溶液变为浅蓝色即为终点。</v>
          </cell>
        </row>
        <row r="8076">
          <cell r="F8076" t="str">
            <v>6.5.2.4 结果计算</v>
          </cell>
        </row>
        <row r="8077">
          <cell r="F8077" t="str">
            <v>磷酸含量以磷酸(H3PO4)的质量分数w1计,数值以%表示,按式(2)计算:
				</v>
          </cell>
        </row>
        <row r="8078">
          <cell r="F8078" t="str">
            <v>(2)</v>
          </cell>
        </row>
        <row r="8079">
          <cell r="F8079" t="str">
            <v>式中:</v>
          </cell>
        </row>
        <row r="8080">
          <cell r="F8080" t="str">
            <v>V——滴定试验溶液消耗的氢氧化钠标准滴定溶液的体积的数值,单位为毫升(mL);
				</v>
          </cell>
        </row>
        <row r="8081">
          <cell r="F8081" t="str">
            <v>c——氢氧化钠标准滴定溶液浓度的准确数值,单位为摩尔每升(mol/L);
				</v>
          </cell>
        </row>
        <row r="8082">
          <cell r="F8082" t="str">
            <v>m——试料的质量的数值,单位为克(g);
				</v>
          </cell>
        </row>
        <row r="8083">
          <cell r="F8083" t="str">
            <v>M——磷酸
					的摩尔质量的数值,单位为克每摩尔(g/moL)(M=49.00)。
				</v>
          </cell>
        </row>
        <row r="8084">
          <cell r="F8084" t="str">
            <v>取平行测定结果的算术平均值为测定结果。两次平行测定结果的绝对差值不大于0.2%。</v>
          </cell>
        </row>
        <row r="8085">
          <cell r="F8085" t="str">
            <v>6.6氯化物含量的测定</v>
          </cell>
        </row>
        <row r="8086">
          <cell r="F8086" t="str">
            <v>6.6.1 方法提要</v>
          </cell>
        </row>
        <row r="8087">
          <cell r="F8087" t="str">
            <v>在硝酸介质中,试样中的氯化物与加入的硝酸银形成氯化银沉淀,通过与标准比浊液比较,确定试样中氯化物的含量。</v>
          </cell>
        </row>
        <row r="8088">
          <cell r="F8088" t="str">
            <v>6.6.2试剂</v>
          </cell>
        </row>
        <row r="8089">
          <cell r="F8089" t="str">
            <v>6.6.2.1 硝酸溶液:1+2。</v>
          </cell>
        </row>
        <row r="8090">
          <cell r="F8090" t="str">
            <v>6.6.2.2 硝酸银溶液:17g/L。</v>
          </cell>
        </row>
        <row r="8091">
          <cell r="F8091" t="str">
            <v>6.6.2.3 氯化物标准溶液:1mL溶液含氯(Cl)0.010mg,即用即配。</v>
          </cell>
        </row>
        <row r="8092">
          <cell r="F8092" t="str">
            <v>用移液管移取1mL按HG/T 3696.2配制的氯化物标准溶液,置于100mL容量瓶中,用水稀释至刻度,摇匀。</v>
          </cell>
        </row>
        <row r="8093">
          <cell r="F8093" t="str">
            <v>6.6.3 分析步骤</v>
          </cell>
        </row>
        <row r="8094">
          <cell r="F8094" t="str">
            <v>称取4.00g±0.01g试样,置于25mL比色管中。加水至体积约20mL,加2mL硝酸溶液和1mL硝酸银溶液,用水稀释至刻度,摇匀。放置10min后,与氯化物标准比浊液比较。试验溶液的浊度不大于标准比浊液。</v>
          </cell>
        </row>
        <row r="8095">
          <cell r="F8095" t="str">
            <v>氯化物标准比浊液的制备:用移液管移取2.0mL氯化物标准溶液,置于25mL比色管中,与试样同时同样处理。</v>
          </cell>
        </row>
        <row r="8096">
          <cell r="F8096" t="str">
            <v>6.7硫酸盐含量的测定</v>
          </cell>
        </row>
        <row r="8097">
          <cell r="F8097" t="str">
            <v>6.7.1 方法提要</v>
          </cell>
        </row>
        <row r="8098">
          <cell r="F8098" t="str">
            <v>在盐酸介质中,试样中硫酸根与加入的氯化钡形成沉淀,通过与标准比浊液比较,确定试样中硫酸盐含量。</v>
          </cell>
        </row>
        <row r="8099">
          <cell r="F8099" t="str">
            <v>6.7.2试剂</v>
          </cell>
        </row>
        <row r="8100">
          <cell r="F8100" t="str">
            <v>6.7.2.1 乙醇:95%(体积分数);</v>
          </cell>
        </row>
        <row r="8101">
          <cell r="F8101" t="str">
            <v>6.7.2.2 盐酸溶液:1+3;</v>
          </cell>
        </row>
        <row r="8102">
          <cell r="F8102" t="str">
            <v>6.7.2.3 氯化钡(BaCl2·2H2O)溶液:250g/L;
				</v>
          </cell>
        </row>
        <row r="8103">
          <cell r="F8103" t="str">
            <v>6.7.2.4 硫酸盐标准溶液:1mL溶液含硫酸盐(SO4)0.010mg,即用即配。
				</v>
          </cell>
        </row>
        <row r="8104">
          <cell r="F8104" t="str">
            <v>用移液管移取1mL按HG/T 3696.2配制的硫酸盐标准溶液,置于100mL容量瓶中,用水稀释至刻度,摇匀。</v>
          </cell>
        </row>
        <row r="8105">
          <cell r="F8105" t="str">
            <v>6.7.3 分析步骤</v>
          </cell>
        </row>
        <row r="8106">
          <cell r="F8106" t="str">
            <v>优等品、一等品称取1.00g±0.01g试样,合格品称取0.50g±0.01g试样,置于25mL比色管中,加10mL水、5mL乙醇、1mL盐酸溶液,在不断摇动下滴加3mL氯化钡溶液,用水稀释至刻度,摇匀。放置10min,与硫酸盐标准比浊液比较。</v>
          </cell>
        </row>
        <row r="8107">
          <cell r="F8107" t="str">
            <v>硫酸盐标准比浊液的制备:优等品是移取3.0mL硫酸盐标准溶液,一等品和合格品是移取5.0mL硫酸盐标准溶液,置于25mL比色管中,与试样同时同样处理。</v>
          </cell>
        </row>
        <row r="8108">
          <cell r="F8108" t="str">
            <v>6.8铁含量的测定</v>
          </cell>
        </row>
        <row r="8109">
          <cell r="F8109" t="str">
            <v>6.8.1 方法提要</v>
          </cell>
        </row>
        <row r="8110">
          <cell r="F8110" t="str">
            <v>同GB/T 3049-2006第3章。</v>
          </cell>
        </row>
        <row r="8111">
          <cell r="F8111" t="str">
            <v>6.8.2 试剂</v>
          </cell>
        </row>
        <row r="8112">
          <cell r="F8112" t="str">
            <v>同GB/T 3049-2006第4章。</v>
          </cell>
        </row>
        <row r="8113">
          <cell r="F8113" t="str">
            <v>6.8.3 仪器</v>
          </cell>
        </row>
        <row r="8114">
          <cell r="F8114" t="str">
            <v>同GB/T 3049-2006第5章。</v>
          </cell>
        </row>
        <row r="8115">
          <cell r="F8115" t="str">
            <v>6.8.4分析步骤</v>
          </cell>
        </row>
        <row r="8116">
          <cell r="F8116" t="str">
            <v>6.8.4.1 工作曲线的绘制</v>
          </cell>
        </row>
        <row r="8117">
          <cell r="F8117" t="str">
            <v>按GB/T 3049-2006中的规定,使用2cm的吸收池及相应的铁标准溶液,绘制工作曲线。</v>
          </cell>
        </row>
        <row r="8118">
          <cell r="F8118" t="str">
            <v>6.8.4.2 试验溶液的制备</v>
          </cell>
        </row>
        <row r="8119">
          <cell r="F8119" t="str">
            <v>称取约3g试样,精确至0.01g,置于100mL容量瓶中,加水至约60mL,用盐酸溶液或氨水溶液调节溶液pH接近2(用精密pH试纸检验)。加1mL抗坏血酸溶液、20mL缓冲溶液、10mL邻菲啰啉溶液,用水稀释至刻度,摇匀。</v>
          </cell>
        </row>
        <row r="8120">
          <cell r="F8120" t="str">
            <v>6.8.4.3 空白试验溶液的制备</v>
          </cell>
        </row>
        <row r="8121">
          <cell r="F8121" t="str">
            <v>除不加试样外,其他加入的试剂量与试验溶液的制备完全相同。并与试样同时进行同样处理。</v>
          </cell>
        </row>
        <row r="8122">
          <cell r="F8122" t="str">
            <v>6.8.4.4 测定</v>
          </cell>
        </row>
        <row r="8123">
          <cell r="F8123" t="str">
            <v>取试验溶液和空白试验溶液,选用2cm吸收池,按GB/T 3049-2006中的规定测量吸光度。</v>
          </cell>
        </row>
        <row r="8124">
          <cell r="F8124" t="str">
            <v>从试验溶液的吸光度中减去空白试验溶液的吸光度,根据工作曲线查出试验溶液中铁的质量。</v>
          </cell>
        </row>
        <row r="8125">
          <cell r="F8125" t="str">
            <v>6.8.5 结果计算</v>
          </cell>
        </row>
        <row r="8126">
          <cell r="F8126" t="str">
            <v>铁含量以铁(Fe)的质量分数w2计,数值以%表示,按式(3)计算:
			</v>
          </cell>
        </row>
        <row r="8127">
          <cell r="F8127" t="str">
            <v>(3)</v>
          </cell>
        </row>
        <row r="8128">
          <cell r="F8128" t="str">
            <v>式中:</v>
          </cell>
        </row>
        <row r="8129">
          <cell r="F8129" t="str">
            <v>m1——试验溶液中铁的质量的数值,单位为毫克(mg);
			</v>
          </cell>
        </row>
        <row r="8130">
          <cell r="F8130" t="str">
            <v>m——试料的质量的数值,单位为克(g)。
			</v>
          </cell>
        </row>
        <row r="8131">
          <cell r="F8131" t="str">
            <v>取平行测定结果的算术平均值为测定结果。两次平行测定结果的绝对差值不大于0.0002%。</v>
          </cell>
        </row>
        <row r="8132">
          <cell r="F8132" t="str">
            <v>6.9砷含量的测定</v>
          </cell>
        </row>
        <row r="8133">
          <cell r="F8133" t="str">
            <v>6.9.1 方法提要</v>
          </cell>
        </row>
        <row r="8134">
          <cell r="F8134" t="str">
            <v>同GB/T 610.1-1988中第3章。</v>
          </cell>
        </row>
        <row r="8135">
          <cell r="F8135" t="str">
            <v>6.9.2 试剂</v>
          </cell>
        </row>
        <row r="8136">
          <cell r="F8136" t="str">
            <v>同GB/T 610.1-1988中第4章。</v>
          </cell>
        </row>
        <row r="8137">
          <cell r="F8137" t="str">
            <v>6.9.2.1 砷标准溶液:1mL溶液含砷(As)0.001mg,即用即配。</v>
          </cell>
        </row>
        <row r="8138">
          <cell r="F8138" t="str">
            <v>用移液管移取1mL按HG/T 3696.2配制的砷标准溶液,置于1000mL容量瓶中,用水稀释至刻度,摇匀。</v>
          </cell>
        </row>
        <row r="8139">
          <cell r="F8139" t="str">
            <v>6.9.3 仪器</v>
          </cell>
        </row>
        <row r="8140">
          <cell r="F8140" t="str">
            <v>同GB/T 610.1-1988中第5章。</v>
          </cell>
        </row>
        <row r="8141">
          <cell r="F8141" t="str">
            <v>6.9.4 分析步骤</v>
          </cell>
        </row>
        <row r="8142">
          <cell r="F8142" t="str">
            <v>优等品称取1.00g±0.01g试样,置于测砷仪的广口瓶或三角瓶中;一等品和合格品是称取1.00g±0.01g试样,置于100mL容量瓶中用水稀释至刻度,摇匀。一等品用移液管移取2mL试液,合格品用移液管移取1mL试液,置于测砷仪的广口瓶或三角瓶中;以下操作按GB/T 610.1-1988中第6章规定的方法进行测定。试验溶液的砷斑不得深于标准。</v>
          </cell>
        </row>
        <row r="8143">
          <cell r="F8143" t="str">
            <v>砷标准溶液是用移液管移取1mL砷标准溶液,置于测砷仪的广口瓶或三角瓶中;与试样同时同样处理。</v>
          </cell>
        </row>
        <row r="8144">
          <cell r="F8144" t="str">
            <v>6.10重金属含量的测定</v>
          </cell>
        </row>
        <row r="8145">
          <cell r="F8145" t="str">
            <v>6.10.1 方法提要</v>
          </cell>
        </row>
        <row r="8146">
          <cell r="F8146" t="str">
            <v>在酸性介质中,试样中的重金属离子与硫化钠作用生成棕黄色,通过与标准比色液比较,确定试样中重金属的含量。</v>
          </cell>
        </row>
        <row r="8147">
          <cell r="F8147" t="str">
            <v>6.10.2试剂</v>
          </cell>
        </row>
        <row r="8148">
          <cell r="F8148" t="str">
            <v>6.10.2.1 氨水溶液:1+9;</v>
          </cell>
        </row>
        <row r="8149">
          <cell r="F8149" t="str">
            <v>6.10.2.2 冰乙酸溶液:1+16;</v>
          </cell>
        </row>
        <row r="8150">
          <cell r="F8150" t="str">
            <v>6.10.2.3 硫化钠溶液;</v>
          </cell>
        </row>
        <row r="8151">
          <cell r="F8151" t="str">
            <v>6.10.2.4 铅标准溶液:1mL溶液含铅(Pb)0.001mg,即用即配。</v>
          </cell>
        </row>
        <row r="8152">
          <cell r="F8152" t="str">
            <v>用移液管移取1mL按HG/T 3696.2配制的铅标准溶液,置于1000mL容量瓶中,用水稀释至刻度,摇匀。</v>
          </cell>
        </row>
        <row r="8153">
          <cell r="F8153" t="str">
            <v>6.10.3分析步骤</v>
          </cell>
        </row>
        <row r="8154">
          <cell r="F8154" t="str">
            <v>6.10.3.1 试验溶液的制备</v>
          </cell>
        </row>
        <row r="8155">
          <cell r="F8155" t="str">
            <v>称取10.0g±0.01g试祥,置于100mL容量瓶中,用水稀释至刻度,摇匀。</v>
          </cell>
        </row>
        <row r="8156">
          <cell r="F8156" t="str">
            <v>6.10.3.2 测定</v>
          </cell>
        </row>
        <row r="8157">
          <cell r="F8157" t="str">
            <v>用移液管移取6mL试验溶液(合格品是用移液管移取2mL试验溶液),置于50mL比色管中,用氨水溶液调节pH接近5(用精密pH试纸检验)。用水稀释至35mL,加5mL冰乙酸和2~3滴硫化钠溶液,用水稀释至刻度,摇匀。放置10min,与铅标准比色液比较。试液的色度不深于标准。</v>
          </cell>
        </row>
        <row r="8158">
          <cell r="F8158" t="str">
            <v>铅标准比色液的配制:用移液管移取1mL试验溶液和5mL铅标准溶液,置于50mL比色管中,与试样同时同样处理。</v>
          </cell>
        </row>
        <row r="8159">
          <cell r="F8159" t="str">
            <v>7检验规则</v>
          </cell>
        </row>
        <row r="8160">
          <cell r="F8160" t="str">
            <v>7.1 本标准要求中所列指标项目均为出厂检验项目,应逐批检验。</v>
          </cell>
        </row>
        <row r="8161">
          <cell r="F8161" t="str">
            <v>7.2 生产企业用相同材料,基本相同的生产条件,连续生产或同一班组生产的工业磷酸为一批,每批产品不得大于120t。</v>
          </cell>
        </row>
        <row r="8162">
          <cell r="F8162" t="str">
            <v>7.3 按GB/T 6678中的规定确定采样单元数。采样时,将采样器自包装桶深度的3/4处采样。将采出的样品混匀,样品不少于500g。将样品分装于两个清洁、干燥的容器中,密封。并粘贴标签,注明生产厂名、产品名称、规格、等级、批号、采样日期和采样者姓名。一份供检验用,另一份保存备查,保存时间由生产厂根据实际情况确定。</v>
          </cell>
        </row>
        <row r="8163">
          <cell r="F8163" t="str">
            <v>7.4 工业磷酸应由生产厂的质量监督检验部门按照本标准规定进行检验,生产厂应保证所有出厂的产品都符合本标准要求。</v>
          </cell>
        </row>
        <row r="8164">
          <cell r="F8164" t="str">
            <v>7.5 使用单位有权按照本标准的规定对收到的工业磷酸进行验收,验收时间在货到之日起30天之内进行。</v>
          </cell>
        </row>
        <row r="8165">
          <cell r="F8165" t="str">
            <v>7.6 检验结果如有指标不符合本标准要求,应重新自两倍量的包装中采样进行复验,复验结果即使只有一项指标不符合本标准的要求时,则整批产品为不合格。</v>
          </cell>
        </row>
        <row r="8166">
          <cell r="F8166" t="str">
            <v>7.7 采用GB/T 1250规定的修约值比较法判定检验结果是否符合标准。</v>
          </cell>
        </row>
        <row r="8167">
          <cell r="F8167" t="str">
            <v>8标志、标签</v>
          </cell>
        </row>
        <row r="8168">
          <cell r="F8168" t="str">
            <v>8.1 工业磷酸包装桶上应有牢固、清晰的标志,内容包括:生产厂名、厂址、产品名称、规格、等级、净含量、批号或生产日期和本标准编号,以及GB 190-1990规定的标志21"腐蚀品"标志。</v>
          </cell>
        </row>
        <row r="8169">
          <cell r="F8169" t="str">
            <v>8.2 每批出厂的工业磷酸都应附有质量证明书,内容包括:生产厂名、厂址、产品名称、商标、规格、等级、净含量、批号或生产日期、产品质量符合本标准的证明和本标准编号。</v>
          </cell>
        </row>
        <row r="8170">
          <cell r="F8170" t="str">
            <v>9包装、运输、贮存</v>
          </cell>
        </row>
        <row r="8171">
          <cell r="F8171" t="str">
            <v>9.1 工业磷酸应用聚乙烯塑料桶包装,每桶净含量35kg。用户有特殊要求,供需协商。</v>
          </cell>
        </row>
        <row r="8172">
          <cell r="F8172" t="str">
            <v>9.2 工业磷酸在运输过程中,要轻提轻放。严禁烈日晒和猛烈撞击,以防容器破裂。</v>
          </cell>
        </row>
        <row r="8173">
          <cell r="F8173" t="str">
            <v>9.3 工业磷酸贮存于干燥通风的库房内,严禁与碱类物品同仓共储。</v>
          </cell>
        </row>
        <row r="8174">
          <cell r="F8174" t="str">
            <v>附录A(资料性附录) 本标准与日本标准的技术性差异</v>
          </cell>
        </row>
        <row r="8175">
          <cell r="F8175" t="str">
            <v>表A.1给出了本标准与日本标准JIS K1449:1978(1988年确认)《磷酸》(日文版)技术性差异的一览表。</v>
          </cell>
        </row>
        <row r="8176">
          <cell r="F8176" t="str">
            <v>附录B(资料性附录) 本标准与日本标准结构性差异</v>
          </cell>
        </row>
        <row r="8177">
          <cell r="F8177" t="str">
            <v>表B.1给出本标准与日本标准JIS K1449:1978(1988年确认)《磷酸》(日文版)结构性差异的一览表。</v>
          </cell>
        </row>
        <row r="8178">
          <cell r="F8178" t="str">
            <v>3 试剂和材料</v>
          </cell>
        </row>
        <row r="8179">
          <cell r="F8179" t="str">
            <v>试验中所用的主要试剂和材料如下:</v>
          </cell>
        </row>
        <row r="8180">
          <cell r="F8180" t="str">
            <v>a) 盐酸(HCl):分析纯。</v>
          </cell>
        </row>
        <row r="8181">
          <cell r="F8181" t="str">
            <v>b) 氢氟酸(HF):分析纯。</v>
          </cell>
        </row>
        <row r="8182">
          <cell r="F8182" t="str">
            <v>c) 酸化用铁离子稳定剂:工业品。</v>
          </cell>
        </row>
        <row r="8183">
          <cell r="F8183" t="str">
            <v>d) 酸化用助排剂:工业品。</v>
          </cell>
        </row>
        <row r="8184">
          <cell r="F8184" t="str">
            <v>e) 酸化缓蚀剂:工业品。</v>
          </cell>
        </row>
        <row r="8185">
          <cell r="F8185" t="str">
            <v>f) 压裂酸化用黏土稳定剂:工业品。</v>
          </cell>
        </row>
        <row r="8186">
          <cell r="F8186" t="str">
            <v>g) 煤油:实验试剂。</v>
          </cell>
        </row>
        <row r="8187">
          <cell r="F8187" t="str">
            <v>h) 原油:含水质量分数≤0.5%。</v>
          </cell>
        </row>
        <row r="8188">
          <cell r="F8188" t="str">
            <v>i) 试验用水:应符合GB/T 6682-2008中的三级水要求或同等级用水。</v>
          </cell>
        </row>
        <row r="8189">
          <cell r="F8189" t="str">
            <v>j) 试验用模拟油:原油与煤油按照质量分数各50%配成。</v>
          </cell>
        </row>
        <row r="8190">
          <cell r="F8190" t="str">
            <v>k) 试验用石英砂:粒径≤0.045mm,筛余的质量分数为5%~10%。</v>
          </cell>
        </row>
        <row r="8191">
          <cell r="F8191" t="str">
            <v>l) 试验用磨碎天然大理石(CaCO3含量≥95%):粒径0.25mm~0.40mm。</v>
          </cell>
        </row>
        <row r="8192">
          <cell r="F8192" t="str">
            <v>m) 试验用钠膨润土:应符合SY/T 5490的要求,粒径≤0.045mm,筛余的质量分数≤5%。</v>
          </cell>
        </row>
        <row r="8193">
          <cell r="F8193" t="str">
            <v>n) 模拟砂岩岩样:由质量分数为50%的试验用石英砂[k)]和质量分数为50%的试验用钠膨润土[m)]混合配成。</v>
          </cell>
        </row>
        <row r="8194">
          <cell r="F8194" t="str">
            <v>o) 模拟碳酸盐岩岩样:由质量分数为50%的试验用磨碎天然大理石[l)]和质量分数为50%的试验用钠膨润土[m)]混合配成。</v>
          </cell>
        </row>
        <row r="8195">
          <cell r="F8195" t="str">
            <v>4 仪器和设备</v>
          </cell>
        </row>
        <row r="8196">
          <cell r="F8196" t="str">
            <v>试验中所用的主要仪器和设备如下:</v>
          </cell>
        </row>
        <row r="8197">
          <cell r="F8197" t="str">
            <v>a) 试验筛:孔径为0.045mm,0.25mm,0.40mm,应符合GB/T 6003.1的规定。</v>
          </cell>
        </row>
        <row r="8198">
          <cell r="F8198" t="str">
            <v>b) 锥形瓶:250mL。</v>
          </cell>
        </row>
        <row r="8199">
          <cell r="F8199" t="str">
            <v>c) 塑料广口试验瓶和玻璃广口试验瓶:500mL,1000mL。</v>
          </cell>
        </row>
        <row r="8200">
          <cell r="F8200" t="str">
            <v>d) 塑料量筒:50mL,100mL。</v>
          </cell>
        </row>
        <row r="8201">
          <cell r="F8201" t="str">
            <v>e) 玻璃量筒:10mL,20mL,25mL,100mL,250mL。</v>
          </cell>
        </row>
        <row r="8202">
          <cell r="F8202" t="str">
            <v>f) 玻璃容量瓶和塑料容量瓶:2000mL。</v>
          </cell>
        </row>
        <row r="8203">
          <cell r="F8203" t="str">
            <v>g) 细口玻璃瓶和细口塑料瓶:2000mL。</v>
          </cell>
        </row>
        <row r="8204">
          <cell r="F8204" t="str">
            <v>h) 塑料烧杯:250mL,500mL。</v>
          </cell>
        </row>
        <row r="8205">
          <cell r="F8205" t="str">
            <v>i) 玻璃烧杯:100mL,250mL,500mL。</v>
          </cell>
        </row>
        <row r="8206">
          <cell r="F8206" t="str">
            <v>j) 玻璃表面皿和塑料表面皿:150mm。</v>
          </cell>
        </row>
        <row r="8207">
          <cell r="F8207" t="str">
            <v>k) 具塞量筒:100mL(溶液中含有氢氟酸时,应使用塑料量筒)。</v>
          </cell>
        </row>
        <row r="8208">
          <cell r="F8208" t="str">
            <v>l) 刻度移液管:1mL,精度为±0.05mL。</v>
          </cell>
        </row>
        <row r="8209">
          <cell r="F8209" t="str">
            <v>m) 刻度移液管:2mL,10mL。</v>
          </cell>
        </row>
        <row r="8210">
          <cell r="F8210" t="str">
            <v>n) 秒表:精度为0.1s。</v>
          </cell>
        </row>
        <row r="8211">
          <cell r="F8211" t="str">
            <v>o) 酸式滴定管:0mL~10mL,分度值为0.05mL。</v>
          </cell>
        </row>
        <row r="8212">
          <cell r="F8212" t="str">
            <v>p) 酸式滴定管:0mL~25mL,分度值为0.10mL。</v>
          </cell>
        </row>
        <row r="8213">
          <cell r="F8213" t="str">
            <v>q) 混调器:转速18000r/min。</v>
          </cell>
        </row>
        <row r="8214">
          <cell r="F8214" t="str">
            <v>r) 电子天平:量程:200g,精度为±0.0001g;量程:600g,精度为±0.01g。</v>
          </cell>
        </row>
        <row r="8215">
          <cell r="F8215" t="str">
            <v>s) 张力仪:K100C或同类型仪器,精度为±0.01mN/m。</v>
          </cell>
        </row>
        <row r="8216">
          <cell r="F8216" t="str">
            <v>t) 电热恒温水浴:室温~100℃,控温精度为±1℃。</v>
          </cell>
        </row>
        <row r="8217">
          <cell r="F8217" t="str">
            <v>u) 恒温干燥箱:室温~300℃,控温精度为±1℃。</v>
          </cell>
        </row>
        <row r="8218">
          <cell r="F8218" t="str">
            <v>v) 不锈钢密闭容器(装有聚四氟乙烯衬里):100mL~200mL,耐温300℃,工作压力≥20MPa。</v>
          </cell>
        </row>
        <row r="8219">
          <cell r="F8219" t="str">
            <v>5酸液体系的制备</v>
          </cell>
        </row>
        <row r="8220">
          <cell r="F8220" t="str">
            <v>5.1 普通盐酸</v>
          </cell>
        </row>
        <row r="8221">
          <cell r="F8221" t="str">
            <v>普通盐酸按现场使用浓度依据SY/T 5405-1996中3.4.1的方法配制,定容后保存在玻璃细口瓶中待用。所配制的盐酸用于表面张力、防乳化性、配伍性、酸渣试验,氢离子含量微小波动不会对评价结果产生明显影响,无需标定。</v>
          </cell>
        </row>
        <row r="8222">
          <cell r="F8222" t="str">
            <v>5.2 常规土酸</v>
          </cell>
        </row>
        <row r="8223">
          <cell r="F8223" t="str">
            <v>常规土酸按现场使用浓度依据SY/T 5405-1996中3.4.2的方法配制,定容后保存在塑料细口瓶中待用。所配制土酸用于表面张力、防乳化性、配伍性、酸渣试验,氢离子含量微小波动不会对评价结果产生明显影响,无需标定。</v>
          </cell>
        </row>
        <row r="8224">
          <cell r="F8224" t="str">
            <v>6试验方法</v>
          </cell>
        </row>
        <row r="8225">
          <cell r="F8225" t="str">
            <v>6.1 密度</v>
          </cell>
        </row>
        <row r="8226">
          <cell r="F8226" t="str">
            <v>按GB/T 4472-2011中的4.3.3测定。</v>
          </cell>
        </row>
        <row r="8227">
          <cell r="F8227" t="str">
            <v>6.2 运动黏度</v>
          </cell>
        </row>
        <row r="8228">
          <cell r="F8228" t="str">
            <v>按GB/T 265测定。</v>
          </cell>
        </row>
        <row r="8229">
          <cell r="F8229" t="str">
            <v>6.3 闪点</v>
          </cell>
        </row>
        <row r="8230">
          <cell r="F8230" t="str">
            <v>按GB/T 21615测定。</v>
          </cell>
        </row>
        <row r="8231">
          <cell r="F8231" t="str">
            <v>6.4 凝点</v>
          </cell>
        </row>
        <row r="8232">
          <cell r="F8232" t="str">
            <v>按GB 510测定。</v>
          </cell>
        </row>
        <row r="8233">
          <cell r="F8233" t="str">
            <v>6.5 表面张力</v>
          </cell>
        </row>
        <row r="8234">
          <cell r="F8234" t="str">
            <v>取实验室试验用水及制备酸液体系按现场使用浓度加入酸化互溶剂配成溶液,记录测试浓度,按SY/T 5370-1999中的3.1.1测定,记录不同浓度条件下的表面张力值。</v>
          </cell>
        </row>
        <row r="8235">
          <cell r="F8235" t="str">
            <v>6.6 互溶能力</v>
          </cell>
        </row>
        <row r="8236">
          <cell r="F8236" t="str">
            <v>6.6.1 用移液管取煤油2mL放入干燥洁净的250mL锥形瓶中,另用刻度移液管加水0.1mL,并用滴定管滴加酸化互溶剂样品至体系恰好由浊变清,记录所加酸化互溶剂的毫升数。</v>
          </cell>
        </row>
        <row r="8237">
          <cell r="F8237" t="str">
            <v>6.6.2 于6.6.1的溶液中再加入酸化互溶剂样品0.5mL,用水滴定至体系由清变浊,记录所用水的毫升数。</v>
          </cell>
        </row>
        <row r="8238">
          <cell r="F8238" t="str">
            <v>6.6.3 于6.6.2的溶液中再加入水0.2mL,用酸化互溶剂样品滴定至体系由浊变清,记录所用样品的毫升数。</v>
          </cell>
        </row>
        <row r="8239">
          <cell r="F8239" t="str">
            <v>6.6.4 于6.6.3的溶液中再加入酸化互溶剂样品0.9mL,用水滴定至体系由清变浊,记录所用水的毫升数。</v>
          </cell>
        </row>
        <row r="8240">
          <cell r="F8240" t="str">
            <v>6.6.5 于6.6.4的溶液中再加入水0.6mL,用酸化互溶剂样品滴定至体系由浊变清,记录所用样品的毫升数。</v>
          </cell>
        </row>
        <row r="8241">
          <cell r="F8241" t="str">
            <v>6.6.6 于6.6.5的溶液中再加入酸化互溶剂样品1.5mL,用水滴定至体系由清变浊,记录所用水的毫升数。</v>
          </cell>
        </row>
        <row r="8242">
          <cell r="F8242" t="str">
            <v>6.6.7 于6.6.6的溶液中再加入水1.5mL,用酸化互溶剂样品滴定至体系由浊变清,记录所用样品的毫升数。</v>
          </cell>
        </row>
        <row r="8243">
          <cell r="F8243" t="str">
            <v>6.6.8 于6.6.7的溶液中再加入酸化互溶剂样品3.5mL,用水滴定至体系由清变浊,记录所用水的毫升数。</v>
          </cell>
        </row>
        <row r="8244">
          <cell r="F8244" t="str">
            <v>6.6.9 于6.6.8的溶液中再加入水4.5mL,用酸化互溶剂样品滴定至体系由浊变清,记录所用样品的毫升数。</v>
          </cell>
        </row>
        <row r="8245">
          <cell r="F8245" t="str">
            <v>6.6.10 于6.6.9的溶液中再加入酸化互溶剂样品7.5mL,用水滴定至体系由清变浊,记录所用水的毫升数。</v>
          </cell>
        </row>
        <row r="8246">
          <cell r="F8246" t="str">
            <v>6.6.11 数据处理:</v>
          </cell>
        </row>
        <row r="8247">
          <cell r="F8247" t="str">
            <v>a) 按附录A酸化互溶剂互溶能力试验记录表中酸化互溶剂、水、煤油依其密度换算成各自质量,并计算出对应所占质量分数。</v>
          </cell>
        </row>
        <row r="8248">
          <cell r="F8248" t="str">
            <v>b) 按附录B绘制酸化互溶剂、水、煤油三组分体系相图。</v>
          </cell>
        </row>
        <row r="8249">
          <cell r="F8249" t="str">
            <v>c) 互溶区面积百分数的确定。</v>
          </cell>
        </row>
        <row r="8250">
          <cell r="F8250" t="str">
            <v>将所得的三组分体系相图剪下,称其质量m1;再将其上的互溶区剪下,称其质量m2。由于纸的质量正比其面积,所以可按公式(1)计算出三组分体系相图中的互溶区面积百分数作酸化互溶剂互溶能力对比。</v>
          </cell>
        </row>
        <row r="8251">
          <cell r="F8251" t="str">
            <v>式中:</v>
          </cell>
        </row>
        <row r="8252">
          <cell r="F8252" t="str">
            <v>X——三组分体系相图互溶区面积百分数,用百分数表示;</v>
          </cell>
        </row>
        <row r="8253">
          <cell r="F8253" t="str">
            <v>m2——互溶区相图质量,单位为克(g);</v>
          </cell>
        </row>
        <row r="8254">
          <cell r="F8254" t="str">
            <v>m1——三组分体系相图质量,单位为克(g)。</v>
          </cell>
        </row>
        <row r="8255">
          <cell r="F8255" t="str">
            <v>6.7 配伍性</v>
          </cell>
        </row>
        <row r="8256">
          <cell r="F8256" t="str">
            <v>6.7.1 取配制的酸液体系溶液100mL,置于250mL玻璃烧杯、塑料烧杯中,记录不同现场应用添加剂及加量,搅拌均匀后加盖玻璃表面皿、塑料表面皿。</v>
          </cell>
        </row>
        <row r="8257">
          <cell r="F8257" t="str">
            <v>6.7.2 于6.7.1中的体系按现场使用浓度加入酸化互溶剂混匀,并记录加入酸化互溶剂的测试浓度。</v>
          </cell>
        </row>
        <row r="8258">
          <cell r="F8258" t="str">
            <v>6.7.3 置于90℃恒温水浴中恒温4h,每隔0.5h观察一次,记录混合液是否有分层、沉淀、浑浊等现象。</v>
          </cell>
        </row>
        <row r="8259">
          <cell r="F8259" t="str">
            <v>6.8防乳化性</v>
          </cell>
        </row>
        <row r="8260">
          <cell r="F8260" t="str">
            <v>6.8.1 模拟砂岩地层的防乳化性</v>
          </cell>
        </row>
        <row r="8261">
          <cell r="F8261" t="str">
            <v>6.8.1.1 取配制的常规土酸酸液体系100mL,置于500mL塑料烧杯中,记录不同现场应用添加剂及加量,同时按现场使用浓度加入酸化互溶剂。</v>
          </cell>
        </row>
        <row r="8262">
          <cell r="F8262" t="str">
            <v>6.8.1.2 取25mL 6.8.1.1的混合液加入2.5g模拟砂岩岩样,反应4h后放入混调器中。</v>
          </cell>
        </row>
        <row r="8263">
          <cell r="F8263" t="str">
            <v>6.8.1.3 加入75mL试验用模拟油,在转速14000r/min~18000r/min的条件下搅拌30s,立即倒入100mL具塞量筒,于地层温度下静置,记录5min,10min,15min,30min,60min,120min,180min,240min的出水体积及油水界面现象。</v>
          </cell>
        </row>
        <row r="8264">
          <cell r="F8264" t="str">
            <v>6.8.1.4 重复6.8.1.1~6.8.1.3的试验过程,不加酸化互溶剂,做空白试验。</v>
          </cell>
        </row>
        <row r="8265">
          <cell r="F8265" t="str">
            <v>6.8.1.5 界面描述及脱水率计算如下:</v>
          </cell>
        </row>
        <row r="8266">
          <cell r="F8266" t="str">
            <v>a) 界面清晰度按照“清晰”、“较清晰”、“不清晰”描述。</v>
          </cell>
        </row>
        <row r="8267">
          <cell r="F8267" t="str">
            <v>b) 脱水率按公式(2)计算:</v>
          </cell>
        </row>
        <row r="8268">
          <cell r="F8268" t="str">
            <v>式中:</v>
          </cell>
        </row>
        <row r="8269">
          <cell r="F8269" t="str">
            <v>X——脱水率,用百分数表示;</v>
          </cell>
        </row>
        <row r="8270">
          <cell r="F8270" t="str">
            <v>V2——出水体积,单位为毫升(mL);</v>
          </cell>
        </row>
        <row r="8271">
          <cell r="F8271" t="str">
            <v>V1——乳状液含水体积,单位为毫升(mL)。</v>
          </cell>
        </row>
        <row r="8272">
          <cell r="F8272" t="str">
            <v>6.8.2 模拟碳酸盐岩地层的防乳化性</v>
          </cell>
        </row>
        <row r="8273">
          <cell r="F8273" t="str">
            <v>6.8.2.1 取配制的普通盐酸酸液体系100mL置于500mL玻璃烧杯中,记录不同现场应用添加剂及加量,同时按现场使用浓度加入酸化互溶剂。</v>
          </cell>
        </row>
        <row r="8274">
          <cell r="F8274" t="str">
            <v>6.8.2.2 取25mL 6.8.2.1的混合液加入2.5g模拟碳酸盐岩岩样,反应4h后放入混调器中。重复操作同6.8.1.3。</v>
          </cell>
        </row>
        <row r="8275">
          <cell r="F8275" t="str">
            <v>6.8.2.3 重复6.8.2.1和6.8.2.2的试验过程,不加酸化互溶剂,做空白试验。</v>
          </cell>
        </row>
        <row r="8276">
          <cell r="F8276" t="str">
            <v>6.8.2.4 界面描述及脱水率计算同6.8.1.5。</v>
          </cell>
        </row>
        <row r="8277">
          <cell r="F8277" t="str">
            <v>6.9 酸渣试验</v>
          </cell>
        </row>
        <row r="8278">
          <cell r="F8278" t="str">
            <v>按SY/T 5753-2016中的第9章测定。</v>
          </cell>
        </row>
        <row r="8279">
          <cell r="F8279" t="str">
            <v>6.10 润湿性</v>
          </cell>
        </row>
        <row r="8280">
          <cell r="F8280" t="str">
            <v>按SY/T 5753-2016中的第7章测定。</v>
          </cell>
        </row>
        <row r="8281">
          <cell r="F8281" t="str">
            <v>6.11 热稳定性</v>
          </cell>
        </row>
        <row r="8282">
          <cell r="F8282" t="str">
            <v>6.11.1 取配制的酸液体系溶液及试验用水,按现场使用浓度加入酸化互溶剂并记录。</v>
          </cell>
        </row>
        <row r="8283">
          <cell r="F8283" t="str">
            <v>6.11.2 倒入装有聚四氟乙烯衬里的不锈钢密闭容器中,在规定温度下加热6h,冷却至室温,备用。</v>
          </cell>
        </row>
        <row r="8284">
          <cell r="F8284" t="str">
            <v>6.11.3 将冷却后的溶液按6.5做表面张力试验,比较耐温前后表面张力变化情况。</v>
          </cell>
        </row>
        <row r="8285">
          <cell r="F8285" t="str">
            <v>7 HSE要求</v>
          </cell>
        </row>
        <row r="8286">
          <cell r="F8286" t="str">
            <v>7.1 供应商应向用户提供安全技术说明书或HSE相关提示。</v>
          </cell>
        </row>
        <row r="8287">
          <cell r="F8287" t="str">
            <v>7.2 酸化互溶剂产品为明显异味、易燃液体混合物。取样及试验等接触操作应在通风条件下,佩戴口罩等防护用具,如眼睛或皮肤遇意外飞溅应用大量水冲洗或及时就医。</v>
          </cell>
        </row>
        <row r="8288">
          <cell r="F8288" t="str">
            <v>7.3 试验废液按规定要求回收处理。</v>
          </cell>
        </row>
        <row r="8289">
          <cell r="F8289" t="str">
            <v>附录A(资料性附录) 酸化互溶剂互溶能力试验记录格式</v>
          </cell>
        </row>
        <row r="8290">
          <cell r="F8290" t="str">
            <v>酸化互溶剂互溶能力试验记录格式见表A.1。</v>
          </cell>
        </row>
        <row r="8291">
          <cell r="F8291" t="str">
            <v>附录B(规范性附录) 煤油-水-酸化互溶剂三组分体系相图绘制法</v>
          </cell>
        </row>
        <row r="8292">
          <cell r="F8292" t="str">
            <v>三组分体系相图以等边三角坐标表示,三个顶点分别代表组分A,B,C,则AB线,BC线,AC线可分别表示相应的两组分体系浓度,而三角坐标内的点可表示三组分体系的组成。将三角形的每一边分为100等份,有关各边表示各组分的百分组成(如图B.1所示)。若已知三组分中的两个质量分数组成,则可过该组分组成点做该组底边的平行线,两条平行线的交点为O,该点为已知A,B质量分数组成所描出的点。体系的组成点如图B.1所示。</v>
          </cell>
        </row>
        <row r="8293">
          <cell r="F8293" t="str">
            <v>将各终点时体系中各成分所占的质量分数结果绘于三角坐标。将所得各点连接成平滑曲线,可得单相区与两相区分界的曲线。该曲线以下区域为两相共存区,其余部分为均相区(互溶区,如图B.2所示),均相区面积越大,则互溶剂的互溶性越好。</v>
          </cell>
        </row>
        <row r="8294">
          <cell r="F8294" t="str">
            <v>3 分子式、分子量</v>
          </cell>
        </row>
        <row r="8295">
          <cell r="F8295" t="str">
            <v>分子式:HF</v>
          </cell>
        </row>
        <row r="8296">
          <cell r="F8296" t="str">
            <v>相对分子质量:20.01(按2007年国际相对原子质量)</v>
          </cell>
        </row>
        <row r="8297">
          <cell r="F8297" t="str">
            <v>4 分类</v>
          </cell>
        </row>
        <row r="8298">
          <cell r="F8298" t="str">
            <v>工业氢氟酸分为二类:</v>
          </cell>
        </row>
        <row r="8299">
          <cell r="F8299" t="str">
            <v>Ⅰ类:主要用于生产精细氟化工类产品。</v>
          </cell>
        </row>
        <row r="8300">
          <cell r="F8300" t="str">
            <v>Ⅱ类:主要用于化工、冶金、玻璃、矿山、石油开采及金属表面处理等。</v>
          </cell>
        </row>
        <row r="8301">
          <cell r="F8301" t="str">
            <v>5要求</v>
          </cell>
        </row>
        <row r="8302">
          <cell r="F8302" t="str">
            <v>5.1 外观:本品为无色透明溶液。</v>
          </cell>
        </row>
        <row r="8303">
          <cell r="F8303" t="str">
            <v>5.2 工业氢氟酸应符合表1要求。</v>
          </cell>
        </row>
        <row r="8304">
          <cell r="F8304" t="str">
            <v>6试验方法</v>
          </cell>
        </row>
        <row r="8305">
          <cell r="F8305" t="str">
            <v>6.1 安全提示</v>
          </cell>
        </row>
        <row r="8306">
          <cell r="F8306" t="str">
            <v>本标准试验方法中使用的试剂、试样具有毒性、腐蚀性,操作者须小心谨慎!加热时应在通风良好的通风橱中进行。如溅到皮肤上应立即用水冲洗,严重者应立即治疗。
		</v>
          </cell>
        </row>
        <row r="8307">
          <cell r="F8307" t="str">
            <v>6.2 一般规定</v>
          </cell>
        </row>
        <row r="8308">
          <cell r="F8308" t="str">
            <v>本标准所用试剂和水在没有注明其他要求时,均指分析纯试剂和GB/T 6682-2008中规定的三级水。试验中所用标准滴定溶液、杂质标准溶液、制剂及制品,在没有注明其他要求时,均按HG/T 3696.1、HG/T 3696.2、HG/T 3696.3的规定制备。氢氟酸对玻璃容器具有强腐蚀性,在制备试验溶液时应使用聚乙烯或聚四氟乙烯滴管取样。</v>
          </cell>
        </row>
        <row r="8309">
          <cell r="F8309" t="str">
            <v>6.3 外观的判别</v>
          </cell>
        </row>
        <row r="8310">
          <cell r="F8310" t="str">
            <v>在自然光下用目视法判别。</v>
          </cell>
        </row>
        <row r="8311">
          <cell r="F8311" t="str">
            <v>6.4总酸度、氟硅酸(Ⅱ类产品)和氟化氢含量的测定</v>
          </cell>
        </row>
        <row r="8312">
          <cell r="F8312" t="str">
            <v>6.4.1 方法提要</v>
          </cell>
        </row>
        <row r="8313">
          <cell r="F8313" t="str">
            <v>在硝酸钾存在下,以酚酞作指示剂,用氢氧化钠标准滴定溶液滴定用冰冷却的试液。然后再加热并继续滴定。第一次滴定相当于除氟硅酸以外的酸以及沉淀氟硅酸时所释放的两个摩尔的酸。第二次滴定相当于沉淀的氟硅酸钾加热水解后释放的其余四个摩尔的酸。</v>
          </cell>
        </row>
        <row r="8314">
          <cell r="F8314" t="str">
            <v>6.4.2试剂和材料</v>
          </cell>
        </row>
        <row r="8315">
          <cell r="F8315" t="str">
            <v>6.4.2.1 硝酸钾溶液:室温下饱和的;</v>
          </cell>
        </row>
        <row r="8316">
          <cell r="F8316" t="str">
            <v>6.4.2.2 氢氧化钠标准滴定溶液:c(NaOH)≈1mol/L;
				</v>
          </cell>
        </row>
        <row r="8317">
          <cell r="F8317" t="str">
            <v>6.4.2.3 氢氧化钠标准滴定溶液:c(NaOH)≈0.1mol/L;
				</v>
          </cell>
        </row>
        <row r="8318">
          <cell r="F8318" t="str">
            <v>6.4.2.4 酚酞指示液:10g/L</v>
          </cell>
        </row>
        <row r="8319">
          <cell r="F8319" t="str">
            <v>将1g酚酞溶于100mL乙醇中,滴加氢氧化钠标准滴定溶液(6.4.2.3)直至出现浅粉红色。</v>
          </cell>
        </row>
        <row r="8320">
          <cell r="F8320" t="str">
            <v>6.4.2.5 碎冰(蒸馏水或相应纯度的水冻制)。</v>
          </cell>
        </row>
        <row r="8321">
          <cell r="F8321" t="str">
            <v>6.4.3 仪器、设备</v>
          </cell>
        </row>
        <row r="8322">
          <cell r="F8322" t="str">
            <v>带盖(盖上带有毛细管)聚乙烯样品瓶:容积150mL,于100mL处有刻度。</v>
          </cell>
        </row>
        <row r="8323">
          <cell r="F8323" t="str">
            <v>6.4.4分析步骤</v>
          </cell>
        </row>
        <row r="8324">
          <cell r="F8324" t="str">
            <v>6.4.4.1 稀释样的制备</v>
          </cell>
        </row>
        <row r="8325">
          <cell r="F8325" t="str">
            <v>用已知质量的样品瓶称取碎冰,称准至0.01g。所称取的碎冰质量与试样浓度的对应关系列于表2。</v>
          </cell>
        </row>
        <row r="8326">
          <cell r="F8326" t="str">
            <v>小心地将试样加到样品瓶中,加至刻度,并再次称量,称准至0.01g,摇匀即得稀释样。</v>
          </cell>
        </row>
        <row r="8327">
          <cell r="F8327" t="str">
            <v>6.4.4.2 测定</v>
          </cell>
        </row>
        <row r="8328">
          <cell r="F8328" t="str">
            <v>用带盖聚乙烯样品瓶称取约1.5g稀释样,称准至0.0002g,置于250mL聚乙烯烧杯中。该烧杯中已盛有20mL硝酸钾溶液,由滴定管加入约20mL氢氧化钠标准滴定溶液(6.4.2.2)和碎冰。用冷却过的水冲洗称量瓶,洗液收集于同一烧杯中。加入3滴酚酞指示液并保持溶液冰冷。继续用上述滴定管中的氢氧化钠标准滴定溶液滴定至接近终点,然后用氢氧化钠标准滴定溶液(6.4.2.3)滴定至出现的浅粉红色保持15s不消失为终点。将此溶液全部转移至400mL玻璃烧杯中,加热到刚沸腾,立即用氢氧化钠标准滴定溶液(6.4.2.3)滴定至出现的浅粉红色保持15s不消失为终点。</v>
          </cell>
        </row>
        <row r="8329">
          <cell r="F8329" t="str">
            <v>6.4.5结果计算</v>
          </cell>
        </row>
        <row r="8330">
          <cell r="F8330" t="str">
            <v>6.4.5.1 总酸度</v>
          </cell>
        </row>
        <row r="8331">
          <cell r="F8331" t="str">
            <v>总酸度以氢氟酸(HF)的质量分数w1计,数值以%表示,按式(1)计算:
				</v>
          </cell>
        </row>
        <row r="8332">
          <cell r="F8332" t="str">
            <v>式中:</v>
          </cell>
        </row>
        <row r="8333">
          <cell r="F8333" t="str">
            <v>c1——氢氧化钠标准滴定溶液(6.4.2.2)浓度的准确数值,单位为摩尔每升(mol/L);
				</v>
          </cell>
        </row>
        <row r="8334">
          <cell r="F8334" t="str">
            <v>c2——氢氧化钠标准滴定溶液(6.4.2.3)浓度的准确数值,单位为摩尔每升(mol/L);
				</v>
          </cell>
        </row>
        <row r="8335">
          <cell r="F8335" t="str">
            <v>V1——第一次滴定所消耗氢氧化钠标准滴定溶液(6.4.2.2)的体积的数值,单位为毫升(mL);
				</v>
          </cell>
        </row>
        <row r="8336">
          <cell r="F8336" t="str">
            <v>V2——完成第一次滴定所消耗氢氧化钠标准滴定溶液(6.4.2.3)的体积的数值,单位为毫升(mL);
				</v>
          </cell>
        </row>
        <row r="8337">
          <cell r="F8337" t="str">
            <v>V3——第二次滴定所消耗氢氧化钠标准滴定溶液(6.4.2.3)的体积的数值,单位为毫升(mL);
				</v>
          </cell>
        </row>
        <row r="8338">
          <cell r="F8338" t="str">
            <v>m——测定时所称取的稀释样质量的数值,单位为克(g);
				</v>
          </cell>
        </row>
        <row r="8339">
          <cell r="F8339" t="str">
            <v>m1——所制备的稀释样总质量的数值,单位为克(g);
				</v>
          </cell>
        </row>
        <row r="8340">
          <cell r="F8340" t="str">
            <v>m2——制备稀释样时所称取的碎冰质量的数值,单位为克(g);
				</v>
          </cell>
        </row>
        <row r="8341">
          <cell r="F8341" t="str">
            <v>M——氢氟酸(HF)的摩尔质量的数值,单位为克每摩尔(g/mol)(M=20.01)。
				</v>
          </cell>
        </row>
        <row r="8342">
          <cell r="F8342" t="str">
            <v>6.4.5.2 氟硅酸</v>
          </cell>
        </row>
        <row r="8343">
          <cell r="F8343" t="str">
            <v>氟硅酸含量以氟硅酸(H2SiF6)的质量分数w2计,数值以%表示,按式(2)计算:
				</v>
          </cell>
        </row>
        <row r="8344">
          <cell r="F8344" t="str">
            <v>式中:</v>
          </cell>
        </row>
        <row r="8345">
          <cell r="F8345" t="str">
            <v>c2——氢氧化钠标准滴定溶液(4.3.2.3)浓度的准确数值,单位为摩尔每升(mol/L);
				</v>
          </cell>
        </row>
        <row r="8346">
          <cell r="F8346" t="str">
            <v>V3——第二次滴定所消耗氢氧化钠标准滴定溶液(6.4.2.3)的体积的数值,单位为毫升(mL);
				</v>
          </cell>
        </row>
        <row r="8347">
          <cell r="F8347" t="str">
            <v>m——测定时所称取的稀释样质量的数值,单位为克(g);
				</v>
          </cell>
        </row>
        <row r="8348">
          <cell r="F8348" t="str">
            <v>m1——所制备的稀释样总质量的数值,单位为克(g);
				</v>
          </cell>
        </row>
        <row r="8349">
          <cell r="F8349" t="str">
            <v>m2——制备稀释样时所称取的碎冰质量的数值,单位为克(g);
				</v>
          </cell>
        </row>
        <row r="8350">
          <cell r="F8350" t="str">
            <v>M——氟硅酸(
					H2SiF6)的摩尔质量的数值,单位为克每摩尔(g/mol)(M=36.02)。
				</v>
          </cell>
        </row>
        <row r="8351">
          <cell r="F8351" t="str">
            <v>6.4.5.3 氟化氢</v>
          </cell>
        </row>
        <row r="8352">
          <cell r="F8352" t="str">
            <v>氟化氢含量以氟化氢(HF)的质量分数w3计,数值以%表示,按式(3)计算:
				</v>
          </cell>
        </row>
        <row r="8353">
          <cell r="F8353" t="str">
            <v>式中:</v>
          </cell>
        </row>
        <row r="8354">
          <cell r="F8354" t="str">
            <v>w1——总酸度质量分数,用%表示;
				</v>
          </cell>
        </row>
        <row r="8355">
          <cell r="F8355" t="str">
            <v>w2——6.4.5.2或6.5.5中氟硅酸质量分数,用%表示;
				</v>
          </cell>
        </row>
        <row r="8356">
          <cell r="F8356" t="str">
            <v>w4——不挥发酸质量分数,用%表示;
				</v>
          </cell>
        </row>
        <row r="8357">
          <cell r="F8357" t="str">
            <v>0.8332——氟硅酸换算成氟化氢的系数;</v>
          </cell>
        </row>
        <row r="8358">
          <cell r="F8358" t="str">
            <v>0.4080——不挥发酸(
					H2SO4)换算成氟化氢的系数。
				</v>
          </cell>
        </row>
        <row r="8359">
          <cell r="F8359" t="str">
            <v>取平行测定结果的算术平均值为测定结果,总酸度平行测定结果的绝对差值不大于0.4%,氟硅酸平行测定结果的绝对差值不大于0.1%。</v>
          </cell>
        </row>
        <row r="8360">
          <cell r="F8360" t="str">
            <v>6.5氟硅酸含量(Ⅰ类产品)的测定</v>
          </cell>
        </row>
        <row r="8361">
          <cell r="F8361" t="str">
            <v>6.5.1 方法提要</v>
          </cell>
        </row>
        <row r="8362">
          <cell r="F8362" t="str">
            <v>氟硅酸与氯化钠生成氟硅酸钠。蒸发除去氟化氢。在弱酸性介质中和能抑制氟干扰的硼酸存在下,硅酸盐与钼酸铵反应形成硅钼杂多酸(黄色)。再加硫酸溶液和草酸溶液,以排除磷酸盐的干扰,随后,将硅钼杂多酸还原。在波长795nm处测量蓝色络合物的吸光度。</v>
          </cell>
        </row>
        <row r="8363">
          <cell r="F8363" t="str">
            <v>6.5.2试剂</v>
          </cell>
        </row>
        <row r="8364">
          <cell r="F8364" t="str">
            <v>6.5.2.1 氯化钠溶液:10g/L;</v>
          </cell>
        </row>
        <row r="8365">
          <cell r="F8365" t="str">
            <v>6.5.2.2 硫酸溶液:1+3;</v>
          </cell>
        </row>
        <row r="8366">
          <cell r="F8366" t="str">
            <v>6.5.2.3 盐酸溶液:1+5;</v>
          </cell>
        </row>
        <row r="8367">
          <cell r="F8367" t="str">
            <v>6.5.2.4 硼酸溶液:40g/L;</v>
          </cell>
        </row>
        <row r="8368">
          <cell r="F8368" t="str">
            <v>6.5.2.5 草酸溶液:100g/L;</v>
          </cell>
        </row>
        <row r="8369">
          <cell r="F8369" t="str">
            <v>6.5.2.6 钼酸铵溶液100g/L(当溶液出现沉淀时需重新配制);</v>
          </cell>
        </row>
        <row r="8370">
          <cell r="F8370" t="str">
            <v>6.5.2.7 还原液</v>
          </cell>
        </row>
        <row r="8371">
          <cell r="F8371" t="str">
            <v>a) 将7g无水亚硫酸钠溶于50mL水中,加1.5g1-氨基-2-萘酚-4-磺酸,溶解;</v>
          </cell>
        </row>
        <row r="8372">
          <cell r="F8372" t="str">
            <v>b) 将90g焦亚硫酸钠溶于900mL水中;</v>
          </cell>
        </row>
        <row r="8373">
          <cell r="F8373" t="str">
            <v>c) 将a)和b)两种溶液混合,并稀释至1000mL,必要时过滤。置溶液于冷暗处,避免阳光直接照射,使用期限不超过20d。</v>
          </cell>
        </row>
        <row r="8374">
          <cell r="F8374" t="str">
            <v>6.5.2.8 二氧化硅标准溶液Ⅰ:1mL溶液含氟硅酸(H2SiF6)1.000mg;
				</v>
          </cell>
        </row>
        <row r="8375">
          <cell r="F8375" t="str">
            <v>称取经1000℃灼烧至质量恒定的二氧化硅0.417g于铂坩埚中,加5g无水碳酸钠,充分搅匀。置于1000℃的高温炉中使其熔融,取出后放置冷却,加入热水溶解,冷却。全部移入1000mL容量瓶中,稀释至刻度,摇匀,立即转移到聚乙烯瓶中。此溶液至少每月重新制备一次。</v>
          </cell>
        </row>
        <row r="8376">
          <cell r="F8376" t="str">
            <v>6.5.2.9 二氧化硅标准溶液Ⅱ:1mL溶液含氟硅酸(H2SiF6)0.050mg。
				</v>
          </cell>
        </row>
        <row r="8377">
          <cell r="F8377" t="str">
            <v>移取50mL二氧化硅标准溶液Ⅰ(6.5.2.8),置于1000mL容量瓶中,稀释至刻度,摇匀。此溶液临用时制备。</v>
          </cell>
        </row>
        <row r="8378">
          <cell r="F8378" t="str">
            <v>6.5.3仪器、设备</v>
          </cell>
        </row>
        <row r="8379">
          <cell r="F8379" t="str">
            <v>6.5.3.1 分光光度计;</v>
          </cell>
        </row>
        <row r="8380">
          <cell r="F8380" t="str">
            <v>6.5.3.2 铂皿:容积约100mL。</v>
          </cell>
        </row>
        <row r="8381">
          <cell r="F8381" t="str">
            <v>6.5.4分析步骤</v>
          </cell>
        </row>
        <row r="8382">
          <cell r="F8382" t="str">
            <v>6.5.4.1 工作曲线的绘制</v>
          </cell>
        </row>
        <row r="8383">
          <cell r="F8383" t="str">
            <v>在一系列100mL容量瓶中,分别加入0mL、2.00mL、4.00mL、6.00mL、8.00mL和10.00mL二氧化硅标准溶液Ⅱ(6.5.2.9),加水至10mL,加10mL氯化钠溶液。在搅拌下加4mL盐酸溶液,35mL硼酸溶液,放置5min。加10mL钼酸铵溶液,摇匀,放置15min。在搅拌下分别加5mL草酸溶液,20mL硫酸溶液,摇匀后,再加2mL还原液,用水稀释至刻度,摇匀,放置20min。</v>
          </cell>
        </row>
        <row r="8384">
          <cell r="F8384" t="str">
            <v>将分光光度计波长调整至795nm处,使用2cm吸收池,以水为参比,测定每个标准溶液的吸光度。从每个标准溶液的吸光度中减去试剂空白溶液的吸光度,以氟硅酸含量(mg)为横坐标,对应的吸光度为纵坐标,绘制工作曲线。</v>
          </cell>
        </row>
        <row r="8385">
          <cell r="F8385" t="str">
            <v>6.5.4.2 空白试验溶液的制备</v>
          </cell>
        </row>
        <row r="8386">
          <cell r="F8386" t="str">
            <v>在铂皿中加10mL水、10mL氯化钠溶液,混匀。</v>
          </cell>
        </row>
        <row r="8387">
          <cell r="F8387" t="str">
            <v>6.5.4.3 试验溶液的制备</v>
          </cell>
        </row>
        <row r="8388">
          <cell r="F8388" t="str">
            <v>在铂皿中盛有10mL氯化钠溶液,称量,精确至0.01g。根据氟硅酸含量,加入约0.25g~2g试样,再次称量,精确至0.01g,计算所取试样的质量。</v>
          </cell>
        </row>
        <row r="8389">
          <cell r="F8389" t="str">
            <v>6.5.4.4 测定</v>
          </cell>
        </row>
        <row r="8390">
          <cell r="F8390" t="str">
            <v>将试验溶液、空白试验溶液同时置于沸水浴上蒸干,再分别加入10mL水、4mL盐酸溶液、35mL硼酸溶液,放置5min,加10mL钼酸铵溶液,混匀。分别将溶液全部移入100mL容量瓶中,以下按绘制工作曲线的操作步骤所述,从"放置15min,······"开始进行操作。根据测得的吸光度,由工业曲线上查出氟硅酸质量。</v>
          </cell>
        </row>
        <row r="8391">
          <cell r="F8391" t="str">
            <v>6.5.5 结果计算</v>
          </cell>
        </row>
        <row r="8392">
          <cell r="F8392" t="str">
            <v>氟硅酸含量以氟硅酸(H2SiF6)的质量分数w2计,数值以%表示,按式(4)计算:
			</v>
          </cell>
        </row>
        <row r="8393">
          <cell r="F8393" t="str">
            <v>式中:</v>
          </cell>
        </row>
        <row r="8394">
          <cell r="F8394" t="str">
            <v>m1——从工作曲线上查出的试验溶液中氟硅酸的质量的数值,单位为毫克(mg);
			</v>
          </cell>
        </row>
        <row r="8395">
          <cell r="F8395" t="str">
            <v>m0——从工作曲线上查出的空白试验溶液中氟硅酸的质量的数值,单位为毫克(mg);
			</v>
          </cell>
        </row>
        <row r="8396">
          <cell r="F8396" t="str">
            <v>m——试料的质量的数值,单位为克(g)。
			</v>
          </cell>
        </row>
        <row r="8397">
          <cell r="F8397" t="str">
            <v>取平行测定结果的算术平均值为测定结果,两次平行测定结果的绝对差值不大于0.01%。</v>
          </cell>
        </row>
        <row r="8398">
          <cell r="F8398" t="str">
            <v>6.6不挥发酸含量的测定</v>
          </cell>
        </row>
        <row r="8399">
          <cell r="F8399" t="str">
            <v>6.6.1 方法提要</v>
          </cell>
        </row>
        <row r="8400">
          <cell r="F8400" t="str">
            <v>用沸水浴蒸发试样,除去挥发性酸后,以酚酞为指示液,用氢氧化钠标准滴定溶液滴定不挥发酸。</v>
          </cell>
        </row>
        <row r="8401">
          <cell r="F8401" t="str">
            <v>6.6.2试剂</v>
          </cell>
        </row>
        <row r="8402">
          <cell r="F8402" t="str">
            <v>6.6.2.1 氢氧化钠标准滴定溶液:c(NaOH)≈0.1mol/L;
				</v>
          </cell>
        </row>
        <row r="8403">
          <cell r="F8403" t="str">
            <v>6.6.2.2 酚酞指示液:10g/L;</v>
          </cell>
        </row>
        <row r="8404">
          <cell r="F8404" t="str">
            <v>将1g酚酞溶于100mL乙醇中,滴加氢氧化钠标准滴定溶液直至出现浅粉红色。</v>
          </cell>
        </row>
        <row r="8405">
          <cell r="F8405" t="str">
            <v>6.6.2.3 无二氧化碳的水。</v>
          </cell>
        </row>
        <row r="8406">
          <cell r="F8406" t="str">
            <v>6.6.3仪器、设备</v>
          </cell>
        </row>
        <row r="8407">
          <cell r="F8407" t="str">
            <v>6.6.3.1 铂皿:容积约100mL;</v>
          </cell>
        </row>
        <row r="8408">
          <cell r="F8408" t="str">
            <v>6.6.3.2 聚乙烯滴管:容积2mL。</v>
          </cell>
        </row>
        <row r="8409">
          <cell r="F8409" t="str">
            <v>6.6.4 分析步骤</v>
          </cell>
        </row>
        <row r="8410">
          <cell r="F8410" t="str">
            <v>用铂皿称取20g~40g试样,精确至0.01g。置于铂皿中,在通风良好的通风橱内,于沸水浴上蒸发至近干。用少量水洗铂皿内壁,再次蒸发至近干,反复此操作,直至蒸汽不呈酸性(用湿的pH试纸检查)为止。然后将残液全部移入250mL锥形瓶中,用总体积约100mL无二氧化碳的水冲洗铂皿。加3滴酚酞指示液,用氢氧化钠标准滴定溶液滴定至浅粉红色。</v>
          </cell>
        </row>
        <row r="8411">
          <cell r="F8411" t="str">
            <v>6.6.5 结果计算</v>
          </cell>
        </row>
        <row r="8412">
          <cell r="F8412" t="str">
            <v>不挥发酸含量以硫酸(H2SO4)的质量分数w4计,数值以%表示,按式(5)计算:
			</v>
          </cell>
        </row>
        <row r="8413">
          <cell r="F8413" t="str">
            <v>式中:</v>
          </cell>
        </row>
        <row r="8414">
          <cell r="F8414" t="str">
            <v>V——滴定时所消耗氢氧化钠标准滴定溶液的体积的数值,单位为毫升(mL);
			</v>
          </cell>
        </row>
        <row r="8415">
          <cell r="F8415" t="str">
            <v>c——氢氧化钠标准滴定溶液浓度的准确数值,单位为摩尔每升(mol/L);
			</v>
          </cell>
        </row>
        <row r="8416">
          <cell r="F8416" t="str">
            <v>M——硫酸(
				H2SO4)的摩尔质量的数值,单位为克每摩尔(g/mol)(M=49.04);
			</v>
          </cell>
        </row>
        <row r="8417">
          <cell r="F8417" t="str">
            <v>m——试料的质量的数值,单位为克(g)。
			</v>
          </cell>
        </row>
        <row r="8418">
          <cell r="F8418" t="str">
            <v>取平行测定结果的算术平均值为测定结果,两次平行测定结果的绝对差值不大于:Ⅰ类产品为0.01%;Ⅱ类产品为0.05%。</v>
          </cell>
        </row>
        <row r="8419">
          <cell r="F8419" t="str">
            <v>6.7灼烧残渣含量测定</v>
          </cell>
        </row>
        <row r="8420">
          <cell r="F8420" t="str">
            <v>6.7.1 方法提要</v>
          </cell>
        </row>
        <row r="8421">
          <cell r="F8421" t="str">
            <v>将规定量的试样置于铂皿中,在电炉上蒸发至干,在700℃±50℃下灼15min,冷却后称量。</v>
          </cell>
        </row>
        <row r="8422">
          <cell r="F8422" t="str">
            <v>6.7.2仪器、设备</v>
          </cell>
        </row>
        <row r="8423">
          <cell r="F8423" t="str">
            <v>6.7.2.1 铂皿:容积为100mL~150mL;</v>
          </cell>
        </row>
        <row r="8424">
          <cell r="F8424" t="str">
            <v>6.7.2.2 高温炉:温度能控制在700℃±50℃。</v>
          </cell>
        </row>
        <row r="8425">
          <cell r="F8425" t="str">
            <v>6.7.3 分析步骤</v>
          </cell>
        </row>
        <row r="8426">
          <cell r="F8426" t="str">
            <v>用在700℃±50℃下灼烧至质量恒定的铂皿称取50g~100g试样,精确至0.1g。在沸水浴上小心蒸发至干,移入温度为700℃±50℃的高温炉中,灼烧15min。稍冷后,放入干燥器中冷却至室温,称量。</v>
          </cell>
        </row>
        <row r="8427">
          <cell r="F8427" t="str">
            <v>6.7.4 结果计算</v>
          </cell>
        </row>
        <row r="8428">
          <cell r="F8428" t="str">
            <v>灼烧残渣以质量分数w5计,数值以%表示,按式(6)计算:
			</v>
          </cell>
        </row>
        <row r="8429">
          <cell r="F8429" t="str">
            <v>式中:</v>
          </cell>
        </row>
        <row r="8430">
          <cell r="F8430" t="str">
            <v>m1——灼烧后的残渣的质量的数值,单位为克(g);
			</v>
          </cell>
        </row>
        <row r="8431">
          <cell r="F8431" t="str">
            <v>m——试料的质量的数值,单位为克(g)。
			</v>
          </cell>
        </row>
        <row r="8432">
          <cell r="F8432" t="str">
            <v>取平行测定结果的算术平均值为测定结果,两次平行测定结果的绝对差值不大于0.005%。</v>
          </cell>
        </row>
        <row r="8433">
          <cell r="F8433" t="str">
            <v>7检验规则</v>
          </cell>
        </row>
        <row r="8434">
          <cell r="F8434" t="str">
            <v>7.1 本标准的检验分为出厂检验和型式检验。</v>
          </cell>
        </row>
        <row r="8435">
          <cell r="F8435" t="str">
            <v>7.1.1 表1中的全部项目为型式检验项目,在正常生产情况下,每月至少进行一次型式检验。有下列情况之一时,也应进行型式检验:</v>
          </cell>
        </row>
        <row r="8436">
          <cell r="F8436" t="str">
            <v>a) 更换关键生产工艺;</v>
          </cell>
        </row>
        <row r="8437">
          <cell r="F8437" t="str">
            <v>b) 主要原料有变化;</v>
          </cell>
        </row>
        <row r="8438">
          <cell r="F8438" t="str">
            <v>c) 停产后恢复生产;</v>
          </cell>
        </row>
        <row r="8439">
          <cell r="F8439" t="str">
            <v>d) 出厂检验结果与上次型式检验有较大差异。</v>
          </cell>
        </row>
        <row r="8440">
          <cell r="F8440" t="str">
            <v>7.1.2 表1中氟化氢含量、氟硅酸含量和不挥发酸含量为出厂检验项目,应逐批进行检验;</v>
          </cell>
        </row>
        <row r="8441">
          <cell r="F8441" t="str">
            <v>7.2 生产企业用相同材料,基本相同的生产条件,连续生产或同一班组生产的同一级别的工业氢氟酸为一批,每批产品不超过50t。</v>
          </cell>
        </row>
        <row r="8442">
          <cell r="F8442" t="str">
            <v>7.3 按照GB/T 6678的规定确定采样单元数进行采样,槽罐灌装时,每槽罐为一批,取一个样。取样时,用塑料取样管插至包装容器的底部提取样品。钢制容器的包装,应在每个容器上、下两部分取样。所取样品不得少于500g,混合均匀,装入两个清洁、干燥的塑料容器中,用蜡密封。瓶上粘贴标签,注明:生产厂名、产品名称、批号、型号、采样日期和采样者姓名,一瓶作为实验样品,另一瓶保存备查,保留时间由生产厂根据实际需要确定。</v>
          </cell>
        </row>
        <row r="8443">
          <cell r="F8443" t="str">
            <v>7.4 工业氢氟酸应由生产厂的质量监督检验部门按本标准的规定进行检验。生产厂应保证每批出厂的产品都符合本标准的要求。</v>
          </cell>
        </row>
        <row r="8444">
          <cell r="F8444" t="str">
            <v>7.5 检验结果如有一项指标不符合本标准要求时,应自两倍量的包装单元中重新采样进行复验,复验结果即使有一项指标不符合本标准的要求时,则整批产品为不合格。</v>
          </cell>
        </row>
        <row r="8445">
          <cell r="F8445" t="str">
            <v>7.6 采用GB/T 1250规定的修约值比较法判定检验结果是否符合标准。</v>
          </cell>
        </row>
        <row r="8446">
          <cell r="F8446" t="str">
            <v>8标志、标签</v>
          </cell>
        </row>
        <row r="8447">
          <cell r="F8447" t="str">
            <v>8.1 工业氢氟酸包装容器上应有牢固清晰的标志,内容包括:生产厂名、厂址、产品名称、商标、净含量、型号、批号或生产日期、危险化学品生产许可证号及本标准编号,以及GB 190-1990中的标志14"有毒品"标志、标志20"腐蚀品"标志和GB/T 191-2008中的标志3"向上"标志、标志4"怕晒"标志。</v>
          </cell>
        </row>
        <row r="8448">
          <cell r="F8448" t="str">
            <v>8.2 每批出厂的工业氢氟酸应附有质量证明书,内容包括:生产厂名、厂址、产品名称、商标、净含量、型号、批号或生产日期、产品质量符合本标准的证明和本标准编号。</v>
          </cell>
        </row>
        <row r="8449">
          <cell r="F8449" t="str">
            <v>8.3 工业氢氟酸的包装内应附有符合GB 16483-2000规定的"化学品安全技术说明书",并在包装(包括外包装件)上加贴或者拴挂符合GB 15258-1999规定的"化学品安全标签"。</v>
          </cell>
        </row>
        <row r="8450">
          <cell r="F8450" t="str">
            <v>9包装、运输和贮存</v>
          </cell>
        </row>
        <row r="8451">
          <cell r="F8451" t="str">
            <v>9.1 工业氢氟酸采用内衬耐腐蚀材料的钢制容器或塑料容器包装。塑料容器包装,桶厚应在3mm以上,吹塑厚薄均匀,并应具有符合规定的防老化和抗冻性能及抗压、抗刺、抗摩功能。塑料桶不得以任何用过的塑料作制造材料。桶口应为小开口,用碗型盖塞紧、螺纹口、盖、垫圈等封口件配套完好、牢固旋紧、密封不漏。每件净含量不超过50kg。</v>
          </cell>
        </row>
        <row r="8452">
          <cell r="F8452" t="str">
            <v>9.2 工业氢氟酸由铁路槽车、棚车、带蓬汽车或船舶运输。由铁路槽车运输时,罐车罐体纵向中部应涂一条黑色300mm水平环形色带;以塑料桶作外包装时,只限整车运输。运输过程中要确保容器不泄漏、不倒塌、不坠落、不损坏。严禁与碱类、活性金属粉末、玻璃制品、食用化学品等混装混运。运输时运输车辆应配备泄漏应急处理设备。运输途中应防曝晒、雨淋,防高温。公路运输时要按规定路线行驶,勿在居民区和人口稠密区停留。</v>
          </cell>
        </row>
        <row r="8453">
          <cell r="F8453" t="str">
            <v>9.3 工业氢氟酸应贮存于通风良好的库房里,库房内温度应保持在30℃以下,相对湿度85%以下。应与碱类、活性金属粉末、玻璃制品分开存放,切忌混储。储存区应备有泄漏应急处理设备和合适的收容材料。</v>
          </cell>
        </row>
        <row r="8454">
          <cell r="F8454" t="str">
            <v>10安全</v>
          </cell>
        </row>
        <row r="8455">
          <cell r="F8455" t="str">
            <v>10.1 氢氟酸是强腐蚀性溶液,其蒸汽有刺激性并有毒,对皮肤和眼睛有强烈腐蚀作用,能产生严重的灼伤,并且治疗见效较慢,空气中最高允许浓度为1mg/m3。
		</v>
          </cell>
        </row>
        <row r="8456">
          <cell r="F8456" t="str">
            <v>10.2 取用时必须在通风良好的场所或通风橱内进行。穿戴好大小合适的防护用具。</v>
          </cell>
        </row>
        <row r="8457">
          <cell r="F8457" t="str">
            <v>10.3 如果接触或怀疑接触了氢氟酸时,需用大量水冲洗并立即治疗。</v>
          </cell>
        </row>
        <row r="8458">
          <cell r="F8458" t="str">
            <v>附录A(资料性附录) 《氢氟酸》(日文版)的技术性差异及其原因一览表</v>
          </cell>
        </row>
        <row r="8459">
          <cell r="F8459" t="str">
            <v>表A.1给出了本标准中Ⅰ类产品与JIS K1405:1995《氢氟酸》技术性差异及其原因。</v>
          </cell>
        </row>
        <row r="8460">
          <cell r="F8460" t="str">
            <v>附录B(资料性附录) 《氢氟酸》(日文版)的结构性差异</v>
          </cell>
        </row>
        <row r="8461">
          <cell r="F8461" t="str">
            <v>表B.1给出了本标准与JIS K1405:1995《氢氟酸》(日文版)结构性差异。</v>
          </cell>
        </row>
        <row r="8462">
          <cell r="F8462" t="str">
            <v>4 试剂和材料</v>
          </cell>
        </row>
        <row r="8463">
          <cell r="F8463" t="str">
            <v>4.1 试验用水:符合GB/T 6682-2008的三级水要求。</v>
          </cell>
        </row>
        <row r="8464">
          <cell r="F8464" t="str">
            <v>4.2 盐酸:分析纯。</v>
          </cell>
        </row>
        <row r="8465">
          <cell r="F8465" t="str">
            <v>4.3 氢氟酸:分析纯。</v>
          </cell>
        </row>
        <row r="8466">
          <cell r="F8466" t="str">
            <v>4.4 瓜胶粉:工业品。</v>
          </cell>
        </row>
        <row r="8467">
          <cell r="F8467" t="str">
            <v>4.5 交联剂:工业品。</v>
          </cell>
        </row>
        <row r="8468">
          <cell r="F8468" t="str">
            <v>4.6 减阻剂:工业品。</v>
          </cell>
        </row>
        <row r="8469">
          <cell r="F8469" t="str">
            <v>4.7 稠化酸用稠化剂:工业品。</v>
          </cell>
        </row>
        <row r="8470">
          <cell r="F8470" t="str">
            <v>4.8 氯化钾:分析纯。</v>
          </cell>
        </row>
        <row r="8471">
          <cell r="F8471" t="str">
            <v>4.9 石英砂:粒度为0.210mm~0.425mm。</v>
          </cell>
        </row>
        <row r="8472">
          <cell r="F8472" t="str">
            <v>4.10 煤油:实验试剂。</v>
          </cell>
        </row>
        <row r="8473">
          <cell r="F8473" t="str">
            <v>5 仪器和设备</v>
          </cell>
        </row>
        <row r="8474">
          <cell r="F8474" t="str">
            <v>5.1 烧杯:200mL,1000mL。</v>
          </cell>
        </row>
        <row r="8475">
          <cell r="F8475" t="str">
            <v>5.2 移液管:1mL。</v>
          </cell>
        </row>
        <row r="8476">
          <cell r="F8476" t="str">
            <v>5.3 表面张力仪:JYW-200A或同类产品,精度为0.1mN/m。</v>
          </cell>
        </row>
        <row r="8477">
          <cell r="F8477" t="str">
            <v>5.4 界面张力仪:TX500C或同类产品,测量范围为1×10-5mN/m~100mN/m,读数测量精度为0.001mm。</v>
          </cell>
        </row>
        <row r="8478">
          <cell r="F8478" t="str">
            <v>5.5 电热恒温干燥箱:控温范围为室温~200℃,精度为±2℃。</v>
          </cell>
        </row>
        <row r="8479">
          <cell r="F8479" t="str">
            <v>5.6 电热恒温水浴:控温范围为室温~95℃,精度为±1℃。</v>
          </cell>
        </row>
        <row r="8480">
          <cell r="F8480" t="str">
            <v>5.7 耐温耐压容器:符合GB/T 29170-2012中21.5.3的规定。</v>
          </cell>
        </row>
        <row r="8481">
          <cell r="F8481" t="str">
            <v>5.8 量筒:100mL。</v>
          </cell>
        </row>
        <row r="8482">
          <cell r="F8482" t="str">
            <v>5.9 电子天平:感量0.01g。</v>
          </cell>
        </row>
        <row r="8483">
          <cell r="F8483" t="str">
            <v>6测定方法</v>
          </cell>
        </row>
        <row r="8484">
          <cell r="F8484" t="str">
            <v>6.1 浊点</v>
          </cell>
        </row>
        <row r="8485">
          <cell r="F8485" t="str">
            <v>按GB/T 5559测定。</v>
          </cell>
        </row>
        <row r="8486">
          <cell r="F8486" t="str">
            <v>6.2溶解性</v>
          </cell>
        </row>
        <row r="8487">
          <cell r="F8487" t="str">
            <v>6.2.1 水溶性</v>
          </cell>
        </row>
        <row r="8488">
          <cell r="F8488" t="str">
            <v>6.2.1.1 用移液管吸取1mL助排剂样品置于装有100mL试验用水的烧杯中,搅匀,静置30min后观察。</v>
          </cell>
        </row>
        <row r="8489">
          <cell r="F8489" t="str">
            <v>6.2.1.2 将上述样品置于90℃的恒温水浴中,静置30min后观察。</v>
          </cell>
        </row>
        <row r="8490">
          <cell r="F8490" t="str">
            <v>6.2.2 酸溶性</v>
          </cell>
        </row>
        <row r="8491">
          <cell r="F8491" t="str">
            <v>将6.2.1试验中的试验用水换为所试验的酸即可。当试验的酸中含有氢氟酸等对玻璃有腐蚀性的物质时,应用塑料烧杯。</v>
          </cell>
        </row>
        <row r="8492">
          <cell r="F8492" t="str">
            <v>6.3表面张力、界面张力</v>
          </cell>
        </row>
        <row r="8493">
          <cell r="F8493" t="str">
            <v>6.3.1 溶液配制</v>
          </cell>
        </row>
        <row r="8494">
          <cell r="F8494" t="str">
            <v>按试验所需浓度配制助排剂水溶液或其酸溶液。</v>
          </cell>
        </row>
        <row r="8495">
          <cell r="F8495" t="str">
            <v>6.3.2 方法选择</v>
          </cell>
        </row>
        <row r="8496">
          <cell r="F8496" t="str">
            <v>6.3.2.1 当界面张力大于1mN/m时,选择圆环法、挂片法或悬滴法。</v>
          </cell>
        </row>
        <row r="8497">
          <cell r="F8497" t="str">
            <v>6.3.2.2 当界面张力小于或等于1mN/m时,选择旋转滴法或悬滴法。</v>
          </cell>
        </row>
        <row r="8498">
          <cell r="F8498" t="str">
            <v>6.3.3 圆环法</v>
          </cell>
        </row>
        <row r="8499">
          <cell r="F8499" t="str">
            <v>按GB/T 5549测定溶液的表面张力。以煤油和助排剂溶液作为GB/T 6541中的油和水,按GB/T 6541测定界面张力。</v>
          </cell>
        </row>
        <row r="8500">
          <cell r="F8500" t="str">
            <v>6.3.4 挂片法</v>
          </cell>
        </row>
        <row r="8501">
          <cell r="F8501" t="str">
            <v>按SY/T 5370-1999中的3.1测定。</v>
          </cell>
        </row>
        <row r="8502">
          <cell r="F8502" t="str">
            <v>6.3.5 悬滴法</v>
          </cell>
        </row>
        <row r="8503">
          <cell r="F8503" t="str">
            <v>按SY/T 5370-1999中的3.2测定。</v>
          </cell>
        </row>
        <row r="8504">
          <cell r="F8504" t="str">
            <v>6.3.6 旋转滴法</v>
          </cell>
        </row>
        <row r="8505">
          <cell r="F8505" t="str">
            <v>按SY/T 5370-1999中的3.3测定。</v>
          </cell>
        </row>
        <row r="8506">
          <cell r="F8506" t="str">
            <v>6.4 润湿性能</v>
          </cell>
        </row>
        <row r="8507">
          <cell r="F8507" t="str">
            <v>按SY/T 5753-2016中规定的润湿性测定方法测定。</v>
          </cell>
        </row>
        <row r="8508">
          <cell r="F8508" t="str">
            <v>6.5与压裂液的配伍性</v>
          </cell>
        </row>
        <row r="8509">
          <cell r="F8509" t="str">
            <v>6.5.1与瓜胶压裂液的配伍性</v>
          </cell>
        </row>
        <row r="8510">
          <cell r="F8510" t="str">
            <v>6.5.1.1 瓜胶溶液的制备</v>
          </cell>
        </row>
        <row r="8511">
          <cell r="F8511" t="str">
            <v>按SY/T 5107-2005中5.2所述方法,配制瓜胶溶液1000mL,将其均分为两份,一份作空白对比样,另一份加入助排剂。</v>
          </cell>
        </row>
        <row r="8512">
          <cell r="F8512" t="str">
            <v>6.5.1.2 对表观黏度的影响</v>
          </cell>
        </row>
        <row r="8513">
          <cell r="F8513" t="str">
            <v>按SY/T 5107-2005中6.3所述方法,分别测定上述两份瓜胶溶液的表观黏度。</v>
          </cell>
        </row>
        <row r="8514">
          <cell r="F8514" t="str">
            <v>6.5.1.3 对交联时间的影响</v>
          </cell>
        </row>
        <row r="8515">
          <cell r="F8515" t="str">
            <v>按SY/T 5107-2005中6.4所述方法,分别测定上述两份瓜胶溶液的交联时间。</v>
          </cell>
        </row>
        <row r="8516">
          <cell r="F8516" t="str">
            <v>6.5.1.4 对压裂液冻胶耐温耐剪切能力的影响</v>
          </cell>
        </row>
        <row r="8517">
          <cell r="F8517" t="str">
            <v>按SY/T 5107-2005中6.6所述方法,分别测定上述两份冻胶样品的黏度。</v>
          </cell>
        </row>
        <row r="8518">
          <cell r="F8518" t="str">
            <v>6.5.1.5 与其他添加剂的配伍性</v>
          </cell>
        </row>
        <row r="8519">
          <cell r="F8519" t="str">
            <v>6.5.1.5.1 按SY/T 5107-2005中5.2所述方法配制压裂液基液1000mL(不加其他添加剂),按0.03%的比例(质量比)加入过硫酸铵,然后按SY/T 5107-2005中5.4所述方法配制成冻胶。</v>
          </cell>
        </row>
        <row r="8520">
          <cell r="F8520" t="str">
            <v>6.5.1.5.2 将上述冻胶按照SY/T 5107-2005中6.13所述方法进行彻底破胶后,离心,收集上层破胶化水液。</v>
          </cell>
        </row>
        <row r="8521">
          <cell r="F8521" t="str">
            <v>6.5.1.5.3 在破胶化水液中加入除助排剂和破胶剂外的其他添加剂,将其分为两份,一份为空白样,另一份按使用浓度加入助排剂。</v>
          </cell>
        </row>
        <row r="8522">
          <cell r="F8522" t="str">
            <v>6.5.1.5.4 将上述两份样品置于30℃的恒温水浴中放置2h,对比观察两份样品的现象。</v>
          </cell>
        </row>
        <row r="8523">
          <cell r="F8523" t="str">
            <v>6.5.1.5.5 再将上述两份样品置于90℃的恒温水浴中放置2h,对比观察两份样品的现象。</v>
          </cell>
        </row>
        <row r="8524">
          <cell r="F8524" t="str">
            <v>6.5.2与滑溜水压裂液的配伍性</v>
          </cell>
        </row>
        <row r="8525">
          <cell r="F8525" t="str">
            <v>6.5.2.1 滑溜水压裂液的制备</v>
          </cell>
        </row>
        <row r="8526">
          <cell r="F8526" t="str">
            <v>按SY/T 5107-2005中5.2所述方法,配制所需试验用量的滑溜水压裂液,将其均分为两份,一份作空白对比样,另一份加入助排剂。</v>
          </cell>
        </row>
        <row r="8527">
          <cell r="F8527" t="str">
            <v>6.5.2.2 与其他添加剂的配伍性</v>
          </cell>
        </row>
        <row r="8528">
          <cell r="F8528" t="str">
            <v>取6.5.2.1制备的滑溜水压裂液,重复6.5.1.5.4和6.5.1.5.5的步骤。</v>
          </cell>
        </row>
        <row r="8529">
          <cell r="F8529" t="str">
            <v>6.5.2.3 对表观黏度的影响</v>
          </cell>
        </row>
        <row r="8530">
          <cell r="F8530" t="str">
            <v>按SY/T 5107-2005中6.3所述方法,分别测定6.5.2.1制备的滑溜水压裂液的表观黏度。</v>
          </cell>
        </row>
        <row r="8531">
          <cell r="F8531" t="str">
            <v>6.5.2.4 对降阻率的影响</v>
          </cell>
        </row>
        <row r="8532">
          <cell r="F8532" t="str">
            <v>按SY/T 6376-2008中7.13.1所述方法,分别测定6.5.2.1制备的滑溜水压裂液的降阻率。</v>
          </cell>
        </row>
        <row r="8533">
          <cell r="F8533" t="str">
            <v>6.6与酸液的配伍性</v>
          </cell>
        </row>
        <row r="8534">
          <cell r="F8534" t="str">
            <v>6.6.1 乳状液试验</v>
          </cell>
        </row>
        <row r="8535">
          <cell r="F8535" t="str">
            <v>按SY/T 5753-2016中规定的防乳化试验方法进行。</v>
          </cell>
        </row>
        <row r="8536">
          <cell r="F8536" t="str">
            <v>6.6.2 与盐酸的配伍性</v>
          </cell>
        </row>
        <row r="8537">
          <cell r="F8537" t="str">
            <v>按SY/T 5405-1996中3.4.1所述方法,配制质量分数为15%的盐酸溶液1000mL,按配方要求添加除助排剂外的其他添加剂,将其均分为两份。一份为空白样,另一份加入试验浓度的助排剂,重复6.5.1.5.4和6.5.1.5.5的步骤。</v>
          </cell>
        </row>
        <row r="8538">
          <cell r="F8538" t="str">
            <v>6.6.3 与土酸的配伍性</v>
          </cell>
        </row>
        <row r="8539">
          <cell r="F8539" t="str">
            <v>按SY/T 5405-1996中3.4.2所述方法,配制土酸溶液1000mL(盐酸质量分数按12%配制,氢氟酸质量分数按3%配制),按配方要求添加除助排剂外的其他添加剂,将其均分为两份,一份为空白样,另一份加入试验浓度的助排剂,重复6.5.1.5.4和6.5.1.5.5的步骤。</v>
          </cell>
        </row>
        <row r="8540">
          <cell r="F8540" t="str">
            <v>6.6.4 与稠化酸的配伍性</v>
          </cell>
        </row>
        <row r="8541">
          <cell r="F8541" t="str">
            <v>按现配方中稠化剂浓度制备稠化酸1000mL,将其分成两份各500mL,其中一份为空白对比样,另一份加入试验浓度的助排剂。按SY/T 5107-2005中6.6所述方法,分别测定上述两份稠化酸样品的黏度。</v>
          </cell>
        </row>
        <row r="8542">
          <cell r="F8542" t="str">
            <v>6.7 热稳定性</v>
          </cell>
        </row>
        <row r="8543">
          <cell r="F8543" t="str">
            <v>6.7.1 测试温度根据助排剂的使用温度选定。</v>
          </cell>
        </row>
        <row r="8544">
          <cell r="F8544" t="str">
            <v>6.7.2 配制所需试验浓度的助排剂水溶液或酸溶液600mL置于烧杯中,搅拌均匀,备用。</v>
          </cell>
        </row>
        <row r="8545">
          <cell r="F8545" t="str">
            <v>6.7.3 将6.7.2中备好的试样装入耐温耐压容器中,至装满为止,上紧螺纹,置于烘箱中调至6.7.1中要求的温度,恒温24h后,取出冷却至室温。若测定助排剂酸溶液的热稳定性,应选用带聚四氟乙烯内衬的耐温耐压容器。</v>
          </cell>
        </row>
        <row r="8546">
          <cell r="F8546" t="str">
            <v>6.7.4 将冷却后的耐温耐压容器打开,把其中的水溶液倒入烧杯中,按6.3中的方法测其表面张力和界面张力。</v>
          </cell>
        </row>
        <row r="8547">
          <cell r="F8547" t="str">
            <v>6.8助排率</v>
          </cell>
        </row>
        <row r="8548">
          <cell r="F8548" t="str">
            <v>6.8.1 方法一</v>
          </cell>
        </row>
        <row r="8549">
          <cell r="F8549" t="str">
            <v>6.8.1.1 将粒度为0.210mm~0.425mm的石英砂分三次装入玻璃填砂管(每次约装1/3),玻璃管内径为15mm,长为500mm,一端装有压帽,压帽里垫有滤芯。每次垂直震动至砂面恒定,直至砂样装满并震实至恒砂面,旋紧玻璃管另一端的压帽,称量填砂管的质量m0。</v>
          </cell>
        </row>
        <row r="8550">
          <cell r="F8550" t="str">
            <v>6.8.1.2 按图A.1装好流程图,控制液位高度,保持恒定的压头(助排剂处理高度为700mm水柱,油高度为900mm油柱)。</v>
          </cell>
        </row>
        <row r="8551">
          <cell r="F8551" t="str">
            <v>6.8.1.3 通2%的KCl水溶液将其饱和,旋出填砂管,再次称量填砂管的质量m1,孔隙体积V按公式(1)计算:</v>
          </cell>
        </row>
        <row r="8552">
          <cell r="F8552" t="str">
            <v>式中:</v>
          </cell>
        </row>
        <row r="8553">
          <cell r="F8553" t="str">
            <v>V——填砂管中的孔隙体积,单位为毫升(mL);</v>
          </cell>
        </row>
        <row r="8554">
          <cell r="F8554" t="str">
            <v>m1——KCl水溶液饱和后填砂管的质量,单位为克(g);</v>
          </cell>
        </row>
        <row r="8555">
          <cell r="F8555" t="str">
            <v>m0——饱和前填砂管的质量,单位为克(g);</v>
          </cell>
        </row>
        <row r="8556">
          <cell r="F8556" t="str">
            <v>ρ——KCl水溶液的密度,单位为克/毫升(g/mL)。</v>
          </cell>
        </row>
        <row r="8557">
          <cell r="F8557" t="str">
            <v>6.8.1.4 向填砂管正通煤油,计量流出的液体体积,待流出的KCl水溶液的体积不变后,记录KCl水溶液的排出量V1。</v>
          </cell>
        </row>
        <row r="8558">
          <cell r="F8558" t="str">
            <v>6.8.1.5 向填砂管反通2%KCl水溶液或压裂液破胶化水液,计量流出的液体体积,待流出的煤油体积不变后,记录煤油的排出量V2。</v>
          </cell>
        </row>
        <row r="8559">
          <cell r="F8559" t="str">
            <v>6.8.1.6 再向填砂管正通煤油,计量流出的液体体积,待流出的KCl水溶液的体积不变后,记录KCl水溶液的排出量V3。</v>
          </cell>
        </row>
        <row r="8560">
          <cell r="F8560" t="str">
            <v>6.8.1.7 排出率A0按公式(2)计算:</v>
          </cell>
        </row>
        <row r="8561">
          <cell r="F8561" t="str">
            <v>式中:</v>
          </cell>
        </row>
        <row r="8562">
          <cell r="F8562" t="str">
            <v>A0——排出率,用百分数表示;</v>
          </cell>
        </row>
        <row r="8563">
          <cell r="F8563" t="str">
            <v>V3——排出填砂管的KCl水溶液的液量,单位为毫升(mL);</v>
          </cell>
        </row>
        <row r="8564">
          <cell r="F8564" t="str">
            <v>V——填砂管中的孔隙体积,单位为毫升(mL);</v>
          </cell>
        </row>
        <row r="8565">
          <cell r="F8565" t="str">
            <v>V1——煤油驱替出的KCl水溶液的液量,单位为毫升(mL);</v>
          </cell>
        </row>
        <row r="8566">
          <cell r="F8566" t="str">
            <v>V2——进入填砂管的KCl水溶液的液量,单位为毫升(mL)。</v>
          </cell>
        </row>
        <row r="8567">
          <cell r="F8567" t="str">
            <v>6.8.1.8 用含试验浓度助排剂的2%KCl水溶液或压裂液破胶化水液代替6.8.1.5中的空白液,重复6.8.1.1~6.8.1.7的步骤,计算加助排剂后的排出率A1。</v>
          </cell>
        </row>
        <row r="8568">
          <cell r="F8568" t="str">
            <v>6.8.1.9 助排率E按公式(3)计算:</v>
          </cell>
        </row>
        <row r="8569">
          <cell r="F8569" t="str">
            <v>式中:</v>
          </cell>
        </row>
        <row r="8570">
          <cell r="F8570" t="str">
            <v>E——助排率,用百分数表示;</v>
          </cell>
        </row>
        <row r="8571">
          <cell r="F8571" t="str">
            <v>A1——含助排剂试样的排出率,用百分数表示;</v>
          </cell>
        </row>
        <row r="8572">
          <cell r="F8572" t="str">
            <v>A0——空白试样的排出率,用百分数表示。</v>
          </cell>
        </row>
        <row r="8573">
          <cell r="F8573" t="str">
            <v>6.8.2 方法二</v>
          </cell>
        </row>
        <row r="8574">
          <cell r="F8574" t="str">
            <v>6.8.2.1 按6.8.1.1中所述方法准备好填砂管。</v>
          </cell>
        </row>
        <row r="8575">
          <cell r="F8575" t="str">
            <v>6.8.2.2 以填砂管代替SY/T 6703-2007中的岩心夹持器,按SY/T 6703-2007中3.1的仪器工作流程示意图装好,以0.2 mL/min的流速,重复6.8.1.3~6.8.1.9的步骤。</v>
          </cell>
        </row>
        <row r="8576">
          <cell r="F8576" t="str">
            <v>6.8.3 允许差</v>
          </cell>
        </row>
        <row r="8577">
          <cell r="F8577" t="str">
            <v>两次平行测定结果之差不大于3%,结果取其算术平均值。</v>
          </cell>
        </row>
        <row r="8578">
          <cell r="F8578" t="str">
            <v>7 健康、安全、环境控制要求</v>
          </cell>
        </row>
        <row r="8579">
          <cell r="F8579" t="str">
            <v>7.1 供应商应向用户提供安全技术说明书或HSE相关提示。</v>
          </cell>
        </row>
        <row r="8580">
          <cell r="F8580" t="str">
            <v>7.2 使用者有责任采取适当的安全和健康措施。接触人员应穿工作服,佩戴化学安全防护眼镜、手套等防护用品。</v>
          </cell>
        </row>
        <row r="8581">
          <cell r="F8581" t="str">
            <v>7.3 接触后的应急措施:当助排剂喷溅到眼睛、皮肤时,用大量清水冲洗或及时医治。</v>
          </cell>
        </row>
        <row r="8582">
          <cell r="F8582" t="str">
            <v>7.4 试验废液按规定要求回收处理。</v>
          </cell>
        </row>
        <row r="8583">
          <cell r="F8583" t="str">
            <v>附录A(规范性附录) 助排剂性能试验流程示意图</v>
          </cell>
        </row>
        <row r="8584">
          <cell r="F8584" t="str">
            <v>助排剂性能试验流程示意图如图A.1所示。</v>
          </cell>
        </row>
        <row r="8585">
          <cell r="F8585" t="str">
            <v>4 试剂和材料</v>
          </cell>
        </row>
        <row r="8586">
          <cell r="F8586" t="str">
            <v>4.1 蒸馏水:符合GB/T 6682中三级水的要求。</v>
          </cell>
        </row>
        <row r="8587">
          <cell r="F8587" t="str">
            <v>4.2 盐酸:分析纯。</v>
          </cell>
        </row>
        <row r="8588">
          <cell r="F8588" t="str">
            <v>4.3 氟化氢铵(NH4HF2):分析纯。</v>
          </cell>
        </row>
        <row r="8589">
          <cell r="F8589" t="str">
            <v>4.4 碳酸钙:分析纯。</v>
          </cell>
        </row>
        <row r="8590">
          <cell r="F8590" t="str">
            <v>4.5 钢片:符合SY/T 5405中对钢片的要求。</v>
          </cell>
        </row>
        <row r="8591">
          <cell r="F8591" t="str">
            <v>4.6 丙酮或石油醚:化学纯。</v>
          </cell>
        </row>
        <row r="8592">
          <cell r="F8592" t="str">
            <v>4.7 乙醇:无水乙醇,分析纯;95%乙醇,分析纯。</v>
          </cell>
        </row>
        <row r="8593">
          <cell r="F8593" t="str">
            <v>4.8 天然岩心:碳酸岩岩心、砂岩岩心。</v>
          </cell>
        </row>
        <row r="8594">
          <cell r="F8594" t="str">
            <v>4.9 酚酞:分析纯。</v>
          </cell>
        </row>
        <row r="8595">
          <cell r="F8595" t="str">
            <v>4.10 氢氧化钠:分析纯。</v>
          </cell>
        </row>
        <row r="8596">
          <cell r="F8596" t="str">
            <v>4.11 煤油:航空煤油。</v>
          </cell>
        </row>
        <row r="8597">
          <cell r="F8597" t="str">
            <v>4.12 原油:含水质量分数不大于0.5%。</v>
          </cell>
        </row>
        <row r="8598">
          <cell r="F8598" t="str">
            <v>4.13 汽油:工业品。</v>
          </cell>
        </row>
        <row r="8599">
          <cell r="F8599" t="str">
            <v>4.14 柴油:-10#。</v>
          </cell>
        </row>
        <row r="8600">
          <cell r="F8600" t="str">
            <v>5 仪器和设备</v>
          </cell>
        </row>
        <row r="8601">
          <cell r="F8601" t="str">
            <v>5.1 量筒:10mL,50mL,100mL,250mL,500mL等。</v>
          </cell>
        </row>
        <row r="8602">
          <cell r="F8602" t="str">
            <v>5.2 电子天平:感量0.0001g,0.001g,0.01g。</v>
          </cell>
        </row>
        <row r="8603">
          <cell r="F8603" t="str">
            <v>5.3 精密pH试纸:精度0.1级,范围0.5~5.5。</v>
          </cell>
        </row>
        <row r="8604">
          <cell r="F8604" t="str">
            <v>5.4 游标卡尺:精度±0.02mm。</v>
          </cell>
        </row>
        <row r="8605">
          <cell r="F8605" t="str">
            <v>5.5 电热恒温水浴锅:工作温度为室温~100℃,控温精度±1℃。</v>
          </cell>
        </row>
        <row r="8606">
          <cell r="F8606" t="str">
            <v>5.6 秒表:精度±0.01s。</v>
          </cell>
        </row>
        <row r="8607">
          <cell r="F8607" t="str">
            <v>5.7 动态腐蚀测试仪:旋转岩盘或同类产品仪器。</v>
          </cell>
        </row>
        <row r="8608">
          <cell r="F8608" t="str">
            <v>5.8 标准筛:φ200×50-0.150/0.10,符合GB/T 6003.1中对金属丝直径和网孔尺寸的规定。</v>
          </cell>
        </row>
        <row r="8609">
          <cell r="F8609" t="str">
            <v>5.9 定量滤纸:快速(孔径为80μm~120μm)。</v>
          </cell>
        </row>
        <row r="8610">
          <cell r="F8610" t="str">
            <v>5.10 电热恒温干燥箱:工作温度为室温~200℃或250℃,控温精度±1℃。</v>
          </cell>
        </row>
        <row r="8611">
          <cell r="F8611" t="str">
            <v>5.11 碱式滴定管:50mL。</v>
          </cell>
        </row>
        <row r="8612">
          <cell r="F8612" t="str">
            <v>5.12 磨片机:JKTM–8型程控磨片机或相同型号产品。</v>
          </cell>
        </row>
        <row r="8613">
          <cell r="F8613" t="str">
            <v>5.13 切片机:PCSS–416岩心切片机或相同型号产品。</v>
          </cell>
        </row>
        <row r="8614">
          <cell r="F8614" t="str">
            <v>5.14 静态酸岩反应速度实验装置(参见附录E):500mL(或者2000mL烧杯,土酸用塑料烧杯)。</v>
          </cell>
        </row>
        <row r="8615">
          <cell r="F8615" t="str">
            <v>5.15 表界面张力仪:K100C或同类产品,精度为±0.01mN/m。</v>
          </cell>
        </row>
        <row r="8616">
          <cell r="F8616" t="str">
            <v>5.16 金属丝编织网试验筛:φ50×25–0.150/0.10,符合GB/T 6003.1中对金属丝直径和网孔尺寸的规定。</v>
          </cell>
        </row>
        <row r="8617">
          <cell r="F8617" t="str">
            <v>5.17 混调器:可调速吴茵混调器或同类仪器。</v>
          </cell>
        </row>
        <row r="8618">
          <cell r="F8618" t="str">
            <v>5.18 常压同轴圆筒黏度计:六速旋转黏度计或同类仪器。</v>
          </cell>
        </row>
        <row r="8619">
          <cell r="F8619" t="str">
            <v>5.19 高温高压同轴圆筒旋转黏度计:采用同轴圆筒测试方法的高温高压冻胶黏度测试仪器,控温精度±1℃。</v>
          </cell>
        </row>
        <row r="8620">
          <cell r="F8620" t="str">
            <v>5.20 耐酸密闭容器。</v>
          </cell>
        </row>
        <row r="8621">
          <cell r="F8621" t="str">
            <v>5.21 品氏毛细管黏度计。</v>
          </cell>
        </row>
        <row r="8622">
          <cell r="F8622" t="str">
            <v>5.22 具塞量筒:100mL。</v>
          </cell>
        </row>
        <row r="8623">
          <cell r="F8623" t="str">
            <v>5.23 真空泵:抽气流量2L/s ~4L/s,额定真空度6.66×10-2Pa。</v>
          </cell>
        </row>
        <row r="8624">
          <cell r="F8624" t="str">
            <v>5.24 耐酸岩心流动实验仪。</v>
          </cell>
        </row>
        <row r="8625">
          <cell r="F8625" t="str">
            <v>6酸化工作液试样制备</v>
          </cell>
        </row>
        <row r="8626">
          <cell r="F8626" t="str">
            <v>6.1 盐酸</v>
          </cell>
        </row>
        <row r="8627">
          <cell r="F8627" t="str">
            <v>根据使用浓度,按公式(1)和公式(2)计算配制一定体积、一定质量分数的盐酸溶液所需要的盐酸和蒸馏水的用量(不同浓度的盐酸溶液密度参见附录D)。配制时,将盐酸慢慢加入到蒸馏水中,并不断搅拌直至均匀,定容后保存在玻璃细口瓶中待用。</v>
          </cell>
        </row>
        <row r="8628">
          <cell r="F8628" t="str">
            <v>盐酸用量按公式(1)计算:</v>
          </cell>
        </row>
        <row r="8629">
          <cell r="F8629" t="str">
            <v>式中:</v>
          </cell>
        </row>
        <row r="8630">
          <cell r="F8630" t="str">
            <v>V0——盐酸用量,单位为毫升(mL);</v>
          </cell>
        </row>
        <row r="8631">
          <cell r="F8631" t="str">
            <v>ρ0——盐酸密度,单位为克每立方厘米(g/cm3);</v>
          </cell>
        </row>
        <row r="8632">
          <cell r="F8632" t="str">
            <v>W0——盐酸质量分数,用百分数表示;</v>
          </cell>
        </row>
        <row r="8633">
          <cell r="F8633" t="str">
            <v>V——所要配制的盐酸溶液体积,单位为毫升(mL);</v>
          </cell>
        </row>
        <row r="8634">
          <cell r="F8634" t="str">
            <v>ρ——所要配制的盐酸溶液密度,单位为克每立方厘米(g/cm3);</v>
          </cell>
        </row>
        <row r="8635">
          <cell r="F8635" t="str">
            <v>W——所要配制的盐酸溶液质量分数,用百分数表示。</v>
          </cell>
        </row>
        <row r="8636">
          <cell r="F8636" t="str">
            <v>蒸馏水用量按公式(2)计算:</v>
          </cell>
        </row>
        <row r="8637">
          <cell r="F8637" t="str">
            <v>式中:</v>
          </cell>
        </row>
        <row r="8638">
          <cell r="F8638" t="str">
            <v>Vw——蒸馏水的用量,单位为毫升(mL)。</v>
          </cell>
        </row>
        <row r="8639">
          <cell r="F8639" t="str">
            <v>示例:</v>
          </cell>
        </row>
        <row r="8640">
          <cell r="F8640" t="str">
            <v>条件及要求:用浓度为37%的盐酸,配制500mL 20%的盐酸溶液。</v>
          </cell>
        </row>
        <row r="8641">
          <cell r="F8641" t="str">
            <v>根据公式(1)计算:</v>
          </cell>
        </row>
        <row r="8642">
          <cell r="F8642" t="str">
            <v>根据公式(2)计算:</v>
          </cell>
        </row>
        <row r="8643">
          <cell r="F8643" t="str">
            <v>Vw=500-250.69=249.31(ML)</v>
          </cell>
        </row>
        <row r="8644">
          <cell r="F8644" t="str">
            <v>配制时,将盐酸慢慢加入到蒸馏水中,并不断搅拌直至均匀,定容后保存在玻璃细口瓶中待用。</v>
          </cell>
        </row>
        <row r="8645">
          <cell r="F8645" t="str">
            <v>6.2 盐酸工作液</v>
          </cell>
        </row>
        <row r="8646">
          <cell r="F8646" t="str">
            <v>盐酸工作液的配制中,盐酸用量V0按公式(1)计算,其他添加剂按配方以质量分数加入。添加剂的量按公式(3)计算,从蒸馏水中扣除,蒸馏水的量按公式(4)计算。</v>
          </cell>
        </row>
        <row r="8647">
          <cell r="F8647" t="str">
            <v>式中:</v>
          </cell>
        </row>
        <row r="8648">
          <cell r="F8648" t="str">
            <v>m——添加剂质量,n=1,2,3,…,单位为克(g);</v>
          </cell>
        </row>
        <row r="8649">
          <cell r="F8649" t="str">
            <v>W——添加剂质量分数,n=1,2,3,…,用百分数表示。</v>
          </cell>
        </row>
        <row r="8650">
          <cell r="F8650" t="str">
            <v>式中:</v>
          </cell>
        </row>
        <row r="8651">
          <cell r="F8651" t="str">
            <v>Vw″——配制的盐酸工作液中蒸馏水用量,单位为毫升(mL)。</v>
          </cell>
        </row>
        <row r="8652">
          <cell r="F8652" t="str">
            <v>示例:</v>
          </cell>
        </row>
        <row r="8653">
          <cell r="F8653" t="str">
            <v>条件及要求:用浓度为37%的盐酸,配制500mL盐酸工作液。盐酸工作液配方:20%盐酸+3%缓蚀剂+0.5%助排剂。</v>
          </cell>
        </row>
        <row r="8654">
          <cell r="F8654" t="str">
            <v>根据公式(1)计算:</v>
          </cell>
        </row>
        <row r="8655">
          <cell r="F8655" t="str">
            <v>根据公式(2)计算:</v>
          </cell>
        </row>
        <row r="8656">
          <cell r="F8656" t="str">
            <v>Vw=500-250.69=249.31(ML)</v>
          </cell>
        </row>
        <row r="8657">
          <cell r="F8657" t="str">
            <v>其他添加剂的量按质量分数计算:</v>
          </cell>
        </row>
        <row r="8658">
          <cell r="F8658" t="str">
            <v>缓蚀剂用量m1=500×3%×1.0998=16.50(g)</v>
          </cell>
        </row>
        <row r="8659">
          <cell r="F8659" t="str">
            <v>助排剂用量m2=500×0.5%×1.0998=2.75(g)</v>
          </cell>
        </row>
        <row r="8660">
          <cell r="F8660" t="str">
            <v>添加剂的量从蒸馏水中扣除,则蒸馏水用量根据公式(4)计算:</v>
          </cell>
        </row>
        <row r="8661">
          <cell r="F8661" t="str">
            <v>Vw″=249.31-(16.50/1.0)-(2.75/1.0)=230.06(mL)</v>
          </cell>
        </row>
        <row r="8662">
          <cell r="F8662" t="str">
            <v>配制时,将盐酸慢慢加入到蒸馏水中,并不断搅拌直至均匀,再缓慢加入缓蚀剂和助排剂,搅拌均匀,定容后保存在玻璃细口瓶中待用。</v>
          </cell>
        </row>
        <row r="8663">
          <cell r="F8663" t="str">
            <v>6.3 常规土酸</v>
          </cell>
        </row>
        <row r="8664">
          <cell r="F8664" t="str">
            <v>常规土酸的配制方法与6.1规定的方法相同,把氢氟酸作为添加剂处理。与氢氟酸接触的仪器用塑料或聚四氟乙烯材质的。</v>
          </cell>
        </row>
        <row r="8665">
          <cell r="F8665" t="str">
            <v>6.4 乏酸</v>
          </cell>
        </row>
        <row r="8666">
          <cell r="F8666" t="str">
            <v>取按6.1或6.3规定的方法制备的酸液,向其中慢慢加入碳酸钙,边加入边搅拌,用精密pH试纸测试溶液pH值。当pH值达到3~4时停止加入碳酸钙,静置,按质量分数加入其他添加剂(按照6.2规定),过滤,待用。</v>
          </cell>
        </row>
        <row r="8667">
          <cell r="F8667" t="str">
            <v>7酸化工作液性能测试</v>
          </cell>
        </row>
        <row r="8668">
          <cell r="F8668" t="str">
            <v>7.1缓蚀能力</v>
          </cell>
        </row>
        <row r="8669">
          <cell r="F8669" t="str">
            <v>7.1.1 实验准备</v>
          </cell>
        </row>
        <row r="8670">
          <cell r="F8670" t="str">
            <v>实验材料按以下步骤准备:</v>
          </cell>
        </row>
        <row r="8671">
          <cell r="F8671" t="str">
            <v>a)钢片:按SY/T 5405的规定准备。用游标卡尺测量钢片的尺寸,记录长、宽、高。在丙酮或石油醚中用软刷清洗除去钢片上的油渍,将钢片置于无水乙醇中浸泡2min后取出,用冷风吹干,放入干燥器内30min后称量,记录钢片质量m1(精确至0.0001g)。</v>
          </cell>
        </row>
        <row r="8672">
          <cell r="F8672" t="str">
            <v>b)酸液用量:钢片表面积(cm2)∶酸液体积(mL)=1∶20。</v>
          </cell>
        </row>
        <row r="8673">
          <cell r="F8673" t="str">
            <v>7.1.2实验步骤</v>
          </cell>
        </row>
        <row r="8674">
          <cell r="F8674" t="str">
            <v>7.1.2.1 常压静态腐蚀实验步骤</v>
          </cell>
        </row>
        <row r="8675">
          <cell r="F8675" t="str">
            <v>按6.1,6.2或6.3的方法制备酸液。根据钢片表面积,按7.1.1中b)计算出酸液用量,量好将其倒入玻璃广口瓶(常规土酸用聚四氟乙烯瓶)中,置于电热恒温水浴锅(100℃以内)加热,待酸液温度达到实验温度后,将塑料细线系在钢片孔上,放入玻璃广口瓶(常规土酸用聚四氟乙烯瓶)中,使钢片能完全浸入到酸液中并悬空。开始计时,反应4h后结束实验,取出钢片,用清水冲洗后再用丙酮清洗干净,将钢片置于无水乙醇中浸泡2min后取出,用冷风吹干,放入干燥器内30min后称量。称量并记录钢片质量m2(精确至0.0001 g)。</v>
          </cell>
        </row>
        <row r="8676">
          <cell r="F8676" t="str">
            <v>腐蚀速率按公式(5)计算:</v>
          </cell>
        </row>
        <row r="8677">
          <cell r="F8677" t="str">
            <v>式中:</v>
          </cell>
        </row>
        <row r="8678">
          <cell r="F8678" t="str">
            <v>υ——常压静态腐蚀速率,单位为克每平方米小时[g/(m2·h)];</v>
          </cell>
        </row>
        <row r="8679">
          <cell r="F8679" t="str">
            <v>m1——实验用钢片反应前质量,单位为克(g);</v>
          </cell>
        </row>
        <row r="8680">
          <cell r="F8680" t="str">
            <v>m2——实验用钢片反应后质量,单位为克(g);</v>
          </cell>
        </row>
        <row r="8681">
          <cell r="F8681" t="str">
            <v>t——实验时间,单位为小时(h);</v>
          </cell>
        </row>
        <row r="8682">
          <cell r="F8682" t="str">
            <v>A——实验用钢片表面积,单位为平方厘米(cm2)。</v>
          </cell>
        </row>
        <row r="8683">
          <cell r="F8683" t="str">
            <v>7.1.2.2 动态腐蚀实验步骤</v>
          </cell>
        </row>
        <row r="8684">
          <cell r="F8684" t="str">
            <v>实验按以下步骤操作:</v>
          </cell>
        </row>
        <row r="8685">
          <cell r="F8685" t="str">
            <v>a)按6.1,6.2或6.3方法配制酸液。根据钢片表面积,按7.1.1中b)计算出酸液用量,量好将其倒入反应釜中,将准备好的钢片挂在挂钩上,使钢片能完全浸入到酸液中并悬空,将反应釜密封,连接好管线,设置实验温度和转速(60r/min),上述操作在10min内完成。将系统压力升至3MPa,实验开始计时。</v>
          </cell>
        </row>
        <row r="8686">
          <cell r="F8686" t="str">
            <v>b)将冷却循环水打开。</v>
          </cell>
        </row>
        <row r="8687">
          <cell r="F8687" t="str">
            <v>c)控制升温速度(实验温度低于120℃,升温时间30min,大于或等于120℃,升温时间60min),当温度即将达到设定温度时,将压力升至16MPa,在实验温度下反应4h后停止加热,停止计时,开启冷凝装置降温(实验温度低于120℃,降温时间30min,大于或等于120℃,降温时间60min),当温度降至80℃时,对反应釜卸压,排放乏酸,取出钢片,按照7.1.2.1的方法处理钢片,计算腐蚀速率。</v>
          </cell>
        </row>
        <row r="8688">
          <cell r="F8688" t="str">
            <v>注:升温过程中注意压力变化,一般温度达到100℃时控制压力在10MPa~12MPa之间。</v>
          </cell>
        </row>
        <row r="8689">
          <cell r="F8689" t="str">
            <v>7.2溶蚀率</v>
          </cell>
        </row>
        <row r="8690">
          <cell r="F8690" t="str">
            <v>7.2.1 实验准备</v>
          </cell>
        </row>
        <row r="8691">
          <cell r="F8691" t="str">
            <v>将粉碎的岩心粉过φ200×50-0.150/0.10标准筛并混合均匀,将岩心粉和定量滤纸在105℃±1℃下烘干4h,取出放在干燥器中30min,称量滤纸质量,记录为m(精确至0.0001g)。</v>
          </cell>
        </row>
        <row r="8692">
          <cell r="F8692" t="str">
            <v>7.2.2 实验步骤</v>
          </cell>
        </row>
        <row r="8693">
          <cell r="F8693" t="str">
            <v>实验按以下步骤操作:</v>
          </cell>
        </row>
        <row r="8694">
          <cell r="F8694" t="str">
            <v>a)称取1g(精确至0.0001g)烘干的岩心粉,记录为m3,置于100mL带盖塑料离心管中,向其中慢慢加入20mL按6.1,6.2或6.3方法配制的酸液,至岩心粉完全被酸液润湿,立即放入实验温度或储层温度(储层温度高于95℃时,实验温度为95℃)的恒温水浴中。记录离心管放入水浴中的时间作为反应起始时间。</v>
          </cell>
        </row>
        <row r="8695">
          <cell r="F8695" t="str">
            <v>b)反应至2h时取出离心管,先将上层酸液用定量试纸过滤,然后用蒸馏水冲洗离心管中的残余酸液和反应后岩心粉到该定量滤纸上,直至离心管中无残留物为止,反复冲洗留有岩心粉的定量滤纸,同时用精密pH试纸测试滤液pH值,直至pH值为7。</v>
          </cell>
        </row>
        <row r="8696">
          <cell r="F8696" t="str">
            <v>c)将反应后岩心粉和定量滤纸一起放入105℃±1℃的电热恒温干燥箱中烘干4h,取出放在干燥器中30min,称量记录为m4(精确至0.0001g)。</v>
          </cell>
        </row>
        <row r="8697">
          <cell r="F8697" t="str">
            <v>7.2.3 结果处理</v>
          </cell>
        </row>
        <row r="8698">
          <cell r="F8698" t="str">
            <v>溶蚀率按公式(6)计算:</v>
          </cell>
        </row>
        <row r="8699">
          <cell r="F8699" t="str">
            <v>式中:</v>
          </cell>
        </row>
        <row r="8700">
          <cell r="F8700" t="str">
            <v>η——岩心溶蚀率,用百分数表示;</v>
          </cell>
        </row>
        <row r="8701">
          <cell r="F8701" t="str">
            <v>m——定量滤纸质量,单位为克(g);</v>
          </cell>
        </row>
        <row r="8702">
          <cell r="F8702" t="str">
            <v>m3——反应前岩心粉质量,单位为克(g);</v>
          </cell>
        </row>
        <row r="8703">
          <cell r="F8703" t="str">
            <v>m4——反应2h后剩余岩心粉及滤纸的质量,单位为克(g)。</v>
          </cell>
        </row>
        <row r="8704">
          <cell r="F8704" t="str">
            <v>7.3缓速率</v>
          </cell>
        </row>
        <row r="8705">
          <cell r="F8705" t="str">
            <v>7.3.1 试剂准备</v>
          </cell>
        </row>
        <row r="8706">
          <cell r="F8706" t="str">
            <v>实验试剂按以下步骤准备:</v>
          </cell>
        </row>
        <row r="8707">
          <cell r="F8707" t="str">
            <v>a)酚酞指示剂:溶解1.0g酚酞于50mL 95%的乙醇中,并用蒸馏水稀释至100mL。</v>
          </cell>
        </row>
        <row r="8708">
          <cell r="F8708" t="str">
            <v>b)氢氧化钠标准溶液:按GB/T 601执行,配制浓度0.2mol/L。</v>
          </cell>
        </row>
        <row r="8709">
          <cell r="F8709" t="str">
            <v>c)酸液:用分析纯盐酸和蒸馏水配制实验所需浓度的盐酸溶液,其浓度用酸碱滴定法滴定测定,误差小于±2%。酸液组成和浓度与现场施工时所用酸液相同,添加剂加入量均按质量分数加入。</v>
          </cell>
        </row>
        <row r="8710">
          <cell r="F8710" t="str">
            <v>7.3.2 岩心准备</v>
          </cell>
        </row>
        <row r="8711">
          <cell r="F8711" t="str">
            <v>实验岩心按以下步骤准备:</v>
          </cell>
        </row>
        <row r="8712">
          <cell r="F8712" t="str">
            <v>a)用切片机切取圆柱形岩心,用磨片机打磨,使之棱角规整,表面平滑。</v>
          </cell>
        </row>
        <row r="8713">
          <cell r="F8713" t="str">
            <v>b)岩心形状及尺寸:(25±0.5)mm×(40±0.5)mm。</v>
          </cell>
        </row>
        <row r="8714">
          <cell r="F8714" t="str">
            <v>c)岩心表面积测算:用游标卡尺测量岩心尺寸,计算出岩心表面积。</v>
          </cell>
        </row>
        <row r="8715">
          <cell r="F8715" t="str">
            <v>d)岩心处理:将已打磨好的岩心用无水乙醇洗去表面杂质,然后用冷风吹干,储存在玻璃干燥器中,备用。</v>
          </cell>
        </row>
        <row r="8716">
          <cell r="F8716" t="str">
            <v>e)岩心称重:准确称量干燥好的岩心,记录为m5(精确至0.0001g)。</v>
          </cell>
        </row>
        <row r="8717">
          <cell r="F8717" t="str">
            <v>f)滤纸称重:准确称量干燥好的滤纸,记录为m6(精确至0.0001g)。</v>
          </cell>
        </row>
        <row r="8718">
          <cell r="F8718" t="str">
            <v>7.3.3 实验条件</v>
          </cell>
        </row>
        <row r="8719">
          <cell r="F8719" t="str">
            <v>实验条件如下:</v>
          </cell>
        </row>
        <row r="8720">
          <cell r="F8720" t="str">
            <v>a)酸液用量:岩心表面积(cm2)∶酸液体积(mL)=1∶4。</v>
          </cell>
        </row>
        <row r="8721">
          <cell r="F8721" t="str">
            <v>b)实验条件:常压,93℃下反应60min。</v>
          </cell>
        </row>
        <row r="8722">
          <cell r="F8722" t="str">
            <v>c)实验装置:静态酸岩反应速度实验装置示意图(土酸用2000mL塑料烧杯)。</v>
          </cell>
        </row>
        <row r="8723">
          <cell r="F8723" t="str">
            <v>7.3.4 实验步骤</v>
          </cell>
        </row>
        <row r="8724">
          <cell r="F8724" t="str">
            <v>实验按以下步骤操作:</v>
          </cell>
        </row>
        <row r="8725">
          <cell r="F8725" t="str">
            <v>a)根据岩心表面积,按7.3.3中a)计算出酸液用量,量取酸液并加入到玻璃大肚瓶中(土酸加入到大塑料烧杯中),置于水浴中恒温。待温度上升至93℃,恒温30min后,将岩心投入到酸液中,并开始记录反应时间。</v>
          </cell>
        </row>
        <row r="8726">
          <cell r="F8726" t="str">
            <v>b)在反应开始1min,4min,7min,10min,15min取一次样,随后每5min在相同位置取样,每次取样体积为6.0mL,用氢氧化钠标准溶液滴定。每个样品平行滴定3次,误差小于±2%。</v>
          </cell>
        </row>
        <row r="8727">
          <cell r="F8727" t="str">
            <v>c)反应到60min后迅速取出残余岩心,详细描述残余岩心和乏酸表现(包括酸液是否均匀,不溶物是分散还是聚集在乏酸中),重复操作7.3.2中的d)和e),得出残余岩心质量m7(精确至0.0001g)。</v>
          </cell>
        </row>
        <row r="8728">
          <cell r="F8728" t="str">
            <v>d)用已干燥好并已称重过的快速定量滤纸过滤乏酸,并用蒸馏水将玻璃大肚瓶内的酸不溶物冲洗至该快速定量滤纸上,将洗至中性的该快速定量滤纸放入烘箱中干燥至恒重,105℃±1℃烘干2h取出,冷却30min后称量m8(精确至0.0001g)。</v>
          </cell>
        </row>
        <row r="8729">
          <cell r="F8729" t="str">
            <v>7.3.5 结果处理</v>
          </cell>
        </row>
        <row r="8730">
          <cell r="F8730" t="str">
            <v>实验结果按以下方法处理:</v>
          </cell>
        </row>
        <row r="8731">
          <cell r="F8731" t="str">
            <v>a)酸岩反应速度曲线:以时间(min)为横轴,酸液浓度c(%)为纵轴,做出反应速度曲线。</v>
          </cell>
        </row>
        <row r="8732">
          <cell r="F8732" t="str">
            <v>b)酸不溶物含量按公式(7)计算:</v>
          </cell>
        </row>
        <row r="8733">
          <cell r="F8733" t="str">
            <v>式中:</v>
          </cell>
        </row>
        <row r="8734">
          <cell r="F8734" t="str">
            <v>R——酸不溶物,用百分数表示;</v>
          </cell>
        </row>
        <row r="8735">
          <cell r="F8735" t="str">
            <v>m5——反应前岩心质量,单位为克(g);</v>
          </cell>
        </row>
        <row r="8736">
          <cell r="F8736" t="str">
            <v>m6——快速定量滤纸质量,单位为克(g);</v>
          </cell>
        </row>
        <row r="8737">
          <cell r="F8737" t="str">
            <v>m7——反应后岩心质量,单位为克(g);</v>
          </cell>
        </row>
        <row r="8738">
          <cell r="F8738" t="str">
            <v>m8——滤纸和酸不溶物质量,单位为克(g)。</v>
          </cell>
        </row>
        <row r="8739">
          <cell r="F8739" t="str">
            <v>7.4 稳定铁离子(Fe3+)能力</v>
          </cell>
        </row>
        <row r="8740">
          <cell r="F8740" t="str">
            <v>按SY/T 6571执行。</v>
          </cell>
        </row>
        <row r="8741">
          <cell r="F8741" t="str">
            <v>7.5表面张力、界面张力</v>
          </cell>
        </row>
        <row r="8742">
          <cell r="F8742" t="str">
            <v>7.5.1 方法选择</v>
          </cell>
        </row>
        <row r="8743">
          <cell r="F8743" t="str">
            <v>选用挂片法进行测量。</v>
          </cell>
        </row>
        <row r="8744">
          <cell r="F8744" t="str">
            <v>7.5.2 测量过程</v>
          </cell>
        </row>
        <row r="8745">
          <cell r="F8745" t="str">
            <v>根据要求取按6.1,6.2,6.3或6.4方法制备的酸液,置于表界面张力仪的样品杯中,在25℃下,按照表面张力仪测量程序测量其表(界)面张力值。</v>
          </cell>
        </row>
        <row r="8746">
          <cell r="F8746" t="str">
            <v>7.6 防乳化能力</v>
          </cell>
        </row>
        <row r="8747">
          <cell r="F8747" t="str">
            <v>将配制的乏酸液体与煤油(或现场原油)500mL(砂岩实验油酸比为3∶1,碳酸盐岩实验油酸比为1∶1,体积比)加入到混调器中,低速启动,调节转速到4000r/min±50r/min,搅拌1min,立即倒入具塞量筒中于实验温度下静置(地层温度高于95℃时,实验温度为95℃),记录5min,10min,15min,30min,60min,3h,6h和24h时出酸体积及现象。</v>
          </cell>
        </row>
        <row r="8748">
          <cell r="F8748" t="str">
            <v>7.7配伍性</v>
          </cell>
        </row>
        <row r="8749">
          <cell r="F8749" t="str">
            <v>7.7.1 酸液添加剂之间配伍性</v>
          </cell>
        </row>
        <row r="8750">
          <cell r="F8750" t="str">
            <v>按配方配制酸液,在室温及储层温度条件下(地层温度高于95℃时,实验温度为95℃),静置4h,观察混合物的变化情况,记录酸液透明度、分层、絮状、沉淀等现象。</v>
          </cell>
        </row>
        <row r="8751">
          <cell r="F8751" t="str">
            <v>7.7.2 与地层水配伍性</v>
          </cell>
        </row>
        <row r="8752">
          <cell r="F8752" t="str">
            <v>按配方配制酸液并与地层水按2∶1(体积比)比例混合,在室温及储层温度条件下(地层温度高于95℃时,实验温度为95℃),静置4 h,观察混合物的变化情况,记录酸液透明度、分层、絮状、沉淀等现象。</v>
          </cell>
        </row>
        <row r="8753">
          <cell r="F8753" t="str">
            <v>7.8 酸渣</v>
          </cell>
        </row>
        <row r="8754">
          <cell r="F8754" t="str">
            <v>7.8.1 将按照配方制备的酸液100mL倒入清洁的实验瓶中,轻轻倒入100g用φ50×25–0.150/0.10实验筛过滤后的原油,盖好瓶盖。剧烈摇动实验瓶100次混合均匀。</v>
          </cell>
        </row>
        <row r="8755">
          <cell r="F8755" t="str">
            <v>7.8.2 把上述混合物置于水浴锅中,在实验温度下(地层温度高于95℃时,实验温度为95℃)静置24h。将蒸馏水和汽油分别装入耐温洗瓶中,置于水浴中预热。</v>
          </cell>
        </row>
        <row r="8756">
          <cell r="F8756" t="str">
            <v>7.8.3 取出实验瓶,用φ50×25–0.150/0.10实验筛过滤混合物。当筛网上有固体颗粒时,用预热好的蒸馏水和汽油反复交替清洗筛网,直至固体颗粒不再减少为止。</v>
          </cell>
        </row>
        <row r="8757">
          <cell r="F8757" t="str">
            <v>7.8.4 按下列情况描述酸渣量:无酸渣——筛网上面无固体颗粒,痕量——筛网上有少量固体颗粒,中等量——筛网上明显存在固体颗粒,大量——筛网上有大量固体颗粒。</v>
          </cell>
        </row>
        <row r="8758">
          <cell r="F8758" t="str">
            <v>7.9常规土酸砂岩酸化效果</v>
          </cell>
        </row>
        <row r="8759">
          <cell r="F8759" t="str">
            <v>7.9.1 试样制备</v>
          </cell>
        </row>
        <row r="8760">
          <cell r="F8760" t="str">
            <v>7.9.1.1 基液:地层水(模拟地层水)或者4 %NH4Cl水溶液。</v>
          </cell>
        </row>
        <row r="8761">
          <cell r="F8761" t="str">
            <v>7.9.1.2 前置液:一定浓度的盐酸+醋酸+添加剂溶液。</v>
          </cell>
        </row>
        <row r="8762">
          <cell r="F8762" t="str">
            <v>7.9.1.3 处理液:常规土酸+添加剂溶液。</v>
          </cell>
        </row>
        <row r="8763">
          <cell r="F8763" t="str">
            <v>7.9.1.4 后置液:地层水(模拟地层水)或者4%NH4Cl水溶液。</v>
          </cell>
        </row>
        <row r="8764">
          <cell r="F8764" t="str">
            <v>7.9.2 岩样制备</v>
          </cell>
        </row>
        <row r="8765">
          <cell r="F8765" t="str">
            <v>实验岩心按以下步骤准备:</v>
          </cell>
        </row>
        <row r="8766">
          <cell r="F8766" t="str">
            <v>a)相似的其他地层或露头岩心进行实验。</v>
          </cell>
        </row>
        <row r="8767">
          <cell r="F8767" t="str">
            <v>b)天然岩心应从与储层流体流动相同的方向钻取圆柱体,两端面磨平,并与光滑的圆柱面相垂直。岩心直径为25mm~25.4mm或者37mm~38mm,岩心长度为直径的l~1.5倍。</v>
          </cell>
        </row>
        <row r="8768">
          <cell r="F8768" t="str">
            <v>c)岩心气体渗透率测定按SY/T 5107执行。</v>
          </cell>
        </row>
        <row r="8769">
          <cell r="F8769" t="str">
            <v>7.9.3 测试程序</v>
          </cell>
        </row>
        <row r="8770">
          <cell r="F8770" t="str">
            <v>7.9.3.1 将基液装入耐酸岩心流动实验仪的高压容器中,使其从岩心夹持器正向端入口进入岩心,驱替岩心孔隙中的流动介质,直至流量及压差稳定,稳定时间不少于60min。流动介质的流速低于临界流速,测出岩心基础渗透率K0。</v>
          </cell>
        </row>
        <row r="8771">
          <cell r="F8771" t="str">
            <v>7.9.3.2 将前置液装入高压容器中,使其从岩心夹持器正向端入口进入岩心,注入量及停留时间根据实际情况决定。再正向注入基液,直至流量和压力稳定,稳定时间不少于60min。流动介质的流速低于临界流速,测出岩心渗透率K1。</v>
          </cell>
        </row>
        <row r="8772">
          <cell r="F8772" t="str">
            <v>7.9.3.3 将前置液换为处理液,按照7.9.3.2程序测量岩心通过处理液后的渗透率K2。</v>
          </cell>
        </row>
        <row r="8773">
          <cell r="F8773" t="str">
            <v>7.9.3.4 将处理液换为后置液,按照7.9.3.2程序测量岩心通过后置液后的渗透率K3。</v>
          </cell>
        </row>
        <row r="8774">
          <cell r="F8774" t="str">
            <v>7.9.3.5 酸化效果评价按公式(8)计算:</v>
          </cell>
        </row>
        <row r="8775">
          <cell r="F8775" t="str">
            <v>式中:</v>
          </cell>
        </row>
        <row r="8776">
          <cell r="F8776" t="str">
            <v>A——渗透率恢复率;</v>
          </cell>
        </row>
        <row r="8777">
          <cell r="F8777" t="str">
            <v>K0——处理前用基液测得的岩心基础渗透率,单位为毫达西(mD);</v>
          </cell>
        </row>
        <row r="8778">
          <cell r="F8778" t="str">
            <v>K3——处理后用基液测得的岩心基础渗透率,单位为毫达西(mD)。</v>
          </cell>
        </row>
        <row r="8779">
          <cell r="F8779" t="str">
            <v>8 功能性酸酸化工作液性能</v>
          </cell>
        </row>
        <row r="8780">
          <cell r="F8780" t="str">
            <v>除常规酸需要测试以上性能外,功能性酸化工作液包括稠化酸、交联酸、乳化酸酸液体系需测试其他性能,需要测试的性能和测试方法按照附录A、附录B、附录C的要求。</v>
          </cell>
        </row>
        <row r="8781">
          <cell r="F8781" t="str">
            <v>9 酸液性能测定结果录入格式</v>
          </cell>
        </row>
        <row r="8782">
          <cell r="F8782" t="str">
            <v>酸液性能测定结果录入格式参见附录F。</v>
          </cell>
        </row>
        <row r="8783">
          <cell r="F8783" t="str">
            <v>10 安全与环境控制要求</v>
          </cell>
        </row>
        <row r="8784">
          <cell r="F8784" t="str">
            <v>10.1 使用本标准的人员应有正规实验室工作的实践经验。本标准并未指出所有可能的安全问题。使用者有责任采取适当的安全和健康措施,并保证符合国家有关法律、法规规定的条件。若想获得更多信息,请参考材料安全数据或化学剂制造厂商提供的资料。</v>
          </cell>
        </row>
        <row r="8785">
          <cell r="F8785" t="str">
            <v>10.2 本产品的供应商应提供对应安全技术说明书或HSE文件。</v>
          </cell>
        </row>
        <row r="8786">
          <cell r="F8786" t="str">
            <v>10.3 取用时应在通风良好的场所或者通风橱内进行,严格遵守操作规程。</v>
          </cell>
        </row>
        <row r="8787">
          <cell r="F8787" t="str">
            <v>10.4 在处理酸液时,应极为谨慎并采取严格的设备保护措施。</v>
          </cell>
        </row>
        <row r="8788">
          <cell r="F8788" t="str">
            <v>10.5 高压实验设备应有明显的提示标识。</v>
          </cell>
        </row>
        <row r="8789">
          <cell r="F8789" t="str">
            <v>10.6 皮肤接触时,立即脱去污染的工作服,用流动清水冲洗至少5min,严重时及时送医;眼睛接触时,立即用冲眼器冲刷,严重时及时送医;吸入时,迅速脱离现场至空气新鲜处,保持呼吸道畅通,严重时及时送医。</v>
          </cell>
        </row>
        <row r="8790">
          <cell r="F8790" t="str">
            <v>10.7 各种实验液体使用后要收集处理,不得随意排放。</v>
          </cell>
        </row>
        <row r="8791">
          <cell r="F8791" t="str">
            <v>10.8 环境控制要求,严格执行国家和地方的环保法律、法规。</v>
          </cell>
        </row>
        <row r="8792">
          <cell r="F8792" t="str">
            <v>附录A(规范性附录)稠化酸性能评价方法</v>
          </cell>
        </row>
        <row r="8793">
          <cell r="F8793" t="str">
            <v>A.1 试样制备</v>
          </cell>
        </row>
        <row r="8794">
          <cell r="F8794" t="str">
            <v>A.1.1 按照6.1规定的方法配制所需浓度的盐酸溶液(稠化剂溶液总量按500mL计)。</v>
          </cell>
        </row>
        <row r="8795">
          <cell r="F8795" t="str">
            <v>A.1.2 将A.1.1配制好的盐酸溶液倒入搅拌器中搅拌,调节搅拌速率,使液体处于旋涡状态,并能够看到搅拌器底部。</v>
          </cell>
        </row>
        <row r="8796">
          <cell r="F8796" t="str">
            <v>A.1.3 按照所需浓度称取稠化剂的量,缓慢均匀地将稠化剂倒入搅拌器中(加样时间小于30s),搅拌25min后,按照要求加入缓蚀剂、助排剂、铁离子稳定剂等配方中要求的其他添加剂,搅拌至30min停止。</v>
          </cell>
        </row>
        <row r="8797">
          <cell r="F8797" t="str">
            <v>A.1.4 将A.1.3配制好的稠化酸溶液倒入磨口瓶中,放在30℃水浴中溶解4h备用。</v>
          </cell>
        </row>
        <row r="8798">
          <cell r="F8798" t="str">
            <v>A.2性能测试</v>
          </cell>
        </row>
        <row r="8799">
          <cell r="F8799" t="str">
            <v>A.2.1 表观黏度</v>
          </cell>
        </row>
        <row r="8800">
          <cell r="F8800" t="str">
            <v>A.2.1.1 量取A.1.4配制好的稠化酸溶液倒入常压同轴圆筒黏度计测量杯中,液量至要求的刻度线,读取100r/min转速下黏度计指针读数。</v>
          </cell>
        </row>
        <row r="8801">
          <cell r="F8801" t="str">
            <v>A.2.1.2 按照公式(A.1)方法计算表观黏度:</v>
          </cell>
        </row>
        <row r="8802">
          <cell r="F8802" t="str">
            <v>式中:</v>
          </cell>
        </row>
        <row r="8803">
          <cell r="F8803" t="str">
            <v>µ——稠化酸溶液的表观黏度,单位为毫帕秒(mPa·s);</v>
          </cell>
        </row>
        <row r="8804">
          <cell r="F8804" t="str">
            <v>α——黏度计指针读数;</v>
          </cell>
        </row>
        <row r="8805">
          <cell r="F8805" t="str">
            <v>5.077——为1时的剪切应力值,单位为十的负一次方帕(10-1Pa);</v>
          </cell>
        </row>
        <row r="8806">
          <cell r="F8806" t="str">
            <v>1.704——黏度计转数为1r/min的剪切速率值,单位为秒的负一次方(s-1)。</v>
          </cell>
        </row>
        <row r="8807">
          <cell r="F8807" t="str">
            <v>A.2.2 耐温耐剪切性能</v>
          </cell>
        </row>
        <row r="8808">
          <cell r="F8808" t="str">
            <v>在高温高压同轴圆筒旋转黏度计样品杯中加满A.1.4配制的稠化酸,对样品加热,在30℃、剪切速率675s-1条件下剪切2.5min,然后在100s-1剪切。尽量控制在20min内升温至实验温度(对第20 min的温度有要求,温度至少应升高到不低于设定温度的95%,不高于3℃)。在实验的其他时间里,温度的变化应在测试温度的±3℃以内变化,液体在加热和恒定温度下受到连续直至达到要求的剪切时间为止。记录实验终了时的黏度ηa。</v>
          </cell>
        </row>
        <row r="8809">
          <cell r="F8809" t="str">
            <v>注1:如无特殊要求,测量温度为稠化酸适用温度,测量时间为作业施工时间。</v>
          </cell>
        </row>
        <row r="8810">
          <cell r="F8810" t="str">
            <v>注2:剪切历史模拟,当测试温度低于或者等于93℃时,剪切历史推荐为675s-1条件下剪切2.5min;若测试温度高于93℃时,剪切历史推荐为1350s-1条件下剪切5.0min。</v>
          </cell>
        </row>
        <row r="8811">
          <cell r="F8811" t="str">
            <v>A.2.3 其他性能</v>
          </cell>
        </row>
        <row r="8812">
          <cell r="F8812" t="str">
            <v>稠化酸如需测定常规酸化工作液中其他的性能,在配液过程中不加稠化剂,再进行测试。</v>
          </cell>
        </row>
        <row r="8813">
          <cell r="F8813" t="str">
            <v>附录B(规范性附录)交联酸性能评价方法</v>
          </cell>
        </row>
        <row r="8814">
          <cell r="F8814" t="str">
            <v>B.1试样制备</v>
          </cell>
        </row>
        <row r="8815">
          <cell r="F8815" t="str">
            <v>B.1.1 基液配制方法</v>
          </cell>
        </row>
        <row r="8816">
          <cell r="F8816" t="str">
            <v>按A.1规定的方法执行。</v>
          </cell>
        </row>
        <row r="8817">
          <cell r="F8817" t="str">
            <v>B.1.2 冻胶制备</v>
          </cell>
        </row>
        <row r="8818">
          <cell r="F8818" t="str">
            <v>取B.1.1制备的基液100mL倒入搅拌器中,调节转速,使液面形成漩涡并能够看到搅拌器底部,然后搅拌器恒速转动,如果需要加入破胶剂,然后边搅拌边加入交联剂,直至漩涡逐渐消失为止。</v>
          </cell>
        </row>
        <row r="8819">
          <cell r="F8819" t="str">
            <v>B.2性能测试</v>
          </cell>
        </row>
        <row r="8820">
          <cell r="F8820" t="str">
            <v>B.2.1 交联时间</v>
          </cell>
        </row>
        <row r="8821">
          <cell r="F8821" t="str">
            <v>取B.1.1配制的基液400mL,用秒表记录交联剂加入混调器中直至旋涡消失液面微微突起的时间t为交联时间。</v>
          </cell>
        </row>
        <row r="8822">
          <cell r="F8822" t="str">
            <v>B.2.2 流变参数</v>
          </cell>
        </row>
        <row r="8823">
          <cell r="F8823" t="str">
            <v>B.2.2.1 在高温高压同轴圆筒旋转黏度计样品杯中加满B.1.2配制的交联酸冻胶,对样品加热,在30℃、剪切速率675s-1条件下剪切2.5min,然后在100s-1条件下剪切,尽量控制在20min内升温至实验温度(对第20min的温度有要求,温度至少应升高到不低于设定温度的95%,不高于3℃),在实验的其他时间里,温度的变化应在测试温度的±3℃以内变化;液体在加热和恒定温度下受到连续剪切。</v>
          </cell>
        </row>
        <row r="8824">
          <cell r="F8824" t="str">
            <v>B.2.2.2 实验从20min到2h5min,每隔15min进行一次变剪切速率过程,推荐变剪切速率为100s-1,75s-1,50s-1,25s-,50s-1,75s-1,100s-1,除变剪切速率外,其他时间采用100s-1恒速剪切。</v>
          </cell>
        </row>
        <row r="8825">
          <cell r="F8825" t="str">
            <v>B.2.2.3 变剪切的循环过程只能采取升序剪切或者降序剪切,不能同时采用。如果按升序剪切速率,则25 s-1剪切50s(变速时间5s,稳定转速时间40s,记录数据时间5s),以后50s-1,75s-1,100s-1各剪切35s(每个剪切速率的变速时间5s,稳定转速时间25s,记录数据时间5s),每个升序剪切过程合计时间为165s,如果按降序剪切速率,则100 s-1剪切30s(变速时间0s,稳定转速时间25s,记录数据时间5s)75s-1,50s-1,25s-1各剪切35s(变速时间5s,稳定转速时间25s,记录数据时间5s),整个降序的剪切时间为145s。</v>
          </cell>
        </row>
        <row r="8826">
          <cell r="F8826" t="str">
            <v>B.2.2.4 从2h5min至2h35min恒定100s-1剪切30min。</v>
          </cell>
        </row>
        <row r="8827">
          <cell r="F8827" t="str">
            <v>B.2.2.5 从2h35min开始,重复B.2.2.3过程,变化剪切速率的时间间隔为30min,直到4h5min。</v>
          </cell>
        </row>
        <row r="8828">
          <cell r="F8828" t="str">
            <v>B.2.2.6 在4h5min之后变剪切速率开始的时间由操作者控制,但是应该记录变化的过程。</v>
          </cell>
        </row>
        <row r="8829">
          <cell r="F8829" t="str">
            <v>B.2.2.7 K′值和n′值由高温高压同轴圆筒旋转黏度计给出。</v>
          </cell>
        </row>
        <row r="8830">
          <cell r="F8830" t="str">
            <v>B.2.3破胶性能</v>
          </cell>
        </row>
        <row r="8831">
          <cell r="F8831" t="str">
            <v>B.2.3.1 测试程序</v>
          </cell>
        </row>
        <row r="8832">
          <cell r="F8832" t="str">
            <v>将B.1.2配制的交联酸冻胶装入耐酸的密闭容器内,放入耐酸密闭容器中加热恒温,恒温温度为储层温度,使液体在恒温温度下按配方提供时间或施工工艺设计要求时间进行破胶。</v>
          </cell>
        </row>
        <row r="8833">
          <cell r="F8833" t="str">
            <v>B.2.3.2 破胶液黏度</v>
          </cell>
        </row>
        <row r="8834">
          <cell r="F8834" t="str">
            <v>用毛细管黏度计测定破胶液黏度ηb。取破胶液上层清液测定黏度,测定温度分别选取储层温度、30℃或等于井口出油温度进行。储层温度高于100℃时,测定破胶液的温度选取为95℃下进行。</v>
          </cell>
        </row>
        <row r="8835">
          <cell r="F8835" t="str">
            <v>B.2.4 其他性能</v>
          </cell>
        </row>
        <row r="8836">
          <cell r="F8836" t="str">
            <v>交联酸如需测定常规酸化工作液中其他的性能,在配液过程中不加稠化剂和交联剂,再进行测试。</v>
          </cell>
        </row>
        <row r="8837">
          <cell r="F8837" t="str">
            <v>附录C(规范性附录)乳化酸性能评价方法</v>
          </cell>
        </row>
        <row r="8838">
          <cell r="F8838" t="str">
            <v>C.1试样制备</v>
          </cell>
        </row>
        <row r="8839">
          <cell r="F8839" t="str">
            <v>C.1.1 酸相溶液制备</v>
          </cell>
        </row>
        <row r="8840">
          <cell r="F8840" t="str">
            <v>按照6.1规定的方法配制所需浓度的盐酸溶液,搅拌制得酸相。</v>
          </cell>
        </row>
        <row r="8841">
          <cell r="F8841" t="str">
            <v>C.1.2 油相液制备</v>
          </cell>
        </row>
        <row r="8842">
          <cell r="F8842" t="str">
            <v>将乳化剂按质量比加入到油相中,充分搅拌,制得油相。</v>
          </cell>
        </row>
        <row r="8843">
          <cell r="F8843" t="str">
            <v>C.1.3 乳化酸的制备</v>
          </cell>
        </row>
        <row r="8844">
          <cell r="F8844" t="str">
            <v>将C.1.1配制的酸相液体与C.1.2配制的油相液体按照酸油酸比7∶3比例混合,即将酸相液体缓慢注入到油相液体中,在4000r/min±50r/min的转速下搅拌20min,配制成乳化酸。</v>
          </cell>
        </row>
        <row r="8845">
          <cell r="F8845" t="str">
            <v>C.2性能测试</v>
          </cell>
        </row>
        <row r="8846">
          <cell r="F8846" t="str">
            <v>C.2.1 稳定性</v>
          </cell>
        </row>
        <row r="8847">
          <cell r="F8847" t="str">
            <v>设定水浴锅温度到储层温度(高于95℃的储层,温度按95℃设定)。量取100mL C.1.3配制的乳化酸100mL置于具塞量筒中。当温度达到设定温度后,将具塞量筒放入水浴锅中恒温,观察2h,4h,8h,12h及24h乳化酸的稳定性。</v>
          </cell>
        </row>
        <row r="8848">
          <cell r="F8848" t="str">
            <v>C.2.2 其他性能</v>
          </cell>
        </row>
        <row r="8849">
          <cell r="F8849" t="str">
            <v>乳化酸如需测定常规酸化工作液中其他的性能,用酸相进行测试。</v>
          </cell>
        </row>
        <row r="8850">
          <cell r="F8850" t="str">
            <v>附录D(资料性附录) 盐酸溶液浓度与密度对照表</v>
          </cell>
        </row>
        <row r="8851">
          <cell r="F8851" t="str">
            <v>盐酸溶液浓度与密度对照表见表D.1。</v>
          </cell>
        </row>
        <row r="8852">
          <cell r="F8852" t="str">
            <v>附录E(资料性附录) 静态酸岩反应速度实验装置示意图</v>
          </cell>
        </row>
        <row r="8853">
          <cell r="F8853" t="str">
            <v>静态酸岩反应速度实验装置示意图如图E.1所示。</v>
          </cell>
        </row>
        <row r="8854">
          <cell r="F8854" t="str">
            <v>附录F(资料性附录) 酸液性能测定结果表格式</v>
          </cell>
        </row>
        <row r="8855">
          <cell r="F8855" t="str">
            <v>酸液性能测定结果表格式见表F.1。</v>
          </cell>
        </row>
        <row r="8856">
          <cell r="F8856" t="str">
            <v>4 试剂和材料</v>
          </cell>
        </row>
        <row r="8857">
          <cell r="F8857" t="str">
            <v>4.1 钠膨润土:符合SY/T 5490的要求。</v>
          </cell>
        </row>
        <row r="8858">
          <cell r="F8858" t="str">
            <v>4.2 试验用水:符合GB/T 6682-2008中三级水的要求。</v>
          </cell>
        </row>
        <row r="8859">
          <cell r="F8859" t="str">
            <v>4.3 氯化钠(NaCl):分析纯。</v>
          </cell>
        </row>
        <row r="8860">
          <cell r="F8860" t="str">
            <v>4.4 氯化钙(CaCl2):分析纯。</v>
          </cell>
        </row>
        <row r="8861">
          <cell r="F8861" t="str">
            <v>4.5 氯化镁(MgCl2·6H2O):分析纯。</v>
          </cell>
        </row>
        <row r="8862">
          <cell r="F8862" t="str">
            <v>4.6 瓜胶粉:工业品。</v>
          </cell>
        </row>
        <row r="8863">
          <cell r="F8863" t="str">
            <v>4.7 交联剂:工业品。</v>
          </cell>
        </row>
        <row r="8864">
          <cell r="F8864" t="str">
            <v>4.8 减阻剂:工业品。</v>
          </cell>
        </row>
        <row r="8865">
          <cell r="F8865" t="str">
            <v>4.9 盐酸:分析纯。</v>
          </cell>
        </row>
        <row r="8866">
          <cell r="F8866" t="str">
            <v>4.10 氢氟酸:分析纯。</v>
          </cell>
        </row>
        <row r="8867">
          <cell r="F8867" t="str">
            <v>4.11 稠化酸用稠化剂:工业品。</v>
          </cell>
        </row>
        <row r="8868">
          <cell r="F8868" t="str">
            <v>4.12 煤油:实验试剂。</v>
          </cell>
        </row>
        <row r="8869">
          <cell r="F8869" t="str">
            <v>4.13 岩心:储层岩心。</v>
          </cell>
        </row>
        <row r="8870">
          <cell r="F8870" t="str">
            <v>5 仪器和设备</v>
          </cell>
        </row>
        <row r="8871">
          <cell r="F8871" t="str">
            <v>5.1 烧杯:200mL,1000mL。</v>
          </cell>
        </row>
        <row r="8872">
          <cell r="F8872" t="str">
            <v>5.2 量筒:100mL,1000mL。</v>
          </cell>
        </row>
        <row r="8873">
          <cell r="F8873" t="str">
            <v>5.3 电子天平:感量为0.01g,0.001g。</v>
          </cell>
        </row>
        <row r="8874">
          <cell r="F8874" t="str">
            <v>5.4 电热恒温干燥箱:温度范围为室温~200℃,精度为±1℃。</v>
          </cell>
        </row>
        <row r="8875">
          <cell r="F8875" t="str">
            <v>5.5 玻璃干燥器:300mm。</v>
          </cell>
        </row>
        <row r="8876">
          <cell r="F8876" t="str">
            <v>5.6 广口瓶:250mL。</v>
          </cell>
        </row>
        <row r="8877">
          <cell r="F8877" t="str">
            <v>5.7 电子天平:精度为0.01g,0.001g。</v>
          </cell>
        </row>
        <row r="8878">
          <cell r="F8878" t="str">
            <v>5.8 搅拌器:恒速搅拌器、磁力搅拌器或耐酸吴茵搅拌器(含调速变压器)。</v>
          </cell>
        </row>
        <row r="8879">
          <cell r="F8879" t="str">
            <v>5.9 流变仪:HAAKE MARSⅢ型(PZ38Ha转子)或同类产品。</v>
          </cell>
        </row>
        <row r="8880">
          <cell r="F8880" t="str">
            <v>5.10 电热恒温水浴锅:温度范围为室温~95℃,精度为±1℃。</v>
          </cell>
        </row>
        <row r="8881">
          <cell r="F8881" t="str">
            <v>5.11 离心机:TDL-50B型或同类产品,转速0r/min~3000r/min,离心力不小于3000g。</v>
          </cell>
        </row>
        <row r="8882">
          <cell r="F8882" t="str">
            <v>5.12 离心管:10mL,要求具塞具刻度。</v>
          </cell>
        </row>
        <row r="8883">
          <cell r="F8883" t="str">
            <v>5.13 页岩膨胀仪:NP-01型或同类产品,精度为0.01mm。</v>
          </cell>
        </row>
        <row r="8884">
          <cell r="F8884" t="str">
            <v>5.14 不锈钢研钵:100mm。</v>
          </cell>
        </row>
        <row r="8885">
          <cell r="F8885" t="str">
            <v>5.15 试验筛:40mm,筛孔基本尺寸分别为3.15mm,1.40mm,0.5mm,符合GB/T 6003.1的要求。</v>
          </cell>
        </row>
        <row r="8886">
          <cell r="F8886" t="str">
            <v>5.16 岩心流动实验装置:符合SY/T 6703的要求。</v>
          </cell>
        </row>
        <row r="8887">
          <cell r="F8887" t="str">
            <v>6试样制备</v>
          </cell>
        </row>
        <row r="8888">
          <cell r="F8888" t="str">
            <v>6.1 黏土稳定剂溶液</v>
          </cell>
        </row>
        <row r="8889">
          <cell r="F8889" t="str">
            <v>称取20.00g黏土稳定剂,量取980mL试验用水,在1000mL烧杯中配制成黏土稳定剂溶液。</v>
          </cell>
        </row>
        <row r="8890">
          <cell r="F8890" t="str">
            <v>6.2 钠膨润土</v>
          </cell>
        </row>
        <row r="8891">
          <cell r="F8891" t="str">
            <v>称取100g钠膨润土,放入电热恒温干燥箱,于105℃±1℃下恒温6h,置于干燥器中冷却至室温,取出后存广口瓶中备用。</v>
          </cell>
        </row>
        <row r="8892">
          <cell r="F8892" t="str">
            <v>6.3 瓜胶压裂液基液</v>
          </cell>
        </row>
        <row r="8893">
          <cell r="F8893" t="str">
            <v>按SY/T 5107-2005中5.2所述方法配制瓜胶压裂液基液1000mL,等分为两份,一份为空白样,另一份中加入试验浓度的黏土稳定剂,搅拌至充分溶解。</v>
          </cell>
        </row>
        <row r="8894">
          <cell r="F8894" t="str">
            <v>6.4 滑溜水压裂液</v>
          </cell>
        </row>
        <row r="8895">
          <cell r="F8895" t="str">
            <v>按SY/T 5107-2005中5.2所述方法配制滑溜水压裂液1000mL,等分为两份,一份为空白样,另一份中加入试验浓度的黏土稳定剂,搅拌至充分溶解。</v>
          </cell>
        </row>
        <row r="8896">
          <cell r="F8896" t="str">
            <v>6.5 盐酸溶液</v>
          </cell>
        </row>
        <row r="8897">
          <cell r="F8897" t="str">
            <v>按SY/T 5405-1996中3.4.1所述方法配制盐酸溶液1000mL,等分为两份,一份为空白样,另一份中加入试验浓度的黏土稳定剂,搅拌至充分溶解。</v>
          </cell>
        </row>
        <row r="8898">
          <cell r="F8898" t="str">
            <v>6.6 土酸溶液</v>
          </cell>
        </row>
        <row r="8899">
          <cell r="F8899" t="str">
            <v>按SY/T 5405-1996中3.4.2所述方法配制土酸溶液1000mL,等分为两份,一份为空白样,另一份中加入试验浓度的黏土稳定剂,搅拌至充分溶解。</v>
          </cell>
        </row>
        <row r="8900">
          <cell r="F8900" t="str">
            <v>6.7 稠化酸溶液</v>
          </cell>
        </row>
        <row r="8901">
          <cell r="F8901" t="str">
            <v>按试验浓度配制盐酸溶液1000mL,倒入搅拌器中,按照试验要求稠化剂的加量准确称量稠化剂,开启搅拌器(调节转速为600r/min)缓慢加入稠化剂,搅拌30min后取出,等分为两份,一份为空白样,另一份中加入试验浓度的黏土稳定剂,搅拌至充分溶解。</v>
          </cell>
        </row>
        <row r="8902">
          <cell r="F8902" t="str">
            <v>6.8 盐水溶液</v>
          </cell>
        </row>
        <row r="8903">
          <cell r="F8903" t="str">
            <v>称取70.00g氯化钠、6.00g氯化钙、4.00g氯化镁,量取920mL试验用水,在1000mL烧杯中配制成盐水溶液。</v>
          </cell>
        </row>
        <row r="8904">
          <cell r="F8904" t="str">
            <v>7试验方法</v>
          </cell>
        </row>
        <row r="8905">
          <cell r="F8905" t="str">
            <v>7.1 溶解性测定</v>
          </cell>
        </row>
        <row r="8906">
          <cell r="F8906" t="str">
            <v>称取10g样品,置于装有90mL试验用水的烧杯中,搅匀,静置5min后观察。</v>
          </cell>
        </row>
        <row r="8907">
          <cell r="F8907" t="str">
            <v>7.2配伍性测定</v>
          </cell>
        </row>
        <row r="8908">
          <cell r="F8908" t="str">
            <v>7.2.1与瓜胶压裂液的配伍性</v>
          </cell>
        </row>
        <row r="8909">
          <cell r="F8909" t="str">
            <v>7.2.1.1 对压裂液基液表观黏度的影响</v>
          </cell>
        </row>
        <row r="8910">
          <cell r="F8910" t="str">
            <v>按SY/T 5107-2005中6.3所述方法测定两份瓜胶压裂液基液的表观黏度。</v>
          </cell>
        </row>
        <row r="8911">
          <cell r="F8911" t="str">
            <v>7.2.1.2 对压裂液冻胶耐温耐剪切能力的影响</v>
          </cell>
        </row>
        <row r="8912">
          <cell r="F8912" t="str">
            <v>按SY/T 5107-2005中5.4.1所述方法将两份压裂液基液按试验要求的交联比配制成压裂液冻胶。按SY/T 5107-2005中6.6所述方法分别进行两份冻胶样品的耐温耐剪切能力测定。</v>
          </cell>
        </row>
        <row r="8913">
          <cell r="F8913" t="str">
            <v>7.2.1.3 与压裂液其他添加剂的配伍性</v>
          </cell>
        </row>
        <row r="8914">
          <cell r="F8914" t="str">
            <v>7.2.1.3.1 按SY/T 5107-2005中5.2所述方法配制1000mL压裂液基液(不加其他添加剂)。</v>
          </cell>
        </row>
        <row r="8915">
          <cell r="F8915" t="str">
            <v>7.2.1.3.2 按SY/T 5107-2005中5.4.1所述方法将上述压裂液基液按试验要求的交联比配制成压裂液冻胶。</v>
          </cell>
        </row>
        <row r="8916">
          <cell r="F8916" t="str">
            <v>7.2.1.3.3 将上述压裂液冻胶按SY/T 5107-2005中6.13所述方法进行彻底破胶后,收集破胶化水液。</v>
          </cell>
        </row>
        <row r="8917">
          <cell r="F8917" t="str">
            <v>7.2.1.3.4 在破胶化水液中按试验浓度加入除黏土稳定剂以外的其他添加剂,等分为两份,一份为空白样,另一份中加入试验浓度的黏土稳定剂,搅拌至充分溶解。</v>
          </cell>
        </row>
        <row r="8918">
          <cell r="F8918" t="str">
            <v>7.2.1.3.5 将两份破胶化水液在室温下放置2h,对比观察两份样品的现象。</v>
          </cell>
        </row>
        <row r="8919">
          <cell r="F8919" t="str">
            <v>7.2.1.3.6 将两份破胶化水液置于90℃水浴中放置2h,对比观察两份样品的现象。</v>
          </cell>
        </row>
        <row r="8920">
          <cell r="F8920" t="str">
            <v>7.2.2 与滑溜水压裂液的配伍性</v>
          </cell>
        </row>
        <row r="8921">
          <cell r="F8921" t="str">
            <v>7.2.2.1 将两份滑溜水压裂液在室温下放置2h,对比观察两份样品的现象。</v>
          </cell>
        </row>
        <row r="8922">
          <cell r="F8922" t="str">
            <v>7.2.2.2 将两份滑溜水压裂液置于90℃水浴中放置2h,对比观察两份样品的现象。</v>
          </cell>
        </row>
        <row r="8923">
          <cell r="F8923" t="str">
            <v>7.2.2.3 按SY/T 5107-2005中6.3所述方法测定两份滑溜水压裂液的表观黏度。</v>
          </cell>
        </row>
        <row r="8924">
          <cell r="F8924" t="str">
            <v>7.2.3 与盐酸的配伍性</v>
          </cell>
        </row>
        <row r="8925">
          <cell r="F8925" t="str">
            <v>7.2.3.1 将两份盐酸溶液在室温下放置2h,对比观察两份样品的现象。</v>
          </cell>
        </row>
        <row r="8926">
          <cell r="F8926" t="str">
            <v>7.2.3.2 将两份盐酸溶液置于90℃水浴中放置2h,对比观察两份样品的现象。</v>
          </cell>
        </row>
        <row r="8927">
          <cell r="F8927" t="str">
            <v>7.2.4 与土酸的配伍性</v>
          </cell>
        </row>
        <row r="8928">
          <cell r="F8928" t="str">
            <v>7.2.4.1 将两份土酸溶液在室温下放置2h,对比观察两份样品的现象。</v>
          </cell>
        </row>
        <row r="8929">
          <cell r="F8929" t="str">
            <v>7.2.4.2 将两份土酸溶液置于90℃水浴中放置2h,对比观察两份样品的现象。</v>
          </cell>
        </row>
        <row r="8930">
          <cell r="F8930" t="str">
            <v>7.2.5 与稠化酸的配伍性</v>
          </cell>
        </row>
        <row r="8931">
          <cell r="F8931" t="str">
            <v>7.2.5.1 将两份稠化酸溶液在室温下放置2h,对比观察两份样品的现象。</v>
          </cell>
        </row>
        <row r="8932">
          <cell r="F8932" t="str">
            <v>7.2.5.2 将两份稠化溶液置于90℃水浴中放置2h,对比观察两份样品的现象。</v>
          </cell>
        </row>
        <row r="8933">
          <cell r="F8933" t="str">
            <v>7.2.5.3 按SY/T 5107-2005中6.6所述方法分别进行两份稠化酸样品的耐温耐剪切能力测定。</v>
          </cell>
        </row>
        <row r="8934">
          <cell r="F8934" t="str">
            <v>7.2.6 与油田注入水的配伍性</v>
          </cell>
        </row>
        <row r="8935">
          <cell r="F8935" t="str">
            <v>7.2.6.1 量取1000mL油田注入水,等分为两份,一份为空白样,另一份中加入试验浓度的黏土稳定剂,搅拌至充分溶解。</v>
          </cell>
        </row>
        <row r="8936">
          <cell r="F8936" t="str">
            <v>7.2.6.2 将两份油田注入水在室温下放置2h,对比观察两份样品的现象。</v>
          </cell>
        </row>
        <row r="8937">
          <cell r="F8937" t="str">
            <v>7.2.6.3 将两份油田注入水置于90℃水浴中放置2h,对比观察两份样品的现象。</v>
          </cell>
        </row>
        <row r="8938">
          <cell r="F8938" t="str">
            <v>7.3膨胀体积测定</v>
          </cell>
        </row>
        <row r="8939">
          <cell r="F8939" t="str">
            <v>7.3.1 方法原理</v>
          </cell>
        </row>
        <row r="8940">
          <cell r="F8940" t="str">
            <v>通过测定钠膨润土在黏土稳定剂溶液中膨胀量,评价黏土稳定剂的防膨性能。</v>
          </cell>
        </row>
        <row r="8941">
          <cell r="F8941" t="str">
            <v>7.3.2 试验程序</v>
          </cell>
        </row>
        <row r="8942">
          <cell r="F8942" t="str">
            <v>称取0.50g钠膨润土,精确至0.01g,装入10mL离心管中,加入10mL黏土稳定剂溶液,充分摇匀,在室温下放置2h,装入离心机内,在转速为1500r/min下离心分离15min,读出钠膨润土膨胀后的体积V1。</v>
          </cell>
        </row>
        <row r="8943">
          <cell r="F8943" t="str">
            <v>注:考虑离心后离心管内的钠膨润土上端面是倾斜的,取倾斜面的最大值和最小值的平均值作为钠膨润土膨胀后的体积V1。</v>
          </cell>
        </row>
        <row r="8944">
          <cell r="F8944" t="str">
            <v>7.3.3 允许差</v>
          </cell>
        </row>
        <row r="8945">
          <cell r="F8945" t="str">
            <v>两次平行测定结果之差不大于0.1mL,结果取其算术平均值。</v>
          </cell>
        </row>
        <row r="8946">
          <cell r="F8946" t="str">
            <v>7.4耐水洗能力测定</v>
          </cell>
        </row>
        <row r="8947">
          <cell r="F8947" t="str">
            <v>7.4.1 方法原理</v>
          </cell>
        </row>
        <row r="8948">
          <cell r="F8948" t="str">
            <v>钠膨润土在黏土稳定剂溶液中浸泡后,黏土稳定剂会吸附在钠膨润土表面,经试验用水冲洗,黏土稳定剂逐渐失效,通过测定冲洗三次后的钠膨润土膨胀体积,评价黏土稳定剂的长效防膨性能。</v>
          </cell>
        </row>
        <row r="8949">
          <cell r="F8949" t="str">
            <v>7.4.2 试验程序</v>
          </cell>
        </row>
        <row r="8950">
          <cell r="F8950" t="str">
            <v>7.4.2.1 将7.3.2离心后离心管中的上层清液弃掉,加入10mL试验用水,充分摇匀后,静置2h,装入离心机内,在转速为1500r/min下离心分离15min。</v>
          </cell>
        </row>
        <row r="8951">
          <cell r="F8951" t="str">
            <v>7.4.2.2 重复7.4.2.1两次,读出钠膨润土膨胀后的体积V3。</v>
          </cell>
        </row>
        <row r="8952">
          <cell r="F8952" t="str">
            <v>7.5防膨率测定——离心法</v>
          </cell>
        </row>
        <row r="8953">
          <cell r="F8953" t="str">
            <v>7.5.1 方法原理</v>
          </cell>
        </row>
        <row r="8954">
          <cell r="F8954" t="str">
            <v>通过测定钠膨润土在黏土稳定剂溶液和蒸馏水中体积膨胀增量评价防膨率。</v>
          </cell>
        </row>
        <row r="8955">
          <cell r="F8955" t="str">
            <v>7.5.2 试验程序</v>
          </cell>
        </row>
        <row r="8956">
          <cell r="F8956" t="str">
            <v>7.5.2.1 重复7.3.2,测定钠膨润土在黏土稳定剂溶液中的膨胀体积V1。</v>
          </cell>
        </row>
        <row r="8957">
          <cell r="F8957" t="str">
            <v>7.5.2.2 重复7.3.2,用试验用水代替黏土稳定剂溶液,测定钠膨润土在试验用水中的膨胀体积V2。</v>
          </cell>
        </row>
        <row r="8958">
          <cell r="F8958" t="str">
            <v>7.5.2.3 重复7.3.2,用煤油代替黏土稳定剂溶液,测定钠膨润土在煤油中的膨胀体积V0。</v>
          </cell>
        </row>
        <row r="8959">
          <cell r="F8959" t="str">
            <v>7.5.2.4 防膨率按公式(1)计算:</v>
          </cell>
        </row>
        <row r="8960">
          <cell r="F8960" t="str">
            <v>式中:</v>
          </cell>
        </row>
        <row r="8961">
          <cell r="F8961" t="str">
            <v>B1——防膨率,用百分数表示;</v>
          </cell>
        </row>
        <row r="8962">
          <cell r="F8962" t="str">
            <v>V2——钠膨润土在试验用水中的膨胀体积,单位为毫升(mL);</v>
          </cell>
        </row>
        <row r="8963">
          <cell r="F8963" t="str">
            <v>V1——钠膨润土在黏土稳定剂溶液中的膨胀体积,单位为毫升(mL);</v>
          </cell>
        </row>
        <row r="8964">
          <cell r="F8964" t="str">
            <v>V0——钠膨润土在煤油中的膨胀体积,单位为毫升(mL)。</v>
          </cell>
        </row>
        <row r="8965">
          <cell r="F8965" t="str">
            <v>7.5.2.5 允许差:两次平行测定结果之差不大于5%,结果取其算术平均值。</v>
          </cell>
        </row>
        <row r="8966">
          <cell r="F8966" t="str">
            <v>7.6防膨率测定——膨胀仪法</v>
          </cell>
        </row>
        <row r="8967">
          <cell r="F8967" t="str">
            <v>7.6.1 方法提要</v>
          </cell>
        </row>
        <row r="8968">
          <cell r="F8968" t="str">
            <v>通过测定钠膨润土在黏土稳定剂溶液和水中的膨胀增量评价防膨率。</v>
          </cell>
        </row>
        <row r="8969">
          <cell r="F8969" t="str">
            <v>7.6.2 岩心准备</v>
          </cell>
        </row>
        <row r="8970">
          <cell r="F8970" t="str">
            <v>7.6.2.1 在页岩膨胀测试仪测筒的底盖内垫一层定性滤纸,旋紧测筒底盖。</v>
          </cell>
        </row>
        <row r="8971">
          <cell r="F8971" t="str">
            <v>7.6.2.2 称取5.00g钠膨润土,精确至0.01g,装入测筒内,将钠膨润土展平。</v>
          </cell>
        </row>
        <row r="8972">
          <cell r="F8972" t="str">
            <v>7.6.2.3 装好塞杆的密封圈,将塞杆插入测筒内,置于压力机上,匀速加压至0.5MPa,稳压10min,卸去压力,取下测筒备用。</v>
          </cell>
        </row>
        <row r="8973">
          <cell r="F8973" t="str">
            <v>7.6.3 试验程序</v>
          </cell>
        </row>
        <row r="8974">
          <cell r="F8974" t="str">
            <v>7.6.3.1 将压制好岩心的测筒,安装在页岩膨胀测试仪主机上,调整传感器中心杆上的螺母,使数字显示为0.00。</v>
          </cell>
        </row>
        <row r="8975">
          <cell r="F8975" t="str">
            <v>7.6.3.2 在试杯中加入100mL黏土稳定剂溶液,试杯中液面高度应高于岩心面5mm,读取室温下48h的膨胀高度H1。</v>
          </cell>
        </row>
        <row r="8976">
          <cell r="F8976" t="str">
            <v>7.6.3.3 重复7.6.3.1和7.6.3.2,用试验用水代替黏土稳定剂溶液,测得岩心在试验用水中的膨胀高度H2。</v>
          </cell>
        </row>
        <row r="8977">
          <cell r="F8977" t="str">
            <v>7.6.3.4 重复7.6.3.1和7.6.3.2,用煤油代替黏土稳定剂溶液,测得岩心在煤油中的膨胀高度H0。</v>
          </cell>
        </row>
        <row r="8978">
          <cell r="F8978" t="str">
            <v>7.6.3.5 防膨率按公式(2)计算:</v>
          </cell>
        </row>
        <row r="8979">
          <cell r="F8979" t="str">
            <v>式中:</v>
          </cell>
        </row>
        <row r="8980">
          <cell r="F8980" t="str">
            <v>B2——防膨率,用百分数表示;</v>
          </cell>
        </row>
        <row r="8981">
          <cell r="F8981" t="str">
            <v>H2——岩心在试验用水中的膨胀高度,单位为毫米(mm);</v>
          </cell>
        </row>
        <row r="8982">
          <cell r="F8982" t="str">
            <v>H1——岩心在黏土稳定剂溶液中的膨胀高度,单位为毫米(mm);</v>
          </cell>
        </row>
        <row r="8983">
          <cell r="F8983" t="str">
            <v>H0——岩心在煤油中的膨胀高度,单位为毫米(mm)。</v>
          </cell>
        </row>
        <row r="8984">
          <cell r="F8984" t="str">
            <v>7.7泥岩损失率测定</v>
          </cell>
        </row>
        <row r="8985">
          <cell r="F8985" t="str">
            <v>7.7.1 方法原理</v>
          </cell>
        </row>
        <row r="8986">
          <cell r="F8986" t="str">
            <v>将含有一定黏土矿物的泥岩岩样浸泡于水和黏土稳定剂溶液中时会发生散失现象,通过测定泥岩散失率,评价黏土稳定剂防止黏土膨胀及分散的性能。</v>
          </cell>
        </row>
        <row r="8987">
          <cell r="F8987" t="str">
            <v>7.7.2 岩样准备</v>
          </cell>
        </row>
        <row r="8988">
          <cell r="F8988" t="str">
            <v>7.7.2.1 泥岩组成要求见表1。</v>
          </cell>
        </row>
        <row r="8989">
          <cell r="F8989" t="str">
            <v>7.7.2.2 将上述泥岩用不锈钢研钵研磨成颗粒,经过筛孔尺寸为3.15mm,1.40mm,直径为40mm的方孔试验筛筛分,在105℃±1℃下烘4h后备用。</v>
          </cell>
        </row>
        <row r="8990">
          <cell r="F8990" t="str">
            <v>7.7.3 试验程序</v>
          </cell>
        </row>
        <row r="8991">
          <cell r="F8991" t="str">
            <v>7.7.3.1 将直径为40mm、筛孔基本尺寸为0.5mm的试验筛放入电热恒温干燥箱内,于105℃±1℃下放置2h,取出放入干燥器内冷却至室温,称量为m0。</v>
          </cell>
        </row>
        <row r="8992">
          <cell r="F8992" t="str">
            <v>7.7.3.2 称取1.0g~1.1g泥岩颗粒(准确至0.001g)放入已称量的试验筛中,将其放入盛有150mL黏土稳定剂溶液的200mL玻璃烧杯中,密封,在地层温度的水浴中浸泡6h(地层温度大于90℃按90℃进行),每隔2h用镊子夹住筛子上下移动40次,进行筛洗,然后放入电热恒温干燥箱内,于105℃±1℃下干燥3h,取出再筛分一次,放入电热恒温干燥箱内,于105℃±1℃下干燥1h,取出放入干燥器内冷却至室温,称量为m2。</v>
          </cell>
        </row>
        <row r="8993">
          <cell r="F8993" t="str">
            <v>7.7.3.3 泥岩损失率按公式(3)计算:</v>
          </cell>
        </row>
        <row r="8994">
          <cell r="F8994" t="str">
            <v>式中:</v>
          </cell>
        </row>
        <row r="8995">
          <cell r="F8995" t="str">
            <v>DX——泥岩损失率,用百分数表示;</v>
          </cell>
        </row>
        <row r="8996">
          <cell r="F8996" t="str">
            <v>m2——浸泡后泥岩颗粒与试验筛质量之和,单位为克(g);</v>
          </cell>
        </row>
        <row r="8997">
          <cell r="F8997" t="str">
            <v>m0——试验筛质量,单位为克(g);</v>
          </cell>
        </row>
        <row r="8998">
          <cell r="F8998" t="str">
            <v>m1——浸泡前泥岩颗粒质量,单位为克(g)。</v>
          </cell>
        </row>
        <row r="8999">
          <cell r="F8999" t="str">
            <v>7.7.3.4 允许差:两次平行测定结果之差不大于5%,结果取其算术平均值。</v>
          </cell>
        </row>
        <row r="9000">
          <cell r="F9000" t="str">
            <v>7.8岩心流动试验</v>
          </cell>
        </row>
        <row r="9001">
          <cell r="F9001" t="str">
            <v>7.8.1 方法原理</v>
          </cell>
        </row>
        <row r="9002">
          <cell r="F9002" t="str">
            <v>在模拟地层温度条件下,比较岩心在通过黏土稳定剂溶液前后渗透率的变化率,评价黏土稳定剂防止黏土膨胀和分散运移的性能。</v>
          </cell>
        </row>
        <row r="9003">
          <cell r="F9003" t="str">
            <v>7.8.2 岩心准备</v>
          </cell>
        </row>
        <row r="9004">
          <cell r="F9004" t="str">
            <v>7.8.2.1 选取中等偏弱以上水敏性储层岩心(DW&gt;30)。</v>
          </cell>
        </row>
        <row r="9005">
          <cell r="F9005" t="str">
            <v>7.8.2.2 试验岩心的制备、清洗和烘干按SY/T 5358-2010中的5.1.1~5.1.3进行。</v>
          </cell>
        </row>
        <row r="9006">
          <cell r="F9006" t="str">
            <v>7.8.2.3 岩心饱和及孔隙体积(VP)测定按SY/T 5358-2010中的5.1.5进行。</v>
          </cell>
        </row>
        <row r="9007">
          <cell r="F9007" t="str">
            <v>7.8.3 压裂酸化用黏土稳定剂岩心流动试验程序</v>
          </cell>
        </row>
        <row r="9008">
          <cell r="F9008" t="str">
            <v>7.8.3.1 在地层温度,低于临界流速条件下,先正向通盐水溶液,待压力稳定后,测定岩心初始渗透率Kf0,反向通5VP处理液,静置6h,正向通标准盐水,待压力稳定后,测定岩心处理后的渗透率Kf。</v>
          </cell>
        </row>
        <row r="9009">
          <cell r="F9009" t="str">
            <v>7.8.3.2 压裂酸化用黏土稳定剂渗透率变化率按公式(4)计算:</v>
          </cell>
        </row>
        <row r="9010">
          <cell r="F9010" t="str">
            <v>式中:</v>
          </cell>
        </row>
        <row r="9011">
          <cell r="F9011" t="str">
            <v>Df——渗透率变化率,用百分数表示;</v>
          </cell>
        </row>
        <row r="9012">
          <cell r="F9012" t="str">
            <v>Kf0——岩心初始渗透率,单位为毫达西(mD);</v>
          </cell>
        </row>
        <row r="9013">
          <cell r="F9013" t="str">
            <v>Kf——岩心处理后的渗透率,单位为毫达西(mD)。</v>
          </cell>
        </row>
        <row r="9014">
          <cell r="F9014" t="str">
            <v>7.8.3.3 7.8.3.1试验后,正向通试验用水,连续记录,可随时计算出岩心通试验用水时的渗透率K′f。根据K′f/Kf的大小,即可评价压裂酸化用黏土稳定剂防止黏土膨胀和分散运移的长效性。</v>
          </cell>
        </row>
        <row r="9015">
          <cell r="F9015" t="str">
            <v>7.8.4 注水用黏土稳定剂岩心流动试验程序</v>
          </cell>
        </row>
        <row r="9016">
          <cell r="F9016" t="str">
            <v>7.8.4.1 在地层温度,低于临界流速条件下,先正向通标准盐水,待压力稳定后,测定岩心初始渗透率Kw0,改通5VP处理液,再改通20VP油田注入水,测定岩心处理后的渗透率Kw。</v>
          </cell>
        </row>
        <row r="9017">
          <cell r="F9017" t="str">
            <v>7.8.4.2 注水用黏土稳定剂渗透率变化率按公式(5)计算:</v>
          </cell>
        </row>
        <row r="9018">
          <cell r="F9018" t="str">
            <v>式中:</v>
          </cell>
        </row>
        <row r="9019">
          <cell r="F9019" t="str">
            <v>Dw——渗透率变化率,用百分数表示;</v>
          </cell>
        </row>
        <row r="9020">
          <cell r="F9020" t="str">
            <v>Kw0——岩心初始渗透率,单位为毫达西(mD);</v>
          </cell>
        </row>
        <row r="9021">
          <cell r="F9021" t="str">
            <v>Kw——岩心处理后的渗透率,单位为毫达西(mD)。</v>
          </cell>
        </row>
        <row r="9022">
          <cell r="F9022" t="str">
            <v>7.8.4.3 7.8.4.1试验后,继续通油田注入水,连续记录,可随时计算出岩心通油田注入水时的渗透率K′w。根据K′w/Kw的大小,即可评价注水用黏土稳定剂防止黏土膨胀和分散运移的长效性。</v>
          </cell>
        </row>
        <row r="9023">
          <cell r="F9023" t="str">
            <v>8 健康、安全、环境控制要求</v>
          </cell>
        </row>
        <row r="9024">
          <cell r="F9024" t="str">
            <v>8.1 供应商应向用户提供安全技术说明书或HSE相关提示。</v>
          </cell>
        </row>
        <row r="9025">
          <cell r="F9025" t="str">
            <v>8.2 使用者有责任采取适当的安全和健康措施。接触人员应穿工作服,佩戴化学安全防护眼镜、手套等防护用品。</v>
          </cell>
        </row>
        <row r="9026">
          <cell r="F9026" t="str">
            <v>8.3 接触后的应急措施:当黏土稳定剂喷溅到眼睛、皮肤时,用大量清水冲洗或及时医治。</v>
          </cell>
        </row>
        <row r="9027">
          <cell r="F9027" t="str">
            <v>8.4 试验废液按规定要求回收处理。</v>
          </cell>
        </row>
        <row r="9028">
          <cell r="F9028" t="str">
            <v>3 技术要求</v>
          </cell>
        </row>
        <row r="9029">
          <cell r="F9029" t="str">
            <v>3.1 外观:本品为无色透明液体。</v>
          </cell>
        </row>
        <row r="9030">
          <cell r="F9030" t="str">
            <v>3.2 酸化用氟硼酸指标应符合表1的要求。</v>
          </cell>
        </row>
        <row r="9031">
          <cell r="F9031" t="str">
            <v>4 试剂和材料</v>
          </cell>
        </row>
        <row r="9032">
          <cell r="F9032" t="str">
            <v>所用的主要试剂和材料如下:</v>
          </cell>
        </row>
        <row r="9033">
          <cell r="F9033" t="str">
            <v>a)氢氧化钠标准溶液:1mol/L,按照GB/T 601制备。</v>
          </cell>
        </row>
        <row r="9034">
          <cell r="F9034" t="str">
            <v>b)无水氯化钙:分析纯。</v>
          </cell>
        </row>
        <row r="9035">
          <cell r="F9035" t="str">
            <v>c)甘露醇:分析纯。</v>
          </cell>
        </row>
        <row r="9036">
          <cell r="F9036" t="str">
            <v>d)甲基橙溶液:按照GB/T 603制备。</v>
          </cell>
        </row>
        <row r="9037">
          <cell r="F9037" t="str">
            <v>e)酚酞溶液:按照GB/T 603制备。</v>
          </cell>
        </row>
        <row r="9038">
          <cell r="F9038" t="str">
            <v>f)盐酸溶液:1mol/L和3mol/L,按GB/T 601制备。</v>
          </cell>
        </row>
        <row r="9039">
          <cell r="F9039" t="str">
            <v>g)氨水溶液:10%溶液及2.5%溶液,按照GB/T 603制备。</v>
          </cell>
        </row>
        <row r="9040">
          <cell r="F9040" t="str">
            <v>h)冰乙酸:分析纯。</v>
          </cell>
        </row>
        <row r="9041">
          <cell r="F9041" t="str">
            <v>i)25%硫酸:按GB/T 603制备。</v>
          </cell>
        </row>
        <row r="9042">
          <cell r="F9042" t="str">
            <v>j)乙酸钠:分析纯。</v>
          </cell>
        </row>
        <row r="9043">
          <cell r="F9043" t="str">
            <v>k)乙酸-乙酸钠缓冲溶液:pH≈4.5,按GB/T 603制备。</v>
          </cell>
        </row>
        <row r="9044">
          <cell r="F9044" t="str">
            <v>l)抗坏血酸:2%溶液,该溶液使用期限为10d,按GB/T 603制备。</v>
          </cell>
        </row>
        <row r="9045">
          <cell r="F9045" t="str">
            <v>m)1,10-邻菲啰啉:0.2%溶液,该溶液应避光保存,仅能使用无色溶液,按GB/T 603制备。</v>
          </cell>
        </row>
        <row r="9046">
          <cell r="F9046" t="str">
            <v>n) 硫酸铁铵〔NH4Fe(SO4)2·12H2O〕:分析纯。</v>
          </cell>
        </row>
        <row r="9047">
          <cell r="F9047" t="str">
            <v>o)二水氯化钡:分析纯。</v>
          </cell>
        </row>
        <row r="9048">
          <cell r="F9048" t="str">
            <v>p) 甘油-乙醇混合液:1∶2(体积比)。</v>
          </cell>
        </row>
        <row r="9049">
          <cell r="F9049" t="str">
            <v>q)硫酸盐标准溶液:0.1g/L,按GB/T 602制备。</v>
          </cell>
        </row>
        <row r="9050">
          <cell r="F9050" t="str">
            <v>5 仪器和设备</v>
          </cell>
        </row>
        <row r="9051">
          <cell r="F9051" t="str">
            <v>所用的主要仪器和设备如下:</v>
          </cell>
        </row>
        <row r="9052">
          <cell r="F9052" t="str">
            <v>a)电子天平:最大称量200g,感量0.1mg。</v>
          </cell>
        </row>
        <row r="9053">
          <cell r="F9053" t="str">
            <v>b)聚四氟乙烯烧杯:100mL,250mL。</v>
          </cell>
        </row>
        <row r="9054">
          <cell r="F9054" t="str">
            <v>c)玻璃烧杯:100mL,250mL,500mL。</v>
          </cell>
        </row>
        <row r="9055">
          <cell r="F9055" t="str">
            <v>d)聚乙烯滴管:1mL。</v>
          </cell>
        </row>
        <row r="9056">
          <cell r="F9056" t="str">
            <v>e)带盖聚乙烯烧杯:100mL,250mL。</v>
          </cell>
        </row>
        <row r="9057">
          <cell r="F9057" t="str">
            <v>f)容量瓶:50mL,100mL,500mL,1000mL。</v>
          </cell>
        </row>
        <row r="9058">
          <cell r="F9058" t="str">
            <v>g)碱式滴定管:25mL,50mL。</v>
          </cell>
        </row>
        <row r="9059">
          <cell r="F9059" t="str">
            <v>h)恒温水浴:室温~100℃,控温精度为±1℃。</v>
          </cell>
        </row>
        <row r="9060">
          <cell r="F9060" t="str">
            <v>i)电砂浴锅:室温~300℃。</v>
          </cell>
        </row>
        <row r="9061">
          <cell r="F9061" t="str">
            <v>j)分光光度计。</v>
          </cell>
        </row>
        <row r="9062">
          <cell r="F9062" t="str">
            <v>6试验方法</v>
          </cell>
        </row>
        <row r="9063">
          <cell r="F9063" t="str">
            <v>6.1 一般规定</v>
          </cell>
        </row>
        <row r="9064">
          <cell r="F9064" t="str">
            <v>本标准所用试剂和水在没有注明其他要求时,均指分析纯试剂和GB/T 6682-2008中规定的三级水。试验中所需标准溶液、杂质标准溶液、制剂及制品,在没有注明其他要求时,均按GB/T 601,GB/T 602,GB/T 603的规定制备。氟硼酸在高温状态下对玻璃容器具有强腐蚀性,在制备试验溶液时应用聚乙烯或聚四氟乙烯容器取样或盛样。</v>
          </cell>
        </row>
        <row r="9065">
          <cell r="F9065" t="str">
            <v>6.2 外观测定</v>
          </cell>
        </row>
        <row r="9066">
          <cell r="F9066" t="str">
            <v>将样品在样品瓶中摇匀后,倒入聚乙烯烧杯中,目视观察。</v>
          </cell>
        </row>
        <row r="9067">
          <cell r="F9067" t="str">
            <v>6.3氟硼酸、游离氢氟酸和游离硼酸含量的测定</v>
          </cell>
        </row>
        <row r="9068">
          <cell r="F9068" t="str">
            <v>6.3.1测定方法</v>
          </cell>
        </row>
        <row r="9069">
          <cell r="F9069" t="str">
            <v>6.3.1.1 方法原理</v>
          </cell>
        </row>
        <row r="9070">
          <cell r="F9070" t="str">
            <v>取一定量的氟硼酸试样,以甲基橙溶液为指示剂,用氢氧化钠标准溶液滴定其中的氟硼酸和游离氢氟酸,加入无水氯化钙并加热,用氢氧化钠标准溶液滴定。第二次滴定相当于氟硼酸盐水解释放的3mol的酸。在加入氯化钙水解后的溶液中加入甘露醇,以酚酞溶液为指示剂,滴定硼酸与甘露醇络合产生的1mol的酸。</v>
          </cell>
        </row>
        <row r="9071">
          <cell r="F9071" t="str">
            <v>6.3.1.2 测定步骤</v>
          </cell>
        </row>
        <row r="9072">
          <cell r="F9072" t="str">
            <v>6.3.1.2.1 准确称取约1g氟硼酸样品,精确至0.0001g。置于已装有50mL蒸馏水的250mL聚乙烯烧杯中。</v>
          </cell>
        </row>
        <row r="9073">
          <cell r="F9073" t="str">
            <v>6.3.1.2.2 将样品混合均匀,加2~4滴甲基橙溶液,用1mol/L氢氧化钠标准溶液滴定至由红色变为橙色,记录消耗的氢氧化钠标准溶液体积V1。</v>
          </cell>
        </row>
        <row r="9074">
          <cell r="F9074" t="str">
            <v>6.3.1.2.3 在烧杯中加入18g~20g无水氯化钙,盖上烧杯盖,放置冷却至室温后,用氢氧化钠标准溶液滴定至由红色变为黄色,记录消耗的氢氧化钠标准溶液体积V2。</v>
          </cell>
        </row>
        <row r="9075">
          <cell r="F9075" t="str">
            <v>6.3.1.2.4 盖上烧杯盖,放入80℃水浴上恒温加热30min,取下冷却至室温,用氢氧化钠标准溶液滴定至由红色变为黄色,记录消耗氢氧化钠标准溶液体积V3。</v>
          </cell>
        </row>
        <row r="9076">
          <cell r="F9076" t="str">
            <v>6.3.1.2.5 将上述滴定后的溶液加入2.5g甘露醇,加4~6滴酚酞溶液,用1mol/L氢氧化钠标准溶液滴定至由红色变为黄色,最后变为橘红色,记录消耗的氢氧化钠标准溶液体积V4。</v>
          </cell>
        </row>
        <row r="9077">
          <cell r="F9077" t="str">
            <v>6.3.2结果和计算</v>
          </cell>
        </row>
        <row r="9078">
          <cell r="F9078" t="str">
            <v>6.3.2.1 氟硼酸含量</v>
          </cell>
        </row>
        <row r="9079">
          <cell r="F9079" t="str">
            <v>氟硼酸百分含量按公式(1)计算:</v>
          </cell>
        </row>
        <row r="9080">
          <cell r="F9080" t="str">
            <v>式中:</v>
          </cell>
        </row>
        <row r="9081">
          <cell r="F9081" t="str">
            <v>X1——氟硼酸的百分含量,用百分数表示;</v>
          </cell>
        </row>
        <row r="9082">
          <cell r="F9082" t="str">
            <v>V2——加热前氟硼酸盐水解后消耗氢氧化钠标准溶液的总体积,单位为毫升(mL);</v>
          </cell>
        </row>
        <row r="9083">
          <cell r="F9083" t="str">
            <v>V3——加热后氟硼酸盐水解后消耗氢氧化钠标准溶液的总体积,单位为毫升(mL);</v>
          </cell>
        </row>
        <row r="9084">
          <cell r="F9084" t="str">
            <v>C——氢氧化钠标准溶液的浓度,单位为摩尔每升(mol/L);</v>
          </cell>
        </row>
        <row r="9085">
          <cell r="F9085" t="str">
            <v>M1——氟硼酸的摩尔质量,单位为克每摩尔(g/mol)(M1=87.81);</v>
          </cell>
        </row>
        <row r="9086">
          <cell r="F9086" t="str">
            <v>m0——称取样品的质量,单位为克(g)。</v>
          </cell>
        </row>
        <row r="9087">
          <cell r="F9087" t="str">
            <v>平行测定两次结果之差的绝对值不大于0.5%,结果取其算术平均值。</v>
          </cell>
        </row>
        <row r="9088">
          <cell r="F9088" t="str">
            <v>6.3.2.2 游离氢氟酸含量</v>
          </cell>
        </row>
        <row r="9089">
          <cell r="F9089" t="str">
            <v>游离氢氟酸百分含量按公式(2)计算:</v>
          </cell>
        </row>
        <row r="9090">
          <cell r="F9090" t="str">
            <v>式中:</v>
          </cell>
        </row>
        <row r="9091">
          <cell r="F9091" t="str">
            <v>X2——游离氢氟酸的百分含量,用百分数表示;</v>
          </cell>
        </row>
        <row r="9092">
          <cell r="F9092" t="str">
            <v>V1——氟硼酸和游离氢氟酸所消耗氢氧化钠标准溶液的体积,单位为毫升(mL);</v>
          </cell>
        </row>
        <row r="9093">
          <cell r="F9093" t="str">
            <v>M2——氟化氢的摩尔质量,单位为克每摩尔(g/mol)(M2=20.01)。</v>
          </cell>
        </row>
        <row r="9094">
          <cell r="F9094" t="str">
            <v>平行测定两次结果之差的绝对值不大于0.1%,结果取其算术平均值。</v>
          </cell>
        </row>
        <row r="9095">
          <cell r="F9095" t="str">
            <v>6.3.2.3 游离硼酸含量</v>
          </cell>
        </row>
        <row r="9096">
          <cell r="F9096" t="str">
            <v>游离硼酸含量的百分含量按公式(3)计算:</v>
          </cell>
        </row>
        <row r="9097">
          <cell r="F9097" t="str">
            <v>式中:</v>
          </cell>
        </row>
        <row r="9098">
          <cell r="F9098" t="str">
            <v>X3——游离硼酸的百分含量,用百分数表示;</v>
          </cell>
        </row>
        <row r="9099">
          <cell r="F9099" t="str">
            <v>V4——水解试液加甘露醇后消耗的氢氧化钠标准溶液的体积,单位为毫升(mL);</v>
          </cell>
        </row>
        <row r="9100">
          <cell r="F9100" t="str">
            <v>M3——硼酸的摩尔质量,单位为克每摩尔(g/mol)(M3=61.83)。</v>
          </cell>
        </row>
        <row r="9101">
          <cell r="F9101" t="str">
            <v>平行测定两次结果之差的绝对值不大于0.1%,结果取其算术平均值。</v>
          </cell>
        </row>
        <row r="9102">
          <cell r="F9102" t="str">
            <v>6.4铁含量的测定</v>
          </cell>
        </row>
        <row r="9103">
          <cell r="F9103" t="str">
            <v>6.4.1 原理</v>
          </cell>
        </row>
        <row r="9104">
          <cell r="F9104" t="str">
            <v>应用的是1,10-邻菲啰啉分光度法,用抗坏血酸将试液中的三价铁还原成二价铁,在pH值为4~6时,二价铁离子可与1,10-邻菲啰啉生成橙红色络合物,于分光光度计最大吸收波长510nm处测量其吸光度。</v>
          </cell>
        </row>
        <row r="9105">
          <cell r="F9105" t="str">
            <v>6.4.2测定步骤</v>
          </cell>
        </row>
        <row r="9106">
          <cell r="F9106" t="str">
            <v>6.4.2.1 标准溶液的配置</v>
          </cell>
        </row>
        <row r="9107">
          <cell r="F9107" t="str">
            <v>6.4.2.1.1 铁标准溶液:0.1g/L。</v>
          </cell>
        </row>
        <row r="9108">
          <cell r="F9108" t="str">
            <v>称取0.864g硫酸铁铵,精确至0.0001g,置于250mL烧杯中,加入100mL水,10mL25%的硫酸溶解后全部转移到1000mL容量瓶中,用水稀释至刻度,摇匀。</v>
          </cell>
        </row>
        <row r="9109">
          <cell r="F9109" t="str">
            <v>6.4.2.1.2 铁标准溶液:0.01g/L。</v>
          </cell>
        </row>
        <row r="9110">
          <cell r="F9110" t="str">
            <v>移取0.1g/L的50.0mL铁标准溶液,置于500mL容量瓶中,稀释至刻度,摇匀。</v>
          </cell>
        </row>
        <row r="9111">
          <cell r="F9111" t="str">
            <v>6.4.2.2 标准曲线绘制</v>
          </cell>
        </row>
        <row r="9112">
          <cell r="F9112" t="str">
            <v>6.4.2.2.1 按表2量取铁标准溶液(6.4.2.1.2)分别置于7个50mL容量瓶中。</v>
          </cell>
        </row>
        <row r="9113">
          <cell r="F9113" t="str">
            <v>6.4.2.2.2 向每个容量瓶中加水约20mL,用3mol/L盐酸溶液调整pH约为2,用精密pH试纸检验pH,加2.5mL抗坏血酸溶液、10mL乙酸-乙酸钠缓冲溶液、5mL 1,10-邻菲啰啉溶液,用水稀释至刻度,摇匀。</v>
          </cell>
        </row>
        <row r="9114">
          <cell r="F9114" t="str">
            <v>6.4.2.2.3 用适宜的石英比色皿,在波长510nm处用空白试验溶液调整分光光度计零点,测定溶液吸光度。</v>
          </cell>
        </row>
        <row r="9115">
          <cell r="F9115" t="str">
            <v>6.4.2.2.4 以铁含量(μg)为横坐标,与其对应的吸光度为纵坐标绘制标准曲线。</v>
          </cell>
        </row>
        <row r="9116">
          <cell r="F9116" t="str">
            <v>6.4.2.3 试样溶液制备</v>
          </cell>
        </row>
        <row r="9117">
          <cell r="F9117" t="str">
            <v>称取约10g实验室样品(精确至0.0001g),置于内装约50mL水的100mL容量瓶中,用水稀释至刻度,摇匀。</v>
          </cell>
        </row>
        <row r="9118">
          <cell r="F9118" t="str">
            <v>6.4.2.4 试料</v>
          </cell>
        </row>
        <row r="9119">
          <cell r="F9119" t="str">
            <v>准确量取10mL试样溶液(6.4.2.3)置于50mL容量瓶中,加水至20mL,用盐酸溶液调整pH约为2,加2.5mL抗坏血酸溶液、10mL乙酸-乙酸钠缓冲溶液、5mL 1,10-邻菲啰啉溶液,用水稀释至刻度,摇匀。</v>
          </cell>
        </row>
        <row r="9120">
          <cell r="F9120" t="str">
            <v>6.4.2.5 空白试验</v>
          </cell>
        </row>
        <row r="9121">
          <cell r="F9121" t="str">
            <v>不加试样,采用与测定试样完全相同的分析步骤、试剂和用量进行空白试验。</v>
          </cell>
        </row>
        <row r="9122">
          <cell r="F9122" t="str">
            <v>6.4.2.6 测定</v>
          </cell>
        </row>
        <row r="9123">
          <cell r="F9123" t="str">
            <v>用适宜的石英比色皿,在波长510nm处用空白溶液调整分光光度计零点,测定溶液吸光度。</v>
          </cell>
        </row>
        <row r="9124">
          <cell r="F9124" t="str">
            <v>6.4.3 结果计算</v>
          </cell>
        </row>
        <row r="9125">
          <cell r="F9125" t="str">
            <v>铁含量百分数按公式(4)计算:</v>
          </cell>
        </row>
        <row r="9126">
          <cell r="F9126" t="str">
            <v>式中:</v>
          </cell>
        </row>
        <row r="9127">
          <cell r="F9127" t="str">
            <v>X4——铁的百分含量,用百分数表示;</v>
          </cell>
        </row>
        <row r="9128">
          <cell r="F9128" t="str">
            <v>m2——由标准曲线上查得的试料中铁的质量,单位为毫克(mg);</v>
          </cell>
        </row>
        <row r="9129">
          <cell r="F9129" t="str">
            <v>m1——称取实验室样品的质量,单位为克(g)。</v>
          </cell>
        </row>
        <row r="9130">
          <cell r="F9130" t="str">
            <v>平行测定两次结果之差的绝对值不大于0.0005%,取平行测定结果的算术平均值。</v>
          </cell>
        </row>
        <row r="9131">
          <cell r="F9131" t="str">
            <v>6.5硫酸根含量的测定</v>
          </cell>
        </row>
        <row r="9132">
          <cell r="F9132" t="str">
            <v>6.5.1 测定原理</v>
          </cell>
        </row>
        <row r="9133">
          <cell r="F9133" t="str">
            <v>将实验室样品蒸发至干,用盐酸溶液溶解残渣,用甘油-乙醇混合液做稳定剂,加入氯化钡制得悬浮液,用分光光度计测定悬浮液吸光度,此方法属于光度比浊法。</v>
          </cell>
        </row>
        <row r="9134">
          <cell r="F9134" t="str">
            <v>6.5.2测定步骤</v>
          </cell>
        </row>
        <row r="9135">
          <cell r="F9135" t="str">
            <v>6.5.2.1 标准曲线绘制</v>
          </cell>
        </row>
        <row r="9136">
          <cell r="F9136" t="str">
            <v>6.5.2.1.1 按表3量取0.1g/L硫酸盐标准溶液分别置于7个50mL的容量瓶中。</v>
          </cell>
        </row>
        <row r="9137">
          <cell r="F9137" t="str">
            <v>6.5.2.1.2 向每个容量瓶中分别加入3mL,1mol/L的盐酸溶液和5mL甘油-乙醇混合液,用水稀释至刻度,摇匀。</v>
          </cell>
        </row>
        <row r="9138">
          <cell r="F9138" t="str">
            <v>6.5.2.1.3 将容量瓶中的溶液小心移入盛有0.3g二水氯化钡的干燥烧杯中,以大约每秒两转的速度摇动2min。在室温下,静置10min。</v>
          </cell>
        </row>
        <row r="9139">
          <cell r="F9139" t="str">
            <v>6.5.2.1.4 用适宜的石英比色皿,在波长450nm处用空白试验溶液调整分光光度计零点,测定溶液吸光度。</v>
          </cell>
        </row>
        <row r="9140">
          <cell r="F9140" t="str">
            <v>6.5.2.1.5 以硫酸盐含量(mg)为横坐标,对应的吸光度为纵坐标绘制标准曲线。</v>
          </cell>
        </row>
        <row r="9141">
          <cell r="F9141" t="str">
            <v>6.5.2.2 试料</v>
          </cell>
        </row>
        <row r="9142">
          <cell r="F9142" t="str">
            <v>称取约10g实验室样品(精确到0.0001g),置于聚四氟乙烯烧杯中,在砂浴上130℃蒸发至干,冷却至室温,加入3mL,1mol/L的盐酸溶液溶解残留物,全部移入50mL容量瓶中,加5mL甘油-乙醇混合液,用水稀释至刻度,摇匀。</v>
          </cell>
        </row>
        <row r="9143">
          <cell r="F9143" t="str">
            <v>6.5.2.3 空白试验</v>
          </cell>
        </row>
        <row r="9144">
          <cell r="F9144" t="str">
            <v>不加实验室样品,采用与测定试料完全相同的分析步骤、试剂和用量进行空白试验。</v>
          </cell>
        </row>
        <row r="9145">
          <cell r="F9145" t="str">
            <v>6.5.2.4 测定</v>
          </cell>
        </row>
        <row r="9146">
          <cell r="F9146" t="str">
            <v>6.5.2.4.1 将试料(6.5.2.2)小心移入盛有0.3g二水氯化钡的干燥烧杯中,以大约每秒两转的速度摇动2min。在室温下,静置10min。</v>
          </cell>
        </row>
        <row r="9147">
          <cell r="F9147" t="str">
            <v>6.5.2.4.2 用适宜的石英比色皿,在波长450nm处,用空白试验溶液调整分光光度计零点,测定溶液吸光度。</v>
          </cell>
        </row>
        <row r="9148">
          <cell r="F9148" t="str">
            <v>6.5.3 结果计算</v>
          </cell>
        </row>
        <row r="9149">
          <cell r="F9149" t="str">
            <v>硫酸盐百分含量按公式(5)计算:</v>
          </cell>
        </row>
        <row r="9150">
          <cell r="F9150" t="str">
            <v>式中:</v>
          </cell>
        </row>
        <row r="9151">
          <cell r="F9151" t="str">
            <v>X5——硫酸盐的百分含量,用百分数表示;</v>
          </cell>
        </row>
        <row r="9152">
          <cell r="F9152" t="str">
            <v>m4——由标准曲线上查得的试料中硫酸盐的质量,单位为毫克(mg);</v>
          </cell>
        </row>
        <row r="9153">
          <cell r="F9153" t="str">
            <v>m3——称取实验室样品的质量,单位为克(g)。</v>
          </cell>
        </row>
        <row r="9154">
          <cell r="F9154" t="str">
            <v>平行测定两次结果之差的绝对值不大于0.01%,取平行测定结果的算术平均值。</v>
          </cell>
        </row>
        <row r="9155">
          <cell r="F9155" t="str">
            <v>7检验规则</v>
          </cell>
        </row>
        <row r="9156">
          <cell r="F9156" t="str">
            <v>7.1 组批与抽样</v>
          </cell>
        </row>
        <row r="9157">
          <cell r="F9157" t="str">
            <v>7.1.1 一次性投料为一批或一次供货为一批,槽罐灌装时,每槽罐为一批。</v>
          </cell>
        </row>
        <row r="9158">
          <cell r="F9158" t="str">
            <v>7.1.2 按照GB/T 6678的规定确定采样单元数进行采样。取样时,用塑料取样管插至包装容器的上、中、下三个部位提取样品。所取样品不得少于500mL,装入清洁、干燥的塑料瓶中,混合均匀,密封。瓶上粘贴标签,注明生产厂家、产品名称、质量指标、等级、批号、抽样日期、生产日期。</v>
          </cell>
        </row>
        <row r="9159">
          <cell r="F9159" t="str">
            <v>7.2 检验分类</v>
          </cell>
        </row>
        <row r="9160">
          <cell r="F9160" t="str">
            <v>7.2.1 酸化用氟硼酸检验分出厂检验和型式检验。</v>
          </cell>
        </row>
        <row r="9161">
          <cell r="F9161" t="str">
            <v>7.2.2 出厂检验:本标准中外观、氟硼酸质量分数、游离硼酸质量分数、游离氢氟酸质量分数为出厂检验项目,应逐批进行检验。</v>
          </cell>
        </row>
        <row r="9162">
          <cell r="F9162" t="str">
            <v>7.2.3 型式检验:凡有下列情况之一者,应进行型式检验。</v>
          </cell>
        </row>
        <row r="9163">
          <cell r="F9163" t="str">
            <v>——新产品试制定型时;</v>
          </cell>
        </row>
        <row r="9164">
          <cell r="F9164" t="str">
            <v>——正式生产后,若材料、工艺有较大改变,可能影响产品性能时;</v>
          </cell>
        </row>
        <row r="9165">
          <cell r="F9165" t="str">
            <v>——正常生产半年例行检验时;</v>
          </cell>
        </row>
        <row r="9166">
          <cell r="F9166" t="str">
            <v>——长期停产恢复生产时;</v>
          </cell>
        </row>
        <row r="9167">
          <cell r="F9167" t="str">
            <v>——出厂检验项目指标与上次型式检验指标有较大差异时;</v>
          </cell>
        </row>
        <row r="9168">
          <cell r="F9168" t="str">
            <v>——上级质量监督部门要求时。</v>
          </cell>
        </row>
        <row r="9169">
          <cell r="F9169" t="str">
            <v>7.3 判定规则</v>
          </cell>
        </row>
        <row r="9170">
          <cell r="F9170" t="str">
            <v>检验结果如有指标不符合本标准要求时,应自两倍量的包装单元中重新采样进行复验,复验结果仍有指标不符合本标准的要求,则判整批产品为不合格品。</v>
          </cell>
        </row>
        <row r="9171">
          <cell r="F9171" t="str">
            <v>8 标志、包装、运输和贮存</v>
          </cell>
        </row>
        <row r="9172">
          <cell r="F9172" t="str">
            <v>8.1 产品包装外部应有明晰的标志,其内容包括生产厂名、厂址、产品名称、批号、生产日期、净质量、标准编号,以及GB 190-2009中规定的“有毒品”标志和GB/T 191-2008中规定的“向上”标志。</v>
          </cell>
        </row>
        <row r="9173">
          <cell r="F9173" t="str">
            <v>8.2 氟硼酸应采用耐腐蚀衬里的钢制容器或塑料容器包装。</v>
          </cell>
        </row>
        <row r="9174">
          <cell r="F9174" t="str">
            <v>8.3 运输中应严防雨淋、暴晒、轻装、轻卸、防止碰撞。</v>
          </cell>
        </row>
        <row r="9175">
          <cell r="F9175" t="str">
            <v>8.4 氟硼酸应贮存于阴凉、通风处。</v>
          </cell>
        </row>
        <row r="9176">
          <cell r="F9176" t="str">
            <v>9 健康、安全、环境控制要求</v>
          </cell>
        </row>
        <row r="9177">
          <cell r="F9177" t="str">
            <v>9.1 供货方在提供产品的同时,应向用户提供安全技术说明书或HSE相关提示。</v>
          </cell>
        </row>
        <row r="9178">
          <cell r="F9178" t="str">
            <v>9.2 取用时应在通风良好的场所或者通风橱内进行,操作人员应经过专门培训,严格遵守操作规程。</v>
          </cell>
        </row>
        <row r="9179">
          <cell r="F9179" t="str">
            <v>9.3 使用过程中使用者有责任采取适当的安全和健康措施,接触人员应穿工作服,佩戴化学安全防护眼镜、耐酸手套等防护用品。</v>
          </cell>
        </row>
        <row r="9180">
          <cell r="F9180" t="str">
            <v>9.4 接触后的应急措施:皮肤接触应脱去污染的衣着,立即用水冲洗至少15min,若有灼伤,按酸灼伤处理;眼睛接触应立即提起眼睑,用流动清水或生理盐水冲洗至少15min。</v>
          </cell>
        </row>
        <row r="9181">
          <cell r="F9181" t="str">
            <v>9.5 吸入后应迅速脱离现场至空气新鲜处,保持呼吸道通畅,呼吸困难时给输氧;呼吸停止时,立即进行人工呼吸,就医。</v>
          </cell>
        </row>
        <row r="9182">
          <cell r="F9182" t="str">
            <v>9.6 试验废液按规定要求回收处理。</v>
          </cell>
        </row>
        <row r="9183">
          <cell r="F9183" t="str">
            <v>4 技术要求</v>
          </cell>
        </row>
        <row r="9184">
          <cell r="F9184" t="str">
            <v>稠化酸用稠化剂技术指标应符合表1的要求。</v>
          </cell>
        </row>
        <row r="9185">
          <cell r="F9185" t="str">
            <v>5仪器与试剂</v>
          </cell>
        </row>
        <row r="9186">
          <cell r="F9186" t="str">
            <v>5.1 仪器与设备</v>
          </cell>
        </row>
        <row r="9187">
          <cell r="F9187" t="str">
            <v>5.1.1 电子天平:精度为±0.01g。</v>
          </cell>
        </row>
        <row r="9188">
          <cell r="F9188" t="str">
            <v>5.1.2 搅拌器:吴茵搅拌器(0V~250V可调变压器)或同类产品。</v>
          </cell>
        </row>
        <row r="9189">
          <cell r="F9189" t="str">
            <v>5.1.3 恒温水浴:室温~100℃,精度为±1℃。</v>
          </cell>
        </row>
        <row r="9190">
          <cell r="F9190" t="str">
            <v>5.1.4 恒温烘箱:室温~200℃,精度为±1℃。</v>
          </cell>
        </row>
        <row r="9191">
          <cell r="F9191" t="str">
            <v>5.1.5 旋转黏度计:Fann-35型六速旋转黏度计或同类产品。</v>
          </cell>
        </row>
        <row r="9192">
          <cell r="F9192" t="str">
            <v>5.1.6 黏度计:耐酸流变仪、高温高压耐酸黏度计或同类产品(转子和量筒的直径比大于0.95)。</v>
          </cell>
        </row>
        <row r="9193">
          <cell r="F9193" t="str">
            <v>5.1.7 磨口瓶:500mL,1000mL。</v>
          </cell>
        </row>
        <row r="9194">
          <cell r="F9194" t="str">
            <v>5.1.8 烧杯:50mL,100mL,250mL,1000mL。</v>
          </cell>
        </row>
        <row r="9195">
          <cell r="F9195" t="str">
            <v>5.1.9 量筒:10mL,200mL,500mL。</v>
          </cell>
        </row>
        <row r="9196">
          <cell r="F9196" t="str">
            <v>5.2 试剂</v>
          </cell>
        </row>
        <row r="9197">
          <cell r="F9197" t="str">
            <v>5.2.1 盐酸:分析纯。</v>
          </cell>
        </row>
        <row r="9198">
          <cell r="F9198" t="str">
            <v>5.2.2 缓蚀剂:工业品。</v>
          </cell>
        </row>
        <row r="9199">
          <cell r="F9199" t="str">
            <v>6试样制备</v>
          </cell>
        </row>
        <row r="9200">
          <cell r="F9200" t="str">
            <v>6.1 粉剂类稠化剂准备</v>
          </cell>
        </row>
        <row r="9201">
          <cell r="F9201" t="str">
            <v>将粉剂类稠化剂在105℃烘箱中干燥4h后,取出放置于密闭的干燥器中备用。</v>
          </cell>
        </row>
        <row r="9202">
          <cell r="F9202" t="str">
            <v>6.2 稠化酸溶液(20%盐酸)制备</v>
          </cell>
        </row>
        <row r="9203">
          <cell r="F9203" t="str">
            <v>6.2.1 按照SY/T 5405-1996 中3.4.1的方法配制浓度为20%盐酸溶液(不含缓蚀剂)1000mL。</v>
          </cell>
        </row>
        <row r="9204">
          <cell r="F9204" t="str">
            <v>6.2.2 将6.2.1配制好的盐酸溶液倒入搅拌器中,调节搅拌速度,保持液体处于漩涡状态并能看到搅拌器底部。</v>
          </cell>
        </row>
        <row r="9205">
          <cell r="F9205" t="str">
            <v>6.2.3 称取6.1制备的稠化剂6.6g(乳液类稠化剂称取35g),缓慢均匀将稠化剂倒入搅拌器中(加样时间小于30s),搅拌30min后停止。</v>
          </cell>
        </row>
        <row r="9206">
          <cell r="F9206" t="str">
            <v>6.2.4 将6.2.3配制好的0.6%稠化酸溶液倒入磨口瓶中,放在30℃水浴中溶解4h备用。</v>
          </cell>
        </row>
        <row r="9207">
          <cell r="F9207" t="str">
            <v>6.3 含缓蚀剂稠化酸溶液(20%盐酸)制备</v>
          </cell>
        </row>
        <row r="9208">
          <cell r="F9208" t="str">
            <v>按照6.2的方法制备含缓蚀剂的稠化酸溶液1000mL。</v>
          </cell>
        </row>
        <row r="9209">
          <cell r="F9209" t="str">
            <v>7稠化剂性能测试</v>
          </cell>
        </row>
        <row r="9210">
          <cell r="F9210" t="str">
            <v>7.1 外观</v>
          </cell>
        </row>
        <row r="9211">
          <cell r="F9211" t="str">
            <v>采用目视法,观察稠化剂颜色及状态。</v>
          </cell>
        </row>
        <row r="9212">
          <cell r="F9212" t="str">
            <v>7.2 筛余量测定</v>
          </cell>
        </row>
        <row r="9213">
          <cell r="F9213" t="str">
            <v>按SY/T 5764-2007 中的4.4操作并计算。</v>
          </cell>
        </row>
        <row r="9214">
          <cell r="F9214" t="str">
            <v>7.3 稠化剂酸分散性(目视法)</v>
          </cell>
        </row>
        <row r="9215">
          <cell r="F9215" t="str">
            <v>取6.2.3配制的稠化酸溶液200mL倒入烧杯中,以停止搅拌开始计时,室温静置并分别记录0.5h,1h,1.5h,2h时稠化剂在酸液中的分散情况,观察酸液是否存在明显的未溶解颗粒、沉淀物、漂浮物,记录无上述现象时间为稠化剂酸分散性时间。</v>
          </cell>
        </row>
        <row r="9216">
          <cell r="F9216" t="str">
            <v>7.4 稠化剂酸溶时间测定</v>
          </cell>
        </row>
        <row r="9217">
          <cell r="F9217" t="str">
            <v>取6.2.3配制的稠化酸溶液350mL,以停止搅拌开始计时,用旋转黏度计分别测试0h,1h,2h,3h,4h时稠化酸液体表观黏度,表观黏度测试方法按SY/T 5764-2007中的4.6.3进行,连续两个时间点测试值相同即停止测试,将黏度稳定时间点记为酸溶时间。</v>
          </cell>
        </row>
        <row r="9218">
          <cell r="F9218" t="str">
            <v>7.5 稠化酸表观黏度测定</v>
          </cell>
        </row>
        <row r="9219">
          <cell r="F9219" t="str">
            <v>7.5.1 取6.2.4配制好的稠化酸溶液,按SY/T 5764-2007中4.6.3的方法进行表观黏度测定。</v>
          </cell>
        </row>
        <row r="9220">
          <cell r="F9220" t="str">
            <v>7.5.2 按照SY/T 5764-2007中4.6.4的方法计算表观黏度值。</v>
          </cell>
        </row>
        <row r="9221">
          <cell r="F9221" t="str">
            <v>7.6 稠化酸耐温性能测定</v>
          </cell>
        </row>
        <row r="9222">
          <cell r="F9222" t="str">
            <v>按照黏度计使用要求,在样品杯中加入6.2.4制备的稠化酸溶液,按照SY/T 5107-2005中6.5的方法操作,表观黏度降为15mPa·s时的温度值,即为稠化剂的耐温值。</v>
          </cell>
        </row>
        <row r="9223">
          <cell r="F9223" t="str">
            <v>7.7 稠化酸剪切稳定性能测定</v>
          </cell>
        </row>
        <row r="9224">
          <cell r="F9224" t="str">
            <v>按照黏度计使用要求,在样品杯中加入6.3制备的稠化酸溶液,按照SY/T 5107-2005中6.6的方法测试剪切稳定性。</v>
          </cell>
        </row>
        <row r="9225">
          <cell r="F9225" t="str">
            <v>8检验规则</v>
          </cell>
        </row>
        <row r="9226">
          <cell r="F9226" t="str">
            <v>8.1采样</v>
          </cell>
        </row>
        <row r="9227">
          <cell r="F9227" t="str">
            <v>8.1.1 采样方法</v>
          </cell>
        </row>
        <row r="9228">
          <cell r="F9228" t="str">
            <v>按GB/T 6679-2003中的3.2.3.2确定采集样品数,采样点按产品堆积的几何形状,在上、中、下各截面随机布点。</v>
          </cell>
        </row>
        <row r="9229">
          <cell r="F9229" t="str">
            <v>8.1.2 采集样品数</v>
          </cell>
        </row>
        <row r="9230">
          <cell r="F9230" t="str">
            <v>用洁净的器具采集样品,按每批产品总量数的5%随机抽样,采集样品总量不少于1kg,抽样点按产品的上、中、下三个部位各截面随机布点,抽取有代表性的样品,将采集样品混合均匀后,分别装入两个洁净、干燥的磨口瓶中,密封保存。一瓶用作质量检验,另一瓶留样以备复检,留样期为180d。样品应标明名称、批号、采样日期、采样地点、采样人、生产企业名称。</v>
          </cell>
        </row>
        <row r="9231">
          <cell r="F9231" t="str">
            <v>8.2 检验判定</v>
          </cell>
        </row>
        <row r="9232">
          <cell r="F9232" t="str">
            <v>8.2.1 产品须经厂质检部门检验合格并签发合格证后方准出厂。</v>
          </cell>
        </row>
        <row r="9233">
          <cell r="F9233" t="str">
            <v>8.2.2 出厂检验项目为本标准全部要求。</v>
          </cell>
        </row>
        <row r="9234">
          <cell r="F9234" t="str">
            <v>8.2.3 组批与抽样:按每批产品总量数的5%随机抽样,抽取样品总量不应少于1kg,抽样点按产品的上、中、下三个部位各截面随机布点,抽取有代表性的样品,混合均匀分别装入两个清洁、干燥、带塞的样品瓶中,盖好、封严。瓶上应标明:生产厂名称、产品名称、型号、批号、取样日期、取样人。一瓶用于检验,一瓶留样备查,留样时间180d。</v>
          </cell>
        </row>
        <row r="9235">
          <cell r="F9235" t="str">
            <v>8.2.4 判定规则:产品检验结果均符合表1的要求,则判定该批产品合格。若有一项检验结果不符合表1的要求,则应从该批产品中重新加倍取样进行复检。若复检仍有不合格项,则判定该批产品不合格。</v>
          </cell>
        </row>
        <row r="9236">
          <cell r="F9236" t="str">
            <v>8.3 仲裁</v>
          </cell>
        </row>
        <row r="9237">
          <cell r="F9237" t="str">
            <v>当供需双方对产品质量检验结果有争议时,由双方共同选定仲裁机构,可依本标准进行仲裁检验。</v>
          </cell>
        </row>
        <row r="9238">
          <cell r="F9238" t="str">
            <v>9标志、包装、运输、储存与保质期</v>
          </cell>
        </row>
        <row r="9239">
          <cell r="F9239" t="str">
            <v>9.1 标志</v>
          </cell>
        </row>
        <row r="9240">
          <cell r="F9240" t="str">
            <v>产品包装应有牢固清晰的标志,标明产品代号、名称、批号、净质量、生产日期、保质期、标准编号、生产企业名称和地址,并附有符合GB 191的“怕雨”、“怕晒”标志。</v>
          </cell>
        </row>
        <row r="9241">
          <cell r="F9241" t="str">
            <v>9.2 包装</v>
          </cell>
        </row>
        <row r="9242">
          <cell r="F9242" t="str">
            <v>9.2.1 粉剂类稠化酸用稠化剂产品采用清洁的三合一复合包装袋(纸塑复合袋)或阀口袋包装,每袋净含量为25kg或根据用户要求确定。</v>
          </cell>
        </row>
        <row r="9243">
          <cell r="F9243" t="str">
            <v>9.2.2 乳液类稠化酸用稠化剂产品采用具有外包箱保护的塑料桶承装,塑料桶口应有内盖密封,每桶净含量为50kg或根据用户要求确定。</v>
          </cell>
        </row>
        <row r="9244">
          <cell r="F9244" t="str">
            <v>9.3 运输</v>
          </cell>
        </row>
        <row r="9245">
          <cell r="F9245" t="str">
            <v>产品在运输过程中应防潮、防晒、防破损。</v>
          </cell>
        </row>
        <row r="9246">
          <cell r="F9246" t="str">
            <v>9.4 储存和保质期</v>
          </cell>
        </row>
        <row r="9247">
          <cell r="F9247" t="str">
            <v>产品应放于干燥通风的库房内,不得与酸、碱等化学物品接触。粉剂类和乳液类稠化剂产品的保质期大于或等于12个月。</v>
          </cell>
        </row>
        <row r="9248">
          <cell r="F9248" t="str">
            <v>10 健康、安全及环保要求</v>
          </cell>
        </row>
        <row r="9249">
          <cell r="F9249" t="str">
            <v>供货方在提供产品的同时,应向用户提供安全技术说明书或HSE相关提示。</v>
          </cell>
        </row>
        <row r="9250">
          <cell r="F9250" t="str">
            <v>附录A(资料性附录) 稠化剂性能检测结果记录单</v>
          </cell>
        </row>
        <row r="9251">
          <cell r="F9251" t="str">
            <v>稠化剂性能检测结果记录单见表A.1。</v>
          </cell>
        </row>
        <row r="9252">
          <cell r="F9252" t="str">
            <v>3 资料收集</v>
          </cell>
        </row>
        <row r="9253">
          <cell r="F9253" t="str">
            <v>资料收集按SY/T 6334-2013中3.1的规定执行。</v>
          </cell>
        </row>
        <row r="9254">
          <cell r="F9254" t="str">
            <v>4工艺设计目的与要求</v>
          </cell>
        </row>
        <row r="9255">
          <cell r="F9255" t="str">
            <v>4.1 目的</v>
          </cell>
        </row>
        <row r="9256">
          <cell r="F9256" t="str">
            <v>通过优选注水井酸化中应用的添加剂、黏土稳定剂,优化施工参数来防止发生黏土膨胀与微粒运移,稳定或提高注水井注入能力。</v>
          </cell>
        </row>
        <row r="9257">
          <cell r="F9257" t="str">
            <v>4.2 要求</v>
          </cell>
        </row>
        <row r="9258">
          <cell r="F9258" t="str">
            <v>4.2.1 优选能满足储层条件与注水井酸化中黏土防膨与微粒防运移工艺要求的黏土稳定剂。</v>
          </cell>
        </row>
        <row r="9259">
          <cell r="F9259" t="str">
            <v>4.2.2 优选的注水井酸化中黏土防膨与微粒防运移工艺参数应达到预期目标,具有现场可操作性。</v>
          </cell>
        </row>
        <row r="9260">
          <cell r="F9260" t="str">
            <v>4.2.3 酸液体系及工艺参数的选择应考虑对套管及施工管柱的保护。</v>
          </cell>
        </row>
        <row r="9261">
          <cell r="F9261" t="str">
            <v>4.2.4 井场、井口、井筒、地面设施等满足注水井酸化施工的安全作业要求。</v>
          </cell>
        </row>
        <row r="9262">
          <cell r="F9262" t="str">
            <v>4.2.5 符合健康、安全与环境控制要求。</v>
          </cell>
        </row>
        <row r="9263">
          <cell r="F9263" t="str">
            <v>5黏土稳定剂的评价与筛选</v>
          </cell>
        </row>
        <row r="9264">
          <cell r="F9264" t="str">
            <v>5.1 黏土稳定剂防膨率试验</v>
          </cell>
        </row>
        <row r="9265">
          <cell r="F9265" t="str">
            <v>黏土稳定剂防膨率试验方法按SY/T 5971-2016中7.5的规定执行。防膨率(离心法)≥80%。</v>
          </cell>
        </row>
        <row r="9266">
          <cell r="F9266" t="str">
            <v>5.2岩心流动实验</v>
          </cell>
        </row>
        <row r="9267">
          <cell r="F9267" t="str">
            <v>5.2.1 岩心准备</v>
          </cell>
        </row>
        <row r="9268">
          <cell r="F9268" t="str">
            <v>黏土稳定剂防止黏土膨胀和防迁移性能及长效性试验岩心准备按SY/T 5971-2016中7.8.2的规定执行。</v>
          </cell>
        </row>
        <row r="9269">
          <cell r="F9269" t="str">
            <v>5.2.2 黏土稳定剂岩心渗透率变化率试验</v>
          </cell>
        </row>
        <row r="9270">
          <cell r="F9270" t="str">
            <v>黏土稳定剂岩心渗透率变化率试验方法按SY/T 5971-2016中7.8.4的规定执行,岩心渗透率变化率Dw≤10%。</v>
          </cell>
        </row>
        <row r="9271">
          <cell r="F9271" t="str">
            <v>岩心渗透率变化率按公式(1)计算:</v>
          </cell>
        </row>
        <row r="9272">
          <cell r="F9272" t="str">
            <v>式中:</v>
          </cell>
        </row>
        <row r="9273">
          <cell r="F9273" t="str">
            <v>Dw——渗透率变化率,用百分数表示;</v>
          </cell>
        </row>
        <row r="9274">
          <cell r="F9274" t="str">
            <v>Kw0——岩心初始渗透率,单位为毫达西(mD);</v>
          </cell>
        </row>
        <row r="9275">
          <cell r="F9275" t="str">
            <v>Kw——岩心处理后的渗透率,单位为毫达西(mD)。</v>
          </cell>
        </row>
        <row r="9276">
          <cell r="F9276" t="str">
            <v>5.2.3 黏土稳定剂防迁移性能及长效性试验</v>
          </cell>
        </row>
        <row r="9277">
          <cell r="F9277" t="str">
            <v>经5.2.2测得黏土稳定剂岩心渗透率变化率Dw后,继续通入30VP(岩心孔隙体积)油田注入水,测得的岩心渗透率变化率可评价黏土稳定剂防迁移性能及长效性。最终岩心渗透率变化率Dw′≤10%。</v>
          </cell>
        </row>
        <row r="9278">
          <cell r="F9278" t="str">
            <v>最终岩心渗透率变化率按公式(2)计算:</v>
          </cell>
        </row>
        <row r="9279">
          <cell r="F9279" t="str">
            <v>式中:</v>
          </cell>
        </row>
        <row r="9280">
          <cell r="F9280" t="str">
            <v>Dw′——最终渗透率变化率,用百分数表示;</v>
          </cell>
        </row>
        <row r="9281">
          <cell r="F9281" t="str">
            <v>Kw′——油田注入水后的渗透率,单位为毫达西(mD);</v>
          </cell>
        </row>
        <row r="9282">
          <cell r="F9282" t="str">
            <v>Kw——岩心处理后的渗透率,单位为毫达西(mD)。</v>
          </cell>
        </row>
        <row r="9283">
          <cell r="F9283" t="str">
            <v>5.3 黏土稳定剂配伍性试验</v>
          </cell>
        </row>
        <row r="9284">
          <cell r="F9284" t="str">
            <v>酸液体系中加入黏土稳定剂,置于储层温度水浴中,24h后,无沉淀、无分层现象。</v>
          </cell>
        </row>
        <row r="9285">
          <cell r="F9285" t="str">
            <v>6工艺参数选择</v>
          </cell>
        </row>
        <row r="9286">
          <cell r="F9286" t="str">
            <v>6.1 黏土稳定剂用量</v>
          </cell>
        </row>
        <row r="9287">
          <cell r="F9287" t="str">
            <v>依据储层敏感性实验资料、黏土含量、黏土矿物类型以及注入层段数据,并根据施工规模,确定黏土稳定剂的用量。</v>
          </cell>
        </row>
        <row r="9288">
          <cell r="F9288" t="str">
            <v>6.2 施工压力及排量</v>
          </cell>
        </row>
        <row r="9289">
          <cell r="F9289" t="str">
            <v>施工压力应低于储层破裂压力并综合考虑储层条件、施工管柱、井口装置等多个因素,施工排量根据速敏参数确定。</v>
          </cell>
        </row>
        <row r="9290">
          <cell r="F9290" t="str">
            <v>7 施工要求</v>
          </cell>
        </row>
        <row r="9291">
          <cell r="F9291" t="str">
            <v>7.1 按设计配方和用量配制施工液体系,所有施工原料,应有由检验部门出具的有效检验报告,并由供料方提供药剂化学品安全技术说明书(MSDS)。</v>
          </cell>
        </row>
        <row r="9292">
          <cell r="F9292" t="str">
            <v>7.2 配液时应充分循环,确保每罐液体混合均匀。</v>
          </cell>
        </row>
        <row r="9293">
          <cell r="F9293" t="str">
            <v>7.3 施工压力严格按照设计执行,施工过程中的设备供液能力应不小于设计的最大排量。</v>
          </cell>
        </row>
        <row r="9294">
          <cell r="F9294" t="str">
            <v>7.4 泵注过程应按设计的排量连续泵入。</v>
          </cell>
        </row>
        <row r="9295">
          <cell r="F9295" t="str">
            <v>7.5 施工过程中,密切注意压力变化情况,及时采取相应措施。</v>
          </cell>
        </row>
        <row r="9296">
          <cell r="F9296" t="str">
            <v>7.6 关井时间不应大于设计反应时间,按照设计要求及时进行下步措施。</v>
          </cell>
        </row>
        <row r="9297">
          <cell r="F9297" t="str">
            <v>7.7 对含硫化氢注水井进行排液时,按SY/T 6277及SY/T 6610的相关规定执行。</v>
          </cell>
        </row>
        <row r="9298">
          <cell r="F9298" t="str">
            <v>7.8 准确记录返排时的油套压力、返排液量,根据需要检测残酸pH值,残酸浓度及硫化氢含量,硫化氢含量测定,按SY/T 6277的相关规定执行。</v>
          </cell>
        </row>
        <row r="9299">
          <cell r="F9299" t="str">
            <v>7.9 施工录取资料按SY/T 6127-2006中5.8的规定执行。</v>
          </cell>
        </row>
        <row r="9300">
          <cell r="F9300" t="str">
            <v>8 健康、安全和环境控制要求</v>
          </cell>
        </row>
        <row r="9301">
          <cell r="F9301" t="str">
            <v>注水井酸化施工前准备及施工作业中的健康、安全与环境控制要求按SY/T 6334-2013中第6章的规定执行。</v>
          </cell>
        </row>
        <row r="9302">
          <cell r="F9302" t="str">
            <v>4 试剂与材料</v>
          </cell>
        </row>
        <row r="9303">
          <cell r="F9303" t="str">
            <v>试剂与材料包括:</v>
          </cell>
        </row>
        <row r="9304">
          <cell r="F9304" t="str">
            <v>a)岩样:酸化层段碳酸盐岩岩样或同层位露头岩样;</v>
          </cell>
        </row>
        <row r="9305">
          <cell r="F9305" t="str">
            <v>b)酸液:按照配方用盐酸和添加剂配制而成的酸液;</v>
          </cell>
        </row>
        <row r="9306">
          <cell r="F9306" t="str">
            <v>c)酚酞:分析纯;</v>
          </cell>
        </row>
        <row r="9307">
          <cell r="F9307" t="str">
            <v>d)氢氧化钠:分析纯;</v>
          </cell>
        </row>
        <row r="9308">
          <cell r="F9308" t="str">
            <v>e)蒸馏水:符合GB/T 6682中三级水的要求;</v>
          </cell>
        </row>
        <row r="9309">
          <cell r="F9309" t="str">
            <v>f)盐酸:工业盐酸,浓度≥31%;</v>
          </cell>
        </row>
        <row r="9310">
          <cell r="F9310" t="str">
            <v>g)酸液配方中的添加剂:工业级;</v>
          </cell>
        </row>
        <row r="9311">
          <cell r="F9311" t="str">
            <v>h)氮气:纯度大于99.9%。</v>
          </cell>
        </row>
        <row r="9312">
          <cell r="F9312" t="str">
            <v>5仪器和设备</v>
          </cell>
        </row>
        <row r="9313">
          <cell r="F9313" t="str">
            <v>5.1 测定原理</v>
          </cell>
        </row>
        <row r="9314">
          <cell r="F9314" t="str">
            <v>在设定温度、压力和转速条件下,让一定浓度的酸液与圆柱状岩心端面反应,通过滴定酸液反应前后浓度的变化来测定酸岩动态反应速率。</v>
          </cell>
        </row>
        <row r="9315">
          <cell r="F9315" t="str">
            <v>5.2 旋转岩盘仪及同类设备</v>
          </cell>
        </row>
        <row r="9316">
          <cell r="F9316" t="str">
            <v>采用旋转岩盘仪进行酸液与碳酸盐岩酸岩反应速率测定,主要由压力加载系统、搅拌系统、酸岩反应系统、温度控制系统、数据采集系统、取样系统组成。酸液与碳酸盐岩酸岩动态反应速率测定系统的流程示意图如图1所示。</v>
          </cell>
        </row>
        <row r="9317">
          <cell r="F9317" t="str">
            <v>5.2.1 酸岩反应系统</v>
          </cell>
        </row>
        <row r="9318">
          <cell r="F9318" t="str">
            <v>酸岩反应系统包括酸岩反应釜、预热釜、岩心托盘,为哈氏合金材质,预热釜和酸岩反应釜釜体容积需能满足500mL的酸液量,承压大于15MPa。酸岩反应釜上盖用于连接搅拌系统与釜体,进气口设在上盖偏心位置,酸岩反应釜底部有泄压阀,连接通径为6mm的转液管线。预热釜和酸岩反应釜通过哈氏合金材质管线从底部相连,中间连接有截断阀。岩心托盘直径为50.8mm。</v>
          </cell>
        </row>
        <row r="9319">
          <cell r="F9319" t="str">
            <v>5.2.2 搅拌系统</v>
          </cell>
        </row>
        <row r="9320">
          <cell r="F9320" t="str">
            <v>通过酸岩反应釜上盖中心安装直的搅拌杆,搅拌杆由无级调节的搅拌电机带动,搅拌杆上连接岩心托盘,转速调节范围能满足0r/min~1500r/min。</v>
          </cell>
        </row>
        <row r="9321">
          <cell r="F9321" t="str">
            <v>5.2.3 压力加载系统</v>
          </cell>
        </row>
        <row r="9322">
          <cell r="F9322" t="str">
            <v>酸岩反应釜内的压力由氮气瓶提供,压力由氮气瓶减压阀出口压力表读出,压力表量程不小于15MPa,精度不低于0.1MPa。</v>
          </cell>
        </row>
        <row r="9323">
          <cell r="F9323" t="str">
            <v>5.2.4 温度控制系统</v>
          </cell>
        </row>
        <row r="9324">
          <cell r="F9324" t="str">
            <v>包括加热设备和温度控制器,耐温需高于实验目标地层温度。预热釜及酸岩反应釜的温度应维持在设定温度的±1℃范围内。</v>
          </cell>
        </row>
        <row r="9325">
          <cell r="F9325" t="str">
            <v>5.2.5 数据采集系统</v>
          </cell>
        </row>
        <row r="9326">
          <cell r="F9326" t="str">
            <v>可实时读取并记录压力传感器、温度控制系统的测试参数。最小采样时间不大于1s,可连续记录时间不低于1h。</v>
          </cell>
        </row>
        <row r="9327">
          <cell r="F9327" t="str">
            <v>5.3 辅助设备</v>
          </cell>
        </row>
        <row r="9328">
          <cell r="F9328" t="str">
            <v>盐酸与碳酸盐岩酸岩反应速率测定除了旋转岩盘仪以外,还包括以下辅助设备:</v>
          </cell>
        </row>
        <row r="9329">
          <cell r="F9329" t="str">
            <v>a)游标卡尺:0.00mm~300.00mm,精度不低于0.02mm;</v>
          </cell>
        </row>
        <row r="9330">
          <cell r="F9330" t="str">
            <v>b)热缩胶筒:内径为50.8mm~63.5mm,加热收缩比能达到2∶1~3∶1;</v>
          </cell>
        </row>
        <row r="9331">
          <cell r="F9331" t="str">
            <v>c)分析天平:精度0.0001g;</v>
          </cell>
        </row>
        <row r="9332">
          <cell r="F9332" t="str">
            <v>d)碱式滴定管:0.00mL~25.00mL,分度值0.10mL;</v>
          </cell>
        </row>
        <row r="9333">
          <cell r="F9333" t="str">
            <v>e)移液管:0.50mL,分度值0.01mL;</v>
          </cell>
        </row>
        <row r="9334">
          <cell r="F9334" t="str">
            <v>f)比重瓶:100mL;</v>
          </cell>
        </row>
        <row r="9335">
          <cell r="F9335" t="str">
            <v>g)秒表:分度值0.1s;</v>
          </cell>
        </row>
        <row r="9336">
          <cell r="F9336" t="str">
            <v>h)烘箱:能满足室温~120℃,控温精度±1℃。</v>
          </cell>
        </row>
        <row r="9337">
          <cell r="F9337" t="str">
            <v>6试样制备</v>
          </cell>
        </row>
        <row r="9338">
          <cell r="F9338" t="str">
            <v>6.1岩样制备</v>
          </cell>
        </row>
        <row r="9339">
          <cell r="F9339" t="str">
            <v>6.1.1 岩样</v>
          </cell>
        </row>
        <row r="9340">
          <cell r="F9340" t="str">
            <v>酸化层段碳酸盐岩岩样或同层位露头岩样上钻取岩样柱子,直径50.8mm×厚度10mm~20mm,直径偏差±0.1mm,厚度偏差±0.5mm。加工后的岩样端面磨平,且端面应垂直于柱面,不应有缺角、天然裂缝等结构缺陷。</v>
          </cell>
        </row>
        <row r="9341">
          <cell r="F9341" t="str">
            <v>6.1.2 岩样拍照</v>
          </cell>
        </row>
        <row r="9342">
          <cell r="F9342" t="str">
            <v>将加工好的岩样拍照,对岩样截面进行清晰的成像。</v>
          </cell>
        </row>
        <row r="9343">
          <cell r="F9343" t="str">
            <v>6.1.3 岩样烘干</v>
          </cell>
        </row>
        <row r="9344">
          <cell r="F9344" t="str">
            <v>实验前将岩样放入烘箱内烘干,烘干温度执行标准GB/T 29172-2012中4.7碳酸盐岩烘干方法,烘干时间4h。</v>
          </cell>
        </row>
        <row r="9345">
          <cell r="F9345" t="str">
            <v>6.1.4 岩样测量</v>
          </cell>
        </row>
        <row r="9346">
          <cell r="F9346" t="str">
            <v>使用游标卡尺测量岩样反应面的直径和厚度,岩样直径取3个不同方向测量的平均值,计算岩样反应面表面积,记为S。表格形式参见表A.1。</v>
          </cell>
        </row>
        <row r="9347">
          <cell r="F9347" t="str">
            <v>6.2试剂制备</v>
          </cell>
        </row>
        <row r="9348">
          <cell r="F9348" t="str">
            <v>6.2.1 酚酞指示剂制备</v>
          </cell>
        </row>
        <row r="9349">
          <cell r="F9349" t="str">
            <v>酚酞指示剂的制备按照GB/T 603-2002中的4.1.4.22进行配制,浓度为0.1%。</v>
          </cell>
        </row>
        <row r="9350">
          <cell r="F9350" t="str">
            <v>6.2.2 蒸馏水制备</v>
          </cell>
        </row>
        <row r="9351">
          <cell r="F9351" t="str">
            <v>蒸馏水的制备按照GB/T 6682中三级水规格进行制备。</v>
          </cell>
        </row>
        <row r="9352">
          <cell r="F9352" t="str">
            <v>6.2.3 氢氧化钠标准溶液的制备和标定</v>
          </cell>
        </row>
        <row r="9353">
          <cell r="F9353" t="str">
            <v>氢氧化钠标准溶液的制备和标定按GB/T 601的规定执行,推荐浓度为0.4mol/L~0.6mol/L,浓度记为CNaOH。</v>
          </cell>
        </row>
        <row r="9354">
          <cell r="F9354" t="str">
            <v>6.2.4 酸液制备</v>
          </cell>
        </row>
        <row r="9355">
          <cell r="F9355" t="str">
            <v>6.2.4.1 盐酸溶液的制备按GB/T 603-2002中4.1.2.24配制。</v>
          </cell>
        </row>
        <row r="9356">
          <cell r="F9356" t="str">
            <v>6.2.4.2 根据配比把所需要的添加剂按配置要求加入盐酸溶液中,混合均匀,配成酸液。</v>
          </cell>
        </row>
        <row r="9357">
          <cell r="F9357" t="str">
            <v>6.2.4.3 用2mL移液管取1mL的酸液于锥形瓶中,同一个样品每次作四个平行样,分别称其质量并记录为mHC1-1,精确至0.0001g,加入20mL左右的蒸馏水稀释。</v>
          </cell>
        </row>
        <row r="9358">
          <cell r="F9358" t="str">
            <v>6.2.4.4 在稀释样品中加入2滴酚酞指示液。</v>
          </cell>
        </row>
        <row r="9359">
          <cell r="F9359" t="str">
            <v>6.2.4.5 用氢氧化钠标准溶液滴定至溶液呈现粉红色,并且30s粉红色不褪色,记录此时消耗的氢氧化钠标准溶液体积,记为VNaOH-1,四个平行样极差的相对值不得超过0.5%,否则重新取酸液滴定。</v>
          </cell>
        </row>
        <row r="9360">
          <cell r="F9360" t="str">
            <v>6.2.4.6 酸液浓度取四次平行样的平均值,记为C0。</v>
          </cell>
        </row>
        <row r="9361">
          <cell r="F9361" t="str">
            <v>6.2.4.7 用比重瓶量取100mL酸液称重,精度要求达到0.01g,计算酸液密度ρ0。</v>
          </cell>
        </row>
        <row r="9362">
          <cell r="F9362" t="str">
            <v>7酸岩动态反应速率测定</v>
          </cell>
        </row>
        <row r="9363">
          <cell r="F9363" t="str">
            <v>7.1 渗漏测试</v>
          </cell>
        </row>
        <row r="9364">
          <cell r="F9364" t="str">
            <v>7.1.1 按照图1所示酸岩动态反应速率测定流程连接好设备。</v>
          </cell>
        </row>
        <row r="9365">
          <cell r="F9365" t="str">
            <v>7.1.2 将500mL清水吸入酸岩反应釜中,气瓶出口压力设为8MPa,试压5min内压力变化应不超过0.1MPa。</v>
          </cell>
        </row>
        <row r="9366">
          <cell r="F9366" t="str">
            <v>7.1.3 将氮气瓶关闭,泄去反应釜压力,排出清水。</v>
          </cell>
        </row>
        <row r="9367">
          <cell r="F9367" t="str">
            <v>7.2 岩盘准备</v>
          </cell>
        </row>
        <row r="9368">
          <cell r="F9368" t="str">
            <v>7.2.1 用热缩胶套将实验岩样与岩心托盘用加热吹风机热缩固定,平齐岩心端面切除多余胶套。</v>
          </cell>
        </row>
        <row r="9369">
          <cell r="F9369" t="str">
            <v>7.2.2 将固定好的岩样装上旋转连接杆,放入反应釜。</v>
          </cell>
        </row>
        <row r="9370">
          <cell r="F9370" t="str">
            <v>7.3 加热</v>
          </cell>
        </row>
        <row r="9371">
          <cell r="F9371" t="str">
            <v>7.3.1 关闭预热釜和酸岩反应釜间截断阀,将500mL酸液加入预热釜。</v>
          </cell>
        </row>
        <row r="9372">
          <cell r="F9372" t="str">
            <v>7.3.2 设定实验温度,开启加热装置,控制升温速度,升温速度不高于5℃/min,对预热釜、酸岩反应釜及岩样进行加热。</v>
          </cell>
        </row>
        <row r="9373">
          <cell r="F9373" t="str">
            <v>7.3.3 当温度即将达到设定温度时,将压力升至7MPa,待预热釜、酸岩反应釜及岩样温度达到设定温度,准备实验。</v>
          </cell>
        </row>
        <row r="9374">
          <cell r="F9374" t="str">
            <v>7.4 酸岩反应</v>
          </cell>
        </row>
        <row r="9375">
          <cell r="F9375" t="str">
            <v>7.4.1 在100r/min~1100r/min范围内设定实验转速,推荐500r/min转速下,开启搅拌器进行搅拌,直到转速稳定。</v>
          </cell>
        </row>
        <row r="9376">
          <cell r="F9376" t="str">
            <v>7.4.2 用氮气将预热好的酸液压入酸岩反应釜中,记录下酸岩反应开始时间为t1。</v>
          </cell>
        </row>
        <row r="9377">
          <cell r="F9377" t="str">
            <v>7.4.3 温度大于或等于120℃,酸岩反应时间宜设定180s,低于120℃,酸岩反应时间宜设定300s,达到反应时间,打开底部取样阀,开始取样,记为t2,连续取样个数不低于3个,每个样不低于5mL,称重记录mHCl-2,记录取样时间,详细记录参见表A.2。</v>
          </cell>
        </row>
        <row r="9378">
          <cell r="F9378" t="str">
            <v>7.4.4 取样完毕后,停止搅拌,关闭气源,由氮气瓶出口端放空阀泄压,泄压完毕后开反应釜底部泄压阀排出酸液,立即密封酸液盛装容器,计量酸液体积(包括取样体积),记为V,取出岩样洗净。</v>
          </cell>
        </row>
        <row r="9379">
          <cell r="F9379" t="str">
            <v>7.4.5 清洗预热釜和反应釜,将冲洗管线的液体和酸液排入废液罐。</v>
          </cell>
        </row>
        <row r="9380">
          <cell r="F9380" t="str">
            <v>7.4.6 对实验完成的岩样拍照。</v>
          </cell>
        </row>
        <row r="9381">
          <cell r="F9381" t="str">
            <v>7.4.7 实验结束后,与6.2.4.7相同,取100mL余酸称重,计算余酸密度ρ1。</v>
          </cell>
        </row>
        <row r="9382">
          <cell r="F9382" t="str">
            <v>7.5 余酸浓度滴定</v>
          </cell>
        </row>
        <row r="9383">
          <cell r="F9383" t="str">
            <v>7.5.1 对7.4.3所取余酸进行浓度滴定,余酸浓度的滴定按6.2.4.3~6.2.4.5执行,记录消耗的氢氧化钠标准溶液体积,记为VNaOH-2,表格形式参见表A.3。</v>
          </cell>
        </row>
        <row r="9384">
          <cell r="F9384" t="str">
            <v>7.5.2 余酸浓度取四次平行样的平均值,记为C1。</v>
          </cell>
        </row>
        <row r="9385">
          <cell r="F9385" t="str">
            <v>8酸岩动态反应速率计算</v>
          </cell>
        </row>
        <row r="9386">
          <cell r="F9386" t="str">
            <v>8.1 酸浓度计算</v>
          </cell>
        </row>
        <row r="9387">
          <cell r="F9387" t="str">
            <v>8.1.1 酸液浓度C0按公式(1)计算:</v>
          </cell>
        </row>
        <row r="9388">
          <cell r="F9388" t="str">
            <v>式中:</v>
          </cell>
        </row>
        <row r="9389">
          <cell r="F9389" t="str">
            <v>C0——酸液摩尔浓度,mol/L;</v>
          </cell>
        </row>
        <row r="9390">
          <cell r="F9390" t="str">
            <v>ρ0——酸液密度,g/cm3;</v>
          </cell>
        </row>
        <row r="9391">
          <cell r="F9391" t="str">
            <v>CNaOH——氢氧化钠标准溶液的摩尔浓度,mol/L;</v>
          </cell>
        </row>
        <row r="9392">
          <cell r="F9392" t="str">
            <v>VNaOH-1——氢氧化钠标准溶液消耗的体积,mL;</v>
          </cell>
        </row>
        <row r="9393">
          <cell r="F9393" t="str">
            <v>mHCl-1——酸液的质量,g。</v>
          </cell>
        </row>
        <row r="9394">
          <cell r="F9394" t="str">
            <v>8.1.2 余酸浓度C1按公式(2)计算:</v>
          </cell>
        </row>
        <row r="9395">
          <cell r="F9395" t="str">
            <v>式中:</v>
          </cell>
        </row>
        <row r="9396">
          <cell r="F9396" t="str">
            <v>C1——余酸摩尔浓度,mol/L;</v>
          </cell>
        </row>
        <row r="9397">
          <cell r="F9397" t="str">
            <v>VNaOH-2——氢氧化钠标准溶液消耗的体积,mL;</v>
          </cell>
        </row>
        <row r="9398">
          <cell r="F9398" t="str">
            <v>ρ1——余酸密度,g/cm3;</v>
          </cell>
        </row>
        <row r="9399">
          <cell r="F9399" t="str">
            <v>mHCl-2——余酸的质量,g。</v>
          </cell>
        </row>
        <row r="9400">
          <cell r="F9400" t="str">
            <v>8.2 酸岩动态反应速率计算</v>
          </cell>
        </row>
        <row r="9401">
          <cell r="F9401" t="str">
            <v>酸岩动态反应速率计算公式采用公式(3)计算:</v>
          </cell>
        </row>
        <row r="9402">
          <cell r="F9402" t="str">
            <v>式中:</v>
          </cell>
        </row>
        <row r="9403">
          <cell r="F9403" t="str">
            <v>J——酸岩动态反应速率,mol/(cm2·s);</v>
          </cell>
        </row>
        <row r="9404">
          <cell r="F9404" t="str">
            <v>V——参加反应的酸液体积,mL;</v>
          </cell>
        </row>
        <row r="9405">
          <cell r="F9405" t="str">
            <v>t1——酸岩反应开始时间,s;</v>
          </cell>
        </row>
        <row r="9406">
          <cell r="F9406" t="str">
            <v>t2——酸岩反应结束时间,s;</v>
          </cell>
        </row>
        <row r="9407">
          <cell r="F9407" t="str">
            <v>S——酸岩反应接触面积,cm2。</v>
          </cell>
        </row>
        <row r="9408">
          <cell r="F9408" t="str">
            <v>9 数据报告</v>
          </cell>
        </row>
        <row r="9409">
          <cell r="F9409" t="str">
            <v>报告应列举所有的实验参数,包括样品编号、岩样反应面直径、酸液体积、酸液浓度、酸液密度、实验温度、实验压力、实验转速、反应时间和酸岩动态反应速率。实验结果报告表参见附录B。</v>
          </cell>
        </row>
        <row r="9410">
          <cell r="F9410" t="str">
            <v>10 健康、安全与环境控制要求</v>
          </cell>
        </row>
        <row r="9411">
          <cell r="F9411" t="str">
            <v>10.1 使用本标准的人员应有正规实验室工作的实践经验。本标准并未指出所有可能的安全问题。使用者有责任采取适当的安全和健康措施,并保证符合国家有关法律、法规规定的条件。若想获得更多信息,请参考材料安全数据或化学剂制造厂商提供的资料。</v>
          </cell>
        </row>
        <row r="9412">
          <cell r="F9412" t="str">
            <v>10.2 取用时应在通风良好的场所或者通风橱内进行,严格遵守操作规程。</v>
          </cell>
        </row>
        <row r="9413">
          <cell r="F9413" t="str">
            <v>10.3 在处理酸液时,应极为谨慎并采取严格的设备保护措施。</v>
          </cell>
        </row>
        <row r="9414">
          <cell r="F9414" t="str">
            <v>10.4 高压实验设备应有明显的提示标识。</v>
          </cell>
        </row>
        <row r="9415">
          <cell r="F9415" t="str">
            <v>10.5 皮肤接触时,立即脱去污染的工作服,用流动清水冲洗至少5min,严重时及时送医;眼睛接触时,立即用冲眼器冲刷,严重时及时送医;吸入时,迅速脱离现场至空气新鲜处,保持呼吸道畅通,严重时及时送医。</v>
          </cell>
        </row>
        <row r="9416">
          <cell r="F9416" t="str">
            <v>10.6 各种实验液体使用后要收集处理,不得随意排放。</v>
          </cell>
        </row>
        <row r="9417">
          <cell r="F9417" t="str">
            <v>10.7 环境控制要求,严格执行国家和地方的环保法律、法规。</v>
          </cell>
        </row>
        <row r="9418">
          <cell r="F9418" t="str">
            <v>附录A(资料性附录)酸岩动态反应速率测定原始记录表格</v>
          </cell>
        </row>
        <row r="9419">
          <cell r="F9419" t="str">
            <v>A.1 酸岩反应实验前准备记录表</v>
          </cell>
        </row>
        <row r="9420">
          <cell r="F9420" t="str">
            <v>酸岩反应实验前准备记录表见表A.1。</v>
          </cell>
        </row>
        <row r="9421">
          <cell r="F9421" t="str">
            <v>A.2 酸岩反应实验过程记录表</v>
          </cell>
        </row>
        <row r="9422">
          <cell r="F9422" t="str">
            <v>酸岩反应实验过程记录表见表A.2。</v>
          </cell>
        </row>
        <row r="9423">
          <cell r="F9423" t="str">
            <v>A.3 酸岩反应实验数据测定表</v>
          </cell>
        </row>
        <row r="9424">
          <cell r="F9424" t="str">
            <v>酸岩反应实验数据测定表见表A.3。</v>
          </cell>
        </row>
        <row r="9425">
          <cell r="F9425" t="str">
            <v>附录B(资料性附录) 碳酸盐岩酸岩动态反应速率测定结果表</v>
          </cell>
        </row>
        <row r="9426">
          <cell r="F9426" t="str">
            <v>碳酸盐岩酸岩动态反应速率测定结果表见表B.1。</v>
          </cell>
        </row>
        <row r="9427">
          <cell r="F9427" t="str">
            <v>4试验仪器及材料</v>
          </cell>
        </row>
        <row r="9428">
          <cell r="F9428" t="str">
            <v>4.1 试验仪器</v>
          </cell>
        </row>
        <row r="9429">
          <cell r="F9429" t="str">
            <v>试验用仪器如下:</v>
          </cell>
        </row>
        <row r="9430">
          <cell r="F9430" t="str">
            <v>a) 分析天平:感量0.1mg;</v>
          </cell>
        </row>
        <row r="9431">
          <cell r="F9431" t="str">
            <v>b) pH试纸:pH值为0.5~5.0精密试纸,pH值为1~14广泛试纸;</v>
          </cell>
        </row>
        <row r="9432">
          <cell r="F9432" t="str">
            <v>c) 烘箱:工作温度范围为室温至300℃,控温准确度±1℃;</v>
          </cell>
        </row>
        <row r="9433">
          <cell r="F9433" t="str">
            <v>d) 高压容器:容积100mL~200mL,耐温300℃,耐酸,工作压力≥20MPa;</v>
          </cell>
        </row>
        <row r="9434">
          <cell r="F9434" t="str">
            <v>e) 氮气瓶、减压阀;</v>
          </cell>
        </row>
        <row r="9435">
          <cell r="F9435" t="str">
            <v>f) 恒温水浴:工作温度范围为室温至95℃,控温精度±1℃;</v>
          </cell>
        </row>
        <row r="9436">
          <cell r="F9436" t="str">
            <v>g) 移液管:1mL,5mL,20mL,50mL;</v>
          </cell>
        </row>
        <row r="9437">
          <cell r="F9437" t="str">
            <v>h) 塑料注射器:1mL,5mL,20mL,50mL;</v>
          </cell>
        </row>
        <row r="9438">
          <cell r="F9438" t="str">
            <v>i) 透明塑料杯:500mL;</v>
          </cell>
        </row>
        <row r="9439">
          <cell r="F9439" t="str">
            <v>j) 比色管、透明塑料比色管:50mL;</v>
          </cell>
        </row>
        <row r="9440">
          <cell r="F9440" t="str">
            <v>k) 容量瓶:500mL,1000mL。</v>
          </cell>
        </row>
        <row r="9441">
          <cell r="F9441" t="str">
            <v>4.2 试验材料</v>
          </cell>
        </row>
        <row r="9442">
          <cell r="F9442" t="str">
            <v>试验用材料如下:</v>
          </cell>
        </row>
        <row r="9443">
          <cell r="F9443" t="str">
            <v>a) 铁离子稳定剂:工业品;</v>
          </cell>
        </row>
        <row r="9444">
          <cell r="F9444" t="str">
            <v>b) 六水合三氯化铁(FeCl3·6H2O):分析纯;</v>
          </cell>
        </row>
        <row r="9445">
          <cell r="F9445" t="str">
            <v>c) 碳酸钠:分析纯;</v>
          </cell>
        </row>
        <row r="9446">
          <cell r="F9446" t="str">
            <v>d) 盐酸:分析纯;</v>
          </cell>
        </row>
        <row r="9447">
          <cell r="F9447" t="str">
            <v>e) 乙二胺四乙酸二钠:分析纯;</v>
          </cell>
        </row>
        <row r="9448">
          <cell r="F9448" t="str">
            <v>f) 氨水:分析纯;</v>
          </cell>
        </row>
        <row r="9449">
          <cell r="F9449" t="str">
            <v>g) 磺基水杨酸:分析纯;</v>
          </cell>
        </row>
        <row r="9450">
          <cell r="F9450" t="str">
            <v>h) 蒸馏水:二级;</v>
          </cell>
        </row>
        <row r="9451">
          <cell r="F9451" t="str">
            <v>i) 氢氟酸:分析纯;</v>
          </cell>
        </row>
        <row r="9452">
          <cell r="F9452" t="str">
            <v>j) 酸化用添加剂:工业品。</v>
          </cell>
        </row>
        <row r="9453">
          <cell r="F9453" t="str">
            <v>5 采样</v>
          </cell>
        </row>
        <row r="9454">
          <cell r="F9454" t="str">
            <v>液体型铁离子稳定剂样品按GB/T 6680中要求,采集1000mL分放于两个500mL细口瓶内,其中一瓶待用,另一瓶封存。</v>
          </cell>
        </row>
        <row r="9455">
          <cell r="F9455" t="str">
            <v>固体型铁离子稳定剂样品按GB/T 6679中要求,采集1000g分放于两个500g广口瓶内,其中一瓶待用,另一瓶封存。</v>
          </cell>
        </row>
        <row r="9456">
          <cell r="F9456" t="str">
            <v>6 试样配制</v>
          </cell>
        </row>
        <row r="9457">
          <cell r="F9457" t="str">
            <v>6.1 量取适量蒸馏水,置于干净烧杯中。</v>
          </cell>
        </row>
        <row r="9458">
          <cell r="F9458" t="str">
            <v>6.2 用移液管吸取10.00mL液体型铁离子稳定剂样品,或用分析天平称取10.00g固体型铁离子稳定剂样品,准确至0.001g,置于盛有蒸馏水的烧杯中,搅拌均匀,全部溶解后,完全移入1000mL容量瓶中,用蒸馏水稀释至刻度。</v>
          </cell>
        </row>
        <row r="9459">
          <cell r="F9459" t="str">
            <v>7 pH值测定</v>
          </cell>
        </row>
        <row r="9460">
          <cell r="F9460" t="str">
            <v>取50mL液体型铁离子稳定剂样品放于烧杯中,用玻璃棒蘸取一滴,滴到pH试纸上,半秒内读取对应数值并记录。</v>
          </cell>
        </row>
        <row r="9461">
          <cell r="F9461" t="str">
            <v>8稳定铁离子(Fe3+)能力测定</v>
          </cell>
        </row>
        <row r="9462">
          <cell r="F9462" t="str">
            <v>8.1 方法原理</v>
          </cell>
        </row>
        <row r="9463">
          <cell r="F9463" t="str">
            <v>酸化过程中均有一定量的铁离子(Fe2+,Fe3+)产生。地层中产生的铁沉淀包括管线上的金属氧化物,酸腐蚀后的产物、酸液中所含的铁,地层中以矿物状态存在的铁。这些化合物都以溶解状态存在于残酸中,当酸液的pH值上升到2.2时,三价铁离子便开始产生絮状Fe(OH)3沉淀;当酸液的pH值上升到3.2时,如果不使用有效的铁离子稳定剂,溶解的三价铁便会全部沉淀下来。本试验方法就是通过不断加入标准铁离子溶液,并用碳酸钠调节体系的pH值达到4.0~5.0,这时不能被铁离子稳定剂稳定的铁离子就会沉淀出来,根据其产生沉淀时所消耗的铁离子标准溶液的量,便可计算铁离子稳定剂稳定铁离子的能力。</v>
          </cell>
        </row>
        <row r="9464">
          <cell r="F9464" t="str">
            <v>8.2溶液配制及铁离子标准溶液浓度测定</v>
          </cell>
        </row>
        <row r="9465">
          <cell r="F9465" t="str">
            <v>8.2.1 碳酸钠溶液配制</v>
          </cell>
        </row>
        <row r="9466">
          <cell r="F9466" t="str">
            <v>称取25.0g碳酸钠,准确至0.001g,置于盛有蒸馏水的烧杯中,搅拌均匀,全部溶解后,完全移入500mL容量瓶中,用蒸馏水稀释至刻度,摇匀,配制成质量分数为5%的碳酸钠水溶液500mL备用。</v>
          </cell>
        </row>
        <row r="9467">
          <cell r="F9467" t="str">
            <v>8.2.2 EDTA标准溶液配制</v>
          </cell>
        </row>
        <row r="9468">
          <cell r="F9468" t="str">
            <v>EDTA标准溶液:cEDTA=0.01mol/L,按GB/T 601的规定配制。</v>
          </cell>
        </row>
        <row r="9469">
          <cell r="F9469" t="str">
            <v>8.2.3 盐酸溶液配制</v>
          </cell>
        </row>
        <row r="9470">
          <cell r="F9470" t="str">
            <v>配制5%盐酸溶液1000mL,盐酸溶液配制按SY/T 5405-1996中3.4.1的规定执行。</v>
          </cell>
        </row>
        <row r="9471">
          <cell r="F9471" t="str">
            <v>8.2.4 铁离子标准溶液配制</v>
          </cell>
        </row>
        <row r="9472">
          <cell r="F9472" t="str">
            <v>称取三氯化铁(FeCl3·6H2O)2.41g,准确至0.001g,置于盛有一定量8.2.3中配制的5%(质量分数)盐酸溶液烧杯中,搅拌均匀,全部溶解后,完全移入1000mL容量瓶中,用5%盐酸溶液稀释至刻度,摇匀,配制成铁离子(Fe3+)标准溶液1000mL备用。</v>
          </cell>
        </row>
        <row r="9473">
          <cell r="F9473" t="str">
            <v>8.2.5 铁离子标准溶液浓度测定及计算</v>
          </cell>
        </row>
        <row r="9474">
          <cell r="F9474" t="str">
            <v>吸取Fe3+标准溶液5mL于250mL锥形瓶中,加适量蒸馏水冲洗瓶壁,加1%(质量分数)磺基水杨酸3滴,用50%(体积分数)氨水溶液及50%(体积分数)盐酸溶液调pH值至1.8~2.0后加热至60℃~70℃,再补加7滴1%磺基水杨酸指示液后立即用0.01mol/L EDTA标准溶液滴至由紫红色转变为亮黄色时即为终点。按公式(1)计算出未加铁离子稳定剂的铁标准溶液中铁离子浓度ρFe。</v>
          </cell>
        </row>
        <row r="9475">
          <cell r="F9475" t="str">
            <v>式中:</v>
          </cell>
        </row>
        <row r="9476">
          <cell r="F9476" t="str">
            <v>ρFe——Fe3+标准溶液中Fe3+的浓度,单位为毫克每毫升(mg/mL);</v>
          </cell>
        </row>
        <row r="9477">
          <cell r="F9477" t="str">
            <v>c——EDTA标准溶液的浓度,单位为摩尔每升(mol/L);</v>
          </cell>
        </row>
        <row r="9478">
          <cell r="F9478" t="str">
            <v>V——滴定时消耗的EDTA标准溶液的体积,单位为毫升(mL);</v>
          </cell>
        </row>
        <row r="9479">
          <cell r="F9479" t="str">
            <v>V0——所取Fe3+标准溶液的体积,单位为毫升(mL);</v>
          </cell>
        </row>
        <row r="9480">
          <cell r="F9480" t="str">
            <v>55.85——铁的摩尔质量,单位为克每摩尔(g/mol)。</v>
          </cell>
        </row>
        <row r="9481">
          <cell r="F9481" t="str">
            <v>8.3 稳定铁离子(Fe3+)能力测定</v>
          </cell>
        </row>
        <row r="9482">
          <cell r="F9482" t="str">
            <v>8.3.1 用移液管吸取6.2配制好的铁离子稳定剂试样各10.00mL置于三个干净的玻璃烧杯中。向烧杯中各加入5mL Fe3+标准溶液,用蒸馏水冲洗杯壁,搅拌均匀。</v>
          </cell>
        </row>
        <row r="9483">
          <cell r="F9483" t="str">
            <v>8.3.2 用碳酸钠溶液将上述混合液的pH值调至4.0~5.0。观察溶液是否澄清透亮。</v>
          </cell>
        </row>
        <row r="9484">
          <cell r="F9484" t="str">
            <v>8.3.3 若溶液浑浊时,停止试验;若溶液澄清透亮,继续用移液管移取0.1mL~1.0mL的铁离子标准溶液,加入烧杯中。</v>
          </cell>
        </row>
        <row r="9485">
          <cell r="F9485" t="str">
            <v>8.3.4 重复8.3.2和8.3.3直至溶液浑浊时,停止试验,记录浑浊前一点时烧杯中加入的铁离子标准溶液总用量。</v>
          </cell>
        </row>
        <row r="9486">
          <cell r="F9486" t="str">
            <v>8.3.5 若8.3.2的溶液澄清但不透亮,把烧杯中的溶液加热至沸腾,取下,停止沸腾后,观察溶液是否有沉淀。若无沉淀继续用移液管移取0.1mL~1.0mL的铁离子标准溶液,加入烧杯中,用5%的碳酸钠溶液调pH值至4.0~5.0,加热直至溶液出现沉淀时,停止试验,记录出现沉淀前一点时烧杯中加入的铁离子标准溶液总用量。数据记录格式参见表A.1。</v>
          </cell>
        </row>
        <row r="9487">
          <cell r="F9487" t="str">
            <v>8.4 恒温4h后稳定铁离子(Fe3+)能力测定</v>
          </cell>
        </row>
        <row r="9488">
          <cell r="F9488" t="str">
            <v>8.4.1 将烘箱温度调至酸化区块的地层温度备用。</v>
          </cell>
        </row>
        <row r="9489">
          <cell r="F9489" t="str">
            <v>8.4.2 将配制好的液体或固体铁离子稳定剂试样移入高压容器中,装入量不超过高压容器内容积的70%,密封后,充氮气0.3MPa,置于恒温的烘箱中,恒温4h后取出,冷却至室温备用。</v>
          </cell>
        </row>
        <row r="9490">
          <cell r="F9490" t="str">
            <v>8.4.3 按8.3测定恒温后稳定铁离子(Fe3+)能力。</v>
          </cell>
        </row>
        <row r="9491">
          <cell r="F9491" t="str">
            <v>8.5 计算</v>
          </cell>
        </row>
        <row r="9492">
          <cell r="F9492" t="str">
            <v>8.5.1 铁离子稳定剂稳定铁离子(Fe3+)能力计算方法见公式(2)。</v>
          </cell>
        </row>
        <row r="9493">
          <cell r="F9493" t="str">
            <v>式中:</v>
          </cell>
        </row>
        <row r="9494">
          <cell r="F9494" t="str">
            <v>N——稳定铁离子能力,液体型样品单位为毫克每毫升(mg/mL),固体型单位为毫克每克(mg/g);</v>
          </cell>
        </row>
        <row r="9495">
          <cell r="F9495" t="str">
            <v>ρFe——铁标准溶液中铁离子的含量,单位为毫克每毫升(mg/mL);</v>
          </cell>
        </row>
        <row r="9496">
          <cell r="F9496" t="str">
            <v>V1——铁离子标准溶液体积用量,单位为毫升(mL)。</v>
          </cell>
        </row>
        <row r="9497">
          <cell r="F9497" t="str">
            <v>8.5.2 平行样相对平均偏差计算见公式(3)至公式(5)。</v>
          </cell>
        </row>
        <row r="9498">
          <cell r="F9498" t="str">
            <v>测定结果的平均值计算见公式(3)。</v>
          </cell>
        </row>
        <row r="9499">
          <cell r="F9499" t="str">
            <v>式中:</v>
          </cell>
        </row>
        <row r="9500">
          <cell r="F9500" t="str">
            <v>N——第i次测定的稳定铁离子(Fe3+)能力,液体型样品单位为毫克每毫升(mg/mL),固体</v>
          </cell>
        </row>
        <row r="9501">
          <cell r="F9501" t="str">
            <v>型样品单位为毫克每克(mg/g);</v>
          </cell>
        </row>
        <row r="9502">
          <cell r="F9502" t="str">
            <v>n——平行样个数。</v>
          </cell>
        </row>
        <row r="9503">
          <cell r="F9503" t="str">
            <v>每个测定结果的相对偏差计算见公式(4)。</v>
          </cell>
        </row>
        <row r="9504">
          <cell r="F9504" t="str">
            <v>式中:</v>
          </cell>
        </row>
        <row r="9505">
          <cell r="F9505" t="str">
            <v>σ——第i次测定结果的相对偏差。</v>
          </cell>
        </row>
        <row r="9506">
          <cell r="F9506" t="str">
            <v>相对平均偏差计算见公式(5)。</v>
          </cell>
        </row>
        <row r="9507">
          <cell r="F9507" t="str">
            <v>式中:</v>
          </cell>
        </row>
        <row r="9508">
          <cell r="F9508" t="str">
            <v>σ——相对平均偏差。</v>
          </cell>
        </row>
        <row r="9509">
          <cell r="F9509" t="str">
            <v>至少做三个平行样,测定结果相对平均偏差不大于1%时,取平行样测定结果的算术平均值为最终测定结果。否则重新测定,试验数据记录格式参见附录A。</v>
          </cell>
        </row>
        <row r="9510">
          <cell r="F9510" t="str">
            <v>9溶解分散性测定</v>
          </cell>
        </row>
        <row r="9511">
          <cell r="F9511" t="str">
            <v>9.1 在水中溶解分散性测定</v>
          </cell>
        </row>
        <row r="9512">
          <cell r="F9512" t="str">
            <v>9.1.1 量取适量蒸馏水,置于干净烧杯中。</v>
          </cell>
        </row>
        <row r="9513">
          <cell r="F9513" t="str">
            <v>9.1.2 用移液管吸取40.00mL液体型铁离子稳定剂样品,或用分析天平称取10g固体型铁离子稳定剂样品,准确至0.001g,置于盛有蒸馏水的烧杯中,搅拌均匀,全部溶解后,完全移入500mL容量瓶中,用蒸馏水稀释至刻度。</v>
          </cell>
        </row>
        <row r="9514">
          <cell r="F9514" t="str">
            <v>9.1.3 向六支比色管中,分别移入50mL液体(按9.1.2的规定),加盖密封,分为两组,每三支为一组。</v>
          </cell>
        </row>
        <row r="9515">
          <cell r="F9515" t="str">
            <v>9.1.4 一组在室温下,另一组放入90℃的恒温水浴中,观察两组比色管中液体变化情况,每30min观察一次,测定时间为4h。</v>
          </cell>
        </row>
        <row r="9516">
          <cell r="F9516" t="str">
            <v>9.1.5 以“澄清”、“分层”、“浑浊”、“沉淀”等表示测定结果。数据记录格式参见表A.2。</v>
          </cell>
        </row>
        <row r="9517">
          <cell r="F9517" t="str">
            <v>9.2 在盐酸中分散性试验</v>
          </cell>
        </row>
        <row r="9518">
          <cell r="F9518" t="str">
            <v>9.2.1 依据SY/T 5405-1996中的3.4.1,用盐酸配制含质量分数为20%HCl和含现场配方两倍铁离子稳定剂的酸液500mL。蒸馏水用量考虑铁离子稳定剂的用量。</v>
          </cell>
        </row>
        <row r="9519">
          <cell r="F9519" t="str">
            <v>9.2.2 向六支比色管中,分别移入50mL酸液(按9.2.1的规定),加盖密封,分为两组,每三支为一组。</v>
          </cell>
        </row>
        <row r="9520">
          <cell r="F9520" t="str">
            <v>9.2.3 观察液体变化情况同9.1.4,测定结果表示方法同9.1.5。</v>
          </cell>
        </row>
        <row r="9521">
          <cell r="F9521" t="str">
            <v>9.3 在土酸中分散性试验</v>
          </cell>
        </row>
        <row r="9522">
          <cell r="F9522" t="str">
            <v>9.3.1 用盐酸和氢氟酸配制含质量分数12%HCl,3%HF和含现场配方两倍铁离子稳定剂的酸液(即土酸)500mL。盐酸、氢氟酸和蒸馏水的用量按SY/T 5405-1996中公式(3)至公式(5)的规定计算。蒸馏水用量考虑铁离子稳定剂的用量。</v>
          </cell>
        </row>
        <row r="9523">
          <cell r="F9523" t="str">
            <v>9.3.2 用塑料注射器向六支塑料比色管中分别移入50mL土酸溶液,加盖密封,分为两组。</v>
          </cell>
        </row>
        <row r="9524">
          <cell r="F9524" t="str">
            <v>9.3.3 观察液体变化情况同9.1.4,测定结果表示方法同9.1.5。</v>
          </cell>
        </row>
        <row r="9525">
          <cell r="F9525" t="str">
            <v>10 铁离子稳定剂与酸液体系及添加剂的配伍性试验</v>
          </cell>
        </row>
        <row r="9526">
          <cell r="F9526" t="str">
            <v>铁离子稳定剂应与酸液体系及其他酸化添加剂具有良好的配伍性,测定铁离子稳定剂与酸液体系及各种酸化用添加剂的配伍性试验方法和测定结果表示方法可参考第9章。如有需要,按8.3的规定测定含有其他酸化添加剂时的稳定铁离子能力。</v>
          </cell>
        </row>
        <row r="9527">
          <cell r="F9527" t="str">
            <v>附录A(资料性附录) 试验数据记录表格式</v>
          </cell>
        </row>
        <row r="9528">
          <cell r="F9528" t="str">
            <v>试验数据记录表格式见表A.1和表A.2。</v>
          </cell>
        </row>
        <row r="9529">
          <cell r="F9529" t="str">
            <v>4 粘弹性表面活性剂自转向酸通用技术指标</v>
          </cell>
        </row>
        <row r="9530">
          <cell r="F9530" t="str">
            <v>自转向酸性能指标见表1。</v>
          </cell>
        </row>
        <row r="9531">
          <cell r="F9531" t="str">
            <v>5仪器设备、试剂和材料</v>
          </cell>
        </row>
        <row r="9532">
          <cell r="F9532" t="str">
            <v>5.1 仪器设备</v>
          </cell>
        </row>
        <row r="9533">
          <cell r="F9533" t="str">
            <v>试验用仪器与设备如下:</v>
          </cell>
        </row>
        <row r="9534">
          <cell r="F9534" t="str">
            <v>a)烧杯:5000mL。</v>
          </cell>
        </row>
        <row r="9535">
          <cell r="F9535" t="str">
            <v>b)量筒:500mL。</v>
          </cell>
        </row>
        <row r="9536">
          <cell r="F9536" t="str">
            <v>c)称量瓶:φ40mm×30mm或铝盘。</v>
          </cell>
        </row>
        <row r="9537">
          <cell r="F9537" t="str">
            <v>d)磨口瓶:500mL。</v>
          </cell>
        </row>
        <row r="9538">
          <cell r="F9538" t="str">
            <v>e)电子天平:感量0.0001g。</v>
          </cell>
        </row>
        <row r="9539">
          <cell r="F9539" t="str">
            <v>f)电子天平:感量0.01g。</v>
          </cell>
        </row>
        <row r="9540">
          <cell r="F9540" t="str">
            <v>g)搅拌器:转速500r/min~1000r/min。</v>
          </cell>
        </row>
        <row r="9541">
          <cell r="F9541" t="str">
            <v>h)恒温干燥箱:工作温度为室温~200℃,控温精度±1℃。</v>
          </cell>
        </row>
        <row r="9542">
          <cell r="F9542" t="str">
            <v>i)并联双岩心高温高压流动试验装置。</v>
          </cell>
        </row>
        <row r="9543">
          <cell r="F9543" t="str">
            <v>j)常压静态腐蚀实验装置:符合SY/T 5405-1996中3.2.1的规定。</v>
          </cell>
        </row>
        <row r="9544">
          <cell r="F9544" t="str">
            <v>k)常压同轴圆筒旋转黏度计:Fann-35型黏度计或同类6速旋转黏度计。</v>
          </cell>
        </row>
        <row r="9545">
          <cell r="F9545" t="str">
            <v>l)控制应力流变仪:RS6000(或同类产品)。</v>
          </cell>
        </row>
        <row r="9546">
          <cell r="F9546" t="str">
            <v>m)毛细管黏度计:符合GB/T 10247-2008中2.3.1的规定。</v>
          </cell>
        </row>
        <row r="9547">
          <cell r="F9547" t="str">
            <v>n)表面张力仪:符合SY/T 5370-1999中2.1的规定。</v>
          </cell>
        </row>
        <row r="9548">
          <cell r="F9548" t="str">
            <v>o)秒表。</v>
          </cell>
        </row>
        <row r="9549">
          <cell r="F9549" t="str">
            <v>p)量角器:量程0°~360°。</v>
          </cell>
        </row>
        <row r="9550">
          <cell r="F9550" t="str">
            <v>5.2 试剂和材料</v>
          </cell>
        </row>
        <row r="9551">
          <cell r="F9551" t="str">
            <v>试验用试剂与材料如下:</v>
          </cell>
        </row>
        <row r="9552">
          <cell r="F9552" t="str">
            <v>a)盐酸:质量分数36%,化学纯。</v>
          </cell>
        </row>
        <row r="9553">
          <cell r="F9553" t="str">
            <v>b)碳酸钙粉:化学纯。</v>
          </cell>
        </row>
        <row r="9554">
          <cell r="F9554" t="str">
            <v>c)氯化钠:化学纯。</v>
          </cell>
        </row>
        <row r="9555">
          <cell r="F9555" t="str">
            <v>d)氯化钾:化学纯。</v>
          </cell>
        </row>
        <row r="9556">
          <cell r="F9556" t="str">
            <v>e)氯化镁:化学纯。</v>
          </cell>
        </row>
        <row r="9557">
          <cell r="F9557" t="str">
            <v>f)氯化钙:化学纯。</v>
          </cell>
        </row>
        <row r="9558">
          <cell r="F9558" t="str">
            <v>g)乙二醇单丁醚:化学纯。</v>
          </cell>
        </row>
        <row r="9559">
          <cell r="F9559" t="str">
            <v>h)粘弹性表面活性剂自转向酸液:配制。</v>
          </cell>
        </row>
        <row r="9560">
          <cell r="F9560" t="str">
            <v>i)大理石板:天然大理石,厚度不小于2cm。</v>
          </cell>
        </row>
        <row r="9561">
          <cell r="F9561" t="str">
            <v>6粘弹性表面活性剂自转向酸配制方法</v>
          </cell>
        </row>
        <row r="9562">
          <cell r="F9562" t="str">
            <v>6.1 粘弹性表面活性剂自转向酸配方</v>
          </cell>
        </row>
        <row r="9563">
          <cell r="F9563" t="str">
            <v>配方组成:20%盐酸+6%粘弹性表面活性剂+1%缓蚀剂+1%铁离子稳定剂。</v>
          </cell>
        </row>
        <row r="9564">
          <cell r="F9564" t="str">
            <v>6.2 试样制备要求</v>
          </cell>
        </row>
        <row r="9565">
          <cell r="F9565" t="str">
            <v>应说明粘弹性表面活性剂自转向酸名称,各组成成分、用量、配比、加入顺序、混合的时间(包括在一种或多种混调速度的温度和时间),在测试之前液体的静置时间,说明测试所需的液体体积及特殊要求。</v>
          </cell>
        </row>
        <row r="9566">
          <cell r="F9566" t="str">
            <v>6.3 粘弹性表面活性剂自转向酸制备</v>
          </cell>
        </row>
        <row r="9567">
          <cell r="F9567" t="str">
            <v>6.3.1 粘弹性表面活性剂自转向酸配制用量:5000mL。</v>
          </cell>
        </row>
        <row r="9568">
          <cell r="F9568" t="str">
            <v>6.3.2 按配方量取配制粘弹性表面活性剂自转向酸所需要的实验用盐酸2587mL。</v>
          </cell>
        </row>
        <row r="9569">
          <cell r="F9569" t="str">
            <v>6.3.3 按配方称取粘弹性表面活性剂300g,缓蚀剂50g,铁离子稳定剂50g,依次加入到6.3.2中,配制成5000mL自转向酸。</v>
          </cell>
        </row>
        <row r="9570">
          <cell r="F9570" t="str">
            <v>6.3.4 将6.3.3中的5000mL液体倒入搅拌器中,调节搅拌器转速500r/min~1000r/min,直到液体形成漩涡为止,持续搅拌20min,直至形成均匀的溶液,停止搅拌,并静置2 h待用。</v>
          </cell>
        </row>
        <row r="9571">
          <cell r="F9571" t="str">
            <v>7粘弹性表面活性剂自转向酸性能测定</v>
          </cell>
        </row>
        <row r="9572">
          <cell r="F9572" t="str">
            <v>7.1 鲜酸表观黏度(常温)</v>
          </cell>
        </row>
        <row r="9573">
          <cell r="F9573" t="str">
            <v>按SY/T 5764-2007中4.6的规定,测定6.3中配制的酸液在170s-1下的黏度。具体步骤为:用黏度计测定6.3中配制的酸液的表观黏度,读取转速为100r/min的黏度计指针读数,并按公式(1)计算表观黏度值:</v>
          </cell>
        </row>
        <row r="9574">
          <cell r="F9574" t="str">
            <v>式中:</v>
          </cell>
        </row>
        <row r="9575">
          <cell r="F9575" t="str">
            <v>μ——酸液变黏后的表观黏度,单位为毫帕秒(mPa·s);</v>
          </cell>
        </row>
        <row r="9576">
          <cell r="F9576" t="str">
            <v>a——黏度计指针读数;</v>
          </cell>
        </row>
        <row r="9577">
          <cell r="F9577" t="str">
            <v>5.077——a为1时的剪切应力值;</v>
          </cell>
        </row>
        <row r="9578">
          <cell r="F9578" t="str">
            <v>1.704——黏度计转数为1r/min的剪切速率值。</v>
          </cell>
        </row>
        <row r="9579">
          <cell r="F9579" t="str">
            <v>7.2 峰值黏度测定(常温)</v>
          </cell>
        </row>
        <row r="9580">
          <cell r="F9580" t="str">
            <v>7.2.1 取6.3配制的粘弹性表面活性剂自转向酸4000mL,再取10个5L的烧杯,每个烧杯中倒入400 mL自转向酸,然后每个烧杯分别加入12.03g,24.07g,36.10g,48.13g,60.17g,72.20g,84.23g,96.26g,108.30g,120.33g碳酸钙粉,加入速度控制在泡沫没有溢出烧杯,至反应结束无气泡产生。</v>
          </cell>
        </row>
        <row r="9581">
          <cell r="F9581" t="str">
            <v>7.2.2 按7.1.1中的方法,测定7.2.1中酸液变黏后在170s-1下的黏度,测得的最大值即为峰值黏度。</v>
          </cell>
        </row>
        <row r="9582">
          <cell r="F9582" t="str">
            <v>7.3 峰值黏度测定(90℃)</v>
          </cell>
        </row>
        <row r="9583">
          <cell r="F9583" t="str">
            <v>取7.2.2中黏度最大值,采用控制应力流变仪,采用3℃/min的升温速度,温度升到90℃时,以170s-1剪切速率测试峰值黏度,记录该温度下的黏度值。</v>
          </cell>
        </row>
        <row r="9584">
          <cell r="F9584" t="str">
            <v>7.4 峰值剪切黏度测定(90℃)</v>
          </cell>
        </row>
        <row r="9585">
          <cell r="F9585" t="str">
            <v>在7.3中,当温度升到90℃时,以170s-1的剪切速率继续剪切30min,记录该温度下的黏度值。</v>
          </cell>
        </row>
        <row r="9586">
          <cell r="F9586" t="str">
            <v>7.5 黏弹性测定</v>
          </cell>
        </row>
        <row r="9587">
          <cell r="F9587" t="str">
            <v>黏弹性实验方法按附录B的规定执行。</v>
          </cell>
        </row>
        <row r="9588">
          <cell r="F9588" t="str">
            <v>7.6 鲜酸表面张力</v>
          </cell>
        </row>
        <row r="9589">
          <cell r="F9589" t="str">
            <v>按SY/T 5370-1999中3.1.1的规定,采用挂片法测定6.3配制的粘弹性表面活性剂自转向酸的表面张力。</v>
          </cell>
        </row>
        <row r="9590">
          <cell r="F9590" t="str">
            <v>7.7 乏酸破胶液表面张力</v>
          </cell>
        </row>
        <row r="9591">
          <cell r="F9591" t="str">
            <v>7.7.1 制备乏酸破胶液,取7.2.1中消耗108.30g碳酸钙粉后的转向酸100mL,加入1%~2%体积比的乙二醇单丁醚,搅拌直到彻底破胶。</v>
          </cell>
        </row>
        <row r="9592">
          <cell r="F9592" t="str">
            <v>7.7.2 按SY/T 5370-1999中3.1.1的规定,采用挂片法测定7.7.1中乏酸破胶液的表面张力。</v>
          </cell>
        </row>
        <row r="9593">
          <cell r="F9593" t="str">
            <v>7.8 乏酸破胶液黏度测定</v>
          </cell>
        </row>
        <row r="9594">
          <cell r="F9594" t="str">
            <v>按GB/T 10247-2008中2.4的规定,采用毛细管法测定7.7.1中乏酸破胶液的运动黏度。</v>
          </cell>
        </row>
        <row r="9595">
          <cell r="F9595" t="str">
            <v>7.9 腐蚀速率测定</v>
          </cell>
        </row>
        <row r="9596">
          <cell r="F9596" t="str">
            <v>按SY/T 5405-1996中3.5的规定,采用常压静态腐蚀速率方法测定6.3配制的粘弹性表面活性剂自转向酸腐蚀速率。</v>
          </cell>
        </row>
        <row r="9597">
          <cell r="F9597" t="str">
            <v>7.10 双岩心酸化实验方法</v>
          </cell>
        </row>
        <row r="9598">
          <cell r="F9598" t="str">
            <v>双岩心酸化实验方法按附录A的规定执行。</v>
          </cell>
        </row>
        <row r="9599">
          <cell r="F9599" t="str">
            <v>附录A(规范性附录)双岩心酸化实验方法</v>
          </cell>
        </row>
        <row r="9600">
          <cell r="F9600" t="str">
            <v>A.1 简要原理</v>
          </cell>
        </row>
        <row r="9601">
          <cell r="F9601" t="str">
            <v>对两块不同渗透率大小的标准岩心同时并联注入转向酸,待高渗透率岩心被酸液突破之后,测试低渗透率岩心的渗透率增加倍数,再以常规酸空白样进行双岩心酸化实验,测试低渗岩心的渗透率增加倍数,通过两者之差来评价酸液的转向性能。</v>
          </cell>
        </row>
        <row r="9602">
          <cell r="F9602" t="str">
            <v>A.2 仪器和设备</v>
          </cell>
        </row>
        <row r="9603">
          <cell r="F9603" t="str">
            <v>仪器和设备包括:</v>
          </cell>
        </row>
        <row r="9604">
          <cell r="F9604" t="str">
            <v>a)岩心钻取机:1in钻头,一台。</v>
          </cell>
        </row>
        <row r="9605">
          <cell r="F9605" t="str">
            <v>b)岩心切割机:一台。</v>
          </cell>
        </row>
        <row r="9606">
          <cell r="F9606" t="str">
            <v>c)岩心流动装置:满足实验要求(详见图A.1中流程示意图),一台。</v>
          </cell>
        </row>
        <row r="9607">
          <cell r="F9607" t="str">
            <v>A.3 试剂</v>
          </cell>
        </row>
        <row r="9608">
          <cell r="F9608" t="str">
            <v>试剂包括:</v>
          </cell>
        </row>
        <row r="9609">
          <cell r="F9609" t="str">
            <v>a)氯化钠:分析纯。</v>
          </cell>
        </row>
        <row r="9610">
          <cell r="F9610" t="str">
            <v>b)氯化钙:分析纯。</v>
          </cell>
        </row>
        <row r="9611">
          <cell r="F9611" t="str">
            <v>c)氯化镁:分析纯。</v>
          </cell>
        </row>
        <row r="9612">
          <cell r="F9612" t="str">
            <v>A.4 溶液配制</v>
          </cell>
        </row>
        <row r="9613">
          <cell r="F9613" t="str">
            <v>按照SY/T 5358-2010中6.2的要求配制标准盐水待用。</v>
          </cell>
        </row>
        <row r="9614">
          <cell r="F9614" t="str">
            <v>A.5试验</v>
          </cell>
        </row>
        <row r="9615">
          <cell r="F9615" t="str">
            <v>A.5.1 标准岩心准备</v>
          </cell>
        </row>
        <row r="9616">
          <cell r="F9616" t="str">
            <v>A.5.1.1 将两块大理石板(长方体,宽度大于8cm,厚度大于2cm)抛光面合上后钻取,钻出两块半圆柱体,长度为8cm。</v>
          </cell>
        </row>
        <row r="9617">
          <cell r="F9617" t="str">
            <v>A.5.1.2 岩心剖面单侧垫上70g标准A4纸或17g的A4描绘纸或其组合(在15MPa环压条件下,以垫纸厚度调整两块岩心渗透率在1~40倍差值),A4纸及A4描绘纸要求裁成宽度2mm,长度8mm的纸条,在垫上纸条后用力将岩心压紧的同时,用透明胶包裹,保证两片岩心不会相对移动(标准岩心制作示意图如图A.2所示)。</v>
          </cell>
        </row>
        <row r="9618">
          <cell r="F9618" t="str">
            <v>A.5.2 试验条件</v>
          </cell>
        </row>
        <row r="9619">
          <cell r="F9619" t="str">
            <v>试验温度为90℃,岩心夹持器围压为15MPa。</v>
          </cell>
        </row>
        <row r="9620">
          <cell r="F9620" t="str">
            <v>A.5.3 操作步骤</v>
          </cell>
        </row>
        <row r="9621">
          <cell r="F9621" t="str">
            <v>A.5.3.1 选取两块不同渗透率岩心分别装入夹持器,加环压至15MPa左右,常温下分别测试初始渗透率,低渗岩心渗透率K1,高渗岩心渗透率K2。</v>
          </cell>
        </row>
        <row r="9622">
          <cell r="F9622" t="str">
            <v>A.5.3.2 升温(90℃),升温过程中保持小流量(0.5mL/min)正向注标准盐水。</v>
          </cell>
        </row>
        <row r="9623">
          <cell r="F9623" t="str">
            <v>A.5.3.3 温度升到90℃后,打开放空阀,先将注液管线的水用转向酸顶替,使转向酸尽可能接近岩心,然后关闭放空,开始以0.5mL/min的速度恒流注酸,注酸过程中实时记录驱替压力,观察压力升高的最大幅度,当压力降低至最大压力的一半以下时,视为岩心已被突破,停止注酸。</v>
          </cell>
        </row>
        <row r="9624">
          <cell r="F9624" t="str">
            <v>A.5.3.4 迅速切换成注水罐,打开低渗岩心夹持器的放空阀,大流量冲水直至出液口出液pH值中性,然后切换至反向注入模式,将岩心中残留的酸液用水顶出。</v>
          </cell>
        </row>
        <row r="9625">
          <cell r="F9625" t="str">
            <v>A.5.3.5 待冷却后,用标准盐水测低渗透率岩心酸化后渗透率k3。</v>
          </cell>
        </row>
        <row r="9626">
          <cell r="F9626" t="str">
            <v>A.5.3.6 酸化效果计算见公式(A.1):</v>
          </cell>
        </row>
        <row r="9627">
          <cell r="F9627" t="str">
            <v>式中:</v>
          </cell>
        </row>
        <row r="9628">
          <cell r="F9628" t="str">
            <v>c1——转向酸酸化效果;</v>
          </cell>
        </row>
        <row r="9629">
          <cell r="F9629" t="str">
            <v>k1——低渗岩心初始渗透率,单位为毫达西(mD);</v>
          </cell>
        </row>
        <row r="9630">
          <cell r="F9630" t="str">
            <v>k3——低渗岩心酸化改造后渗透率,单位为毫达西(mD)。</v>
          </cell>
        </row>
        <row r="9631">
          <cell r="F9631" t="str">
            <v>A.6 空白实验</v>
          </cell>
        </row>
        <row r="9632">
          <cell r="F9632" t="str">
            <v>按照A.5的试验方法采用常规酸进行双岩心酸化试验,求得低渗岩心酸化效果c2。</v>
          </cell>
        </row>
        <row r="9633">
          <cell r="F9633" t="str">
            <v>A.7 结果表征</v>
          </cell>
        </row>
        <row r="9634">
          <cell r="F9634" t="str">
            <v>用A.5试验测得的酸化效果c1减去A.6试验测得的酸化效果c2,得到转向酸转向效果c3,计算见公式(A.2):</v>
          </cell>
        </row>
        <row r="9635">
          <cell r="F9635" t="str">
            <v>式中:</v>
          </cell>
        </row>
        <row r="9636">
          <cell r="F9636" t="str">
            <v>c1——转向酸酸化效果;</v>
          </cell>
        </row>
        <row r="9637">
          <cell r="F9637" t="str">
            <v>c2——常规酸酸化效果;</v>
          </cell>
        </row>
        <row r="9638">
          <cell r="F9638" t="str">
            <v>c3——转向酸转向效果。</v>
          </cell>
        </row>
        <row r="9639">
          <cell r="F9639" t="str">
            <v>附录B(规范性附录)粘弹性实验方法</v>
          </cell>
        </row>
        <row r="9640">
          <cell r="F9640" t="str">
            <v>B.1 简要原理</v>
          </cell>
        </row>
        <row r="9641">
          <cell r="F9641" t="str">
            <v>沿烧杯壁用玻璃棒快速搅拌峰值黏度的转向酸一圈,用量角器与秒表分别测量转向酸中纸片返回的程度(用角度表示)与返回时间,从而定性表征转向酸的粘弹性。</v>
          </cell>
        </row>
        <row r="9642">
          <cell r="F9642" t="str">
            <v>B.2 仪器和设备</v>
          </cell>
        </row>
        <row r="9643">
          <cell r="F9643" t="str">
            <v>B.2.1 烧杯:1L,一个。</v>
          </cell>
        </row>
        <row r="9644">
          <cell r="F9644" t="str">
            <v>B.2.2 玻璃棒:一只。</v>
          </cell>
        </row>
        <row r="9645">
          <cell r="F9645" t="str">
            <v>B.2.3 纸片:边长2mm的正方形,一张。</v>
          </cell>
        </row>
        <row r="9646">
          <cell r="F9646" t="str">
            <v>B.3 试验</v>
          </cell>
        </row>
        <row r="9647">
          <cell r="F9647" t="str">
            <v>在1L的烧杯中,放入7.2.2中峰值黏度的转向酸300mL,用玻璃棒插入烧杯底部,并沿玻璃棒放入边长2mm正方形纸片,将玻璃棒沿烧杯壁快速转动一圈,纸片随着玻璃棒转动到最大程度,然后由于液体的粘弹性又返回一定程度,最后静止不动。用量角器与秒表分别测量转向酸中纸片从起点到静止不动时的角度β与时间t(如图B.1至图B.3所示)。</v>
          </cell>
        </row>
        <row r="9648">
          <cell r="F9648" t="str">
            <v>4 基本要求</v>
          </cell>
        </row>
        <row r="9649">
          <cell r="F9649" t="str">
            <v>压裂酸化用起泡剂的技术指标应符合表1的要求。</v>
          </cell>
        </row>
        <row r="9650">
          <cell r="F9650" t="str">
            <v>5检验方法</v>
          </cell>
        </row>
        <row r="9651">
          <cell r="F9651" t="str">
            <v>5.1 仪器、设备</v>
          </cell>
        </row>
        <row r="9652">
          <cell r="F9652" t="str">
            <v>本标准试验用主要仪器设备如下:</v>
          </cell>
        </row>
        <row r="9653">
          <cell r="F9653" t="str">
            <v>a)比色管:50mL。</v>
          </cell>
        </row>
        <row r="9654">
          <cell r="F9654" t="str">
            <v>b)精密pH试纸,精度0.1级。</v>
          </cell>
        </row>
        <row r="9655">
          <cell r="F9655" t="str">
            <v>c)刻度量筒:250mL,1000mL。</v>
          </cell>
        </row>
        <row r="9656">
          <cell r="F9656" t="str">
            <v>d)恒温水浴:室温~100℃,控温精度±0.1℃;室温~100℃,控温精度±1℃。</v>
          </cell>
        </row>
        <row r="9657">
          <cell r="F9657" t="str">
            <v>e)密度计:分度值:0.001g/cm3。</v>
          </cell>
        </row>
        <row r="9658">
          <cell r="F9658" t="str">
            <v>f)温度计:0℃~50℃,分度值为0.1℃。</v>
          </cell>
        </row>
        <row r="9659">
          <cell r="F9659" t="str">
            <v>g)电子天平:精度0.01g。</v>
          </cell>
        </row>
        <row r="9660">
          <cell r="F9660" t="str">
            <v>h)烧杯:200mL,500mL,1000mL。</v>
          </cell>
        </row>
        <row r="9661">
          <cell r="F9661" t="str">
            <v>i)容量瓶:200mL。</v>
          </cell>
        </row>
        <row r="9662">
          <cell r="F9662" t="str">
            <v>j)移液管:分度值0.01mL。</v>
          </cell>
        </row>
        <row r="9663">
          <cell r="F9663" t="str">
            <v>k)表界面张力仪:精度0.01mN/m。</v>
          </cell>
        </row>
        <row r="9664">
          <cell r="F9664" t="str">
            <v>l)无茵混调器或其他类型混调器:转速20000r/min±500r/min。</v>
          </cell>
        </row>
        <row r="9665">
          <cell r="F9665" t="str">
            <v>m)秒表:精度0.01s。</v>
          </cell>
        </row>
        <row r="9666">
          <cell r="F9666" t="str">
            <v>5.2 试剂</v>
          </cell>
        </row>
        <row r="9667">
          <cell r="F9667" t="str">
            <v>本标准试验用主要试剂如下:</v>
          </cell>
        </row>
        <row r="9668">
          <cell r="F9668" t="str">
            <v>a)蒸馏水。</v>
          </cell>
        </row>
        <row r="9669">
          <cell r="F9669" t="str">
            <v>b)氯化钾、氯化钠、氯化镁、氯化钙、氯化铵:分析纯。</v>
          </cell>
        </row>
        <row r="9670">
          <cell r="F9670" t="str">
            <v>c)盐酸:分析纯。</v>
          </cell>
        </row>
        <row r="9671">
          <cell r="F9671" t="str">
            <v>d)十二烷基硫酸钠:分析纯。</v>
          </cell>
        </row>
        <row r="9672">
          <cell r="F9672" t="str">
            <v>5.3 外观</v>
          </cell>
        </row>
        <row r="9673">
          <cell r="F9673" t="str">
            <v>取25mL起泡剂试样置于50mL洁净的比色管中,在非直射自然光线下用肉眼观察。</v>
          </cell>
        </row>
        <row r="9674">
          <cell r="F9674" t="str">
            <v>5.4 pH值</v>
          </cell>
        </row>
        <row r="9675">
          <cell r="F9675" t="str">
            <v>用精密pH试纸进行测试。</v>
          </cell>
        </row>
        <row r="9676">
          <cell r="F9676" t="str">
            <v>5.5 密度</v>
          </cell>
        </row>
        <row r="9677">
          <cell r="F9677" t="str">
            <v>将起泡剂试样注入清洁干燥的量筒内,不得有气泡,将量筒置于20℃±0.1℃的恒温水浴中,待温度恒定后,将清洁干燥的密度计缓缓地放入试样中,其下端应离量筒底部2cm以上,不能与筒壁接触,密度计的上端露出在液面外的部分所沾液体不得超过(2~3)分度,待密度计在液体中稳定后,读出密度计弯月面下缘的刻度(标有读弯月面上缘的密度计除外)即为20℃时起泡剂试样的密度。</v>
          </cell>
        </row>
        <row r="9678">
          <cell r="F9678" t="str">
            <v>5.6样品制备</v>
          </cell>
        </row>
        <row r="9679">
          <cell r="F9679" t="str">
            <v>5.6.1 标准盐水</v>
          </cell>
        </row>
        <row r="9680">
          <cell r="F9680" t="str">
            <v>标准盐水组成:2.0%KCl+5.5%NaCl+0.45%MgCl2+0.55%CaCl2。</v>
          </cell>
        </row>
        <row r="9681">
          <cell r="F9681" t="str">
            <v>称取(精确至0.01g)20g的KCl,55g的NaCl,4.5g的MgCl2和5.5g的CaCl2,加入到915g的蒸馏水中,搅拌至完全溶解,配制成试验用标准盐水。</v>
          </cell>
        </row>
        <row r="9682">
          <cell r="F9682" t="str">
            <v>5.6.2 压裂液</v>
          </cell>
        </row>
        <row r="9683">
          <cell r="F9683" t="str">
            <v>压裂液配方:0.4%羟丙基瓜胶。</v>
          </cell>
        </row>
        <row r="9684">
          <cell r="F9684" t="str">
            <v>称取498g(精确至0.01g)蒸馏水于混调器中,低速启动,缓慢加入称取的2g(精确至0.01g)羟丙基瓜胶后,调节转速到4000r/min±200r/min,搅拌10min,配制成压裂液基液,置于30℃恒温水浴中恒温4h。</v>
          </cell>
        </row>
        <row r="9685">
          <cell r="F9685" t="str">
            <v>5.6.3 酸液</v>
          </cell>
        </row>
        <row r="9686">
          <cell r="F9686" t="str">
            <v>按公式(1)和公式(2)计算配制一定体积、一定质量分数的盐酸所需要的盐酸和蒸馏水的用量。配制时,将盐酸慢慢加入到蒸馏水中,并不断搅拌直至均匀。</v>
          </cell>
        </row>
        <row r="9687">
          <cell r="F9687" t="str">
            <v>盐酸用量按公式(1)计算:</v>
          </cell>
        </row>
        <row r="9688">
          <cell r="F9688" t="str">
            <v>式中:</v>
          </cell>
        </row>
        <row r="9689">
          <cell r="F9689" t="str">
            <v>V0——盐酸用量,单位为毫升(mL);</v>
          </cell>
        </row>
        <row r="9690">
          <cell r="F9690" t="str">
            <v>ρ0——盐酸的密度,单位为克每立方厘米(g/cm3);</v>
          </cell>
        </row>
        <row r="9691">
          <cell r="F9691" t="str">
            <v>W0——盐酸的质量分数,用百分数表示;</v>
          </cell>
        </row>
        <row r="9692">
          <cell r="F9692" t="str">
            <v>V——所要配制的盐酸体积,单位为毫升(mL);</v>
          </cell>
        </row>
        <row r="9693">
          <cell r="F9693" t="str">
            <v>ρ——所要配制的盐酸的密度,单位为克每立方厘米(g/cm3);</v>
          </cell>
        </row>
        <row r="9694">
          <cell r="F9694" t="str">
            <v>W——所要配制的盐酸的质量分数,用百分数表示。</v>
          </cell>
        </row>
        <row r="9695">
          <cell r="F9695" t="str">
            <v>蒸馏水用量按公式(2)计算:</v>
          </cell>
        </row>
        <row r="9696">
          <cell r="F9696" t="str">
            <v>式中:</v>
          </cell>
        </row>
        <row r="9697">
          <cell r="F9697" t="str">
            <v>V1——蒸馏水的用量,单位为毫升(mL);</v>
          </cell>
        </row>
        <row r="9698">
          <cell r="F9698" t="str">
            <v>ρ1——配液温度下蒸馏水的密度,单位为克每立方厘米(g/cm3)。</v>
          </cell>
        </row>
        <row r="9699">
          <cell r="F9699" t="str">
            <v>5.7配伍性</v>
          </cell>
        </row>
        <row r="9700">
          <cell r="F9700" t="str">
            <v>5.7.1 与压裂液配伍性</v>
          </cell>
        </row>
        <row r="9701">
          <cell r="F9701" t="str">
            <v>取5.6.2配制压裂液199g,加入1g起泡剂试样,精确至0.01g,并按配方要求的浓度加入其他所需添加剂,搅拌均匀,30℃下放置60min,观察压裂液是否成均相液体,有无分层、絮状物及沉淀。</v>
          </cell>
        </row>
        <row r="9702">
          <cell r="F9702" t="str">
            <v>5.7.2 与酸液配伍性</v>
          </cell>
        </row>
        <row r="9703">
          <cell r="F9703" t="str">
            <v>按5.6.3方法配制质量分数为20%的盐酸1000mL。称取199g,加入1g起泡剂试样,精确至0.01g,并按配方要求的浓度加入其他所需添加剂,搅拌均匀,30℃下放置60min,观察酸液是否成均相液体,有无分层、絮状物及沉淀。</v>
          </cell>
        </row>
        <row r="9704">
          <cell r="F9704" t="str">
            <v>5.8表面张力</v>
          </cell>
        </row>
        <row r="9705">
          <cell r="F9705" t="str">
            <v>5.8.1 蒸馏水中表面张力</v>
          </cell>
        </row>
        <row r="9706">
          <cell r="F9706" t="str">
            <v>吸取1.0mL起泡剂试样,加入到洁净的烧杯中,用少量蒸馏水溶解,搅拌均匀,转移至200mL洁净的容量瓶中,用蒸馏水洗涤烧杯和玻璃棒三次,并将每次洗涤后的溶液都注入到容量瓶中,用蒸馏水定容,配制成0.5%的起泡剂溶液。静置60min,在25℃下用表界面张力仪测量其表面张力值。</v>
          </cell>
        </row>
        <row r="9707">
          <cell r="F9707" t="str">
            <v>5.8.2 标准盐水中表面张力</v>
          </cell>
        </row>
        <row r="9708">
          <cell r="F9708" t="str">
            <v>用5.6.1配制的标准盐水替代蒸馏水,按5.8.1方法配制成0.5%的起泡剂溶液,静置60min,在25℃下用表界面张力仪测量其表面张力值。</v>
          </cell>
        </row>
        <row r="9709">
          <cell r="F9709" t="str">
            <v>5.8.3 酸液中表面张力</v>
          </cell>
        </row>
        <row r="9710">
          <cell r="F9710" t="str">
            <v>按5.6.3方法配制质量分数为20%的盐酸500g(如需要,加3%缓蚀剂),待其冷却至室温后,按5.8.1方法配制成0.5%的起泡剂酸溶液,静置60min,在25℃下用表界面张力仪测量其表面张力值。</v>
          </cell>
        </row>
        <row r="9711">
          <cell r="F9711" t="str">
            <v>对同一样品,重复测量三次,三次测量值的相对误差小于或等于2.0%,结果取其算术平均值。</v>
          </cell>
        </row>
        <row r="9712">
          <cell r="F9712" t="str">
            <v>5.9泡沫质量、半衰期</v>
          </cell>
        </row>
        <row r="9713">
          <cell r="F9713" t="str">
            <v>5.9.1 溶液配制</v>
          </cell>
        </row>
        <row r="9714">
          <cell r="F9714" t="str">
            <v>按5.8.1,5.8.2和5.8.3的方法配制起泡剂试样溶液200mL。</v>
          </cell>
        </row>
        <row r="9715">
          <cell r="F9715" t="str">
            <v>5.9.2 吴茵混调器测定步骤</v>
          </cell>
        </row>
        <row r="9716">
          <cell r="F9716" t="str">
            <v>接通吴茵混调器电源,调节调速旋钮使转速稳定在4000r/min±200r/min,保持调速旋钮位置不变,关停电机。将配制好的200mL起泡剂试样溶液完全转移至吴茵混调器量杯中,启动电源,当转速达到4000r/min±200r/min开始计时,搅拌60s后停止搅拌,立即取下量杯,同时将量杯里的泡沫和溶液全部转移入1000mL的刻度量筒内,记录泡沫总体积Vt(mL)(总体积以泡沫上部读数为准)和量筒中排出100mL水时的时间t。</v>
          </cell>
        </row>
        <row r="9717">
          <cell r="F9717" t="str">
            <v>5.9.3 其他类型搅拌器转速的校核</v>
          </cell>
        </row>
        <row r="9718">
          <cell r="F9718" t="str">
            <v>如果使用其他类型的混调器,用十二烷基硫酸钠校核混调器的转速。即测定0.5%十二烷基硫酸钠蒸馏水溶液的起泡高度达到820mL~860mL之间时的转速为实验转速。</v>
          </cell>
        </row>
        <row r="9719">
          <cell r="F9719" t="str">
            <v>5.9.4 计算</v>
          </cell>
        </row>
        <row r="9720">
          <cell r="F9720" t="str">
            <v>泡沫质量按公式(3)计算:</v>
          </cell>
        </row>
        <row r="9721">
          <cell r="F9721" t="str">
            <v>式中:</v>
          </cell>
        </row>
        <row r="9722">
          <cell r="F9722" t="str">
            <v>Fq——泡沫质量,用百分数表示;</v>
          </cell>
        </row>
        <row r="9723">
          <cell r="F9723" t="str">
            <v>Vt——泡沫和液体的总体积,单位为毫升(mL)。</v>
          </cell>
        </row>
        <row r="9724">
          <cell r="F9724" t="str">
            <v>半衰期按公式(4)计算:</v>
          </cell>
        </row>
        <row r="9725">
          <cell r="F9725" t="str">
            <v>式中:</v>
          </cell>
        </row>
        <row r="9726">
          <cell r="F9726" t="str">
            <v>t1/2——半衰期,单位为秒(s);</v>
          </cell>
        </row>
        <row r="9727">
          <cell r="F9727" t="str">
            <v>t——从搅拌转速达到4000r/min±200r/min开始计时,搅拌60s后停止搅拌,到量筒中排出100mL</v>
          </cell>
        </row>
        <row r="9728">
          <cell r="F9728" t="str">
            <v>水溶液所用的时间,单位为秒(s)。</v>
          </cell>
        </row>
        <row r="9729">
          <cell r="F9729" t="str">
            <v>对同一样品,重复测量三次,三次测量值的相对误差小于或等于5.0%,结果取其算术平均值。</v>
          </cell>
        </row>
        <row r="9730">
          <cell r="F9730" t="str">
            <v>6检验规则</v>
          </cell>
        </row>
        <row r="9731">
          <cell r="F9731" t="str">
            <v>6.1 出厂检验</v>
          </cell>
        </row>
        <row r="9732">
          <cell r="F9732" t="str">
            <v>产品出厂前,生产企业应对产品进行检验,保证产品各项技术指标符合本标准要求,并附有产品质量检验报告单(见附录A)。</v>
          </cell>
        </row>
        <row r="9733">
          <cell r="F9733" t="str">
            <v>6.2 采样</v>
          </cell>
        </row>
        <row r="9734">
          <cell r="F9734" t="str">
            <v>采样方法按照GB/T 6680的规定,将采集样品混合均匀后,分别装入两个洁净、干燥的广口瓶中,密封保存。一瓶用作质量检验,另一瓶留用以备复检,留样期为180d。样品应标明名称、批号、采样日期、采样地点、采样人、生产企业名称。</v>
          </cell>
        </row>
        <row r="9735">
          <cell r="F9735" t="str">
            <v>6.3 检验判定</v>
          </cell>
        </row>
        <row r="9736">
          <cell r="F9736" t="str">
            <v>按本标准进行检验,有不符合本标准要求的,应加倍取样复检,复检结果如仍有指标不符合技术要求,该批产品按不合格处理。</v>
          </cell>
        </row>
        <row r="9737">
          <cell r="F9737" t="str">
            <v>6.4 仲裁</v>
          </cell>
        </row>
        <row r="9738">
          <cell r="F9738" t="str">
            <v>当供需双方对产品质量检验结果有争议时,由双方共同选定仲裁机构,可依本标准进行仲裁检验。</v>
          </cell>
        </row>
        <row r="9739">
          <cell r="F9739" t="str">
            <v>7标志、包装、运输、贮存与保质期</v>
          </cell>
        </row>
        <row r="9740">
          <cell r="F9740" t="str">
            <v>7.1 标志</v>
          </cell>
        </row>
        <row r="9741">
          <cell r="F9741" t="str">
            <v>产品包装应有牢固、清晰的标志,标明产品商标、名称、批号、净质量、生产日期、保质期、标准编号、生产企业名称和地址。</v>
          </cell>
        </row>
        <row r="9742">
          <cell r="F9742" t="str">
            <v>7.2 包装</v>
          </cell>
        </row>
        <row r="9743">
          <cell r="F9743" t="str">
            <v>用清洁的圆柱形塑料桶包装,每桶净含量200kg±2.0kg,封口严密无外溢。</v>
          </cell>
        </row>
        <row r="9744">
          <cell r="F9744" t="str">
            <v>7.3 运输</v>
          </cell>
        </row>
        <row r="9745">
          <cell r="F9745" t="str">
            <v>产品在运输过程中应防潮、防晒、防破损。</v>
          </cell>
        </row>
        <row r="9746">
          <cell r="F9746" t="str">
            <v>7.4 贮存</v>
          </cell>
        </row>
        <row r="9747">
          <cell r="F9747" t="str">
            <v>产品贮存应保持通风、干燥,避免日晒雨淋,远离热源,不与酸、碱接触。</v>
          </cell>
        </row>
        <row r="9748">
          <cell r="F9748" t="str">
            <v>7.5 保质期</v>
          </cell>
        </row>
        <row r="9749">
          <cell r="F9749" t="str">
            <v>产品在上述条件下,以生产日期计,保质期为365d。</v>
          </cell>
        </row>
        <row r="9750">
          <cell r="F9750" t="str">
            <v>8 健康、安全、环境控制要求</v>
          </cell>
        </row>
        <row r="9751">
          <cell r="F9751" t="str">
            <v>8.1 按SY/T 6787执行。</v>
          </cell>
        </row>
        <row r="9752">
          <cell r="F9752" t="str">
            <v>8.2 本产品的供应商应就其危险性提供产品的安全技术说明书。</v>
          </cell>
        </row>
        <row r="9753">
          <cell r="F9753" t="str">
            <v>8.3 在实验室样品检测中,用盐酸时,实验员应穿防酸工作服、戴橡胶耐酸碱手套,佩戴防酸安全防护眼镜。</v>
          </cell>
        </row>
        <row r="9754">
          <cell r="F9754" t="str">
            <v>皮肤接触:应立即脱去污染的工作服,用流动清水冲洗至少5min,严重时及时送医。</v>
          </cell>
        </row>
        <row r="9755">
          <cell r="F9755" t="str">
            <v>眼睛接触:立即用冲眼器冲刷,严重时及时送医。</v>
          </cell>
        </row>
        <row r="9756">
          <cell r="F9756" t="str">
            <v>吸入:迅速脱离现场至空气新鲜处,保持呼吸道畅通,严重时及时送医。</v>
          </cell>
        </row>
        <row r="9757">
          <cell r="F9757" t="str">
            <v>8.4 在产品使用过程中,使用者应采取适当的安全和健康防护措施,应穿工作服,佩戴化学安全防护眼镜、手套等防护用品。</v>
          </cell>
        </row>
        <row r="9758">
          <cell r="F9758" t="str">
            <v>附录A(资料性附录) 产品质量检验报告单</v>
          </cell>
        </row>
        <row r="9759">
          <cell r="F9759" t="str">
            <v>产品质量检验报告单见表A.1。</v>
          </cell>
        </row>
        <row r="9760">
          <cell r="F9760" t="str">
            <v>3 技术要求</v>
          </cell>
        </row>
        <row r="9761">
          <cell r="F9761" t="str">
            <v>酸化压裂助排剂产品的技术指标应符合表1的要求。</v>
          </cell>
        </row>
        <row r="9762">
          <cell r="F9762" t="str">
            <v>4 仪器设备、试剂</v>
          </cell>
        </row>
        <row r="9763">
          <cell r="F9763" t="str">
            <v>本标准试验用主要仪器设备、试剂如下:</v>
          </cell>
        </row>
        <row r="9764">
          <cell r="F9764" t="str">
            <v>a)pH试纸:精密pH试纸。</v>
          </cell>
        </row>
        <row r="9765">
          <cell r="F9765" t="str">
            <v>b)比色管:50mL。</v>
          </cell>
        </row>
        <row r="9766">
          <cell r="F9766" t="str">
            <v>c)移液管:1mL,2mL。</v>
          </cell>
        </row>
        <row r="9767">
          <cell r="F9767" t="str">
            <v>d)容量瓶:100mL,500mL。</v>
          </cell>
        </row>
        <row r="9768">
          <cell r="F9768" t="str">
            <v>e)量筒:200mL,300mL,500mL,1000mL。</v>
          </cell>
        </row>
        <row r="9769">
          <cell r="F9769" t="str">
            <v>f)烧杯:500mL,1000mL。</v>
          </cell>
        </row>
        <row r="9770">
          <cell r="F9770" t="str">
            <v>g)玻璃管:φ15mm×500mm。</v>
          </cell>
        </row>
        <row r="9771">
          <cell r="F9771" t="str">
            <v>h)耐温耐压容器:250mL,符合GB/T 29170-2012中21.5.3的规定。</v>
          </cell>
        </row>
        <row r="9772">
          <cell r="F9772" t="str">
            <v>i)密度计:精度±0.0001g/cm3。</v>
          </cell>
        </row>
        <row r="9773">
          <cell r="F9773" t="str">
            <v>j)电子天平:感量0.01g。</v>
          </cell>
        </row>
        <row r="9774">
          <cell r="F9774" t="str">
            <v>k)标准筛执行GB/T 6003.1的规定,试验标准筛:425μm,212μm。</v>
          </cell>
        </row>
        <row r="9775">
          <cell r="F9775" t="str">
            <v>l)搅拌器:吴茵(Waring)混调器或同类产品。</v>
          </cell>
        </row>
        <row r="9776">
          <cell r="F9776" t="str">
            <v>m)旋转黏度计:RS600或同类产品。</v>
          </cell>
        </row>
        <row r="9777">
          <cell r="F9777" t="str">
            <v>n)表界面张力仪:全自动张力计或同类产品,符合SY/T 5370规定的产品。</v>
          </cell>
        </row>
        <row r="9778">
          <cell r="F9778" t="str">
            <v>o)电子恒温水浴锅:工作温度为室温~100℃,控温精度±1℃。</v>
          </cell>
        </row>
        <row r="9779">
          <cell r="F9779" t="str">
            <v>p)电热恒温干燥箱:工作温度为室温~200℃,恒温波动±1℃。</v>
          </cell>
        </row>
        <row r="9780">
          <cell r="F9780" t="str">
            <v>q)盐酸:分析纯。</v>
          </cell>
        </row>
        <row r="9781">
          <cell r="F9781" t="str">
            <v>r)碳酸钙:分析纯。</v>
          </cell>
        </row>
        <row r="9782">
          <cell r="F9782" t="str">
            <v>s)支撑剂:0.210~0.425mm。</v>
          </cell>
        </row>
        <row r="9783">
          <cell r="F9783" t="str">
            <v>t)岩心粉:0.210~0.425mm。</v>
          </cell>
        </row>
        <row r="9784">
          <cell r="F9784" t="str">
            <v>u)普通氮气:纯度99%。</v>
          </cell>
        </row>
        <row r="9785">
          <cell r="F9785" t="str">
            <v>v)煤油:脱水煤油。</v>
          </cell>
        </row>
        <row r="9786">
          <cell r="F9786" t="str">
            <v>5检测方法</v>
          </cell>
        </row>
        <row r="9787">
          <cell r="F9787" t="str">
            <v>5.1试剂的制备</v>
          </cell>
        </row>
        <row r="9788">
          <cell r="F9788" t="str">
            <v>5.1.1 质量分数为15%盐酸的制备</v>
          </cell>
        </row>
        <row r="9789">
          <cell r="F9789" t="str">
            <v>质量分数为15%盐酸的制备按照SY/T 5405-1996中3.4.1的规定执行。当试验中的酸中含有氢氟酸等对玻璃有腐蚀性的物质时,应用塑料烧杯和量筒及耐腐蚀设备。</v>
          </cell>
        </row>
        <row r="9790">
          <cell r="F9790" t="str">
            <v>5.1.2工作液的制备</v>
          </cell>
        </row>
        <row r="9791">
          <cell r="F9791" t="str">
            <v>5.1.2.1 压裂液冻胶的制备</v>
          </cell>
        </row>
        <row r="9792">
          <cell r="F9792" t="str">
            <v>压裂液冻胶的制备按照SY/T 5107-2016中第5章的规定执行,压裂液稠化剂质量比为0.4%,交联剂的按照实验配方添加。</v>
          </cell>
        </row>
        <row r="9793">
          <cell r="F9793" t="str">
            <v>5.1.2.2 稠化酸的制备</v>
          </cell>
        </row>
        <row r="9794">
          <cell r="F9794" t="str">
            <v>稠化酸的制备按照SY/T 6214-2016中6.2的规定执行。</v>
          </cell>
        </row>
        <row r="9795">
          <cell r="F9795" t="str">
            <v>5.1.3测试试样制备</v>
          </cell>
        </row>
        <row r="9796">
          <cell r="F9796" t="str">
            <v>5.1.3.1 助排剂水溶液试样制备</v>
          </cell>
        </row>
        <row r="9797">
          <cell r="F9797" t="str">
            <v>制备浓度为0.3%的助排剂水溶液500mL:用移液管吸取1.50mL助排剂样品置于装有蒸馏水的500mL容量瓶中,补齐至刻度后摇匀,备用。</v>
          </cell>
        </row>
        <row r="9798">
          <cell r="F9798" t="str">
            <v>5.1.3.2 助排剂酸溶液试样制备</v>
          </cell>
        </row>
        <row r="9799">
          <cell r="F9799" t="str">
            <v>按照5.1.1的方法制备的15%盐酸。</v>
          </cell>
        </row>
        <row r="9800">
          <cell r="F9800" t="str">
            <v>制备浓度为0.3%的助排剂酸溶液500mL:用天平称取置于烧杯中的1.60g助排剂样品,加入少量15%盐酸溶解助排剂样品,将溶液置于装有15%盐酸的500mL容量瓶中;再用少量15%盐酸涮洗烧杯,涮洗得到的溶液置于装有15%盐酸的500mL容量瓶中;最后用15%盐酸补齐至刻度后摇匀,备用。</v>
          </cell>
        </row>
        <row r="9801">
          <cell r="F9801" t="str">
            <v>5.1.3.3 压裂液破胶液试样制备</v>
          </cell>
        </row>
        <row r="9802">
          <cell r="F9802" t="str">
            <v>压裂液冻胶的制备按照SY/T 5107-2016中第5章的规定执行。</v>
          </cell>
        </row>
        <row r="9803">
          <cell r="F9803" t="str">
            <v>5.1.3.4 乏酸试样制备</v>
          </cell>
        </row>
        <row r="9804">
          <cell r="F9804" t="str">
            <v>乏酸的制备按照SY/T 5405-1996中5.3的规定执行。</v>
          </cell>
        </row>
        <row r="9805">
          <cell r="F9805" t="str">
            <v>5.1.4测试空白样制备</v>
          </cell>
        </row>
        <row r="9806">
          <cell r="F9806" t="str">
            <v>5.1.4.1 助排剂空白样制备</v>
          </cell>
        </row>
        <row r="9807">
          <cell r="F9807" t="str">
            <v>以下液体作为助排剂的空白样:</v>
          </cell>
        </row>
        <row r="9808">
          <cell r="F9808" t="str">
            <v>a)蒸馏水作为水溶性助排剂的空白样。</v>
          </cell>
        </row>
        <row r="9809">
          <cell r="F9809" t="str">
            <v>b)质量分数为15%的盐酸作为酸溶助排剂的空白样。</v>
          </cell>
        </row>
        <row r="9810">
          <cell r="F9810" t="str">
            <v>5.1.4.2 工作液空白样制备</v>
          </cell>
        </row>
        <row r="9811">
          <cell r="F9811" t="str">
            <v>以下液体作为工作液的空白样:</v>
          </cell>
        </row>
        <row r="9812">
          <cell r="F9812" t="str">
            <v>a)压裂液制备过程中不加入助排剂得到的破胶液作为压裂液的空白样品,制备过程同5.1.3.3。</v>
          </cell>
        </row>
        <row r="9813">
          <cell r="F9813" t="str">
            <v>b)酸液制备过程中不加入助排剂得到的乏酸作为酸液的空白样品,制备过程同5.1.3.4。</v>
          </cell>
        </row>
        <row r="9814">
          <cell r="F9814" t="str">
            <v>5.2 外观</v>
          </cell>
        </row>
        <row r="9815">
          <cell r="F9815" t="str">
            <v>目测法:在比色管中加入20mL~25mL酸化压裂助排剂,在自然光下观察其是否分层和沉淀。</v>
          </cell>
        </row>
        <row r="9816">
          <cell r="F9816" t="str">
            <v>5.3 pH值测定</v>
          </cell>
        </row>
        <row r="9817">
          <cell r="F9817" t="str">
            <v>pH值测定按照GB/T 9724的规定执行。</v>
          </cell>
        </row>
        <row r="9818">
          <cell r="F9818" t="str">
            <v>5.4 密度测定</v>
          </cell>
        </row>
        <row r="9819">
          <cell r="F9819" t="str">
            <v>密度测定按照GB/T 4472的规定执行。</v>
          </cell>
        </row>
        <row r="9820">
          <cell r="F9820" t="str">
            <v>5.5溶解性测定</v>
          </cell>
        </row>
        <row r="9821">
          <cell r="F9821" t="str">
            <v>5.5.1 水溶性测定</v>
          </cell>
        </row>
        <row r="9822">
          <cell r="F9822" t="str">
            <v>用移液管吸取1mL助排剂样品置于装有蒸馏水的100mL容量瓶中,补齐至刻度后摇匀,静置30min后目测液体是否分层及沉淀。</v>
          </cell>
        </row>
        <row r="9823">
          <cell r="F9823" t="str">
            <v>5.5.2 酸溶性测定</v>
          </cell>
        </row>
        <row r="9824">
          <cell r="F9824" t="str">
            <v>用5.1.1的方法制备的15%盐酸。用移液管吸取1mL助排剂样品置于装有15%盐酸的100mL容量瓶中,补齐至刻度后摇匀,静置30min后目测液体是否分层及沉淀。</v>
          </cell>
        </row>
        <row r="9825">
          <cell r="F9825" t="str">
            <v>5.6配伍性能测定</v>
          </cell>
        </row>
        <row r="9826">
          <cell r="F9826" t="str">
            <v>5.6.1对工作液黏度的影响率</v>
          </cell>
        </row>
        <row r="9827">
          <cell r="F9827" t="str">
            <v>5.6.1.1 对压裂液黏度的影响率</v>
          </cell>
        </row>
        <row r="9828">
          <cell r="F9828" t="str">
            <v>按SY/T 5107-2016中第5章规定的方法制备压裂液基液2000mL,将其分成两份各1000mL。其中一份为空白对比样,另一份加入配方浓度的助排剂,两份基液分别按配方的交联比加入交联液,按5.1.2.1的方法配制冻胶,用旋转黏度计测定上述两份冻胶样品的黏度,测试条件为助排剂使用温度、170s-1、恒温30 min。记录空白对比样冻胶的黏度为,加入助排剂冻胶的黏度为。</v>
          </cell>
        </row>
        <row r="9829">
          <cell r="F9829" t="str">
            <v>5.6.1.2 对稠化酸黏度的影响率</v>
          </cell>
        </row>
        <row r="9830">
          <cell r="F9830" t="str">
            <v>按5.1.2.2的方法制备稠化酸2000mL,将其分成两份各1000mL。其中一份为空白对比样,另一份加入配方浓度的助排剂。用旋转黏度计测定上述两份酸液样品的黏度,测试条件为助排剂使用温度、170s-1、恒温30min。记录空白对比样的黏度为,加入助排剂酸液的黏度为。</v>
          </cell>
        </row>
        <row r="9831">
          <cell r="F9831" t="str">
            <v>5.6.1.3 计算</v>
          </cell>
        </row>
        <row r="9832">
          <cell r="F9832" t="str">
            <v>黏度影响率Ry按公式(1)计算:</v>
          </cell>
        </row>
        <row r="9833">
          <cell r="F9833" t="str">
            <v>式中:</v>
          </cell>
        </row>
        <row r="9834">
          <cell r="F9834" t="str">
            <v>ηZ——黏度影响率,用百分数表示;</v>
          </cell>
        </row>
        <row r="9835">
          <cell r="F9835" t="str">
            <v>ηK——空白对比样的黏度,单位为毫帕秒(mPa·s);</v>
          </cell>
        </row>
        <row r="9836">
          <cell r="F9836" t="str">
            <v>ηZ——加入助排剂后样品的黏度,单位为毫帕秒(mPa·s)。</v>
          </cell>
        </row>
        <row r="9837">
          <cell r="F9837" t="str">
            <v>5.6.2与工作液其他添加剂的配伍性</v>
          </cell>
        </row>
        <row r="9838">
          <cell r="F9838" t="str">
            <v>5.6.2.1 与压裂液其他添加剂的配伍性</v>
          </cell>
        </row>
        <row r="9839">
          <cell r="F9839" t="str">
            <v>用SY/T 5107-2016中第5章规定的方法制备压裂液基液1000mL,制备时按配方浓度加入除助排剂以外的其他添加剂,将其分成两份各500mL,其中一份为空白对比样,另一份加入配方浓度的助排剂。静置30min后,对比观测样品有无分层和沉淀现象。</v>
          </cell>
        </row>
        <row r="9840">
          <cell r="F9840" t="str">
            <v>5.6.2.2 与酸液其他添加剂的配伍性</v>
          </cell>
        </row>
        <row r="9841">
          <cell r="F9841" t="str">
            <v>用5.1.2.2的方法制备两份酸液各500mL。其中一份为空白样,另一份加入配方浓度的助排剂,静置30min后,对比观测样品有无分层和沉淀现象。</v>
          </cell>
        </row>
        <row r="9842">
          <cell r="F9842" t="str">
            <v>5.7 表面张力、界面张力测定</v>
          </cell>
        </row>
        <row r="9843">
          <cell r="F9843" t="str">
            <v>使用表面张力仪或同类产品,按SY/T 5755-2016中6.3的方法测定5.1.3.1和5.1.3.2中制备液体的表面张力、界面张力。</v>
          </cell>
        </row>
        <row r="9844">
          <cell r="F9844" t="str">
            <v>5.8热稳定性能测试测定</v>
          </cell>
        </row>
        <row r="9845">
          <cell r="F9845" t="str">
            <v>5.8.1 测试温度</v>
          </cell>
        </row>
        <row r="9846">
          <cell r="F9846" t="str">
            <v>测试温度为助排剂的使用温度。</v>
          </cell>
        </row>
        <row r="9847">
          <cell r="F9847" t="str">
            <v>5.8.2 测定步骤</v>
          </cell>
        </row>
        <row r="9848">
          <cell r="F9848" t="str">
            <v>检查容积为250mL耐温耐压容器,量取5.1.3.1或5.1.3.2中制备好的试样200mL装入其中,上紧螺纹,保证密封,放于烘箱中调至5.8.1中要求的温度,恒温6h后,冷却至室温。</v>
          </cell>
        </row>
        <row r="9849">
          <cell r="F9849" t="str">
            <v>将冷却后的耐温耐压容器打开,把其中的溶液倒入烧杯中,按SY/T 5370-1999中3.1的方法测定其表面张力、界面张力。</v>
          </cell>
        </row>
        <row r="9850">
          <cell r="F9850" t="str">
            <v>5.8.3 计算</v>
          </cell>
        </row>
        <row r="9851">
          <cell r="F9851" t="str">
            <v>用加热前后助排剂样品表面张力、界面张力的改变量,来表征助排剂的热稳定性。表面张力的改变量和界面张力的改变量按公式(2)、公式(3)计算:</v>
          </cell>
        </row>
        <row r="9852">
          <cell r="F9852" t="str">
            <v>式中:</v>
          </cell>
        </row>
        <row r="9853">
          <cell r="F9853" t="str">
            <v>σW1——加热前助排剂样品的表面张力,单位为毫牛每米(mN/m);</v>
          </cell>
        </row>
        <row r="9854">
          <cell r="F9854" t="str">
            <v>σW2——加热后助排剂样品的表面张力,单位为毫牛每米(mN/m);</v>
          </cell>
        </row>
        <row r="9855">
          <cell r="F9855" t="str">
            <v>σW——助排剂样品表面张力的改变量,单位为毫牛每米(mN/m)。</v>
          </cell>
        </row>
        <row r="9856">
          <cell r="F9856" t="str">
            <v>式中:</v>
          </cell>
        </row>
        <row r="9857">
          <cell r="F9857" t="str">
            <v>σ0W1——加热前助排剂样品的界面张力,单位为毫牛每米(mN/m);</v>
          </cell>
        </row>
        <row r="9858">
          <cell r="F9858" t="str">
            <v>σ0W2——加热后助排剂样品的界面张力,单位为毫牛每米(mN/m);</v>
          </cell>
        </row>
        <row r="9859">
          <cell r="F9859" t="str">
            <v>σ0W——助排剂样品界面张力的改变量,单位为毫牛每米(mN/m)。</v>
          </cell>
        </row>
        <row r="9860">
          <cell r="F9860" t="str">
            <v>5.9助排性能提高率</v>
          </cell>
        </row>
        <row r="9861">
          <cell r="F9861" t="str">
            <v>5.9.1实验介质和样品准备</v>
          </cell>
        </row>
        <row r="9862">
          <cell r="F9862" t="str">
            <v>5.9.1.1 实验介质准备</v>
          </cell>
        </row>
        <row r="9863">
          <cell r="F9863" t="str">
            <v>支撑剂或支撑剂与岩心粉的混合物是实验用的介质,其准备方法如下:</v>
          </cell>
        </row>
        <row r="9864">
          <cell r="F9864" t="str">
            <v>a)实验用支撑剂准备:筛取压裂用支撑剂,使用通过425μm标准筛,但不通过212μm标准筛的支撑剂;过筛后的支撑剂用自来水冲洗2遍,再用蒸馏水冲洗1遍,去掉支撑剂中杂质;冲洗后的支撑剂平铺在105℃下烘干8h以上;再次筛取通过425μm标准筛,但不通过212μm标准筛的支撑剂;过筛后的存于带有干燥剂的容器中备用。</v>
          </cell>
        </row>
        <row r="9865">
          <cell r="F9865" t="str">
            <v>b)实验用岩心粉准备:取实验岩心,用粉碎机,制成粉末,筛取通过425μm标准筛,但不通过212μm标准筛的岩心粉末,在105℃下烘2h,冷却后存于带有干燥剂的容器中备用。</v>
          </cell>
        </row>
        <row r="9866">
          <cell r="F9866" t="str">
            <v>c)在评价助排剂对特定储层或井的助排提高率时,可采用岩心粉与支撑剂的混合物替代支撑剂进行评价。实验时,将准备的岩心粉末与压裂支撑剂按质量比例1∶1混合均匀使用。</v>
          </cell>
        </row>
        <row r="9867">
          <cell r="F9867" t="str">
            <v>5.9.1.2 实验液体准备</v>
          </cell>
        </row>
        <row r="9868">
          <cell r="F9868" t="str">
            <v>按照5.1.3或5.1.4的方法配置实验用试样溶液,备用。</v>
          </cell>
        </row>
        <row r="9869">
          <cell r="F9869" t="str">
            <v>5.9.2 实验装置安装</v>
          </cell>
        </row>
        <row r="9870">
          <cell r="F9870" t="str">
            <v>在内径15mm、长500mm的玻璃中装满粒度为212μm~425μm的实验介质,用塞子封住两端,用天平称取实验介质、玻璃管和塞子(以下简称组合体)的质量m1。重复实验时,每次组合体的质量相差小于等于2%。</v>
          </cell>
        </row>
        <row r="9871">
          <cell r="F9871" t="str">
            <v>按附录B的流程装好饱和实验和助排提高率测试实验的装置,其中油井用助排剂的评价或加油井用助排剂的破胶液或乏酸符合图B.1和图B.2的要求,气井用助排剂或加气井用助排剂的破胶液或乏酸符合图B.1和图B.3的要求。注意控制液位高度,保持助排剂恒定流体压头为700mm水柱,煤油恒定流体压头为900mm油柱。</v>
          </cell>
        </row>
        <row r="9872">
          <cell r="F9872" t="str">
            <v>5.9.3助排提高率测定步骤</v>
          </cell>
        </row>
        <row r="9873">
          <cell r="F9873" t="str">
            <v>5.9.3.1 饱和实验过程</v>
          </cell>
        </row>
        <row r="9874">
          <cell r="F9874" t="str">
            <v>将填充介质的玻璃管水平放置,向填砂管一端通5.1.3或5.1.4制备的待测试样溶液饱和填充层,待填砂管另一端出液10s后,取下玻璃管,用纱布擦去两端和四周的液体,称取已饱和混合物的组合体质量m2。</v>
          </cell>
        </row>
        <row r="9875">
          <cell r="F9875" t="str">
            <v>5.9.3.2 助排提高率测试实验过程</v>
          </cell>
        </row>
        <row r="9876">
          <cell r="F9876" t="str">
            <v>助排提高率测试实验过程如下:</v>
          </cell>
        </row>
        <row r="9877">
          <cell r="F9877" t="str">
            <v>a)油井用助排剂助排提高率测试过程:按照图B.2安装已饱和的填充的玻璃管,开启煤油流通阀,记录煤油开始从玻璃管另一端透出前流出的液体质量m3(油)。</v>
          </cell>
        </row>
        <row r="9878">
          <cell r="F9878" t="str">
            <v>b)气井用助排剂助排提高率测试过程:按照图B.3安装已饱和的填充的玻璃管,开启氮气,调压至7kPa,记录气体开始从玻璃管另一端透出前流出的液体质量m3(气)。</v>
          </cell>
        </row>
        <row r="9879">
          <cell r="F9879" t="str">
            <v>5.9.4 计算</v>
          </cell>
        </row>
        <row r="9880">
          <cell r="F9880" t="str">
            <v>助排提高率按公式(4)计算:</v>
          </cell>
        </row>
        <row r="9881">
          <cell r="F9881" t="str">
            <v>式中:</v>
          </cell>
        </row>
        <row r="9882">
          <cell r="F9882" t="str">
            <v>ηR——助排提高率,用百分数表示;</v>
          </cell>
        </row>
        <row r="9883">
          <cell r="F9883" t="str">
            <v>m1——饱和前组合体的质量,单位为克(g);</v>
          </cell>
        </row>
        <row r="9884">
          <cell r="F9884" t="str">
            <v>m2——饱和后组合体的质量,单位为克(g);</v>
          </cell>
        </row>
        <row r="9885">
          <cell r="F9885" t="str">
            <v>m3——流出来的液体质量,单位为克(g)。</v>
          </cell>
        </row>
        <row r="9886">
          <cell r="F9886" t="str">
            <v>6检验规则</v>
          </cell>
        </row>
        <row r="9887">
          <cell r="F9887" t="str">
            <v>6.1 组批与抽样</v>
          </cell>
        </row>
        <row r="9888">
          <cell r="F9888" t="str">
            <v>6.1.1 按每批产品总桶数的5%随机抽样,不应少于3桶,用开口玻璃采样管或其他适宜的采样管从每桶上、中、下三个部位各取出200mL的样品,混合均匀后分别装入两个清洁、干燥、带塞的样品瓶中,盖好、封严。瓶上应标明:生产厂名称、产品名称、型号、批号、取样日期、取样人。一瓶用于检验,一瓶留样备查,留样时间180d。</v>
          </cell>
        </row>
        <row r="9889">
          <cell r="F9889" t="str">
            <v>6.1.2 判定规则:产品经检验,若有一项指标不合格,则应从该批产品中重新加倍取样进行复检,若复检仍不合格,则判定该批产品不合格。</v>
          </cell>
        </row>
        <row r="9890">
          <cell r="F9890" t="str">
            <v>6.1.3 供货方应注明产品使用温度和使用配方。</v>
          </cell>
        </row>
        <row r="9891">
          <cell r="F9891" t="str">
            <v>6.2采样</v>
          </cell>
        </row>
        <row r="9892">
          <cell r="F9892" t="str">
            <v>6.2.1 采集样品数和采样点</v>
          </cell>
        </row>
        <row r="9893">
          <cell r="F9893" t="str">
            <v>按照GB/T 6678-2003中7.6的规定确定取样数量,按照GB/T 6680-2003的规定进行抽样。</v>
          </cell>
        </row>
        <row r="9894">
          <cell r="F9894" t="str">
            <v>6.2.2 采样方法</v>
          </cell>
        </row>
        <row r="9895">
          <cell r="F9895" t="str">
            <v>用洁净的器具采集样品,采集样品总量不少于1000mL。</v>
          </cell>
        </row>
        <row r="9896">
          <cell r="F9896" t="str">
            <v>将采集样品混合均匀后,分别装入两个洁净、干燥的广口瓶中,密封保存。一瓶用作质量检验,另一瓶留用以备复检,留样期为180d。样品应标明名称、批号、采样日期、采样地点、采样人、生产企业名称。</v>
          </cell>
        </row>
        <row r="9897">
          <cell r="F9897" t="str">
            <v>6.3 检验判定</v>
          </cell>
        </row>
        <row r="9898">
          <cell r="F9898" t="str">
            <v>按本标准进行检验,有不符合本标准要求的,应加倍取样复检,复检结果如仍有指标不符合技术要求,该批产品按不合格处理。</v>
          </cell>
        </row>
        <row r="9899">
          <cell r="F9899" t="str">
            <v>6.4 仲裁</v>
          </cell>
        </row>
        <row r="9900">
          <cell r="F9900" t="str">
            <v>当供需双方对产品质量检验结果有争议时,由双方共同选定仲裁机构,可依本标准进行仲裁检验。</v>
          </cell>
        </row>
        <row r="9901">
          <cell r="F9901" t="str">
            <v>7标志、包装、运输、贮存与保质期</v>
          </cell>
        </row>
        <row r="9902">
          <cell r="F9902" t="str">
            <v>7.1 标志</v>
          </cell>
        </row>
        <row r="9903">
          <cell r="F9903" t="str">
            <v>产品包装应有牢固、清晰的标志,标明产品商标、名称、批号、净质量、生产日期、保质期、标准编号、生产企业名称和地址。</v>
          </cell>
        </row>
        <row r="9904">
          <cell r="F9904" t="str">
            <v>7.2 包装</v>
          </cell>
        </row>
        <row r="9905">
          <cell r="F9905" t="str">
            <v>产品采用清洁塑料桶或金属桶包装。每桶净含量误差不大于1%。单在每批产品中任意抽检其净含量平均值不应少于其标示的净含量。</v>
          </cell>
        </row>
        <row r="9906">
          <cell r="F9906" t="str">
            <v>7.3 运输</v>
          </cell>
        </row>
        <row r="9907">
          <cell r="F9907" t="str">
            <v>产品在运输过程中应小心轻放、严禁撞击,以免泄漏。</v>
          </cell>
        </row>
        <row r="9908">
          <cell r="F9908" t="str">
            <v>7.4 贮存</v>
          </cell>
        </row>
        <row r="9909">
          <cell r="F9909" t="str">
            <v>产品贮存应保持通风、干燥,避免日晒雨淋,远离热源,不与酸、碱接触。</v>
          </cell>
        </row>
        <row r="9910">
          <cell r="F9910" t="str">
            <v>7.5 保质期</v>
          </cell>
        </row>
        <row r="9911">
          <cell r="F9911" t="str">
            <v>产品在上述条件下,以生产日期计,保质期为365d。</v>
          </cell>
        </row>
        <row r="9912">
          <cell r="F9912" t="str">
            <v>8 健康、安全、环境控制要求</v>
          </cell>
        </row>
        <row r="9913">
          <cell r="F9913" t="str">
            <v>8.1 按SY/T 6787执行。</v>
          </cell>
        </row>
        <row r="9914">
          <cell r="F9914" t="str">
            <v>8.2 本产品的供应商应就其危险性提供产品的安全技术说明书。</v>
          </cell>
        </row>
        <row r="9915">
          <cell r="F9915" t="str">
            <v>8.3 在实验室样品检测中,用盐酸时,实验员应穿防酸工作服、戴橡胶耐酸碱手套,佩戴防酸安全防护眼镜。</v>
          </cell>
        </row>
        <row r="9916">
          <cell r="F9916" t="str">
            <v>皮肤接触:应立即脱去污染的工作服,用流动清水冲洗至少5min,严重时及时送医。</v>
          </cell>
        </row>
        <row r="9917">
          <cell r="F9917" t="str">
            <v>眼睛接触:立即用冲眼器冲刷,严重时及时送医。</v>
          </cell>
        </row>
        <row r="9918">
          <cell r="F9918" t="str">
            <v>吸入:迅速脱离现场至空气新鲜处,保持呼吸道畅通,严重时及时送医。</v>
          </cell>
        </row>
        <row r="9919">
          <cell r="F9919" t="str">
            <v>8.4 在产品使用过程中,使用者应采取适当的安全和健康防护措施,应穿工作服,佩戴化学安全防护眼镜、手套等防护用品。</v>
          </cell>
        </row>
        <row r="9920">
          <cell r="F9920" t="str">
            <v>9 测定结果表</v>
          </cell>
        </row>
        <row r="9921">
          <cell r="F9921" t="str">
            <v>测定结果可填入附录A的表格中。</v>
          </cell>
        </row>
        <row r="9922">
          <cell r="F9922" t="str">
            <v>附录A(资料性附录) 助排剂性能测试结果表格式</v>
          </cell>
        </row>
        <row r="9923">
          <cell r="F9923" t="str">
            <v>助排剂质量检验报告单见表A.1。</v>
          </cell>
        </row>
        <row r="9924">
          <cell r="F9924" t="str">
            <v>附录B(规范性附录) 助排剂性能试验流程示意图</v>
          </cell>
        </row>
        <row r="9925">
          <cell r="F9925" t="str">
            <v>B.1 助排剂性能试验流程示意图见图B.1至图B.3。</v>
          </cell>
        </row>
        <row r="9926">
          <cell r="F9926" t="str">
            <v>B.2 连续加液保持液位高度不变。</v>
          </cell>
        </row>
        <row r="9927">
          <cell r="F9927" t="str">
            <v>4支撑剂取样方法</v>
          </cell>
        </row>
        <row r="9928">
          <cell r="F9928" t="str">
            <v>4.1 概述</v>
          </cell>
        </row>
        <row r="9929">
          <cell r="F9929" t="str">
            <v>取样前,应首先考虑到将做哪些实验,因为每项实验所需的支撑剂用量不同。保证厂商和用户获得最具代表性的样品是非常重要的。除非样品真正代表了总发货量或集装箱产品的质量,否则实验和与技术规范/标准相联系是非常困难的。现场取样/试验方法不可能与制造商的要求完全一致。本节规定的取样程序有助于获得具代表性的样品。但是由于取样、实验设备以及实验方法等本身存在着差异,因此会得出不一致的实验结果。在进行比较时,代表一辆货车(23000kg)或一个车皮(90000kg)的样品可能是导致实验结果存在着较大差异的原始缘由。所有参与支撑剂质量测试的单位应注意确保均匀取样。用户和生产厂家应就取样和实验方法/技术达成一致。</v>
          </cell>
        </row>
        <row r="9930">
          <cell r="F9930" t="str">
            <v>为了获得最具代表性的样品,宜采用连续取样。尽管许多支撑剂生产厂家可以自动取样,但在施工现场通常是不可能。如果是在卸载集装箱时取样或是在现场取样,应该考虑到样品的数量或取样频率(次)。</v>
          </cell>
        </row>
        <row r="9931">
          <cell r="F9931" t="str">
            <v>如果散装货集装箱从支撑剂材料的流水线上装箱,将依照4.5中介绍的程序取样。如果散装货物集装箱是由袋装支撑剂装填的,应按4.6中介绍的程序取样。</v>
          </cell>
        </row>
        <row r="9932">
          <cell r="F9932" t="str">
            <v>4.2 颗粒分离</v>
          </cell>
        </row>
        <row r="9933">
          <cell r="F9933" t="str">
            <v>取样时了解分离作用非常重要。在分离作用下取样,样品会有一定的误差或变化,取决于颗粒的大小、形状、分布以及机械装置等。本章介绍的取样方法基于许多的经验积累,旨在尽可能减少因粒径差异而导致颗粒分离所造成的影响。</v>
          </cell>
        </row>
        <row r="9934">
          <cell r="F9934" t="str">
            <v>颗粒,如支撑剂,当其运移或受到力的作用时,将自然而然地寻找阻力最小的通道。在输送或运移期间,不同粒径或不同质量的颗粒自然而然地进行分离,分离的程度取决于输送或运移机理。</v>
          </cell>
        </row>
        <row r="9935">
          <cell r="F9935" t="str">
            <v>在输送过程中有几种不同的力作用在流动的支撑剂颗粒上,诸如重力,在移动流内细微的颗粒将通过空隙或缝隙而沉降,较粗的颗粒将流出。这些细微的颗粒运移并停留在它们将至目的地附近,较重或较粗的那些颗粒弹起或继续滚动,根据粒径大小形成分层。</v>
          </cell>
        </row>
        <row r="9936">
          <cell r="F9936" t="str">
            <v>4.3 设备</v>
          </cell>
        </row>
        <row r="9937">
          <cell r="F9937" t="str">
            <v>4.3.1 盒式取样器:有一条13mm的槽口,槽口的长度应大于取样时支撑剂自由下落流动(体)的厚度。取样器的尺寸应大到能够足以保证在整个流动截面上截取样品,同时避免溢流。符合本标准的盒式取样器见图1。</v>
          </cell>
        </row>
        <row r="9938">
          <cell r="F9938" t="str">
            <v>4.3.2 样品分减器:其大小适用于处理袋装样品,可将材料减至其原始重量的1/16,见图2。</v>
          </cell>
        </row>
        <row r="9939">
          <cell r="F9939" t="str">
            <v>4.3.3 样品分样器:适当尺寸见图3。</v>
          </cell>
        </row>
        <row r="9940">
          <cell r="F9940" t="str">
            <v>4.4 散装支撑剂取样数量</v>
          </cell>
        </row>
        <row r="9941">
          <cell r="F9941" t="str">
            <v>4.4.1 水力压裂用支撑剂每9000kg或者每批至少需要取一个样品;每个散装货物集装箱可取10个样品,混合成一个样品进行实验。</v>
          </cell>
        </row>
        <row r="9942">
          <cell r="F9942" t="str">
            <v>4.4.2 砾石充填介质每4500kg介质中至少需要取一个样品,但每次施工应取样2次以上,混合成一个样品进行实验。</v>
          </cell>
        </row>
        <row r="9943">
          <cell r="F9943" t="str">
            <v>4.5 散装支撑剂取样</v>
          </cell>
        </row>
        <row r="9944">
          <cell r="F9944" t="str">
            <v>全部样品应从支撑剂的流动过程中获取,而不应取自静态堆置的支撑剂,取样时可使用手动或自动取样器。使用取样器时,将其长度垂直于支撑剂的流动方向。取样器应匀速地从流动的支撑剂流的一侧运移到另一侧,经过整个支撑剂流动宽度。取样应在支撑剂送至传输带或从传输带送至混合车、货车、火车、散装容器时完成。取第一批样品前,先让2000kg支撑剂材料流过。所取样品数量应与4.4中要求的一致。取样期间,应使取样器在较短的时间内匀速经过支撑剂流动宽度,从而保证每次都能够获得整个支撑剂流水线上的样品,不应发生溢流情况。</v>
          </cell>
        </row>
        <row r="9945">
          <cell r="F9945" t="str">
            <v>4.6 袋装支撑剂取样</v>
          </cell>
        </row>
        <row r="9946">
          <cell r="F9946" t="str">
            <v>4.6.1 50kg袋装支撑剂取样应用整袋包装的产品。</v>
          </cell>
        </row>
        <row r="9947">
          <cell r="F9947" t="str">
            <v>4.6.2 箱装、散装袋、超大袋装、重达2000kg大袋装支撑剂不应在自由流动状态下对产品取样,也会遇到与静态堆置支撑剂取样时出现的同样问题。按照4.4介绍的相同取样频率(次),应用4.5中介绍的方法取样,应在散装袋中自由下落流出约50kg之后再开始取样。</v>
          </cell>
        </row>
        <row r="9948">
          <cell r="F9948" t="str">
            <v>5样品的处理和贮存</v>
          </cell>
        </row>
        <row r="9949">
          <cell r="F9949" t="str">
            <v>5.1 样品分减</v>
          </cell>
        </row>
        <row r="9950">
          <cell r="F9950" t="str">
            <v>将混合的散装样品或整袋装50kg支撑剂放置在16∶1或与之相当的样品分减器中(见图2)。分减后的样品约为整个袋装容量原始重量的1/16(通常为3kg)。</v>
          </cell>
        </row>
        <row r="9951">
          <cell r="F9951" t="str">
            <v>5.2 样品分样</v>
          </cell>
        </row>
        <row r="9952">
          <cell r="F9952" t="str">
            <v>应使用适当尺寸的样品分减器及样品分样器准备实验用样品。将依照5.1中方法获得的袋装样品或在散装材料装载时获得的样品(见4.5)放入分样器中(见图3),将样品分离为实验用量,即1kg。应分离足量的支撑剂材料,才能开展按照本标准条款推荐的各项实验。</v>
          </cell>
        </row>
        <row r="9953">
          <cell r="F9953" t="str">
            <v>5.3 样品和记录保留及贮存</v>
          </cell>
        </row>
        <row r="9954">
          <cell r="F9954" t="str">
            <v>支撑剂供给商应保存每次产品出厂的全部实验记录,至少保存一年。建议备有足够的样品以便开展全部实验项目,在任何情况下,贮存的保留样品不得少于0.25kg,最短保存时间为六个月。后续实验的任何支撑剂应从保留的样品中分样,样品应密封在容器内以防止受到污染或受潮,样品应在干燥低温处贮存。</v>
          </cell>
        </row>
        <row r="9955">
          <cell r="F9955" t="str">
            <v>6筛析</v>
          </cell>
        </row>
        <row r="9956">
          <cell r="F9956" t="str">
            <v>6.1 目的</v>
          </cell>
        </row>
        <row r="9957">
          <cell r="F9957" t="str">
            <v>第6章推荐的实验旨在确保采用一致的筛析分析方法并给出一致的筛析评价结果。</v>
          </cell>
        </row>
        <row r="9958">
          <cell r="F9958" t="str">
            <v>6.2 描述</v>
          </cell>
        </row>
        <row r="9959">
          <cell r="F9959" t="str">
            <v>6.3~6.6介绍的方法及设备在石油天然气工业中应用最为广泛。可能还有其他替代方法,但都与这些标准方法相关。</v>
          </cell>
        </row>
        <row r="9960">
          <cell r="F9960" t="str">
            <v>6.3 设备和材料</v>
          </cell>
        </row>
        <row r="9961">
          <cell r="F9961" t="str">
            <v>6.3.1 筛组:两套按照GB/T 6003.1-2012(或按ASTM E11)系列技术要求制造的筛子,直径为ϕ200mm,或与之相当。一套是工作筛组,另一套是主筛组。主筛组仅用于校准,参见附录D。</v>
          </cell>
        </row>
        <row r="9962">
          <cell r="F9962" t="str">
            <v>6.3.2 实验振筛机:可同时提供旋转和拍击作用,可容纳表1中所指定的筛子。振筛机可按下述技术规范校准:转速约290r/min,拍击次数约156taps/min,顶锤高度约33.4mm,计数器的精确度为±5s。</v>
          </cell>
        </row>
        <row r="9963">
          <cell r="F9963" t="str">
            <v>6.3.3 天平:最小称量100g,精确度为0.1g或更高。</v>
          </cell>
        </row>
        <row r="9964">
          <cell r="F9964" t="str">
            <v>6.3.4 刷子:尼龙或与之相当的物品。</v>
          </cell>
        </row>
        <row r="9965">
          <cell r="F9965" t="str">
            <v>6.4 方法</v>
          </cell>
        </row>
        <row r="9966">
          <cell r="F9966" t="str">
            <v>6.4.1 将7个筛子叠置起来,对照主筛组检查各个筛子,一组系列的筛子加一个底盘和一个盖子,这些筛子的孔径尺寸由上而下逐渐递减。表1给出了用于指定支撑剂粒径规格样品实验的筛子尺寸。表1中的筛子尺寸可作为参考依据,并不排除其他可用的各级筛子。</v>
          </cell>
        </row>
        <row r="9967">
          <cell r="F9967" t="str">
            <v>6.4.2 分样品80g~120g,样品质量误差在0.1g之内。</v>
          </cell>
        </row>
        <row r="9968">
          <cell r="F9968" t="str">
            <v>6.4.3 将每个筛子称重并记录筛重。将分离的样品撒到顶筛,然后给这组筛加盖并配备底盘,放入振筛机中振筛10min。</v>
          </cell>
        </row>
        <row r="9969">
          <cell r="F9969" t="str">
            <v>6.4.4 从振筛机中取出这组筛子。</v>
          </cell>
        </row>
        <row r="9970">
          <cell r="F9970" t="str">
            <v>6.4.5 将每个筛子和底盘中保留的材料称量并记录称量结果,计算留在每个筛子和盘子内总的支撑剂样品质量的百分比。累积质量应在实验所用样品质量的0.5%以内。如果结果不符,用不同的样品重新称样重复筛析实验。</v>
          </cell>
        </row>
        <row r="9971">
          <cell r="F9971" t="str">
            <v>6.5平均直径、中值直径和标准偏差的计算</v>
          </cell>
        </row>
        <row r="9972">
          <cell r="F9972" t="str">
            <v>6.5.1 概述</v>
          </cell>
        </row>
        <row r="9973">
          <cell r="F9973" t="str">
            <v>平均直径dav,用于表征水力压裂支撑剂的分布。中值直径d50,用于表征砾石充填的分布。这部分是对6.4的补充。</v>
          </cell>
        </row>
        <row r="9974">
          <cell r="F9974" t="str">
            <v>6.5.2 平均直径</v>
          </cell>
        </row>
        <row r="9975">
          <cell r="F9975" t="str">
            <v>平均直径由公式(1)计算:</v>
          </cell>
        </row>
        <row r="9976">
          <cell r="F9976" t="str">
            <v>式中:</v>
          </cell>
        </row>
        <row r="9977">
          <cell r="F9977" t="str">
            <v>dav——平均直径,单位为微米(μm);</v>
          </cell>
        </row>
        <row r="9978">
          <cell r="F9978" t="str">
            <v>n·d——粒径均值与出现频率n的乘积。</v>
          </cell>
        </row>
        <row r="9979">
          <cell r="F9979" t="str">
            <v>示例:</v>
          </cell>
        </row>
        <row r="9980">
          <cell r="F9980" t="str">
            <v>计算1180/600支撑剂的粒径均值、粒径分布情况表2。</v>
          </cell>
        </row>
        <row r="9981">
          <cell r="F9981" t="str">
            <v>粒径分析:</v>
          </cell>
        </row>
        <row r="9982">
          <cell r="F9982" t="str">
            <v>1700μm(+12目)  出现频率为0.0%</v>
          </cell>
        </row>
        <row r="9983">
          <cell r="F9983" t="str">
            <v>1180μm(+16目)  出现频率为1.2%</v>
          </cell>
        </row>
        <row r="9984">
          <cell r="F9984" t="str">
            <v>1000μm(+18目)  出现频率为37.9%</v>
          </cell>
        </row>
        <row r="9985">
          <cell r="F9985" t="str">
            <v>850μm(+20目)  出现频率为48.7%</v>
          </cell>
        </row>
        <row r="9986">
          <cell r="F9986" t="str">
            <v>710μm(+25目)  出现频率为11.9%</v>
          </cell>
        </row>
        <row r="9987">
          <cell r="F9987" t="str">
            <v>600μm(+30目)  出现频率为0.3%</v>
          </cell>
        </row>
        <row r="9988">
          <cell r="F9988" t="str">
            <v>425μm(+40目)  出现频率为0.0%</v>
          </cell>
        </row>
        <row r="9989">
          <cell r="F9989" t="str">
            <v>底盘              0.0%</v>
          </cell>
        </row>
        <row r="9990">
          <cell r="F9990" t="str">
            <v>总计              100%</v>
          </cell>
        </row>
        <row r="9991">
          <cell r="F9991" t="str">
            <v>因此,平均直径dav=∑(n·d)/∑n=97565/100.0=975.7(μm)=0.976(mm)。</v>
          </cell>
        </row>
        <row r="9992">
          <cell r="F9992" t="str">
            <v>6.5.3 中值直径</v>
          </cell>
        </row>
        <row r="9993">
          <cell r="F9993" t="str">
            <v>在砾石充填中,中值直径d50是一个常用值,在这个规格上下的颗粒应各占50%。按下述方法计算。</v>
          </cell>
        </row>
        <row r="9994">
          <cell r="F9994" t="str">
            <v>确定每个筛子中剩余样品的质量分数。方法是用筛子中剩余支撑剂质量除以总的累积支撑剂质量,再乘以100%。确定每个筛子样品累积质量分数,即把该筛子上面较大筛子中的质量分数与这个筛子的质量分数相加。所有筛子和底盘中保留的材料累积质量分数应是100%。</v>
          </cell>
        </row>
        <row r="9995">
          <cell r="F9995" t="str">
            <v>绘制粒径分布曲线图,Y轴为累积质量分数,X轴是筛孔直径的对数,把这条曲线反过来,就是右边数值小,左边数值大。筛孔尺寸可以用微米或毫米表示。图4是6.5.2中计算示例的曲线图。从图4中可以看到,累积质量分数为50%(Y轴上),d50(X轴)就是0.97mm。累积质量分数(Y轴)为90%给出的d粒径直径(X轴)为0.82mm。</v>
          </cell>
        </row>
        <row r="9996">
          <cell r="F9996" t="str">
            <v>在该示例中平均直径和中值直径非常接近,在高度偏态分布中会产生差别。</v>
          </cell>
        </row>
        <row r="9997">
          <cell r="F9997" t="str">
            <v>6.5.4 标准偏差</v>
          </cell>
        </row>
        <row r="9998">
          <cell r="F9998" t="str">
            <v>标准偏差σ由d84.13/d50计算,σ=0.85mm/0.97mm,计算标准偏差σ=0.88。</v>
          </cell>
        </row>
        <row r="9999">
          <cell r="F9999" t="str">
            <v>6.6 筛子的校准</v>
          </cell>
        </row>
        <row r="10000">
          <cell r="F10000" t="str">
            <v>支撑剂实验用筛每年应送有相应资质的计量检定机构进行检定,生产厂家的用筛检定周期可缩短至6个月。筛子的校准可参照附录D进行。</v>
          </cell>
        </row>
        <row r="10001">
          <cell r="F10001" t="str">
            <v>7支撑剂的球度、圆度</v>
          </cell>
        </row>
        <row r="10002">
          <cell r="F10002" t="str">
            <v>7.1 目的</v>
          </cell>
        </row>
        <row r="10003">
          <cell r="F10003" t="str">
            <v>评估支撑剂的形状并提交相关报告。</v>
          </cell>
        </row>
        <row r="10004">
          <cell r="F10004" t="str">
            <v>7.2 描述</v>
          </cell>
        </row>
        <row r="10005">
          <cell r="F10005" t="str">
            <v>用于视觉评估支撑剂常见颗粒形状的参数是球度和圆度。这一测量的最大用途在于新类型支撑剂沉积和人造支撑剂新品的特性描述。确定圆度和球度使用最广泛的方法是使用Krumbien/Sloss图版(参见图5)。</v>
          </cell>
        </row>
        <row r="10006">
          <cell r="F10006" t="str">
            <v>球度是对支撑剂颗粒近似球状程度的一个量度。圆度是对支撑剂颗粒角隅锐利程度或颗粒曲度的量度,这些参数必须分别确定。现在已采用照相技术或数字技术来确定这些参数。</v>
          </cell>
        </row>
        <row r="10007">
          <cell r="F10007" t="str">
            <v>7.3 仪器</v>
          </cell>
        </row>
        <row r="10008">
          <cell r="F10008" t="str">
            <v>仪器应具备以下能力:</v>
          </cell>
        </row>
        <row r="10009">
          <cell r="F10009" t="str">
            <v>a)放大倍数为10~40的显微镜或与之相当的仪器。</v>
          </cell>
        </row>
        <row r="10010">
          <cell r="F10010" t="str">
            <v>b)分析天平,精确度为0.001g。</v>
          </cell>
        </row>
        <row r="10011">
          <cell r="F10011" t="str">
            <v>7.4 方法</v>
          </cell>
        </row>
        <row r="10012">
          <cell r="F10012" t="str">
            <v>7.4.1 选取分离样品(见5.2),用样品分离器进一步减少样品质量至约5g~15g。如果样品分离器的规格较小,可将样品质量进一步减至1g或2g。</v>
          </cell>
        </row>
        <row r="10013">
          <cell r="F10013" t="str">
            <v>7.4.2 将样品平铺在一个合适的地方,层厚约为一个颗粒的厚度,然后用低倍放大镜(10倍~40倍)观察这些样品。如果支撑剂为浅色,则选用深色的背景,反之亦然。</v>
          </cell>
        </row>
        <row r="10014">
          <cell r="F10014" t="str">
            <v>7.4.3 随机选择至少20粒支撑剂用于评估颗粒的球度。</v>
          </cell>
        </row>
        <row r="10015">
          <cell r="F10015" t="str">
            <v>7.4.4 对照比较图5中所示图形,确定选出的每个颗粒的球度,并记录每个颗粒所对应的给定的球度号码。</v>
          </cell>
        </row>
        <row r="10016">
          <cell r="F10016" t="str">
            <v>7.4.5 将记录下来的球度号平均,报出最接近的平均颗粒球度,精度为0.1个图形单位。</v>
          </cell>
        </row>
        <row r="10017">
          <cell r="F10017" t="str">
            <v>7.4.6 用由7.4.3方法选定的同一个颗粒确定每个颗粒的圆度。记录每个颗粒对应的给定的圆度号码。</v>
          </cell>
        </row>
        <row r="10018">
          <cell r="F10018" t="str">
            <v>7.4.7 将记录下来的圆度号平均,报出最接近0.1单元的平均颗粒圆度。</v>
          </cell>
        </row>
        <row r="10019">
          <cell r="F10019" t="str">
            <v>7.5确定平均球度和圆度的替代方法</v>
          </cell>
        </row>
        <row r="10020">
          <cell r="F10020" t="str">
            <v>7.5.1 使用显微镜照相</v>
          </cell>
        </row>
        <row r="10021">
          <cell r="F10021" t="str">
            <v>典型支撑剂样品的显微镜照相术可用于提供相同的、适当放大的再现支撑剂颗粒的平均球度和圆度。扫描电子显微镜、带照相机的反射光显微镜、带皮腔和广角镜头的固定相机、数码相机以及/或者其他合适的照相设备均可成功地用于获得已知放大倍数的照片。设备的选择依各人习惯和实用性而定。</v>
          </cell>
        </row>
        <row r="10022">
          <cell r="F10022" t="str">
            <v>7.5.2 方法</v>
          </cell>
        </row>
        <row r="10023">
          <cell r="F10023" t="str">
            <v>除了使用选择的照相设备外,其他按照7.4的方法。给成像的每个选定颗粒编号可以避免混淆,确保在确定球度和圆度时为相同颗粒。</v>
          </cell>
        </row>
        <row r="10024">
          <cell r="F10024" t="str">
            <v>7.5.3 推荐的显微照片放大倍数</v>
          </cell>
        </row>
        <row r="10025">
          <cell r="F10025" t="str">
            <v>对于指定的支撑剂粒径范围,放大倍数见表3。</v>
          </cell>
        </row>
        <row r="10026">
          <cell r="F10026" t="str">
            <v>8酸溶解度</v>
          </cell>
        </row>
        <row r="10027">
          <cell r="F10027" t="str">
            <v>8.1 目的</v>
          </cell>
        </row>
        <row r="10028">
          <cell r="F10028" t="str">
            <v>酸溶解度实验旨在确定支撑剂遇酸时的适宜性。</v>
          </cell>
        </row>
        <row r="10029">
          <cell r="F10029" t="str">
            <v>8.2 描述</v>
          </cell>
        </row>
        <row r="10030">
          <cell r="F10030" t="str">
            <v>首选方法是用12∶3的HCl∶HF(即质量为12%的HCl和质量为3%的HF,见8.4.2)溶液。但是下述方法不应排除测试在其他酸液中的材料,这些酸液包括盐酸、有机酸等,取决于所需使用的支撑剂。</v>
          </cell>
        </row>
        <row r="10031">
          <cell r="F10031" t="str">
            <v>在12∶3的HCl∶HF(即12%的HCl和3%的HF,依质量配比)溶液中的支撑剂溶解度是支撑剂中可溶物质(即碳酸盐、长石、氧化铁、泥质等)数量的一项指标。</v>
          </cell>
        </row>
        <row r="10032">
          <cell r="F10032" t="str">
            <v>8.3 材料和设备</v>
          </cell>
        </row>
        <row r="10033">
          <cell r="F10033" t="str">
            <v>8.3.1 盐酸:HCl浓度37%,已知浓度的试剂级别。</v>
          </cell>
        </row>
        <row r="10034">
          <cell r="F10034" t="str">
            <v>8.3.2 氟化氢铵(NH4HF2):试剂级别。</v>
          </cell>
        </row>
        <row r="10035">
          <cell r="F10035" t="str">
            <v>8.3.3 天平:精度0.001g。</v>
          </cell>
        </row>
        <row r="10036">
          <cell r="F10036" t="str">
            <v>8.3.4 水浴槽:66℃±1℃。</v>
          </cell>
        </row>
        <row r="10037">
          <cell r="F10037" t="str">
            <v>8.3.5 烘箱:105℃±1℃。</v>
          </cell>
        </row>
        <row r="10038">
          <cell r="F10038" t="str">
            <v>8.3.6 大烧杯:容量150mL~200mL,材料为高密度聚乙烯或者聚丙烯。</v>
          </cell>
        </row>
        <row r="10039">
          <cell r="F10039" t="str">
            <v>8.3.7 刻度量筒或量瓶:1000mL,材料为高密度聚乙烯或者聚丙烯。</v>
          </cell>
        </row>
        <row r="10040">
          <cell r="F10040" t="str">
            <v>8.3.8 分析过滤仪装置:应用真空过滤技术,使用耐酸过滤坩锅(瓷制的,高密度聚乙烯或者聚砜)。</v>
          </cell>
        </row>
        <row r="10041">
          <cell r="F10041" t="str">
            <v>8.3.9 滤纸圈,纤维素基质,足以避免样品损耗。实验需要一张或更多滤纸。</v>
          </cell>
        </row>
        <row r="10042">
          <cell r="F10042" t="str">
            <v>8.3.10 秒表,精确度±5s。</v>
          </cell>
        </row>
        <row r="10043">
          <cell r="F10043" t="str">
            <v>8.3.11 干燥器。</v>
          </cell>
        </row>
        <row r="10044">
          <cell r="F10044" t="str">
            <v>8.4方法</v>
          </cell>
        </row>
        <row r="10045">
          <cell r="F10045" t="str">
            <v>8.4.1 概述</v>
          </cell>
        </row>
        <row r="10046">
          <cell r="F10046" t="str">
            <v>代表性样品必须取自样品分离器;样品不要过筛。作酸溶解度分析前,样品不应经过破碎率实验或碾碎的影响,实验样品为无任何变化的支撑剂。</v>
          </cell>
        </row>
        <row r="10047">
          <cell r="F10047" t="str">
            <v>警告:在处理酸液时,应极为谨慎并采取严格的设备保护措施。若想获得更多的信息,请参考材料安全数据或化学剂制造厂商提供的资料。</v>
          </cell>
        </row>
        <row r="10048">
          <cell r="F10048" t="str">
            <v>8.4.2 12∶3的HCl∶HF溶液的配制</v>
          </cell>
        </row>
        <row r="10049">
          <cell r="F10049" t="str">
            <v>配制12∶3的HCl∶HF溶液(20℃温度条件下的密度是1.066g/cm3),在1000mL刻度的聚乙烯或聚丙烯量筒或量瓶内装入500mL蒸馏水,加入46.23g纯NH4HF2并溶解。NH4HF2实际重量低于加入的100%纯度,等于46.23g除以NH4HF2的纯度,纯度用质量分数表示;加入361mL浓度为37%的HCl(20℃温度条件下的密度是1.19g/cm3)。针对不同浓度的HCl调整液量。用蒸馏水稀释至1000mL。搅拌以确保充分混合。</v>
          </cell>
        </row>
        <row r="10050">
          <cell r="F10050" t="str">
            <v>8.4.3 酸溶解度实验</v>
          </cell>
        </row>
        <row r="10051">
          <cell r="F10051" t="str">
            <v>8.4.3.1 称出5g支撑剂(精确到0.001g)放入称量样品盘内。支撑剂应在105℃下烘干至恒重,然后在干燥器内冷却。记录样品的质量ms。</v>
          </cell>
        </row>
        <row r="10052">
          <cell r="F10052" t="str">
            <v>8.4.3.2 将支撑剂样品加入到150mL容量的聚乙烯大烧杯中,其中装有100mL的酸液,酸液的配制见8.4.2。用一个聚乙烯盖盘盖住烧杯。酸液和样品均应置于室温条件下(22℃±3℃)。</v>
          </cell>
        </row>
        <row r="10053">
          <cell r="F10053" t="str">
            <v>8.4.3.3 将大烧杯放在温度为66℃的水浴中30min。不要搅拌。</v>
          </cell>
        </row>
        <row r="10054">
          <cell r="F10054" t="str">
            <v>8.4.3.4 在105℃(221℉)烤箱内将漏斗和过滤纸烘干,时间至少是1h,或者直至达到恒定质量,并记录下质量mF。过滤介质不必称量,但应该在冷却器内降温。</v>
          </cell>
        </row>
        <row r="10055">
          <cell r="F10055" t="str">
            <v>8.4.3.5 将样品和酸混合液从烧杯中移至过滤设备中。通过预称量的过滤坩锅(漏斗)过滤样品,确保全部颗粒均由烧杯中移入过滤器内。应用真空过滤技术,在1min内去除酸液。</v>
          </cell>
        </row>
        <row r="10056">
          <cell r="F10056" t="str">
            <v>8.4.3.6 用20mL的蒸馏水清洗过滤设备中的样品3次,至pH值为中性。</v>
          </cell>
        </row>
        <row r="10057">
          <cell r="F10057" t="str">
            <v>8.4.3.7 在105℃温度下,将过滤器和余留样品烘干,时间至少为1h,或者直至达到恒定质量。称量前,在冷却器内使过滤品和样品降温。称出过滤器和样品的质量并记录质量mFS。</v>
          </cell>
        </row>
        <row r="10058">
          <cell r="F10058" t="str">
            <v>8.4.3.8 根据公式(2)计算出酸溶解度。</v>
          </cell>
        </row>
        <row r="10059">
          <cell r="F10059" t="str">
            <v>式中:</v>
          </cell>
        </row>
        <row r="10060">
          <cell r="F10060" t="str">
            <v>S——酸溶解度,以百分数表示;</v>
          </cell>
        </row>
        <row r="10061">
          <cell r="F10061" t="str">
            <v>ms——样品质量,单位为克(g);</v>
          </cell>
        </row>
        <row r="10062">
          <cell r="F10062" t="str">
            <v>mF——过滤器的质量,单位为克(g);</v>
          </cell>
        </row>
        <row r="10063">
          <cell r="F10063" t="str">
            <v>mFS——包括支撑剂在内的过滤器质量,单位为克(g)。</v>
          </cell>
        </row>
        <row r="10064">
          <cell r="F10064" t="str">
            <v>9浊度</v>
          </cell>
        </row>
        <row r="10065">
          <cell r="F10065" t="str">
            <v>9.1 目的</v>
          </cell>
        </row>
        <row r="10066">
          <cell r="F10066" t="str">
            <v>测试目的是确定悬浮颗粒的数量,或存在的其他细微分离的物质。</v>
          </cell>
        </row>
        <row r="10067">
          <cell r="F10067" t="str">
            <v>9.2 描述</v>
          </cell>
        </row>
        <row r="10068">
          <cell r="F10068" t="str">
            <v>一般来说,浊度测试是测量悬浮物的光学性质,即液体中悬浮微粒分散和吸收光线的性能。浊度值越高,悬浮颗粒越多。大多数商业性浊度计附带的光束垂直于检波器的监测路线,这是首选测量方法。结果用FTU和/或NTU来表示。可能有其他替代方法,但应与本标准方法相关联。</v>
          </cell>
        </row>
        <row r="10069">
          <cell r="F10069" t="str">
            <v>9.3 设备</v>
          </cell>
        </row>
        <row r="10070">
          <cell r="F10070" t="str">
            <v>9.3.1 通常使用散光式光电浊度仪对支撑剂进行浊度测试,量程0FTU~200FTU;分辨率0.001FTU;准确度±5%,或原理和精度相同的仪器也可用于支撑剂浊度的测试。</v>
          </cell>
        </row>
        <row r="10071">
          <cell r="F10071" t="str">
            <v>9.3.2 波长为450nm的光谱仪、浊度计,如Hash 21000A等与之原理相当的浊度仪可作为支撑剂浊度测量仪器。</v>
          </cell>
        </row>
        <row r="10072">
          <cell r="F10072" t="str">
            <v>9.4 设备校准</v>
          </cell>
        </row>
        <row r="10073">
          <cell r="F10073" t="str">
            <v>应送有相应资质的法定计量检定机构进行检定,或按设备生产厂家指定的方法校准,或送交设备校准服务公司完成(浊度校准液的配制参见附录A)。</v>
          </cell>
        </row>
        <row r="10074">
          <cell r="F10074" t="str">
            <v>9.5测试</v>
          </cell>
        </row>
        <row r="10075">
          <cell r="F10075" t="str">
            <v>9.5.1 样品液体的制备</v>
          </cell>
        </row>
        <row r="10076">
          <cell r="F10076" t="str">
            <v>9.5.1.1 在250mL广口瓶内放入天然石英砂支撑剂30.0g或陶粒支撑剂40.0g。</v>
          </cell>
        </row>
        <row r="10077">
          <cell r="F10077" t="str">
            <v>9.5.1.2 在上述广口瓶内倒入100mL蒸馏水,静止30min。</v>
          </cell>
        </row>
        <row r="10078">
          <cell r="F10078" t="str">
            <v>9.5.1.3 用手水平往复摇动0.5min,60次(不能搅动),放置5min。</v>
          </cell>
        </row>
        <row r="10079">
          <cell r="F10079" t="str">
            <v>9.5.2 测量</v>
          </cell>
        </row>
        <row r="10080">
          <cell r="F10080" t="str">
            <v>使用医用针管抽出制备好的样品液体。开始测试前仪器须预热30min,按浊度仪的要求进行测量,确定支撑剂的浊度,单位为FTU。</v>
          </cell>
        </row>
        <row r="10081">
          <cell r="F10081" t="str">
            <v>10支撑剂体积密度、视密度和绝对密度</v>
          </cell>
        </row>
        <row r="10082">
          <cell r="F10082" t="str">
            <v>10.1 目的</v>
          </cell>
        </row>
        <row r="10083">
          <cell r="F10083" t="str">
            <v>该实验目的是确定支撑剂的体积密度ρbulk、视密度ρp以及绝对密度ρabs。</v>
          </cell>
        </row>
        <row r="10084">
          <cell r="F10084" t="str">
            <v>10.2 描述</v>
          </cell>
        </row>
        <row r="10085">
          <cell r="F10085" t="str">
            <v>体积密度、视密度及绝对密度是支撑剂的重要特性。体积密度是描述充填一个单位体积的支撑剂质量,包括支撑剂和孔隙体积,体积密度可用于确定充填裂缝或装满储罐所需支撑剂的质量;视密度是表征不包括支撑剂之间孔隙体积的一种密度,通常用低黏度液体来测量视密度,液体润湿了颗粒表面,包括液体不可触及的孔隙体积;绝对密度不包括支撑剂中的孔隙以及支撑剂之间的孔隙体积。</v>
          </cell>
        </row>
        <row r="10086">
          <cell r="F10086" t="str">
            <v>10.3体积密度</v>
          </cell>
        </row>
        <row r="10087">
          <cell r="F10087" t="str">
            <v>10.3.1 设备及材料</v>
          </cell>
        </row>
        <row r="10088">
          <cell r="F10088" t="str">
            <v>测定体积密度ρbulk的设备见图6。</v>
          </cell>
        </row>
        <row r="10089">
          <cell r="F10089" t="str">
            <v>10.3.1.1 漏斗架:由一个304.8mm×304.8mm的金属基座和一个高304.8mm的三角架组成。三角架上部是一个直径为ϕ203.2mm的水平圆形平台,形成漏斗的支撑部分,可更换、调整或用螺钉固定在适当位置上。</v>
          </cell>
        </row>
        <row r="10090">
          <cell r="F10090" t="str">
            <v>10.3.1.2 漏斗出口处有一个截流阀,它是一个ϕ34.9mm的橡皮球,由两个螺旋弹簧将其连接到漏斗上,弹簧的强度能够形成强有力的密封。漏斗的尺寸如下:</v>
          </cell>
        </row>
        <row r="10091">
          <cell r="F10091" t="str">
            <v>a)顶部直径(内部):114.3mm±0.4mm。</v>
          </cell>
        </row>
        <row r="10092">
          <cell r="F10092" t="str">
            <v>b)底部直径(内部):12.7mm±0.4mm。</v>
          </cell>
        </row>
        <row r="10093">
          <cell r="F10093" t="str">
            <v>c)斜坡段的高度:76.2mm±0.4mm。</v>
          </cell>
        </row>
        <row r="10094">
          <cell r="F10094" t="str">
            <v>d)平行段的高度:12.7mm±0.4mm。</v>
          </cell>
        </row>
        <row r="10095">
          <cell r="F10095" t="str">
            <v>10.3.1.3 黄铜圆筒:容量约为100cm3。按照10.3.2介绍的方法用水校准圆筒容量。圆筒应由规格是No.17的黄铜无缝管材制成。其尺寸如下:</v>
          </cell>
        </row>
        <row r="10096">
          <cell r="F10096" t="str">
            <v>a)内部直径:ϕ38.9mm。</v>
          </cell>
        </row>
        <row r="10097">
          <cell r="F10097" t="str">
            <v>b)高度:88.9mm±0.4mm。</v>
          </cell>
        </row>
        <row r="10098">
          <cell r="F10098" t="str">
            <v>c)基座厚度:12.7mm±0.4mm。</v>
          </cell>
        </row>
        <row r="10099">
          <cell r="F10099" t="str">
            <v>d)基底的底面应凹进,用主夹板上垫栓使圆筒居中,位于漏斗流出部位的正下方。</v>
          </cell>
        </row>
        <row r="10100">
          <cell r="F10100" t="str">
            <v>注1:黄铜圆筒内径应在标准高级商业用管材的规定公差范围内。</v>
          </cell>
        </row>
        <row r="10101">
          <cell r="F10101" t="str">
            <v>注2:设备的其他不重要尺寸可依用户的方便而进行调节。</v>
          </cell>
        </row>
        <row r="10102">
          <cell r="F10102" t="str">
            <v>10.3.2 黄铜圆筒的校准</v>
          </cell>
        </row>
        <row r="10103">
          <cell r="F10103" t="str">
            <v>10.3.2.1 用一个平板玻璃板盖住干燥空黄铜圆筒并称出其质量,并记作mf+gp。</v>
          </cell>
        </row>
        <row r="10104">
          <cell r="F10104" t="str">
            <v>10.3.2.2 将水加入圆筒中,滑动玻璃板使之与圆筒上部边缘接触,水面截止至黄铜圆筒边缘平面上。</v>
          </cell>
        </row>
        <row r="10105">
          <cell r="F10105" t="str">
            <v>10.3.2.3 将玻璃板牢牢地固定在原处,擦去多余的水,然后称出总质量mf+gp+l。</v>
          </cell>
        </row>
        <row r="10106">
          <cell r="F10106" t="str">
            <v>10.3.2.4 按照公式(3)计算出圆筒的体积Vcyl。</v>
          </cell>
        </row>
        <row r="10107">
          <cell r="F10107" t="str">
            <v>式中:</v>
          </cell>
        </row>
        <row r="10108">
          <cell r="F10108" t="str">
            <v>Vcyl——圆筒的体积,单位为立方厘米(cm3);</v>
          </cell>
        </row>
        <row r="10109">
          <cell r="F10109" t="str">
            <v>mw——水的净质量,单位为克(g);</v>
          </cell>
        </row>
        <row r="10110">
          <cell r="F10110" t="str">
            <v>0.9971——水的密度,测试液体的温度不得低于18℃,也不得高于28℃。</v>
          </cell>
        </row>
        <row r="10111">
          <cell r="F10111" t="str">
            <v>10.3.3 体积密度测试方法</v>
          </cell>
        </row>
        <row r="10112">
          <cell r="F10112" t="str">
            <v>10.3.3.1 称出干燥空筒的质量,单位为克(g),记作mf。</v>
          </cell>
        </row>
        <row r="10113">
          <cell r="F10113" t="str">
            <v>10.3.3.2 测试样品的温度介于18℃~28℃之间,将支撑剂样品装入150mL的大烧杯中。</v>
          </cell>
        </row>
        <row r="10114">
          <cell r="F10114" t="str">
            <v>10.3.3.3 关闭漏斗的出口,将黄铜圆筒居中,位于漏斗出口的正下方,将样品由烧杯倒入漏斗中。</v>
          </cell>
        </row>
        <row r="10115">
          <cell r="F10115" t="str">
            <v>10.3.3.4 打开位于漏斗底部的橡皮球阀,令支撑剂流入黄铜圆筒内。</v>
          </cell>
        </row>
        <row r="10116">
          <cell r="F10116" t="str">
            <v>10.3.3.5 漏斗内的支撑剂全部流出后,用直尺在圆筒边缘平滑地推移,使支撑剂与黄铜圆筒口的表面齐平。</v>
          </cell>
        </row>
        <row r="10117">
          <cell r="F10117" t="str">
            <v>10.3.3.6 称出圆筒内装满支撑剂的质量,单位为克(g),记作mf+p。</v>
          </cell>
        </row>
        <row r="10118">
          <cell r="F10118" t="str">
            <v>10.3.3.7 按照公式(4)计算体积密度ρbulk。</v>
          </cell>
        </row>
        <row r="10119">
          <cell r="F10119" t="str">
            <v>式中:</v>
          </cell>
        </row>
        <row r="10120">
          <cell r="F10120" t="str">
            <v>ρbulk——体积密度,单位为克每立方厘米(g/cm3);</v>
          </cell>
        </row>
        <row r="10121">
          <cell r="F10121" t="str">
            <v>mp——支撑剂的净质量,单位为克(g)。</v>
          </cell>
        </row>
        <row r="10122">
          <cell r="F10122" t="str">
            <v>10.4视密度</v>
          </cell>
        </row>
        <row r="10123">
          <cell r="F10123" t="str">
            <v>10.4.1 设备和材料</v>
          </cell>
        </row>
        <row r="10124">
          <cell r="F10124" t="str">
            <v>10.4.1.1 分析天平,精确度0.01g。</v>
          </cell>
        </row>
        <row r="10125">
          <cell r="F10125" t="str">
            <v>10.4.1.2 称量皿。</v>
          </cell>
        </row>
        <row r="10126">
          <cell r="F10126" t="str">
            <v>10.4.1.3 密度瓶,经过标定,25mL或50mL。</v>
          </cell>
        </row>
        <row r="10127">
          <cell r="F10127" t="str">
            <v>10.4.1.4 测试液体,低密度石蜡油、煤油、柴油或与之相似的油类,在使用温度下的最大黏度小于5mPa·s。</v>
          </cell>
        </row>
        <row r="10128">
          <cell r="F10128" t="str">
            <v>10.4.1.5 漏斗,漏斗的茎干与密度瓶内径相适。</v>
          </cell>
        </row>
        <row r="10129">
          <cell r="F10129" t="str">
            <v>10.4.2 视密度测试方法</v>
          </cell>
        </row>
        <row r="10130">
          <cell r="F10130" t="str">
            <v>10.4.2.1 按照10.3.2的方法校正密度瓶的体积。</v>
          </cell>
        </row>
        <row r="10131">
          <cell r="F10131" t="str">
            <v>10.4.2.2 称出干燥空密度瓶的质量,单位为克(g),记录其质量mf。</v>
          </cell>
        </row>
        <row r="10132">
          <cell r="F10132" t="str">
            <v>10.4.2.3 在环境温度下,将测试液装入密度瓶内至充填刻度线上。确保液体内不得有气泡,将密度瓶外表面上的液体擦除干净。</v>
          </cell>
        </row>
        <row r="10133">
          <cell r="F10133" t="str">
            <v>10.4.2.4 称出装有测试液密度瓶的质量,精确度0.01g。记录其质量mf+l。</v>
          </cell>
        </row>
        <row r="10134">
          <cell r="F10134" t="str">
            <v>10.4.2.5 称出称皿的质量,然后加入约10g的支撑剂样品,称出称皿和样品的质量,精确到0.01g。计算支撑剂的质量,单位为克(g)记录其质量mp。</v>
          </cell>
        </row>
        <row r="10135">
          <cell r="F10135" t="str">
            <v>10.4.2.6 将密度瓶内的液体倒出约一半,将称过的支撑剂样品从称皿中移至密度瓶内。应使用与密度瓶颈相适的漏斗。</v>
          </cell>
        </row>
        <row r="10136">
          <cell r="F10136" t="str">
            <v>10.4.2.7 在环境温度下,将足够的测试液体加入密度瓶内充填刻度线上。沿垂直轴旋转量瓶直到将支撑剂内的气泡全部排出。如果有必要,再次加入测试液至充填刻度线上,并擦去密度瓶表面上的测试液。</v>
          </cell>
        </row>
        <row r="10137">
          <cell r="F10137" t="str">
            <v>10.4.2.8 称出装有支撑剂和测试液的密度瓶质量,精确度为0.01g,记录其质量mf+l+p。由公式(5)计算测试液的密度ρl。</v>
          </cell>
        </row>
        <row r="10138">
          <cell r="F10138" t="str">
            <v>式中:</v>
          </cell>
        </row>
        <row r="10139">
          <cell r="F10139" t="str">
            <v>ρl——测试液的密度,单位为克每立方厘米(g/cm3);</v>
          </cell>
        </row>
        <row r="10140">
          <cell r="F10140" t="str">
            <v>mf+l——室温条件下装有测试液的密度瓶质量,单位为克(g);</v>
          </cell>
        </row>
        <row r="10141">
          <cell r="F10141" t="str">
            <v>mf——干燥的空密度瓶的质量,单位为克(g);</v>
          </cell>
        </row>
        <row r="10142">
          <cell r="F10142" t="str">
            <v>Vpyc——密度瓶的体积,单位为立方厘米(cm3)。</v>
          </cell>
        </row>
        <row r="10143">
          <cell r="F10143" t="str">
            <v>根据公式(6)计算视密度ρp:</v>
          </cell>
        </row>
        <row r="10144">
          <cell r="F10144" t="str">
            <v>式中:</v>
          </cell>
        </row>
        <row r="10145">
          <cell r="F10145" t="str">
            <v>ρp——视密度,单位为克每立方厘米(g/cm3);</v>
          </cell>
        </row>
        <row r="10146">
          <cell r="F10146" t="str">
            <v>mp——支撑剂的质量,单位为克(g);</v>
          </cell>
        </row>
        <row r="10147">
          <cell r="F10147" t="str">
            <v>mf+l——室温条件下,密度瓶和测试液的质量,单位为克(g);</v>
          </cell>
        </row>
        <row r="10148">
          <cell r="F10148" t="str">
            <v>mf+l+p——室温条件下,密度瓶、液体和支撑剂的质量,单位为克(g)。</v>
          </cell>
        </row>
        <row r="10149">
          <cell r="F10149" t="str">
            <v>提交视密度的数据,单位为克每立方厘米(g/cm3),并注明实验所用液体名称。</v>
          </cell>
        </row>
        <row r="10150">
          <cell r="F10150" t="str">
            <v>10.5 绝对密度</v>
          </cell>
        </row>
        <row r="10151">
          <cell r="F10151" t="str">
            <v>建议采用商业性的仪器,如微晶粒学AccuPyc 1330自动气体密度瓶,或与之相似的、以氦作为惰性气体的仪器,遵循厂家的用法说明。推荐的精确度要求在0.03%之内,推荐测量五次,净化10次。以氮气或空气作为惰性气体的仪器也可接受。</v>
          </cell>
        </row>
        <row r="10152">
          <cell r="F10152" t="str">
            <v>11支撑剂破碎率</v>
          </cell>
        </row>
        <row r="10153">
          <cell r="F10153" t="str">
            <v>11.1 目的</v>
          </cell>
        </row>
        <row r="10154">
          <cell r="F10154" t="str">
            <v>破碎率实验是确定在给定应力条件下支撑剂破碎的数量。</v>
          </cell>
        </row>
        <row r="10155">
          <cell r="F10155" t="str">
            <v>11.2 描述</v>
          </cell>
        </row>
        <row r="10156">
          <cell r="F10156" t="str">
            <v>该实验用于确定并比较支撑剂抗破碎的性能。实验是在样品上进行的,这些样品已经过筛选,因此所有颗粒的粒径都在规定的范围内。实验中测量了在不同压力下支撑剂材料破碎的数量。实验结果报告应该标明大量支撑剂破碎时的压力级别,即支撑剂材料可承受的最大压力。</v>
          </cell>
        </row>
        <row r="10157">
          <cell r="F10157" t="str">
            <v>11.3 设备和材料</v>
          </cell>
        </row>
        <row r="10158">
          <cell r="F10158" t="str">
            <v>11.3.1 液压机,可提供103MPa的压力,液压机应配备压板,在给破碎室加压时能够保持平行。液压机应进行校准,至少一年一次,以及每次大修后,以确保压力测量值的精确度在5%之内;或在给破碎室加压时,使用一个独立的、经过校准的载荷测量装置,实验压力决不可超过既定值的5%(见11.5.10)。极力推荐自动加载压机。</v>
          </cell>
        </row>
        <row r="10159">
          <cell r="F10159" t="str">
            <v>11.3.2 破碎室,见图7,或与之相应的设备。活塞的长度为88.9mm,直径为ϕ50.8mm,洛氏硬度为43HRC或更高(首选洛氏硬度60HRC)。定期检查内径的磨损情况,指出活塞更换时间。当破碎室较低部位的内径超过设计尺寸的3.25%(横截面积增加了-10%)时,则必须更换破碎室。</v>
          </cell>
        </row>
        <row r="10160">
          <cell r="F10160" t="str">
            <v>11.3.3 测试筛(GB/T 6003.1-2012系列)、盘子和盖子,见第6章。</v>
          </cell>
        </row>
        <row r="10161">
          <cell r="F10161" t="str">
            <v>11.3.4 天平,用于称量支撑剂样品和各筛存留的支撑剂,精确度0.1g或更高。</v>
          </cell>
        </row>
        <row r="10162">
          <cell r="F10162" t="str">
            <v>11.3.5 振筛机,要求见6.3.2。</v>
          </cell>
        </row>
        <row r="10163">
          <cell r="F10163" t="str">
            <v>11.3.6 计时器。</v>
          </cell>
        </row>
        <row r="10164">
          <cell r="F10164" t="str">
            <v>11.3.7 分样器,见图3。</v>
          </cell>
        </row>
        <row r="10165">
          <cell r="F10165" t="str">
            <v>11.3.8 金属烧杯,或称量皿。塑料、玻璃、或纸质容器易于产生静电的,应避免使用。</v>
          </cell>
        </row>
        <row r="10166">
          <cell r="F10166" t="str">
            <v>11.4 样品的制备</v>
          </cell>
        </row>
        <row r="10167">
          <cell r="F10167" t="str">
            <v>11.4.1 用分样器将样品减至80g~120g。</v>
          </cell>
        </row>
        <row r="10168">
          <cell r="F10168" t="str">
            <v>11.4.2 参考表1,选择适用于支撑剂样品规格的顶筛和底筛的目径。准备组筛,然后将组筛放入筛子振动机内。</v>
          </cell>
        </row>
        <row r="10169">
          <cell r="F10169" t="str">
            <v>11.4.3 将分样后获得的样品倒入顶部筛子内,盖上盖子。</v>
          </cell>
        </row>
        <row r="10170">
          <cell r="F10170" t="str">
            <v>11.4.4 将组筛在振筛机内,振动10min。</v>
          </cell>
        </row>
        <row r="10171">
          <cell r="F10171" t="str">
            <v>11.4.5 将组筛从筛子振动器内取出,将遗留在顶筛和底盘内的样品全部都倒掉。仅留下底筛内的样品用于破碎率实验。</v>
          </cell>
        </row>
        <row r="10172">
          <cell r="F10172" t="str">
            <v>11.5 支撑剂破碎率测试方法</v>
          </cell>
        </row>
        <row r="10173">
          <cell r="F10173" t="str">
            <v>11.5.1 以如下步骤确定破碎率实验的支撑剂的准确质量mp。</v>
          </cell>
        </row>
        <row r="10174">
          <cell r="F10174" t="str">
            <v>11.5.1.1 确定在10.3实验中的支撑剂的样品非压实的体积密度。</v>
          </cell>
        </row>
        <row r="10175">
          <cell r="F10175" t="str">
            <v>11.5.1.2 用于实验的850/425(μm)支撑剂样品质量以相当于19.6g/cm2的铺置浓度铺在活塞的表面上。850/425(μm)石英砂的非压实体积密度平均为1.60g/cm3。因此,破碎室单位活塞面积每平方米上所需的850/425(μm)石英砂的体积是1.22cm3(1.96/1.60)。在一个内径为ϕ50.8mm的破碎室内,需要24.7cm3。不同体积密度的支撑剂,所需用量也不同。</v>
          </cell>
        </row>
        <row r="10176">
          <cell r="F10176" t="str">
            <v>其他不同体积密度的支撑剂破碎实验的样品质量也有所不同,其质量mp(近似到0.1g)按公式(7)进行计算。</v>
          </cell>
        </row>
        <row r="10177">
          <cell r="F10177" t="str">
            <v>式中:</v>
          </cell>
        </row>
        <row r="10178">
          <cell r="F10178" t="str">
            <v>mp——样品质量,单位为克(g);</v>
          </cell>
        </row>
        <row r="10179">
          <cell r="F10179" t="str">
            <v>ρbulk——体积密度,单位为克每立方厘米(g/cm3)。</v>
          </cell>
        </row>
        <row r="10180">
          <cell r="F10180" t="str">
            <v>11.5.2 用分样器将筛过的样品减至计算的mp,不得超过5g。</v>
          </cell>
        </row>
        <row r="10181">
          <cell r="F10181" t="str">
            <v>11.5.3 称出样品质量ms。</v>
          </cell>
        </row>
        <row r="10182">
          <cell r="F10182" t="str">
            <v>11.5.4 将称出的样品倒入破碎室里,破碎室内支撑剂铺置面应尽可能平。为保证支撑剂样品铺置的表面齐平,支撑剂应平稳倒入破碎室。如果筛过的和称出的样品倒出了破碎室,则应从11.5.2步骤重新开始。</v>
          </cell>
        </row>
        <row r="10183">
          <cell r="F10183" t="str">
            <v>11.5.5 将活塞插入装有称出的支撑剂样品的破碎室里,除重力外,不得施加任何外力。</v>
          </cell>
        </row>
        <row r="10184">
          <cell r="F10184" t="str">
            <v>11.5.6 按顺时针方向使活塞旋转180°一次,不应施加任何压力,以确保支撑剂样品铺置表面齐平。</v>
          </cell>
        </row>
        <row r="10185">
          <cell r="F10185" t="str">
            <v>11.5.7 小心地提起破碎室并直接放入压机内,令其正对压机扶正盘之下。不要摇动或颠簸破碎室,因为这样可能会使支撑剂充填下沉,加压时导致颗粒充填形态发生变化或颗粒重新排列。</v>
          </cell>
        </row>
        <row r="10186">
          <cell r="F10186" t="str">
            <v>11.5.8 破碎实验应力分级参照表4。</v>
          </cell>
        </row>
        <row r="10187">
          <cell r="F10187" t="str">
            <v>根据用户和厂家特殊协议,更清晰明确定义支撑剂的破碎实验,可施加其他应力条件,实验报告应包括支撑剂类型、规格型号、破碎应力及破碎率。</v>
          </cell>
        </row>
        <row r="10188">
          <cell r="F10188" t="str">
            <v>11.5.9 根据用户和厂家特殊协议,更清晰明确定义支撑剂的破碎实验,可施加其他应力条件,按公式(8)计算所需应力Ftc。</v>
          </cell>
        </row>
        <row r="10189">
          <cell r="F10189" t="str">
            <v>式中:</v>
          </cell>
        </row>
        <row r="10190">
          <cell r="F10190" t="str">
            <v>Ftc——破碎室的受力,单位为牛(N);</v>
          </cell>
        </row>
        <row r="10191">
          <cell r="F10191" t="str">
            <v>σ——支撑剂样品承受的应力,单位为兆帕(MPa);</v>
          </cell>
        </row>
        <row r="10192">
          <cell r="F10192" t="str">
            <v>dcell——破碎室的内径,单位为毫米(mm)。</v>
          </cell>
        </row>
        <row r="10193">
          <cell r="F10193" t="str">
            <v>11.5.10 以平稳的速率给破碎室的活塞加压(参见11.5.8),加载时间为1min。达到额定压力的时间应该限定在此加载速率时间的5%以内。如果超出预定压力的±2.5%,则应停止此次实验,用新的样品重新开始。极力推荐使用自动加载压力机。</v>
          </cell>
        </row>
        <row r="10194">
          <cell r="F10194" t="str">
            <v>11.5.11 保持该压力达2min。</v>
          </cell>
        </row>
        <row r="10195">
          <cell r="F10195" t="str">
            <v>11.5.12 卸载压力后,将破碎室从压力机中取出。</v>
          </cell>
        </row>
        <row r="10196">
          <cell r="F10196" t="str">
            <v>11.5.13 小心地将样品倒入11.4.2步骤中所用相同的组筛中,将破碎室底部的样品刮出来,确保倒出全部样品。</v>
          </cell>
        </row>
        <row r="10197">
          <cell r="F10197" t="str">
            <v>11.5.14 将组筛放入振筛机内并振筛10min。</v>
          </cell>
        </row>
        <row r="10198">
          <cell r="F10198" t="str">
            <v>11.5.15 仔细地称出盘中破碎材料的质量mpan并作记录,精确度0.1g。</v>
          </cell>
        </row>
        <row r="10199">
          <cell r="F10199" t="str">
            <v>11.5.16 根据公式(9)计算破碎样品的破碎率m′pan,并按照破碎样品破碎率提交实验结果。支撑剂破碎实验按11.4制备3个样品,在同样破碎应力下,进行3次实验,平均值作为结果。</v>
          </cell>
        </row>
        <row r="10200">
          <cell r="F10200" t="str">
            <v>式中:</v>
          </cell>
        </row>
        <row r="10201">
          <cell r="F10201" t="str">
            <v>m′pan——支撑剂破碎率,以百分数表示;</v>
          </cell>
        </row>
        <row r="10202">
          <cell r="F10202" t="str">
            <v>mpan——实验中产生的微粒质量,单位为克(g);</v>
          </cell>
        </row>
        <row r="10203">
          <cell r="F10203" t="str">
            <v>ms——支撑剂的质量,单位为克(g)。</v>
          </cell>
        </row>
        <row r="10204">
          <cell r="F10204" t="str">
            <v>12树脂覆膜支撑剂的灼烧损耗</v>
          </cell>
        </row>
        <row r="10205">
          <cell r="F10205" t="str">
            <v>12.1 目的</v>
          </cell>
        </row>
        <row r="10206">
          <cell r="F10206" t="str">
            <v>该实验旨在确定树脂覆膜支撑剂样品上可燃材料的数量。</v>
          </cell>
        </row>
        <row r="10207">
          <cell r="F10207" t="str">
            <v>12.2 设备和材料</v>
          </cell>
        </row>
        <row r="10208">
          <cell r="F10208" t="str">
            <v>12.2.1 马弗炉或微波马弗炉,温度至少达到927℃(1700℉)。</v>
          </cell>
        </row>
        <row r="10209">
          <cell r="F10209" t="str">
            <v>12.2.2 陶器或石英纤维灰化坩锅和盖子。</v>
          </cell>
        </row>
        <row r="10210">
          <cell r="F10210" t="str">
            <v>12.2.3 305mm(12in)坩锅钳,用于操作冷却的坩锅和盖子。</v>
          </cell>
        </row>
        <row r="10211">
          <cell r="F10211" t="str">
            <v>12.2.4 加厚隔热手套及防护面罩。</v>
          </cell>
        </row>
        <row r="10212">
          <cell r="F10212" t="str">
            <v>12.2.5 加入标准干燥剂的干燥器,干燥剂一般是无水硫酸钙或硅胶。</v>
          </cell>
        </row>
        <row r="10213">
          <cell r="F10213" t="str">
            <v>12.2.6 分析天平,精确度为0.0001g。</v>
          </cell>
        </row>
        <row r="10214">
          <cell r="F10214" t="str">
            <v>12.2.7 分样器。</v>
          </cell>
        </row>
        <row r="10215">
          <cell r="F10215" t="str">
            <v>12.3 实验方法</v>
          </cell>
        </row>
        <row r="10216">
          <cell r="F10216" t="str">
            <v>12.3.1 将一系列坩锅和盖子放入927℃的炉内约15min,做预热处理。然后将预处理后的加盖坩锅放入含标准干燥剂的干燥器内,并冷却至室温。将炉子预热至最低927℃,这是必要的条件。</v>
          </cell>
        </row>
        <row r="10217">
          <cell r="F10217" t="str">
            <v>12.3.2 用分析天平称坩锅和盖子的质量mc+l,精确到4位小数,单位为克(g)。</v>
          </cell>
        </row>
        <row r="10218">
          <cell r="F10218" t="str">
            <v>12.3.3 用取样器分出6g~10g具代表性的样品。将约6g~8g的树覆膜层支撑剂放入坩锅内。</v>
          </cell>
        </row>
        <row r="10219">
          <cell r="F10219" t="str">
            <v>12.3.4 用分析天平称出样品及坩锅和盖子的质量,精确到4位小数,并记录质量mc,s。</v>
          </cell>
        </row>
        <row r="10220">
          <cell r="F10220" t="str">
            <v>12.3.5 小铲或较长的坩锅钳将加盖的坩锅和样品放入温度为927℃的马弗炉内。</v>
          </cell>
        </row>
        <row r="10221">
          <cell r="F10221" t="str">
            <v>12.3.6 将炉子再加热至927℃。这可能需要一些时间,视炉子的条件而异。</v>
          </cell>
        </row>
        <row r="10222">
          <cell r="F10222" t="str">
            <v>12.3.7 当炉子的温度加热至927℃以后,令样品在炉内放置2h(如果用微波炉,则需15min)。</v>
          </cell>
        </row>
        <row r="10223">
          <cell r="F10223" t="str">
            <v>12.3.8 将加盖的坩锅和样品转入干燥器内并冷却至室温。检查加热后坩锅内所容的支撑剂样品。如果坩锅内留有黑色或深色残余物,则可能燃烧不完全。将加盖坩锅和样品重新放入炉内,时间至少为30min,或黑色残余物烧至变成白色或灰色灰烬。</v>
          </cell>
        </row>
        <row r="10224">
          <cell r="F10224" t="str">
            <v>12.3.9 使用分析天平称量坩锅内的支撑剂样品,精确到4位小数,其质量记作mc+l+s(ht),单位为克(g)。</v>
          </cell>
        </row>
        <row r="10225">
          <cell r="F10225" t="str">
            <v>12.3.10 计算树脂覆膜支撑剂质量灼烧损耗ΔmLOI由公式(10)给出。</v>
          </cell>
        </row>
        <row r="10226">
          <cell r="F10226" t="str">
            <v>式中:</v>
          </cell>
        </row>
        <row r="10227">
          <cell r="F10227" t="str">
            <v>ΔmLOI——树脂覆膜支撑剂质量灼烧损耗,用百分数表示;</v>
          </cell>
        </row>
        <row r="10228">
          <cell r="F10228" t="str">
            <v>Δms——灼烧损耗,Δms=mc+l+s-mc+l+s(ht),单位为克(g);</v>
          </cell>
        </row>
        <row r="10229">
          <cell r="F10229" t="str">
            <v>ms——原样品质量,ms=mc+l+s-mc+l,单位为克(g)。</v>
          </cell>
        </row>
        <row r="10230">
          <cell r="F10230" t="str">
            <v>13 水力压裂和砾石充填用支撑剂技术指标</v>
          </cell>
        </row>
        <row r="10231">
          <cell r="F10231" t="str">
            <v>水力压裂和砾石充填用支撑剂技术指标见附录B。</v>
          </cell>
        </row>
        <row r="10232">
          <cell r="F10232" t="str">
            <v>14 健康、安全、环境控制要求</v>
          </cell>
        </row>
        <row r="10233">
          <cell r="F10233" t="str">
            <v>14.1 支撑剂实验室应清洁、干燥,应备有通风设备和清水冲洗用具。</v>
          </cell>
        </row>
        <row r="10234">
          <cell r="F10234" t="str">
            <v>14.2 实验人员进行实验时应佩戴防护眼镜和防酸手套,高压实验设备应有明显的提示标识。</v>
          </cell>
        </row>
        <row r="10235">
          <cell r="F10235" t="str">
            <v>14.3 各种实验液体用后应收集处理,不得随意排放。</v>
          </cell>
        </row>
        <row r="10236">
          <cell r="F10236" t="str">
            <v>附录A(资料性附录)浊度校准液的制备</v>
          </cell>
        </row>
        <row r="10237">
          <cell r="F10237" t="str">
            <v>A.1 浊度校准液的配制</v>
          </cell>
        </row>
        <row r="10238">
          <cell r="F10238" t="str">
            <v>按照下述方法备制聚合物白色悬浮浊度校准液。配制的浊度校准液经稀释后可达到一系列标准,适用于较广的浊度范围。校准液也可从设备厂家购买。</v>
          </cell>
        </row>
        <row r="10239">
          <cell r="F10239" t="str">
            <v>A.1.1 将1.0g的硫酸肼溶于蒸馏水中,稀释至液面到容量瓶的100mL刻度处。</v>
          </cell>
        </row>
        <row r="10240">
          <cell r="F10240" t="str">
            <v>A.1.2 将10.0g六甲撑四胺溶于蒸馏水中,稀释至液面到达容量瓶的100mL刻度处。</v>
          </cell>
        </row>
        <row r="10241">
          <cell r="F10241" t="str">
            <v>A.1.3 取上述每种溶液5.0mL加入到容量为100mL的量瓶中,使溶液混合并在25℃(77℉)环境中静置24h。</v>
          </cell>
        </row>
        <row r="10242">
          <cell r="F10242" t="str">
            <v>A.1.4 用蒸馏水将该混合液稀释至100mL并充分混合。该标准储存液的浊度是400FTU。通过稀释储存液而配制的标准液的浊度与浊度浓度成正比。例如:将50mL浊度为400FTU溶液稀释至100mL,配制成的标准溶液的浊度就是200FTU。</v>
          </cell>
        </row>
        <row r="10243">
          <cell r="F10243" t="str">
            <v>A.1.5 每月应配制标准溶液。</v>
          </cell>
        </row>
        <row r="10244">
          <cell r="F10244" t="str">
            <v>A.2 设备的校准</v>
          </cell>
        </row>
        <row r="10245">
          <cell r="F10245" t="str">
            <v>这里介绍的是一种常规方法,给出了上述溶液的校准步骤。各类浊度仪校准程序的细节请查看设备手册。</v>
          </cell>
        </row>
        <row r="10246">
          <cell r="F10246" t="str">
            <v>A.2.1 将机器的波长调整至450nm。</v>
          </cell>
        </row>
        <row r="10247">
          <cell r="F10247" t="str">
            <v>A.2.2 把不透明的杆放入样品室并调整归零。</v>
          </cell>
        </row>
        <row r="10248">
          <cell r="F10248" t="str">
            <v>A.2.3 将装有清澈无色水的小瓶子放入样品室,调整为全程控制,旨在得到透射百分比。</v>
          </cell>
        </row>
        <row r="10249">
          <cell r="F10249" t="str">
            <v>A.2.4 准备一张图纸用于将透射比转换为NTU。</v>
          </cell>
        </row>
        <row r="10250">
          <cell r="F10250" t="str">
            <v>A.2.5 将浊度液稀释,旨在配制几种已知浊度的标准液。</v>
          </cell>
        </row>
        <row r="10251">
          <cell r="F10251" t="str">
            <v>A.2.6 将装有标准液的小瓶子放入样品室并读取透射百分比,每种溶液均如此。</v>
          </cell>
        </row>
        <row r="10252">
          <cell r="F10252" t="str">
            <v>A.2.7 绘制浊度(NTU)与透射率关系图。</v>
          </cell>
        </row>
        <row r="10253">
          <cell r="F10253" t="str">
            <v>附录B(规范性附录)水力压裂和砾石充填用支撑剂技术指标</v>
          </cell>
        </row>
        <row r="10254">
          <cell r="F10254" t="str">
            <v>B.1 支撑剂粒径</v>
          </cell>
        </row>
        <row r="10255">
          <cell r="F10255" t="str">
            <v>实验样品至少应有90%能够通过系列的顶筛并留在规格上下限筛内(即1700/850,850/425,425/250等规格的筛系列)。大于顶筛筛网孔径的样品不应超过全部实验样品的0.1%,筛网孔径见表B.1,留在筛系列底筛上的样品不应超过全部实验样品的1%。即850/425μm支撑剂样品,留在1180μm筛内的不应超过全部实验样品的0.1%,系列底筛(300μm)上的样品不应超过全部实验样品的1.0%。中值直径和每一级的筛子分布的样品都是合格的。</v>
          </cell>
        </row>
        <row r="10256">
          <cell r="F10256" t="str">
            <v>B.2 砾石充填材料的粒径</v>
          </cell>
        </row>
        <row r="10257">
          <cell r="F10257" t="str">
            <v>实验样品至少应有96.0%能够通过系列的顶筛并留在规格上下限筛内(即1700/850,850/425,425/250等规格的筛系列)。大于顶筛筛网孔径的样品不应超过全部实验样品的0.1%,筛网孔径见表B.1,留在筛系列底筛上的样品不应超过全部实验样品的1%。即850/425μm支撑剂样品,留在1700μm目筛内的不应超过全部实验样品的0.1%,系列底筛(300μm)上的样品不应超过全部实验样品的1.0%。中值直径和每一级的筛子分布的样品都是合格的。</v>
          </cell>
        </row>
        <row r="10258">
          <cell r="F10258" t="str">
            <v>B.3 球度和圆度</v>
          </cell>
        </row>
        <row r="10259">
          <cell r="F10259" t="str">
            <v>陶粒支撑剂和树脂覆膜陶粒支撑剂的平均球度应是0.7或更大;平均圆度应是0.7或更大。其他类型支撑剂的平均球度应是0.6或更大,平均圆度应是0.6或更大。</v>
          </cell>
        </row>
        <row r="10260">
          <cell r="F10260" t="str">
            <v>B.4 酸溶解度</v>
          </cell>
        </row>
        <row r="10261">
          <cell r="F10261" t="str">
            <v>支撑剂的酸溶解度材料不应超过表B.2中所示各值。</v>
          </cell>
        </row>
        <row r="10262">
          <cell r="F10262" t="str">
            <v>B.5 支撑剂最大浊度</v>
          </cell>
        </row>
        <row r="10263">
          <cell r="F10263" t="str">
            <v>天然石英砂和砾石充填支撑剂的浊度不应超过150FTU,陶粒支撑剂和树脂覆膜支撑剂的浊度不应超过100FTU。</v>
          </cell>
        </row>
        <row r="10264">
          <cell r="F10264" t="str">
            <v>B.6最大破碎率</v>
          </cell>
        </row>
        <row r="10265">
          <cell r="F10265" t="str">
            <v>B.6.1 提示</v>
          </cell>
        </row>
        <row r="10266">
          <cell r="F10266" t="str">
            <v>这个指标不适用于可固化树脂涂层支撑剂,固实晶片不在此实验范围内。</v>
          </cell>
        </row>
        <row r="10267">
          <cell r="F10267" t="str">
            <v>B.6.2 砾石充填支撑剂</v>
          </cell>
        </row>
        <row r="10268">
          <cell r="F10268" t="str">
            <v>在14MPa应力下,砾石充填支撑剂样品产生的微粒平均不应超过表B.3中规定的质量分数。</v>
          </cell>
        </row>
        <row r="10269">
          <cell r="F10269" t="str">
            <v>B.6.3 压裂支撑剂</v>
          </cell>
        </row>
        <row r="10270">
          <cell r="F10270" t="str">
            <v>以支撑剂产生最大的碎屑不超过10%来确定其承受的最高应力值,并向下圆整至最近一级的递减值6.9MPa,见表B.4。这个值代表材料能承受的最大应力值,即在该应力下支撑剂的破碎率不超过10%。利用表B.4建立支撑剂10%破碎率的破碎等级,这一等级也代表了支撑剂能承受的最高应力。例如:在33MPa应力条件下支撑剂产生了10%微粒,向下圆整至6.9MPa×4,支撑剂能够承受的最大应力而不产生超过10%的破碎率的应力值是28MPa,根据表B.4,按支撑剂破碎率小于10%提交的报告的分类级别应是4K。</v>
          </cell>
        </row>
        <row r="10271">
          <cell r="F10271" t="str">
            <v>附录C(资料性附录) 技术性差异与原因对照表</v>
          </cell>
        </row>
        <row r="10272">
          <cell r="F10272" t="str">
            <v>本标准与ISO 13503-2的技术性差异及其原因见表C.1。</v>
          </cell>
        </row>
        <row r="10273">
          <cell r="F10273" t="str">
            <v>附录D(资料性附录)筛子的校准</v>
          </cell>
        </row>
        <row r="10274">
          <cell r="F10274" t="str">
            <v>D.1 目的</v>
          </cell>
        </row>
        <row r="10275">
          <cell r="F10275" t="str">
            <v>由于筛子并非完美无缺且易于磨损,因此有必要对照主筛组检查各个筛子,无论新筛或曾用筛、配匹的或不配匹筛均需检查。不论何种筛子,光学仪器检查显示筛孔在直径及形状上发生变化。校准是确定筛孔差异程度及其影响的一种手段,而且通过校准筛子,可补偿其在制造中存在的差异从而确保筛析结果的一致性。</v>
          </cell>
        </row>
        <row r="10276">
          <cell r="F10276" t="str">
            <v>D.2 描述</v>
          </cell>
        </row>
        <row r="10277">
          <cell r="F10277" t="str">
            <v>用主筛组检查工作筛。使用主筛要非常谨慎以防止筛孔发生较大变化。主筛组由经过合格认证的筛子组成,每年用光学仪器校谁,通常由设备原始厂家来完成,以保证筛子与GB/T 6003.1-2012(ASTM E 11)的要求一致。如果筛子不能达到GB/T 6003.1-2012(ASTM E 11)要求的技术规范,则要求用新的经过鉴定的筛子取而代之。筛子应妥善保管,防止磨损和/或损坏。</v>
          </cell>
        </row>
        <row r="10278">
          <cell r="F10278" t="str">
            <v>D.3 方法</v>
          </cell>
        </row>
        <row r="10279">
          <cell r="F10279" t="str">
            <v>将校准样品(参见6.6)放入主筛组中,依照6.4的方法完成筛析,每个主筛上留下的试样在计算中将作为主筛上的样品质量。然后将校准样品放入工作筛组中,依照6.4完成筛析。每个工作筛上留下的试样在计算中将作为工作筛上的样品质量。如果主筛组和工作筛组总的实验样品质量差超过±0.2%,则需重做实验。</v>
          </cell>
        </row>
        <row r="10280">
          <cell r="F10280" t="str">
            <v>按照公式(D.1)计算这个差值D;按照公式(D.2)计算差值百分比D′;</v>
          </cell>
        </row>
        <row r="10281">
          <cell r="F10281" t="str">
            <v>按照公式(D.3)计算绝对偏差δA;</v>
          </cell>
        </row>
        <row r="10282">
          <cell r="F10282" t="str">
            <v>按照公式(D.4)计算绝对偏差百分比δ′A。</v>
          </cell>
        </row>
        <row r="10283">
          <cell r="F10283" t="str">
            <v>如果主筛组和工作筛组/供应商筛之间的绝对偏差百分比超过10%,那么在比较结果时应考虑到这个差值。如果绝对偏差百分比超过25%,就应更换工作筛了。</v>
          </cell>
        </row>
        <row r="10284">
          <cell r="F10284" t="str">
            <v>式中:</v>
          </cell>
        </row>
        <row r="10285">
          <cell r="F10285" t="str">
            <v>D——差值,单位为毫米(mm);</v>
          </cell>
        </row>
        <row r="10286">
          <cell r="F10286" t="str">
            <v>D′——差值百分比,以百分数表示;</v>
          </cell>
        </row>
        <row r="10287">
          <cell r="F10287" t="str">
            <v>mMs——主筛组每个筛子上保留的质量,单位为克(g);</v>
          </cell>
        </row>
        <row r="10288">
          <cell r="F10288" t="str">
            <v>mWs——工作筛组每个筛子上保留的质量,单位为克(g)。</v>
          </cell>
        </row>
        <row r="10289">
          <cell r="F10289" t="str">
            <v>注意:对顶部筛子而言,绝对偏差等于±差值,可以为正或为负。</v>
          </cell>
        </row>
        <row r="10290">
          <cell r="F10290" t="str">
            <v>绝对偏差可由公式(D.3)计算得出:</v>
          </cell>
        </row>
        <row r="10291">
          <cell r="F10291" t="str">
            <v>式中:</v>
          </cell>
        </row>
        <row r="10292">
          <cell r="F10292" t="str">
            <v>δA,S(I)——目标筛的绝对偏差,cm;</v>
          </cell>
        </row>
        <row r="10293">
          <cell r="F10293" t="str">
            <v>δA,S(I-1)——前一个筛子的绝对偏差;</v>
          </cell>
        </row>
        <row r="10294">
          <cell r="F10294" t="str">
            <v>DS(I)——目标筛的差值。</v>
          </cell>
        </row>
        <row r="10295">
          <cell r="F10295" t="str">
            <v>绝对偏差百分比δ′A,S(I-1±D),可以由公式(D.4)计算得出:</v>
          </cell>
        </row>
        <row r="10296">
          <cell r="F10296" t="str">
            <v>式中:</v>
          </cell>
        </row>
        <row r="10297">
          <cell r="F10297" t="str">
            <v>δ′A,S(I-1±D)——前一个筛子的±DS(I)的绝对偏差,目标筛的差值。</v>
          </cell>
        </row>
        <row r="10298">
          <cell r="F10298" t="str">
            <v>注意:这里“绝对”不是数学上的绝对函数。</v>
          </cell>
        </row>
        <row r="10299">
          <cell r="F10299" t="str">
            <v>实例:25目筛的计算实例,见表D.1。</v>
          </cell>
        </row>
        <row r="10300">
          <cell r="F10300" t="str">
            <v>根据公式(D.1):D=10.5-10.1=0.4</v>
          </cell>
        </row>
        <row r="10301">
          <cell r="F10301" t="str">
            <v>根据公式(D.2):D′=(0.4/10.1)×100%=4.0%</v>
          </cell>
        </row>
        <row r="10302">
          <cell r="F10302" t="str">
            <v>根据公式(D.3):δA,S(I)=1.8+0.4=2.2</v>
          </cell>
        </row>
        <row r="10303">
          <cell r="F10303" t="str">
            <v>根据公式(D.4):δ′A,S(I-1±D)=(2.2/10.1)×100%=22.0%</v>
          </cell>
        </row>
        <row r="10304">
          <cell r="F10304" t="str">
            <v>D.4 准备校正样品</v>
          </cell>
        </row>
        <row r="10305">
          <cell r="F10305" t="str">
            <v>将按规格分类的样品混合在一起,配制成筛子校准样品。为了准备按规格分类的样品,首先要确定所需材料的特定粒径,然后配备一个筛组,包含这些孔径并加上一个底盘。</v>
          </cell>
        </row>
        <row r="10306">
          <cell r="F10306" t="str">
            <v>将100g±20g的样品放入顶部的筛子内并加盖,这些介质已经确认为来自实验材料。将筛组放入振筛机中摇动10min。所用介质的质量应该充分利用,任何一个筛子上都不应超过35g。</v>
          </cell>
        </row>
        <row r="10307">
          <cell r="F10307" t="str">
            <v>将筛组从振筛机中取出并拿下盖子。将顶部筛子取下来并小心地将其倒扣在回收盘内。将材料从回收盘中移至储存容器内,该容器上标记着材料的粒径。将筛子再放回到回收盘中,把筛子内的余留材料刷除干净,这部分材料不可再用。每个筛子均重复上述过程。</v>
          </cell>
        </row>
        <row r="10308">
          <cell r="F10308" t="str">
            <v>根据表1中的数据选择实验筛子的孔径。对每一个筛子孔径,称出约10g相应筛子孔径的材料。将该材料混合在一起,形成校准标准样。</v>
          </cell>
        </row>
        <row r="10309">
          <cell r="F10309" t="str">
            <v>4实验流体及材料</v>
          </cell>
        </row>
        <row r="10310">
          <cell r="F10310" t="str">
            <v>4.1 实验流体</v>
          </cell>
        </row>
        <row r="10311">
          <cell r="F10311" t="str">
            <v>短期导流能力测试采用去离子水或蒸馏水作为实验流体。</v>
          </cell>
        </row>
        <row r="10312">
          <cell r="F10312" t="str">
            <v>长期导流能力测试实验流体为去离子水或蒸馏水配制质量浓度为2%的氯化钾溶液,实验流体需经过过滤处理,除去尺寸在7μm及其以上的物质。氯化钾为化学纯试剂。</v>
          </cell>
        </row>
        <row r="10313">
          <cell r="F10313" t="str">
            <v>4.2 金属板</v>
          </cell>
        </row>
        <row r="10314">
          <cell r="F10314" t="str">
            <v>金属板为4Cr13不锈钢材料,厚度为2.54mm。</v>
          </cell>
        </row>
        <row r="10315">
          <cell r="F10315" t="str">
            <v>4.3 岩板</v>
          </cell>
        </row>
        <row r="10316">
          <cell r="F10316" t="str">
            <v>长期导流能力测试标准岩板为鄂尔多斯盆地长6砂岩露头,产地为铜川和延安附近,灰色中细粒砂岩,富含石英和长石,不应为风化岩石,密度介于2.1g/cm3 ~2.4g/cm3。</v>
          </cell>
        </row>
        <row r="10317">
          <cell r="F10317" t="str">
            <v>为更有针对性地了解特定区块支撑剂充填层长期导流能力,也可以采用指定区块钻井取心或露头岩样制成实验所需岩板。</v>
          </cell>
        </row>
        <row r="10318">
          <cell r="F10318" t="str">
            <v>岩板长度为17.70cm~17.78cm(6.96in~7.00in),宽为3.71cm~3.81cm(1.46in~1.50in),厚度大于0.90cm(0.35in)。岩板两端应磨成圆形与实验装置相配,平行度应保持在±0.008cm(±0.003in)内。</v>
          </cell>
        </row>
        <row r="10319">
          <cell r="F10319" t="str">
            <v>4.4 硫化硅酮胶</v>
          </cell>
        </row>
        <row r="10320">
          <cell r="F10320" t="str">
            <v>硫化硅酮胶性能需满足耐温200℃以上,常温固化时间不超过24h。</v>
          </cell>
        </row>
        <row r="10321">
          <cell r="F10321" t="str">
            <v>5实验设备</v>
          </cell>
        </row>
        <row r="10322">
          <cell r="F10322" t="str">
            <v>5.1导流室</v>
          </cell>
        </row>
        <row r="10323">
          <cell r="F10323" t="str">
            <v>5.1.1 短期导流能力测试</v>
          </cell>
        </row>
        <row r="10324">
          <cell r="F10324" t="str">
            <v>短期导流室的图解详见图A.1、图A.2、图A.3和图A.5,图A.4是液体流经导流室的流程示意图。导流室应为线性流设计,支撑剂铺置面积为64.5cm2(10in2)。活塞及导流室材料为316不锈钢材质(如GB/T 3098.6,A4级)、蒙奈尔铜镍合金或哈氏合金材质1)。导流室的滤网采用蒙奈尔铜镍合金金属丝网,孔眼尺寸为150μm(100US目)。金属网可拦截尺寸大于114μm以上的颗粒物。</v>
          </cell>
        </row>
        <row r="10325">
          <cell r="F10325" t="str">
            <v>5.1.2 长期导流能力测试</v>
          </cell>
        </row>
        <row r="10326">
          <cell r="F10326" t="str">
            <v>长期导流室的图解详见图A.6、图A.7、图A.8、图A.9和图A.10,支撑剂铺置面积为64.5cm2(10in2)。活塞、导流室材料和导流室滤网同上。</v>
          </cell>
        </row>
        <row r="10327">
          <cell r="F10327" t="str">
            <v>5.2 液压压机</v>
          </cell>
        </row>
        <row r="10328">
          <cell r="F10328" t="str">
            <v>液压压机提供的力应大于667kN(150000lbf),压机压头应保持相互平行。建议液压压机采用四柱设计以尽量减少测试室的扭曲或变形。每根柱子的直径应大于6.35cm(2.5in)。</v>
          </cell>
        </row>
        <row r="10329">
          <cell r="F10329" t="str">
            <v>液压压机应具有保持所需闭合应力[±1.0%或345kPa(50psi),以较高者为准]达50h的能力。在64.5cm2(10in2)导流室上,短期导流的加载速率为22.24kN/min(5000lbf/min)或3500kPa/min(500psi/min),长期导流的加载速率为4448N/min(1000lbf/min)或690kPa/min(100psi/min)。用校准过的电子测力传感器校验液压油缸与液压压机正面压板之间的应力。</v>
          </cell>
        </row>
        <row r="10330">
          <cell r="F10330" t="str">
            <v>5.3 充填宽度测量设备</v>
          </cell>
        </row>
        <row r="10331">
          <cell r="F10331" t="str">
            <v>用游标卡尺测量支撑剂充填宽度。通过测量导流室两宽板(图A.9)之间的距离来确定长期导流能力测试支撑剂充填宽度。测量装置的精确度应为0.0025cm(0.001in)或更高。</v>
          </cell>
        </row>
        <row r="10332">
          <cell r="F10332" t="str">
            <v>5.4 实验流体驱替系统</v>
          </cell>
        </row>
        <row r="10333">
          <cell r="F10333" t="str">
            <v>采用恒流泵,流量为1mL/min~10mL/min,误差不超过1%。在测量压差和流量(用于计算导流能力)时,压力波动应不大于0.1%。为了使排量输出稳定,有些恒流泵还需要配置脉冲压力阻尼器,利用活塞、气囊式蓄能器或其他有效方法完成试验液体的驱替。</v>
          </cell>
        </row>
        <row r="10334">
          <cell r="F10334" t="str">
            <v>5.5 压差传感器</v>
          </cell>
        </row>
        <row r="10335">
          <cell r="F10335" t="str">
            <v>量程为0kPa~7kPa(0psi~1.0psi),精确度为满量程的±0.1%。</v>
          </cell>
        </row>
        <row r="10336">
          <cell r="F10336" t="str">
            <v>5.6 回压调节器</v>
          </cell>
        </row>
        <row r="10337">
          <cell r="F10337" t="str">
            <v>回压调压器调节压力范围为2.07MPa~3.45MPa(300psi~500psi)。加载到导流室上的压力应将回压计算在内。</v>
          </cell>
        </row>
        <row r="10338">
          <cell r="F10338" t="str">
            <v>示例:</v>
          </cell>
        </row>
        <row r="10339">
          <cell r="F10339" t="str">
            <v>回压为3.45MPa(500psi),考虑到活塞向外施加的压力,施于导流室上的压力应大于3.45MPa(500psi)。</v>
          </cell>
        </row>
        <row r="10340">
          <cell r="F10340" t="str">
            <v>5.7 天平</v>
          </cell>
        </row>
        <row r="10341">
          <cell r="F10341" t="str">
            <v>天平量程大于100g,感量为0.1g。</v>
          </cell>
        </row>
        <row r="10342">
          <cell r="F10342" t="str">
            <v>5.8 除氧系统</v>
          </cell>
        </row>
        <row r="10343">
          <cell r="F10343" t="str">
            <v>短期导流能力测试不需该设备。</v>
          </cell>
        </row>
        <row r="10344">
          <cell r="F10344" t="str">
            <v>长期导流能力测试中,实验流体应除氧以模拟油藏流体,并降低流体对设备的腐蚀。流体除氧通过两个贮液罐来完成:第一个贮液罐用于储存待除氧的液体,第二个贮液罐存放无氧流体,提供给泵系统。除氧有两种办法:一是在低于103kPa(15psi)的低压下持续向液体中通入氮气,氮气通过液体时冒出气泡。氮气源要先通过一个氧气收集器把氧气含量降到15μg/L以下,比如Agilent Model OT3-42)。二是可以使氮气通过温度达370℃(698℉)的铜屑,将气体中微量的氧气与铜反应生成氧化铜。除氧后用氧含量检测仪(Chrom Tech,Inc. part# 0T1-4-HP3))确认流体脱氧处理完成,在收集器氧气饱和后应定期更换以保证氧气去除效率。贮液罐中流体应密封保存,并充入惰性气体防止氧气污染。</v>
          </cell>
        </row>
        <row r="10345">
          <cell r="F10345" t="str">
            <v>5.9 温度控制系统</v>
          </cell>
        </row>
        <row r="10346">
          <cell r="F10346" t="str">
            <v>导流室及支撑剂充填层应维持在设定温度,误差在±1℃(±3℉)范围内,温度可通过导流室上的测温孔获得,如图A.6所示,根据这个温度可在表A.1中确定流体的黏度。热电偶分别与控温设备及数据采集系统连接,控温设备应具有程序化控制及在不同温度、流量条件下自动调节的功能。</v>
          </cell>
        </row>
        <row r="10347">
          <cell r="F10347" t="str">
            <v>陶粒及树脂覆膜支撑剂测试温度为121℃(250℉),石英砂为66℃(150℉)。对于石英砂,二氧化硅饱和容器(见附录B)的温度相对测试温度66℃(150℉)高出11℃(52℉);对于陶粒及树脂覆膜支撑剂,二氧化硅饱和容器的温度相对测试温度121℃(250℉)高出20℃(68℉),保证流体在适当温度下到达导流室。</v>
          </cell>
        </row>
        <row r="10348">
          <cell r="F10348" t="str">
            <v>5.10 硅饱和及监测</v>
          </cell>
        </row>
        <row r="10349">
          <cell r="F10349" t="str">
            <v>短期导流能力测试不需该设备。</v>
          </cell>
        </row>
        <row r="10350">
          <cell r="F10350" t="str">
            <v>长期导流能力测试中,为了防止砂岩及支撑剂的溶解,实验流体需达到硅饱和。硅饱和设备为最小容积为300mL的耐压容器,容器耐压不小于5MPa,最大流量为10mL/min(例如Whitey sample cylinder 316L-HDF44)),或带有0.64cm(0.25in)内螺纹的类似容器,硅饱和设备安装及监测应符合附录B的规定。</v>
          </cell>
        </row>
        <row r="10351">
          <cell r="F10351" t="str">
            <v>6设备校正</v>
          </cell>
        </row>
        <row r="10352">
          <cell r="F10352" t="str">
            <v>6.1 压力显示器和流速校正</v>
          </cell>
        </row>
        <row r="10353">
          <cell r="F10353" t="str">
            <v>压力计在每次实验前需要校正,每次测量前高压、低压传感器显示应归零,应使用重复性和线性关系好的传感器。恒流泵使用前应在有回压的条件下进行不同流速的校正,可以由合适的流量计或高精度天平、容器和计时器(秒表)等进行校正。</v>
          </cell>
        </row>
        <row r="10354">
          <cell r="F10354" t="str">
            <v>6.2 初始充填宽度测量</v>
          </cell>
        </row>
        <row r="10355">
          <cell r="F10355" t="str">
            <v>6.2.1 用游标卡尺测量并记录岩板和金属板的厚度,并用铅笔在岩板的表面上做标记。将两块岩板放入导流室中,每块岩板两端的厚度相差应小于0.008cm(0.003in)。底部岩板两端厚度差异,应用上部岩板进行补偿,以保持上下岩板两端的整体厚度相同。</v>
          </cell>
        </row>
        <row r="10356">
          <cell r="F10356" t="str">
            <v>6.2.2 在导流室内加入支撑剂样品前,应测量导流室在相应闭合压力、测试温度、岩板和密封圈等实验条件下的宽度矫正系数。在每次计算支撑剂的充填厚度时,应先测量没有添加支撑剂的导流室初始厚度,以加入支撑剂后的导流室厚度减去该初始厚度后则为支撑剂的实际充填厚度。</v>
          </cell>
        </row>
        <row r="10357">
          <cell r="F10357" t="str">
            <v>6.2.3 导流室的活塞应按照安装顺序做上标记。将两块相匹配的岩板放入导流室中,按图A.6组装导流室。</v>
          </cell>
        </row>
        <row r="10358">
          <cell r="F10358" t="str">
            <v>6.2.4 将导流室加热至实验温度。长期导流闭合压力加载速率为689kPa/min(100psi/min)。分别在13.8MPa、27.6MPa、41.4MPa、55.2MPa、69MPa、82.7MPa、96.5MPa(2kpsi、4kpsi、6kpsi、8kpsi、10kpsi、12kpsi、14kpsi)条件下测定充填宽度。</v>
          </cell>
        </row>
        <row r="10359">
          <cell r="F10359" t="str">
            <v>6.2.5 利用精度0.02mm的游标卡尺等工具测量活塞上的宽板到导流室下表面的距离,以及宽板到活塞上表面的距离或活塞上两个宽板之间的距离。所有的测量应该进行两次,两次测量值误差应在0.05mm以内。30min后进行第二次测量,直到相邻两次测量结果相差在1%以内,表明系统到达稳定状态。测量应最少进行三次,并记录最后一次的测量结果。</v>
          </cell>
        </row>
        <row r="10360">
          <cell r="F10360" t="str">
            <v>6.3 确定导流室宽度</v>
          </cell>
        </row>
        <row r="10361">
          <cell r="F10361" t="str">
            <v>用游标卡尺在导流室的三个端口处,两处位于上、下压力孔旁边,另一处位于中间孔旁边测量导流室的内部尺寸,取三处测量结果的平均值。用下列方法计算实验所需支撑剂的质量,导流室平均宽度乘以需要的支撑剂质量除以38.1mm,下面以支撑剂充填浓度为9.76kg/m2(2.00lb/ft2)为例(见8.1.4)。</v>
          </cell>
        </row>
        <row r="10362">
          <cell r="F10362" t="str">
            <v>示例:</v>
          </cell>
        </row>
        <row r="10363">
          <cell r="F10363" t="str">
            <v>(38.35mm+38.40mm+38.37mm)/3=38.37mm</v>
          </cell>
        </row>
        <row r="10364">
          <cell r="F10364" t="str">
            <v>铺置浓度为9.76kg/m2时需要的支撑剂质量:(63.00g/38.10)×38.37=63.5g。</v>
          </cell>
        </row>
        <row r="10365">
          <cell r="F10365" t="str">
            <v>6.4 液压压机</v>
          </cell>
        </row>
        <row r="10366">
          <cell r="F10366" t="str">
            <v>液压压机至少每年校正一次或长期导流能力实验结果有问题时要进行校正。</v>
          </cell>
        </row>
        <row r="10367">
          <cell r="F10367" t="str">
            <v>7渗漏测试</v>
          </cell>
        </row>
        <row r="10368">
          <cell r="F10368" t="str">
            <v>7.1 液压压机</v>
          </cell>
        </row>
        <row r="10369">
          <cell r="F10369" t="str">
            <v>液压压机包括管线、接头、泵等,初次使用时应仔细检查,以后定期检查,保证无渗漏。液压压机施加最大载荷后压力或载荷在30min内变化幅度应不超过最大读数的±2%。</v>
          </cell>
        </row>
        <row r="10370">
          <cell r="F10370" t="str">
            <v>7.2 流体系统测试</v>
          </cell>
        </row>
        <row r="10371">
          <cell r="F10371" t="str">
            <v>每次实验前流体系统均需进行渗漏测试。完整的测试流体系统包括泵、管线、配件和导流室。测试时导流室内至少应该铺置浓度不小于5kg/m2的支撑剂。</v>
          </cell>
        </row>
        <row r="10372">
          <cell r="F10372" t="str">
            <v>在导流室上施加大于3.45MPa(500psi)的闭合压力,流体回压2.07MPa~3.45MPa(300psi~500psi)。在关闭系统后5min内,压力变化应不超过0.1kPa(0.01psi)。</v>
          </cell>
        </row>
        <row r="10373">
          <cell r="F10373" t="str">
            <v>8设备安装方法</v>
          </cell>
        </row>
        <row r="10374">
          <cell r="F10374" t="str">
            <v>8.1 短期导流测试设备安装</v>
          </cell>
        </row>
        <row r="10375">
          <cell r="F10375" t="str">
            <v>8.1.1 短期导流室的液体进口和出口(图A.4中1号孔、5号孔)及每一个测压孔放入一个150μm(100US目)蒙乃尔铜镍合金材质或其他材料的滤网。固定螺丝应做调整,以免滤网与导流室表面贴在一起。每次试验后应更换滤网。</v>
          </cell>
        </row>
        <row r="10376">
          <cell r="F10376" t="str">
            <v>8.1.2 将带有方形密封圈的底部活塞放入导流室内。</v>
          </cell>
        </row>
        <row r="10377">
          <cell r="F10377" t="str">
            <v>8.1.3 将一片金属板放在底部活塞的上面,金属板应很平以便支撑剂铺层有一个均匀的截面。为保证均匀,需沿金属板的长度选三点,用游标卡尺测量从金属板到导流室顶部的深度。金属板板面到导流室顶部间测量的深度之差不应大于0.0254cm(0.01in)。</v>
          </cell>
        </row>
        <row r="10378">
          <cell r="F10378" t="str">
            <v>8.1.4 支撑剂用量计算:短期导流能力测试支撑剂铺置浓度为9.76kg/m2(2.00lb/ft2),支撑剂实验用量可用下述方法计算:</v>
          </cell>
        </row>
        <row r="10379">
          <cell r="F10379" t="str">
            <v>a)按等铺置浓度方法计算所需支撑剂重量。</v>
          </cell>
        </row>
        <row r="10380">
          <cell r="F10380" t="str">
            <v>已知支撑剂铺置浓度,可按公式(1)计算:</v>
          </cell>
        </row>
        <row r="10381">
          <cell r="F10381" t="str">
            <v>式中:</v>
          </cell>
        </row>
        <row r="10382">
          <cell r="F10382" t="str">
            <v>Mp——支撑剂的质量,单位为克(g);</v>
          </cell>
        </row>
        <row r="10383">
          <cell r="F10383" t="str">
            <v>C——支撑剂的铺置浓度,单位为千克每平方米(kg/m2)。</v>
          </cell>
        </row>
        <row r="10384">
          <cell r="F10384" t="str">
            <v>注:6.452=0.006452m2×1000g/kg,0.006452m2是导流室的底表面积,支撑剂的用量取决于导流室的宽度(见6.3)。</v>
          </cell>
        </row>
        <row r="10385">
          <cell r="F10385" t="str">
            <v>未加载闭合应力的支撑剂充填宽度可以通过公式(2)计算:</v>
          </cell>
        </row>
        <row r="10386">
          <cell r="F10386" t="str">
            <v>式中:</v>
          </cell>
        </row>
        <row r="10387">
          <cell r="F10387" t="str">
            <v>Wf——支撑剂充填宽度,单位为厘米(cm);</v>
          </cell>
        </row>
        <row r="10388">
          <cell r="F10388" t="str">
            <v>C——支撑剂的铺置浓度,单位为千克每平方米(kg/m2);</v>
          </cell>
        </row>
        <row r="10389">
          <cell r="F10389" t="str">
            <v>ρ——支撑剂体积密度,单位为克每立方厘米(g/cm3)。</v>
          </cell>
        </row>
        <row r="10390">
          <cell r="F10390" t="str">
            <v>b)按等体积方法计算所需支撑剂重量。</v>
          </cell>
        </row>
        <row r="10391">
          <cell r="F10391" t="str">
            <v>未加载应力时的支撑剂充填宽度为6.35mm(0.25in)的情况:在导流室中加入41.0cm3±0.1cm3的支撑剂,通过公式(3)计算支撑剂的质量:</v>
          </cell>
        </row>
        <row r="10392">
          <cell r="F10392" t="str">
            <v>式中:</v>
          </cell>
        </row>
        <row r="10393">
          <cell r="F10393" t="str">
            <v>Mp——支撑剂质量,单位为克(g);</v>
          </cell>
        </row>
        <row r="10394">
          <cell r="F10394" t="str">
            <v>ρ——支撑剂体积密度,单位为克每立方厘米(g/cm3)。</v>
          </cell>
        </row>
        <row r="10395">
          <cell r="F10395" t="str">
            <v>注:41.0=64.52cm2×0.635cm,支撑剂的用量取决于导流室的宽度(见6.3)。</v>
          </cell>
        </row>
        <row r="10396">
          <cell r="F10396" t="str">
            <v>8.1.5 将测试所需的支撑剂量均匀倒入导流室,使用图A.11所示工具铺平。</v>
          </cell>
        </row>
        <row r="10397">
          <cell r="F10397" t="str">
            <v>8.1.6 放入另一片金属板后,再放入带方形密封圈的顶部活塞。</v>
          </cell>
        </row>
        <row r="10398">
          <cell r="F10398" t="str">
            <v>8.2长期导流室准备</v>
          </cell>
        </row>
        <row r="10399">
          <cell r="F10399" t="str">
            <v>8.2.1 岩板选择</v>
          </cell>
        </row>
        <row r="10400">
          <cell r="F10400" t="str">
            <v>长期导流岩板选择见4.3。</v>
          </cell>
        </row>
        <row r="10401">
          <cell r="F10401" t="str">
            <v>8.2.2 岩板预处理</v>
          </cell>
        </row>
        <row r="10402">
          <cell r="F10402" t="str">
            <v>8.2.2.1 用透明胶带保护岩板的上下表面,防止密封剂粘连,用刮刀去除多余的胶带。用透明胶带覆盖导流室内所有端口和底部活塞的上表面。记录岩板的平均厚度。将岩板四周涂一薄层硫化硅酮胶黏合剂,让黏合剂自然固化,需24h左右。</v>
          </cell>
        </row>
        <row r="10403">
          <cell r="F10403" t="str">
            <v>8.2.2.2 岩板预处理的另一种办法是将岩板放入导流室中,放入岩板前应在导流室内喷涂硅油润滑剂。调平底部活塞,两端高度相差小于0.13mm(0.005in),固定螺丝。最多可以一次性在导流室内堆叠四块岩板。再安装顶部活塞,将导流室放入压力试验机内,施加闭合压力0.3MPa~1MPa(50psi~150psi),安装加热条,加热至66℃(150℉)一小时。取出芯板,去除岩板表面多余的硫化硅酮胶,确定岩心没有碎片或裂缝。</v>
          </cell>
        </row>
        <row r="10404">
          <cell r="F10404" t="str">
            <v>8.3长期导流测试设备安装</v>
          </cell>
        </row>
        <row r="10405">
          <cell r="F10405" t="str">
            <v>8.3.1 底部活塞安装</v>
          </cell>
        </row>
        <row r="10406">
          <cell r="F10406" t="str">
            <v>导流测试设备按顺序进行组装(参考6.2)。调整底部活塞使岩板固定在导流室内测压端口以下0.02mm(0.0008in)处。可以将一个金属板和没有涂硫化硅酮胶的岩板放入导流室中,调整活塞到合适位置,拧紧螺丝固定导流测试设备的位置,再去除金属板和岩板。安装密封圈,并确认无破损。</v>
          </cell>
        </row>
        <row r="10407">
          <cell r="F10407" t="str">
            <v>8.3.2 底部岩板安装</v>
          </cell>
        </row>
        <row r="10408">
          <cell r="F10408" t="str">
            <v>将金属板放入导流室底部,测量金属板厚度并做记录。在底部岩板侧壁上均匀涂抹硫化硅酮胶,用抹刀处理光滑,保持岩心上下表面干净。去除岩板下表面胶带,将岩板放入导流室金属片上,在岩板和导流室界面的缝隙内涂抹硫化硅酮胶,用棉签将黏合剂挤入缝隙,确保岩板和导流室之间无缝隙。清除过量的室温硫化黏合剂及岩心顶部的胶带。</v>
          </cell>
        </row>
        <row r="10409">
          <cell r="F10409" t="str">
            <v>8.3.3 放置滤网</v>
          </cell>
        </row>
        <row r="10410">
          <cell r="F10410" t="str">
            <v>放置滤网是为了防止支撑剂颗粒物流出支撑剂充填层或堵塞导流室端口。在导流室的液体进出端口,压力测量端口等所有端口处放置150μm(100US目)蒙乃尔铜镍合金材质或其他材料的滤网。滤每次实验后都应更换滤网。</v>
          </cell>
        </row>
        <row r="10411">
          <cell r="F10411" t="str">
            <v>8.3.4 支撑剂用量计算</v>
          </cell>
        </row>
        <row r="10412">
          <cell r="F10412" t="str">
            <v>长期导流能力测试支撑剂铺置浓度也为9.76kg/m2(2.00lb/ft2),支撑剂用量计算同短期导流能力测试(见8.1.4)。</v>
          </cell>
        </row>
        <row r="10413">
          <cell r="F10413" t="str">
            <v>8.3.5 导流室内加载支撑剂</v>
          </cell>
        </row>
        <row r="10414">
          <cell r="F10414" t="str">
            <v>8.3.5.1 依据8.3.4计算结果称取支撑剂样品。</v>
          </cell>
        </row>
        <row r="10415">
          <cell r="F10415" t="str">
            <v>8.3.5.2 将支撑剂样品逐步均匀添加到导流室中。</v>
          </cell>
        </row>
        <row r="10416">
          <cell r="F10416" t="str">
            <v>8.3.5.3 利用找平器(图A.11)让支撑剂在导流室内铺平,不能振动或敲击。</v>
          </cell>
        </row>
        <row r="10417">
          <cell r="F10417" t="str">
            <v>8.3.6 顶部岩板安装</v>
          </cell>
        </row>
        <row r="10418">
          <cell r="F10418" t="str">
            <v>8.3.6.1 将金属板放入导流室中,测量金属板厚度并做记录。</v>
          </cell>
        </row>
        <row r="10419">
          <cell r="F10419" t="str">
            <v>8.3.6.2 在预处理的岩板侧壁涂抹少量的硫化硅酮胶,将岩板表面处理光滑,避免黏合剂污染。</v>
          </cell>
        </row>
        <row r="10420">
          <cell r="F10420" t="str">
            <v>8.3.6.3 去除顶部岩板下表面的胶带,将岩板装入导流室中,用硫化硅酮胶填充岩板与导流室侧壁的空隙。</v>
          </cell>
        </row>
        <row r="10421">
          <cell r="F10421" t="str">
            <v>8.3.6.4 用游标卡尺测量岩板四个角的深度,适当调整,确保深度相差小于0.1mm(0.004in)。去除岩板上表面的胶带。</v>
          </cell>
        </row>
        <row r="10422">
          <cell r="F10422" t="str">
            <v>8.3.6.5 安装上部活塞,调整活塞到合适位置。</v>
          </cell>
        </row>
        <row r="10423">
          <cell r="F10423" t="str">
            <v>8.3.7 导流室安装</v>
          </cell>
        </row>
        <row r="10424">
          <cell r="F10424" t="str">
            <v>一台液压压机可以放置多个导流室(图A.6),用盖帽和板调节导流室的高度,误差小于0.1mm(0.004in),按照8.3.5所示步骤安装各导流室,并拧紧固定螺丝。</v>
          </cell>
        </row>
        <row r="10425">
          <cell r="F10425" t="str">
            <v>9 导流室闭合压力加载</v>
          </cell>
        </row>
        <row r="10426">
          <cell r="F10426" t="str">
            <v>9.1 将安装好的导流室放在液压压机的两个压头之间。</v>
          </cell>
        </row>
        <row r="10427">
          <cell r="F10427" t="str">
            <v>9.2 对导流室施加345kPa(50psi)压力,适当调整,确保导流室与压头垂直。再以大约690kPa/min(100psi/min)的速率使压力由345kPa(50psi)增至3.45MPa(500psi)。</v>
          </cell>
        </row>
        <row r="10428">
          <cell r="F10428" t="str">
            <v>9.3 注入实验流体到导流室,确认活塞及接头周围无漏失。测量导流室两端宽板间距离相差不应超过5%。</v>
          </cell>
        </row>
        <row r="10429">
          <cell r="F10429" t="str">
            <v>9.4 通过冲洗导流室及管线,排出实验设备中的空气,没有可见气泡后至少再冲洗1min,直到无流量条件下,压力传感器可以归零。</v>
          </cell>
        </row>
        <row r="10430">
          <cell r="F10430" t="str">
            <v>10数据采集</v>
          </cell>
        </row>
        <row r="10431">
          <cell r="F10431" t="str">
            <v>10.1 短期导流测试</v>
          </cell>
        </row>
        <row r="10432">
          <cell r="F10432" t="str">
            <v>使用标准给出的短期导流室按表1和表2列出的闭合压力、流量、石英砂和高强度支撑剂在闭合压力下达到半稳态承压的时间。以3500kPa/min的速率增加闭合压力。</v>
          </cell>
        </row>
        <row r="10433">
          <cell r="F10433" t="str">
            <v>10.2 长期导流测试</v>
          </cell>
        </row>
        <row r="10434">
          <cell r="F10434" t="str">
            <v>10.2.1 在设定的温度(见5.9)下施加6.9MPa(1kpsi)的初始压力,加载时间为12h~24h。回压保持在2.07MPa~3.45MPa(300psi~500psi),计算压力时应考虑回压。初始压力维持在6.9MPa(1kpsi)足够时间后升到13.8MPa(2kpsi),维持50h±2h,任何测试时间少于48h都不应认为是长期导流实验。压力增加到13.8MPa(2kpsi)的过程中,所有的压力增加速度应保持在689kPa/min±34kPa/min(100psi/min±5kpsi/min)。</v>
          </cell>
        </row>
        <row r="10435">
          <cell r="F10435" t="str">
            <v>10.2.2 分别在13.8MPa、27.6MPa、41.4MPa、55.2MPa、69MPa(2kpsi、4kpsi、6kpsi、8kpsi、10kpsi)条件下测定石英砂的导流能力。陶粒及涂覆树脂类支撑剂,应在13.8MPa、27.6MPa、41.4MPa、55.2MPa、69MPa、82.7MPa、96.5MPa(2kpsi、4kpsi、6kpsi、8kpsi、10kpsi、12kpsi、14kpsi)条件下测定,可以增加压力测量点。</v>
          </cell>
        </row>
        <row r="10436">
          <cell r="F10436" t="str">
            <v>10.2.3 根据压力端口之间的压差确定实验排量,初始排量应为2mL/min或最小压力0.01kPa(0.002kpsi)。为保证数据准确,在流速2mL/min~4mL/min或最小压力为0.01kPa~0.03kPa(0.002kpsi~0.004kpsi)应每隔10h测试一次并记录,在第5个点至少取值三次计算平均导流能力,并作为该压力条件下的长期导流值。</v>
          </cell>
        </row>
        <row r="10437">
          <cell r="F10437" t="str">
            <v>10.2.4 每个压力条件下测量支撑剂充填宽度,应除去岩心压缩和金属膨胀的影响(见6.2)。每次实验前压差传感器应调零。</v>
          </cell>
        </row>
        <row r="10438">
          <cell r="F10438" t="str">
            <v>11 渗透率及导流能力计算</v>
          </cell>
        </row>
        <row r="10439">
          <cell r="F10439" t="str">
            <v>11.1 利用公式(4)、公式(5)计算达西流条件下支撑剂充填层的渗透率:</v>
          </cell>
        </row>
        <row r="10440">
          <cell r="F10440" t="str">
            <v>式中:</v>
          </cell>
        </row>
        <row r="10441">
          <cell r="F10441" t="str">
            <v>k——支撑剂充填层渗透率,单位为平方微米(μm2);</v>
          </cell>
        </row>
        <row r="10442">
          <cell r="F10442" t="str">
            <v>μ——测试温度条件下流体黏度,单位为毫帕秒(mPa·s);</v>
          </cell>
        </row>
        <row r="10443">
          <cell r="F10443" t="str">
            <v>Q——排量,单位为立方厘米每秒(cm3/s);</v>
          </cell>
        </row>
        <row r="10444">
          <cell r="F10444" t="str">
            <v>L——压力端口间长度,单位为厘米(cm);</v>
          </cell>
        </row>
        <row r="10445">
          <cell r="F10445" t="str">
            <v>A——导流室支撑截面积,单位为平方厘米(cm2);</v>
          </cell>
        </row>
        <row r="10446">
          <cell r="F10446" t="str">
            <v>Δp——压力差值(上游压力减去下游压力),单位为千帕(kPa)[US单位:大气压(atm)]。</v>
          </cell>
        </row>
        <row r="10447">
          <cell r="F10447" t="str">
            <v>注:单位换算关系参见附录C。</v>
          </cell>
        </row>
        <row r="10448">
          <cell r="F10448" t="str">
            <v>当支撑剂填充层在线性导流室铺置时,截面积由公式(6)计算:</v>
          </cell>
        </row>
        <row r="10449">
          <cell r="F10449" t="str">
            <v>式中:</v>
          </cell>
        </row>
        <row r="10450">
          <cell r="F10450" t="str">
            <v>A——导流室支撑截面积,单位为平方厘米(cm2);</v>
          </cell>
        </row>
        <row r="10451">
          <cell r="F10451" t="str">
            <v>w——导流室宽度,单位为厘米(cm);</v>
          </cell>
        </row>
        <row r="10452">
          <cell r="F10452" t="str">
            <v>Wf——支撑剂充填宽度,单位为厘米(cm)。</v>
          </cell>
        </row>
        <row r="10453">
          <cell r="F10453" t="str">
            <v>将面积A带入公式(4)和公式(5),可计算支撑剂充填层的渗透率或导流能力。</v>
          </cell>
        </row>
        <row r="10454">
          <cell r="F10454" t="str">
            <v>支撑剂充填层渗透率利用公式(7)、公式(8)计算:</v>
          </cell>
        </row>
        <row r="10455">
          <cell r="F10455" t="str">
            <v>支撑剂充填层导流能力为支撑剂充填层裂缝宽度与渗透率的乘积。</v>
          </cell>
        </row>
        <row r="10456">
          <cell r="F10456" t="str">
            <v>11.2 当使用常量时,简化后的支撑剂充填层渗透率及导流能力计算见公式(9)和公式(10):</v>
          </cell>
        </row>
        <row r="10457">
          <cell r="F10457" t="str">
            <v>式中:</v>
          </cell>
        </row>
        <row r="10458">
          <cell r="F10458" t="str">
            <v>kWf——支撑剂充填层导流能力,单位为平方微米厘米(μm2·cm)[US单位:毫达西英尺(mD·ft)];</v>
          </cell>
        </row>
        <row r="10459">
          <cell r="F10459" t="str">
            <v>k——支撑剂充填层渗透率,单位为平方微米(μm2);</v>
          </cell>
        </row>
        <row r="10460">
          <cell r="F10460" t="str">
            <v>Wf——支撑剂充填宽度,单位为厘米(cm)[US单位:英寸(in)];</v>
          </cell>
        </row>
        <row r="10461">
          <cell r="F10461" t="str">
            <v>μ——测试温度下流体黏度,单位为厘泊(cP)(见表C.1);</v>
          </cell>
        </row>
        <row r="10462">
          <cell r="F10462" t="str">
            <v>Q——排量,单位为立方厘米每分钟(cm3/min);</v>
          </cell>
        </row>
        <row r="10463">
          <cell r="F10463" t="str">
            <v>Δp——压力差值(上游压力减去下游压力),单位为千帕(kPa)[US单位:磅力每平方英寸(lbf/in2)]。</v>
          </cell>
        </row>
        <row r="10464">
          <cell r="F10464" t="str">
            <v>注:以下数据用于公式(9)和公式(10)的计算:</v>
          </cell>
        </row>
        <row r="10465">
          <cell r="F10465" t="str">
            <v>——导流室的宽度:3.81cm(1.5in);</v>
          </cell>
        </row>
        <row r="10466">
          <cell r="F10466" t="str">
            <v>——实际导流室宽度依据6.3获取;</v>
          </cell>
        </row>
        <row r="10467">
          <cell r="F10467" t="str">
            <v>——压力端口间距L:12.70cm(5.000in)。</v>
          </cell>
        </row>
        <row r="10468">
          <cell r="F10468" t="str">
            <v>12 数据报告</v>
          </cell>
        </row>
        <row r="10469">
          <cell r="F10469" t="str">
            <v>数据报告将列出所有实验参数, 如砂岩类型、温度、时间,测试液, 每一级压力条件下的导流能力和渗透率,体积密度,筛析分布、视密度及支撑剂铺置浓度,导流能力测试实验数据表参见附录D的规定。</v>
          </cell>
        </row>
        <row r="10470">
          <cell r="F10470" t="str">
            <v>13 健康、安全、环境控制要求</v>
          </cell>
        </row>
        <row r="10471">
          <cell r="F10471" t="str">
            <v>13.1 实验室内任何用电设备、电源和管线不准任意摸弄,以防触电和高压危险。</v>
          </cell>
        </row>
        <row r="10472">
          <cell r="F10472" t="str">
            <v>13.2 利用压力试验机进行导流能力测试时,操作人员不准正对压力设备,如果遇到有焦味、打火现象等,要立即切断电源,并检查电路排除故障。</v>
          </cell>
        </row>
        <row r="10473">
          <cell r="F10473" t="str">
            <v>13.3 高温实验时,应佩戴耐高温防护手套及防护面罩,采取必要的防护措施,严格按照操作规程进行操作。</v>
          </cell>
        </row>
        <row r="10474">
          <cell r="F10474" t="str">
            <v>13.4 使用加热设备时,人员不准离岗(至少10min~15min观察1次);使用完毕,应立即断开电源,使其自然降温,以免炉膛突然受冷碎裂。加热设备应放置在阻燃的、稳固的实验台或地面上,不准在周围堆放易燃易爆物或杂物。</v>
          </cell>
        </row>
        <row r="10475">
          <cell r="F10475" t="str">
            <v>13.5 各种实验液体和支撑剂样品用后应收集处理,不准随意丢弃。</v>
          </cell>
        </row>
        <row r="10476">
          <cell r="F10476" t="str">
            <v>附录A(资料性附录) 实验设备示意图</v>
          </cell>
        </row>
        <row r="10477">
          <cell r="F10477" t="str">
            <v>短期导流室的图解详见图A.1、图A.2、图A.3和图A.5,图A.4是液体流经导流室的流程示意图。长期导流室的图解详见图A.6、图A.7、图A.8、图A.9和图A.10,表A.1为2%KCl溶液不同温度时的黏度。铺平设备详见图A.11。</v>
          </cell>
        </row>
        <row r="10478">
          <cell r="F10478" t="str">
            <v>附录B(规范性附录)硅饱和容器的装配</v>
          </cell>
        </row>
        <row r="10479">
          <cell r="F10479" t="str">
            <v>B.1 背景</v>
          </cell>
        </row>
        <row r="10480">
          <cell r="F10480" t="str">
            <v>实验液体流经砂岩岩心表面使硅质发生溶解,导致颗粒尺寸减小,或在闭合应力作用下增加了嵌入深度。同时为了模拟地层流体,因此测试液应达到硅饱和,以防止支撑剂或岩心受损。二氧化硅在水中的溶解度主要取决于温度和pH值,其次还受离子强度和压力的影响。</v>
          </cell>
        </row>
        <row r="10481">
          <cell r="F10481" t="str">
            <v>B.2 装置</v>
          </cell>
        </row>
        <row r="10482">
          <cell r="F10482" t="str">
            <v>B.2.1 高压缸或硅饱和容器,最小容量为300mL,流速为10mL/min。</v>
          </cell>
        </row>
        <row r="10483">
          <cell r="F10483" t="str">
            <v>B.2.2 蒙乃尔合金或316型号不锈钢筛子,筛孔直径为150μm(100US目),分别置于高压缸入口和出口处,防止硅砂运移。</v>
          </cell>
        </row>
        <row r="10484">
          <cell r="F10484" t="str">
            <v>B.2.3 20/40目硅砂或硅砂混合物,其中20/40目和12/40目各占50%,冲洗,50mL。</v>
          </cell>
        </row>
        <row r="10485">
          <cell r="F10485" t="str">
            <v>B.2.4 70/140目硅砂,冲洗并做干燥处理,250mL。</v>
          </cell>
        </row>
        <row r="10486">
          <cell r="F10486" t="str">
            <v>适用于本实验的70/140目硅砂,硅质含量大于99.7%,铁含量低于0.05%。</v>
          </cell>
        </row>
        <row r="10487">
          <cell r="F10487" t="str">
            <v>B.2.5 套式加热器,自动调温控制,高压缸周围的温度变化控制在±2℃范围内。为了确保液体进入导流室以前为硅饱和,在天然砂样品实验中,硅饱和容器的温度应比实验温度[66℃(150℉) ]高11℃(52℉);在树脂涂层砂和陶粒支撑剂实验中,容器温度应比实验温度[121℃(250℉)]高20℃(68℉)。应注意一定要确保到达导流室的液体温度适当。</v>
          </cell>
        </row>
        <row r="10488">
          <cell r="F10488" t="str">
            <v>B.2.6 内嵌式不锈钢过滤器,7μm筛子,用于防止固体颗粒由硅砂柱进入导流室。</v>
          </cell>
        </row>
        <row r="10489">
          <cell r="F10489" t="str">
            <v>B.3 步骤</v>
          </cell>
        </row>
        <row r="10490">
          <cell r="F10490" t="str">
            <v>用盐酸或氢氧化钾调节实验流体的pH值在6.4~6.8,模拟储层流体,并降低砂岩中硅质溶解比例。硅饱和柱应该置于导流室入口处的内嵌式过滤器中。一个砂柱最多运行两个导流室,通过砂柱的间歇流流动速率不应超过11mL/min。连续流流动速率不应超过4mL/min。</v>
          </cell>
        </row>
        <row r="10491">
          <cell r="F10491" t="str">
            <v>将带有筛网的接口连接到硅饱和柱底部。为防止70/140目二氧化硅流失,将25mL20/40目二氧化硅或各占50%的20/40目与12/20目混合的二氧化硅放入饱和室。在上面放入250mL清洗并干燥的70/140目二氧化硅,振动硅砂柱几秒钟使颗粒充填紧凑。然后用20/40目二氧化硅或各占50%的20/40目与12/20目二氧化硅混合物将饱和室填满,将带有筛网的接口连接饱和室。</v>
          </cell>
        </row>
        <row r="10492">
          <cell r="F10492" t="str">
            <v>将硅饱和室连接在导流室前,安装套式加热器。分别收集三处的实验流体进行硅饱和度的监测:</v>
          </cell>
        </row>
        <row r="10493">
          <cell r="F10493" t="str">
            <v>——进入硅饱和柱之前;</v>
          </cell>
        </row>
        <row r="10494">
          <cell r="F10494" t="str">
            <v>——进入导流室前;</v>
          </cell>
        </row>
        <row r="10495">
          <cell r="F10495" t="str">
            <v>——流出导流室后。</v>
          </cell>
        </row>
        <row r="10496">
          <cell r="F10496" t="str">
            <v>通过调节实验流体的温度,pH值和排量使流体中二氧化硅的浓度维持在实验要求的范围内,浓度可长时间保持稳定,无须连续监测。</v>
          </cell>
        </row>
        <row r="10497">
          <cell r="F10497" t="str">
            <v>收集样品后,通过原子吸收光谱或化学分析方法,确定实验流体中二氧化硅浓度,单位为毫克每升(mg/L)。在二氧化硅饱和室和导流室出口的实验流体二氧化硅浓度增加应不大于2mg/L。</v>
          </cell>
        </row>
        <row r="10498">
          <cell r="F10498" t="str">
            <v>附录C(资料性附录) 单位换算</v>
          </cell>
        </row>
        <row r="10499">
          <cell r="F10499" t="str">
            <v>1ft=0.3048m</v>
          </cell>
        </row>
        <row r="10500">
          <cell r="F10500" t="str">
            <v>1in=2.54cm</v>
          </cell>
        </row>
        <row r="10501">
          <cell r="F10501" t="str">
            <v>1D=1000md=0.9869μm2</v>
          </cell>
        </row>
        <row r="10502">
          <cell r="F10502" t="str">
            <v>1lbm=453.6g</v>
          </cell>
        </row>
        <row r="10503">
          <cell r="F10503" t="str">
            <v>1lbf=4.448N</v>
          </cell>
        </row>
        <row r="10504">
          <cell r="F10504" t="str">
            <v>1psi=6.895kPa</v>
          </cell>
        </row>
        <row r="10505">
          <cell r="F10505" t="str">
            <v>1atm=14.7psi=101.3kPa</v>
          </cell>
        </row>
        <row r="10506">
          <cell r="F10506" t="str">
            <v>1mL=1cm3</v>
          </cell>
        </row>
        <row r="10507">
          <cell r="F10507" t="str">
            <v>℉=(1.80×℃)+32</v>
          </cell>
        </row>
        <row r="10508">
          <cell r="F10508" t="str">
            <v>1cP=1mPa·s</v>
          </cell>
        </row>
        <row r="10509">
          <cell r="F10509" t="str">
            <v>附录D(资料性附录)导流能力测试实验数据表</v>
          </cell>
        </row>
        <row r="10510">
          <cell r="F10510" t="str">
            <v>D.1 短期导流能力测试实验报告</v>
          </cell>
        </row>
        <row r="10511">
          <cell r="F10511" t="str">
            <v>短期导流能力测试实验报告数据见表D.1。</v>
          </cell>
        </row>
        <row r="10512">
          <cell r="F10512" t="str">
            <v>D.2 长期导流能力测试实验报告</v>
          </cell>
        </row>
        <row r="10513">
          <cell r="F10513" t="str">
            <v>长期导流能力测试实验报告数据见表D.2。</v>
          </cell>
        </row>
        <row r="10514">
          <cell r="F10514" t="str">
            <v>4原理与组成</v>
          </cell>
        </row>
        <row r="10515">
          <cell r="F10515" t="str">
            <v>4.1 原理</v>
          </cell>
        </row>
        <row r="10516">
          <cell r="F10516" t="str">
            <v>支撑剂铺置在导流室(又称为平板夹持器、岩心室)中,液压框架提供的压力作用于导流室上盖板模拟裂缝的闭合压力,利用加热装置模拟地层温度,让液体流过支撑剂层,经过足够的时间使支撑剂达到半稳定状态,然后测量并记录不同压力条件下支撑剂充填缝宽、导流室测压孔之间的压差和完全流经支撑剂充填层的液体流量等参数,按公式(1)计算压裂支撑剂裂缝导流能力:</v>
          </cell>
        </row>
        <row r="10517">
          <cell r="F10517" t="str">
            <v>式中:</v>
          </cell>
        </row>
        <row r="10518">
          <cell r="F10518" t="str">
            <v>kWf——压裂支撑剂裂缝导流能力,单位为平方微米厘米(μm2·cm);</v>
          </cell>
        </row>
        <row r="10519">
          <cell r="F10519" t="str">
            <v>μ——实验温度条件下实验液体的黏度,单位为毫帕秒(mPa·s);</v>
          </cell>
        </row>
        <row r="10520">
          <cell r="F10520" t="str">
            <v>Q——流量,单位为毫升每分钟(mL/min)或立方厘米每分钟(cm3/min);</v>
          </cell>
        </row>
        <row r="10521">
          <cell r="F10521" t="str">
            <v>L——测压孔之间的长度,单位为厘米(cm);</v>
          </cell>
        </row>
        <row r="10522">
          <cell r="F10522" t="str">
            <v>W——导流室支撑剂充填宽度,单位为厘米(cm);</v>
          </cell>
        </row>
        <row r="10523">
          <cell r="F10523" t="str">
            <v>Δp——压差(上游压力减去下游压力),单位为千帕(kPa);</v>
          </cell>
        </row>
        <row r="10524">
          <cell r="F10524" t="str">
            <v>c——换算系数。</v>
          </cell>
        </row>
        <row r="10525">
          <cell r="F10525" t="str">
            <v>4.2 组成</v>
          </cell>
        </row>
        <row r="10526">
          <cell r="F10526" t="str">
            <v>仪器主要由导流室、液压框架(包括压力机、液压泵等)、实验液体单元(包括平流泵、缓冲容器、中间容器、阀门等)、测量单元(包括各种测量传感器和电子天平)、恒温控制单元(包括温控器、预热器、加热器等)、计算机数据采集处理单元等部分组成。</v>
          </cell>
        </row>
        <row r="10527">
          <cell r="F10527" t="str">
            <v>仪器工作流程示意图见图1。</v>
          </cell>
        </row>
        <row r="10528">
          <cell r="F10528" t="str">
            <v>5要求</v>
          </cell>
        </row>
        <row r="10529">
          <cell r="F10529" t="str">
            <v>5.1密封性能</v>
          </cell>
        </row>
        <row r="10530">
          <cell r="F10530" t="str">
            <v>5.1.1 液压框架</v>
          </cell>
        </row>
        <row r="10531">
          <cell r="F10531" t="str">
            <v>施加闭合压力,均匀地作用于导流室上盖板,15min内闭合压力的变化量应不大于最大读数的2%。</v>
          </cell>
        </row>
        <row r="10532">
          <cell r="F10532" t="str">
            <v>5.1.2 实验液体单元</v>
          </cell>
        </row>
        <row r="10533">
          <cell r="F10533" t="str">
            <v>在导流室上施加闭合压力,实验液体单元达到最高工作压力,静置时间不低于4h,压力变化量应不大于最高工作压力的0.25%。</v>
          </cell>
        </row>
        <row r="10534">
          <cell r="F10534" t="str">
            <v>5.2 振动</v>
          </cell>
        </row>
        <row r="10535">
          <cell r="F10535" t="str">
            <v>振动试验条件应包括:</v>
          </cell>
        </row>
        <row r="10536">
          <cell r="F10536" t="str">
            <v>a)振动频率:5Hz,15Hz,30Hz。</v>
          </cell>
        </row>
        <row r="10537">
          <cell r="F10537" t="str">
            <v>b)加速度:9.8m/s2±2.5m/s2。</v>
          </cell>
        </row>
        <row r="10538">
          <cell r="F10538" t="str">
            <v>c)持续时间:每个频率点15min。</v>
          </cell>
        </row>
        <row r="10539">
          <cell r="F10539" t="str">
            <v>d)振动方法:垂直固定。</v>
          </cell>
        </row>
        <row r="10540">
          <cell r="F10540" t="str">
            <v>5.3 电源</v>
          </cell>
        </row>
        <row r="10541">
          <cell r="F10541" t="str">
            <v>电源适应性应符合GB/T 6587-2012中4.10的规定。</v>
          </cell>
        </row>
        <row r="10542">
          <cell r="F10542" t="str">
            <v>5.4 技术性能</v>
          </cell>
        </row>
        <row r="10543">
          <cell r="F10543" t="str">
            <v>5.4.1 导流室最大闭合压力应优先从下列数值中选取:60MPa,70MPa,80MPa,90MPa,100MPa,120MPa,140MPa。</v>
          </cell>
        </row>
        <row r="10544">
          <cell r="F10544" t="str">
            <v>5.4.2 实验液体单元最高工作压力应优先从下列数值中选取:3.5MPa,5MPa,10MPa,20MPa,25MPa。</v>
          </cell>
        </row>
        <row r="10545">
          <cell r="F10545" t="str">
            <v>5.4.3 恒温控制单元:</v>
          </cell>
        </row>
        <row r="10546">
          <cell r="F10546" t="str">
            <v>最高工作温度应优先从下列数值中选取:100℃,120℃,150℃,180℃,200℃。</v>
          </cell>
        </row>
        <row r="10547">
          <cell r="F10547" t="str">
            <v>控温允许误差:±1.0℃。</v>
          </cell>
        </row>
        <row r="10548">
          <cell r="F10548" t="str">
            <v>5.4.4 液体流量:</v>
          </cell>
        </row>
        <row r="10549">
          <cell r="F10549" t="str">
            <v>测量范围:0.01mL/min~10mL/min,0mL/min~20mL/min,0mL/min~50mL/min。</v>
          </cell>
        </row>
        <row r="10550">
          <cell r="F10550" t="str">
            <v>允许误差:±2%FS。</v>
          </cell>
        </row>
        <row r="10551">
          <cell r="F10551" t="str">
            <v>5.4.5 差压传感器:</v>
          </cell>
        </row>
        <row r="10552">
          <cell r="F10552" t="str">
            <v>量程:0kPa~5kPa,0kPa~10kPa。</v>
          </cell>
        </row>
        <row r="10553">
          <cell r="F10553" t="str">
            <v>允许误差:±0.25%FS。</v>
          </cell>
        </row>
        <row r="10554">
          <cell r="F10554" t="str">
            <v>5.4.6 压力传感器允许误差:±0.25%FS。</v>
          </cell>
        </row>
        <row r="10555">
          <cell r="F10555" t="str">
            <v>5.4.7 温度传感器允许误差:±0.5%FS。</v>
          </cell>
        </row>
        <row r="10556">
          <cell r="F10556" t="str">
            <v>5.4.8 位移传感器:</v>
          </cell>
        </row>
        <row r="10557">
          <cell r="F10557" t="str">
            <v>测量范围:±20mm。</v>
          </cell>
        </row>
        <row r="10558">
          <cell r="F10558" t="str">
            <v>允许误差:±0.01mm。</v>
          </cell>
        </row>
        <row r="10559">
          <cell r="F10559" t="str">
            <v>5.4.9 气体流量计:</v>
          </cell>
        </row>
        <row r="10560">
          <cell r="F10560" t="str">
            <v>测量范围:0mL/min~500mL/min,0mL/min~3000mL/min。</v>
          </cell>
        </row>
        <row r="10561">
          <cell r="F10561" t="str">
            <v>允许误差:±1.5%FS。</v>
          </cell>
        </row>
        <row r="10562">
          <cell r="F10562" t="str">
            <v>5.4.10 电子天平允许误差:≤0.01g。</v>
          </cell>
        </row>
        <row r="10563">
          <cell r="F10563" t="str">
            <v>5.5 安全性能</v>
          </cell>
        </row>
        <row r="10564">
          <cell r="F10564" t="str">
            <v>5.5.1 绝缘电阻要求:</v>
          </cell>
        </row>
        <row r="10565">
          <cell r="F10565" t="str">
            <v>——交流电源部分:≥10MΩ(直流500V)。</v>
          </cell>
        </row>
        <row r="10566">
          <cell r="F10566" t="str">
            <v>——电加热部分:≥50MΩ(直流500V)。</v>
          </cell>
        </row>
        <row r="10567">
          <cell r="F10567" t="str">
            <v>5.5.2 绝缘强度要求:仪器的端子之间、端子与外壳(或与地)之间应能承受1500V,50Hz的试验电压,持续时间1min,应无击穿和闪络现象,且不应有贯穿的小孔或烧焦等痕迹。</v>
          </cell>
        </row>
        <row r="10568">
          <cell r="F10568" t="str">
            <v>5.6 可靠性</v>
          </cell>
        </row>
        <row r="10569">
          <cell r="F10569" t="str">
            <v>仪器的平均故障间隔时间(MTBF)不小于800h。</v>
          </cell>
        </row>
        <row r="10570">
          <cell r="F10570" t="str">
            <v>5.7 外观</v>
          </cell>
        </row>
        <row r="10571">
          <cell r="F10571" t="str">
            <v>5.7.1 仪器安装的各种指示仪表或控制阀件应在适当位置标示名称和功能。</v>
          </cell>
        </row>
        <row r="10572">
          <cell r="F10572" t="str">
            <v>5.7.2 箱体及面板应光洁、无划痕,面板、标牌上的文字应清晰。</v>
          </cell>
        </row>
        <row r="10573">
          <cell r="F10573" t="str">
            <v>5.7.3 外露金属部件应防锈、防腐。</v>
          </cell>
        </row>
        <row r="10574">
          <cell r="F10574" t="str">
            <v>6试验方法</v>
          </cell>
        </row>
        <row r="10575">
          <cell r="F10575" t="str">
            <v>6.1 试验设备</v>
          </cell>
        </row>
        <row r="10576">
          <cell r="F10576" t="str">
            <v>试验设备包括:</v>
          </cell>
        </row>
        <row r="10577">
          <cell r="F10577" t="str">
            <v>——振动试验台。</v>
          </cell>
        </row>
        <row r="10578">
          <cell r="F10578" t="str">
            <v>——电子秒表(分辨率为0.01s)。</v>
          </cell>
        </row>
        <row r="10579">
          <cell r="F10579" t="str">
            <v>——数字温度计(分辨率为0.1℃)。</v>
          </cell>
        </row>
        <row r="10580">
          <cell r="F10580" t="str">
            <v>——兆欧表(直流500V)。</v>
          </cell>
        </row>
        <row r="10581">
          <cell r="F10581" t="str">
            <v>——交流耐压试验仪。</v>
          </cell>
        </row>
        <row r="10582">
          <cell r="F10582" t="str">
            <v>6.2 振动试验</v>
          </cell>
        </row>
        <row r="10583">
          <cell r="F10583" t="str">
            <v>振动试验步骤:</v>
          </cell>
        </row>
        <row r="10584">
          <cell r="F10584" t="str">
            <v>a)试验前,对被测仪器进行外观检查和性能检测,仪器应外观完好,工作正常。</v>
          </cell>
        </row>
        <row r="10585">
          <cell r="F10585" t="str">
            <v>b)仪器及其附件在完整满包装状态下,按5.2试验条件、GB/T 6587-2012中5.10.2.1规定的方法进行振动试验。</v>
          </cell>
        </row>
        <row r="10586">
          <cell r="F10586" t="str">
            <v>c)试验结束后,对包装箱、仪器附件及仪器外观进行检查。包装箱不应有明显的变形和损伤,仪器各构成部分及其附件应无松脱、变形、涂覆层剥落等机械损伤。检查仪器外观,结果应满足5.7的要求。</v>
          </cell>
        </row>
        <row r="10587">
          <cell r="F10587" t="str">
            <v>d)试验后,仪器应能正常工作。</v>
          </cell>
        </row>
        <row r="10588">
          <cell r="F10588" t="str">
            <v>6.3 电源试验</v>
          </cell>
        </row>
        <row r="10589">
          <cell r="F10589" t="str">
            <v>按GB/T 6587-2012中5.12的方法进行电源试验,结果应满足5.3的要求。</v>
          </cell>
        </row>
        <row r="10590">
          <cell r="F10590" t="str">
            <v>6.4液压框架密封性能与导流室最大闭合压力试验</v>
          </cell>
        </row>
        <row r="10591">
          <cell r="F10591" t="str">
            <v>6.4.1 液压框架密封性能试验</v>
          </cell>
        </row>
        <row r="10592">
          <cell r="F10592" t="str">
            <v>将一定规格的试验材料放入导流室,检查管线、接头、泵等部件,连接无误。按不超过3.5MPa/min的速率加载闭合压力,直至达到最大闭合压力,记录闭合压力值。静置15min后,再次记录闭合压力值。计算闭合压力变化量与最大读数的相对误差。结果应满足5.1.1的要求。</v>
          </cell>
        </row>
        <row r="10593">
          <cell r="F10593" t="str">
            <v>6.4.2 导流室最大闭合压力试验</v>
          </cell>
        </row>
        <row r="10594">
          <cell r="F10594" t="str">
            <v>按6.4.1的方法进行试验,检查记录的导流室最大闭合压力值,应满足5.4.1的要求。</v>
          </cell>
        </row>
        <row r="10595">
          <cell r="F10595" t="str">
            <v>6.5 实验液体单元密封性能与最高工作压力试验</v>
          </cell>
        </row>
        <row r="10596">
          <cell r="F10596" t="str">
            <v>仪器在工作状态下,根据工作压力施加闭合压力。当闭合压力达到要求时,将实验液体加压到最高工作压力。压力稳定后,记录实验液体单元的工作压力值。静置不低于4h,再次记录工作压力值。</v>
          </cell>
        </row>
        <row r="10597">
          <cell r="F10597" t="str">
            <v>计算工作压力变化量与最高工作压力的相对误差,结果应满足5.1.2的要求。</v>
          </cell>
        </row>
        <row r="10598">
          <cell r="F10598" t="str">
            <v>检查实验液体单元的最高工作压力,结果应满足5.4.2的要求。</v>
          </cell>
        </row>
        <row r="10599">
          <cell r="F10599" t="str">
            <v>6.6 恒温控制单元试验</v>
          </cell>
        </row>
        <row r="10600">
          <cell r="F10600" t="str">
            <v>仪器置于工作状态。按照仪器操作规程逐渐升温,按仪器最高工作温度的25%,50%,75%和100%分别设定控制温度,启动温度控制单元。</v>
          </cell>
        </row>
        <row r="10601">
          <cell r="F10601" t="str">
            <v>达到设定温度并稳定后,每间隔5min用温度计测量并记录一次温度示值,连续记录三次,按公式(2)计算温度测量的绝对误差。最高工作温度和控温允差应满足5.4.3的要求。</v>
          </cell>
        </row>
        <row r="10602">
          <cell r="F10602" t="str">
            <v>式中:</v>
          </cell>
        </row>
        <row r="10603">
          <cell r="F10603" t="str">
            <v>ΔT——温度测量的绝对误差,单位为摄氏度(℃);</v>
          </cell>
        </row>
        <row r="10604">
          <cell r="F10604" t="str">
            <v>T——温度测量值,单位为摄氏度(℃);</v>
          </cell>
        </row>
        <row r="10605">
          <cell r="F10605" t="str">
            <v>T0——温度设定值,单位为摄氏度(℃)。</v>
          </cell>
        </row>
        <row r="10606">
          <cell r="F10606" t="str">
            <v>6.7 液体流量试验</v>
          </cell>
        </row>
        <row r="10607">
          <cell r="F10607" t="str">
            <v>仪器在工作状态下,按照实验操作方法,设定实验液体(优先选择蒸馏水)的流量为最大流量。工作稳定后,用电子秒表在10min,20min,30min,40min,50min和60min分别记录电子天平的读数。按公式(3)计算10min时间段的累积流量,按公式(4)计算流量测量的相对误差,结果应满足5.4.4的要求。</v>
          </cell>
        </row>
        <row r="10608">
          <cell r="F10608" t="str">
            <v>式中:</v>
          </cell>
        </row>
        <row r="10609">
          <cell r="F10609" t="str">
            <v>Q——第i次流量测量值(i = 1,2,3,…,6),单位为立方厘米每分钟(cm3/min);</v>
          </cell>
        </row>
        <row r="10610">
          <cell r="F10610" t="str">
            <v>m——当前电子天平读数,单位为克(g);</v>
          </cell>
        </row>
        <row r="10611">
          <cell r="F10611" t="str">
            <v>m-1——前一次电子天平读数,单位为克(g);</v>
          </cell>
        </row>
        <row r="10612">
          <cell r="F10612" t="str">
            <v>ρ——实验温度下实验液体的密度,单位为克每立方厘米(g/cm3);</v>
          </cell>
        </row>
        <row r="10613">
          <cell r="F10613" t="str">
            <v>Δt ——第i次流量测量时间,单位为分钟(min);</v>
          </cell>
        </row>
        <row r="10614">
          <cell r="F10614" t="str">
            <v>E ——流量测量的相对误差;</v>
          </cell>
        </row>
        <row r="10615">
          <cell r="F10615" t="str">
            <v>Qs ——流量测量结果的算术平均值,单位为立方厘米每分钟(cm3/min)。</v>
          </cell>
        </row>
        <row r="10616">
          <cell r="F10616" t="str">
            <v>6.8 传感器、气体流量计和电子天平检验</v>
          </cell>
        </row>
        <row r="10617">
          <cell r="F10617" t="str">
            <v>传感器、气体流量计和电子天平应取得检定证书(或校准证书),且证书应在有效期内。量程(或测量范围)和允许误差应分别满足5.4.5至5.4.10的要求。</v>
          </cell>
        </row>
        <row r="10618">
          <cell r="F10618" t="str">
            <v>6.9安全性能试验</v>
          </cell>
        </row>
        <row r="10619">
          <cell r="F10619" t="str">
            <v>6.9.1 绝缘电阻试验</v>
          </cell>
        </row>
        <row r="10620">
          <cell r="F10620" t="str">
            <v>按GB/T 24343规定的方法进行绝缘电阻试验。用直流500V兆欧表分别测量:</v>
          </cell>
        </row>
        <row r="10621">
          <cell r="F10621" t="str">
            <v>——电加热套引出线与金属外壳之间的绝缘电阻。</v>
          </cell>
        </row>
        <row r="10622">
          <cell r="F10622" t="str">
            <v>——电源与外壳、可触及导电部件与金属外壳之间的绝缘电阻。</v>
          </cell>
        </row>
        <row r="10623">
          <cell r="F10623" t="str">
            <v>——有绝缘要求的其他外部带电端子、外控接点与金属外壳之间的绝缘电阻。</v>
          </cell>
        </row>
        <row r="10624">
          <cell r="F10624" t="str">
            <v>所测冷态绝缘电阻值应满足5.5.1的要求。</v>
          </cell>
        </row>
        <row r="10625">
          <cell r="F10625" t="str">
            <v>6.9.2 绝缘强度试验</v>
          </cell>
        </row>
        <row r="10626">
          <cell r="F10626" t="str">
            <v>试验步骤:</v>
          </cell>
        </row>
        <row r="10627">
          <cell r="F10627" t="str">
            <v>a)电源开关位于接通位置,仪器不通电,输入端子、输出端子、电源端子分别短接。为了避免损坏与本试验无关的元器件或绝缘,可将集成电路、传感器、电机或类似的电路断开,或者采用等电位连接。</v>
          </cell>
        </row>
        <row r="10628">
          <cell r="F10628" t="str">
            <v>b)用交流耐压试验仪(或耐压绝缘测试装置),按GB/T 15479规定的方法进行绝缘强度试验,结果应满足5.5.2的要求。</v>
          </cell>
        </row>
        <row r="10629">
          <cell r="F10629" t="str">
            <v>c)检查仪器外观,结果应满足5.7的要求。</v>
          </cell>
        </row>
        <row r="10630">
          <cell r="F10630" t="str">
            <v>d)试验结束后,仪器应能正常工作。</v>
          </cell>
        </row>
        <row r="10631">
          <cell r="F10631" t="str">
            <v>6.10 可靠性试验</v>
          </cell>
        </row>
        <row r="10632">
          <cell r="F10632" t="str">
            <v>试验前,检查仪器的各项功能,应符合产品标准的要求。</v>
          </cell>
        </row>
        <row r="10633">
          <cell r="F10633" t="str">
            <v>可靠性试验的样本数按表1随机抽取。</v>
          </cell>
        </row>
        <row r="10634">
          <cell r="F10634" t="str">
            <v>平均故障间隔时间(MTBF)试验应按以下方法执行:</v>
          </cell>
        </row>
        <row r="10635">
          <cell r="F10635" t="str">
            <v>a)可选取多台仪器在正常工作条件下同时进行试验。</v>
          </cell>
        </row>
        <row r="10636">
          <cell r="F10636" t="str">
            <v>b)对抽样仪器,每间隔2h进行一次测试,试验时间根据被试仪器的数量确定。</v>
          </cell>
        </row>
        <row r="10637">
          <cell r="F10637" t="str">
            <v>c)当被试仪器发生故障时,应停止试验,排除故障。故障排除后,重新投入试验。</v>
          </cell>
        </row>
        <row r="10638">
          <cell r="F10638" t="str">
            <v>d)累计所有被试仪器每次试验的无故障工作时间,即故障间隔时间,依次为t1,t2,…,t。平均故障间隔时间按公式(5)计算:</v>
          </cell>
        </row>
        <row r="10639">
          <cell r="F10639" t="str">
            <v>式中:</v>
          </cell>
        </row>
        <row r="10640">
          <cell r="F10640" t="str">
            <v>TMTBF——平均故障间隔时间,单位为小时(h);</v>
          </cell>
        </row>
        <row r="10641">
          <cell r="F10641" t="str">
            <v>t——被试仪器第i次故障间隔时间,单位为小时(h);</v>
          </cell>
        </row>
        <row r="10642">
          <cell r="F10642" t="str">
            <v>N——试验过程被试仪器故障的总次数,N为自然数。</v>
          </cell>
        </row>
        <row r="10643">
          <cell r="F10643" t="str">
            <v>e)在规定的试验过程中,当所有被试仪器没有发生故障时,平均故障间隔时间应等于所有被试仪器工作时间的总和。</v>
          </cell>
        </row>
        <row r="10644">
          <cell r="F10644" t="str">
            <v>f)试验结果应满足5.6的要求。</v>
          </cell>
        </row>
        <row r="10645">
          <cell r="F10645" t="str">
            <v>6.11 外观检验</v>
          </cell>
        </row>
        <row r="10646">
          <cell r="F10646" t="str">
            <v>目测检查仪器外观,结果应满足5.7的要求。</v>
          </cell>
        </row>
        <row r="10647">
          <cell r="F10647" t="str">
            <v>7检验规则</v>
          </cell>
        </row>
        <row r="10648">
          <cell r="F10648" t="str">
            <v>7.1 出厂检验</v>
          </cell>
        </row>
        <row r="10649">
          <cell r="F10649" t="str">
            <v>7.1.1 每台仪器都应通过出厂检验。</v>
          </cell>
        </row>
        <row r="10650">
          <cell r="F10650" t="str">
            <v>7.1.2 出厂检验的项目及要求见表2。</v>
          </cell>
        </row>
        <row r="10651">
          <cell r="F10651" t="str">
            <v>7.2 型式检验</v>
          </cell>
        </row>
        <row r="10652">
          <cell r="F10652" t="str">
            <v>7.2.1 仪器属下列情况之一者应进行型式检验:</v>
          </cell>
        </row>
        <row r="10653">
          <cell r="F10653" t="str">
            <v>a)新产品试制定型时。</v>
          </cell>
        </row>
        <row r="10654">
          <cell r="F10654" t="str">
            <v>b)正式生产后,设计、结构、材料或工艺有较大更改,可能影响产品性能时。</v>
          </cell>
        </row>
        <row r="10655">
          <cell r="F10655" t="str">
            <v>c)批量生产累计100台以上时。</v>
          </cell>
        </row>
        <row r="10656">
          <cell r="F10656" t="str">
            <v>d)产品停产满两年,恢复生产时。</v>
          </cell>
        </row>
        <row r="10657">
          <cell r="F10657" t="str">
            <v>e)上级质检部门提出要求时。</v>
          </cell>
        </row>
        <row r="10658">
          <cell r="F10658" t="str">
            <v>7.2.2 型式检验项目的随机抽样方案见表1。</v>
          </cell>
        </row>
        <row r="10659">
          <cell r="F10659" t="str">
            <v>7.2.3 型式检验项目见表2。</v>
          </cell>
        </row>
        <row r="10660">
          <cell r="F10660" t="str">
            <v>7.3 判定规则</v>
          </cell>
        </row>
        <row r="10661">
          <cell r="F10661" t="str">
            <v>7.3.1 仪器出厂检验项目全部合格方可出厂。</v>
          </cell>
        </row>
        <row r="10662">
          <cell r="F10662" t="str">
            <v>7.3.2 型式检验中任一项目不合格时,应停止检验,查明原因。若为偶发性故障,经整改后可重新进行型式试验。重新检验时,应加倍抽样检验,若仍有不合格项目,则判定该批仪器型式检验不合格。</v>
          </cell>
        </row>
        <row r="10663">
          <cell r="F10663" t="str">
            <v>8标志、包装、运输及贮存</v>
          </cell>
        </row>
        <row r="10664">
          <cell r="F10664" t="str">
            <v>8.1 标志</v>
          </cell>
        </row>
        <row r="10665">
          <cell r="F10665" t="str">
            <v>8.1.1 仪器出厂时应有下列产品标志:</v>
          </cell>
        </row>
        <row r="10666">
          <cell r="F10666" t="str">
            <v>——型号及名称。</v>
          </cell>
        </row>
        <row r="10667">
          <cell r="F10667" t="str">
            <v>——生产厂商名称、地址及商标。</v>
          </cell>
        </row>
        <row r="10668">
          <cell r="F10668" t="str">
            <v>——出厂日期及出厂编号。</v>
          </cell>
        </row>
        <row r="10669">
          <cell r="F10669" t="str">
            <v>——标准编号。</v>
          </cell>
        </row>
        <row r="10670">
          <cell r="F10670" t="str">
            <v>8.1.2 仪器外包装上收发货标志和包装储运图示标志应符合GB/T 191的要求。</v>
          </cell>
        </row>
        <row r="10671">
          <cell r="F10671" t="str">
            <v>8.2 包装</v>
          </cell>
        </row>
        <row r="10672">
          <cell r="F10672" t="str">
            <v>8.2.1 仪器包装应符合GB/T 13384的要求。</v>
          </cell>
        </row>
        <row r="10673">
          <cell r="F10673" t="str">
            <v>8.2.2 仪器提供的技术文件应包括:</v>
          </cell>
        </row>
        <row r="10674">
          <cell r="F10674" t="str">
            <v>——合格证书。</v>
          </cell>
        </row>
        <row r="10675">
          <cell r="F10675" t="str">
            <v>——使用说明书。</v>
          </cell>
        </row>
        <row r="10676">
          <cell r="F10676" t="str">
            <v>——备附件清单。</v>
          </cell>
        </row>
        <row r="10677">
          <cell r="F10677" t="str">
            <v>——装箱单。</v>
          </cell>
        </row>
        <row r="10678">
          <cell r="F10678" t="str">
            <v>8.3 运输</v>
          </cell>
        </row>
        <row r="10679">
          <cell r="F10679" t="str">
            <v>仪器适用于各种运输方式。运输中应避免雨雪淋浸,避免强烈震动和撞击,应按包装箱上标明的方向放置。</v>
          </cell>
        </row>
        <row r="10680">
          <cell r="F10680" t="str">
            <v>8.4 贮存</v>
          </cell>
        </row>
        <row r="10681">
          <cell r="F10681" t="str">
            <v>仪器应贮存在通风、干燥、无腐蚀性气体的环境中。长期贮存时应定期(不超过6个月)开箱通电检查。</v>
          </cell>
        </row>
        <row r="10682">
          <cell r="F10682" t="str">
            <v>4 试剂和材料</v>
          </cell>
        </row>
        <row r="10683">
          <cell r="F10683" t="str">
            <v>4.1 岩样:用体积压裂改造层段页岩岩样或同层位露头岩样。</v>
          </cell>
        </row>
        <row r="10684">
          <cell r="F10684" t="str">
            <v>4.2 聚氨酯PU胶(双组分):透明,固化前黏度不高于4000mPa·s,可操作时间不低于30min,完全固化时间不长于24h,线收缩率不大于0.3,固化后抗拉强度不低于1.5MPa,抗剪切强度不低于2MPa。</v>
          </cell>
        </row>
        <row r="10685">
          <cell r="F10685" t="str">
            <v>4.3 背胶纸:长不低于295mm,宽不低于210mm,厚度0.5mm。</v>
          </cell>
        </row>
        <row r="10686">
          <cell r="F10686" t="str">
            <v>4.4 透明胶带:厚度应在45μm~55μm。</v>
          </cell>
        </row>
        <row r="10687">
          <cell r="F10687" t="str">
            <v>4.5 氮气:工业级。</v>
          </cell>
        </row>
        <row r="10688">
          <cell r="F10688" t="str">
            <v>4.6 凡士林:医用级。</v>
          </cell>
        </row>
        <row r="10689">
          <cell r="F10689" t="str">
            <v>4.7 硅胶垫片:工业级。</v>
          </cell>
        </row>
        <row r="10690">
          <cell r="F10690" t="str">
            <v>5 仪器和设备</v>
          </cell>
        </row>
        <row r="10691">
          <cell r="F10691" t="str">
            <v>5.1 导流室:应为线性流设计,结构及组装排列见图1。上下活塞及导流室材料应为4Cr13不锈钢材质,各工件具体尺寸见图2、图3和图4。图5是流体流经导流室示意图。导流室的筛网采用蒙奈尔铜镍合金金属丝网,厚度为0.318cm±0.02cm,孔眼尺寸为300μm。</v>
          </cell>
        </row>
        <row r="10692">
          <cell r="F10692" t="str">
            <v>5.2 剖缝器:结构及组装排列图见图6,具体尺寸见图7、图8和图9。刀头材料应为4Cr13不锈钢材质。垫片采用橡胶或硅胶材质。</v>
          </cell>
        </row>
        <row r="10693">
          <cell r="F10693" t="str">
            <v>5.3 灌封模具:结构及组装排列图见图10,具体尺寸见图11和图12。材料应为不锈钢材质。</v>
          </cell>
        </row>
        <row r="10694">
          <cell r="F10694" t="str">
            <v>5.4 液压框架:按SY/T 6302-2009中2.2.2规定的设备要求。</v>
          </cell>
        </row>
        <row r="10695">
          <cell r="F10695" t="str">
            <v>5.5 位移计:量程12mm,精度不低于0.001mm。</v>
          </cell>
        </row>
        <row r="10696">
          <cell r="F10696" t="str">
            <v>5.6 流体驱替系统:包括氮气瓶及流量控制阀,流量范围应在5mL/min~300mL/min,固定流量下流量变化不大于1%。</v>
          </cell>
        </row>
        <row r="10697">
          <cell r="F10697" t="str">
            <v>5.7 压差传感器:量程0kPa~10kPa,精度不低于0.01kPa。</v>
          </cell>
        </row>
        <row r="10698">
          <cell r="F10698" t="str">
            <v>5.8 压力传感器:量程0kPa~6MPa,精度不低于0.01MPa。</v>
          </cell>
        </row>
        <row r="10699">
          <cell r="F10699" t="str">
            <v>5.9 回压调节器:回压调节器调节范围0MPa~6MPa,精度不低于0.01MPa。</v>
          </cell>
        </row>
        <row r="10700">
          <cell r="F10700" t="str">
            <v>5.10 体积流量计:量程0mL/min~300mL/min,精度不低于满量程的0.1%。</v>
          </cell>
        </row>
        <row r="10701">
          <cell r="F10701" t="str">
            <v>5.11 温度控制系统:包括加热设备和温度控制设备。预热器及导流室的温度应维持在设定温度的±1℃范围内。</v>
          </cell>
        </row>
        <row r="10702">
          <cell r="F10702" t="str">
            <v>5.12 载荷测量装置:在液压柱塞和框架平台之间应有一温度补偿的电子式压力传感器,确定施加在导流室上的闭合压力。</v>
          </cell>
        </row>
        <row r="10703">
          <cell r="F10703" t="str">
            <v>5.13 数据采集系统:可实时读取并记录位移计、压差传感器、压力传感器、体积流量计、温度控制系统及载荷测量装置的测试参数。最小采样时间不大于1s,可连续记录时间不低于120h。</v>
          </cell>
        </row>
        <row r="10704">
          <cell r="F10704" t="str">
            <v>5.14 切割机:试样加工尺寸长不少于200mm,宽不少于50mm,高不少于80mm。</v>
          </cell>
        </row>
        <row r="10705">
          <cell r="F10705" t="str">
            <v>5.15 岩心端面研磨机:试样加工尺寸长不少于200mm,宽不少于50mm,高不少于80mm,精度不低于0.02mm。</v>
          </cell>
        </row>
        <row r="10706">
          <cell r="F10706" t="str">
            <v>5.16 岩样端面磨圆机(或线切割机):试样加工尺寸长不少于200mm,宽不少于50mm,高不少于80mm,精度不低于0.02mm。</v>
          </cell>
        </row>
        <row r="10707">
          <cell r="F10707" t="str">
            <v>5.17 天平:量程为1000g,精度不低于0.1g。</v>
          </cell>
        </row>
        <row r="10708">
          <cell r="F10708" t="str">
            <v>5.18 盒式气压计:精度不低于2hPa。</v>
          </cell>
        </row>
        <row r="10709">
          <cell r="F10709" t="str">
            <v>5.19 游标卡尺:精度不低于0.02mm。</v>
          </cell>
        </row>
        <row r="10710">
          <cell r="F10710" t="str">
            <v>5.20 深度规:精度0.005mm,量程12.7mm。</v>
          </cell>
        </row>
        <row r="10711">
          <cell r="F10711" t="str">
            <v>5.21 雕刻刀:刀头采用SK2模具钢。</v>
          </cell>
        </row>
        <row r="10712">
          <cell r="F10712" t="str">
            <v>5.22 烧杯:100mL。</v>
          </cell>
        </row>
        <row r="10713">
          <cell r="F10713" t="str">
            <v>6自支撑裂缝岩板制备</v>
          </cell>
        </row>
        <row r="10714">
          <cell r="F10714" t="str">
            <v>6.1 预制划痕岩板的制备</v>
          </cell>
        </row>
        <row r="10715">
          <cell r="F10715" t="str">
            <v>6.1.1 使用切割机和岩心端面研磨机将岩样加工为长177.5mm±0.2mm,宽35.0mm±0.2mm,厚度50mm±0.2mm的岩板。</v>
          </cell>
        </row>
        <row r="10716">
          <cell r="F10716" t="str">
            <v>6.1.2 用雕刻刀在岩板中部沿岩板劈裂方向预制划痕,见图13。划痕应平直,划痕上沿任意两点距岩板上表面的高度差小于1mm。用游标卡尺测定划痕宽度,应小于1mm。用深度规测定划痕深度,应小于1mm。</v>
          </cell>
        </row>
        <row r="10717">
          <cell r="F10717" t="str">
            <v>6.1.3 用透明胶带包裹岩板的六个面,胶带层数应为一层。用美工刀沿着预制划痕去除其周围5mm宽的透明胶带,见图14。</v>
          </cell>
        </row>
        <row r="10718">
          <cell r="F10718" t="str">
            <v>6.1.4 用天平称量预制划痕岩板质量W0。</v>
          </cell>
        </row>
        <row r="10719">
          <cell r="F10719" t="str">
            <v>6.2 岩板人工劈裂</v>
          </cell>
        </row>
        <row r="10720">
          <cell r="F10720" t="str">
            <v>6.2.1 安装剖缝器下刀头及下刀头垫片。</v>
          </cell>
        </row>
        <row r="10721">
          <cell r="F10721" t="str">
            <v>6.2.2 将预制划痕岩板装入剖缝器。</v>
          </cell>
        </row>
        <row r="10722">
          <cell r="F10722" t="str">
            <v>6.2.3 安装剖缝器上刀头及上刀头垫片。将装载有岩板的剖缝器放入液压框架的两平行板之间,剖缝器下刀头应对准岩板中部预制划痕。</v>
          </cell>
        </row>
        <row r="10723">
          <cell r="F10723" t="str">
            <v>6.2.4 调整液压框架上平行板位置,使其与剖缝器的上盖板接触。</v>
          </cell>
        </row>
        <row r="10724">
          <cell r="F10724" t="str">
            <v>6.2.5 启动液压机缓慢加压直至岩样破裂,液压机加载速率为10kN/min。</v>
          </cell>
        </row>
        <row r="10725">
          <cell r="F10725" t="str">
            <v>注:劈裂时如发现液压机压力突然下降但岩样并未完全劈裂时,应继续加压直至岩样完全劈裂。</v>
          </cell>
        </row>
        <row r="10726">
          <cell r="F10726" t="str">
            <v>6.2.6 用天平称量劈裂后岩板的质量W1。</v>
          </cell>
        </row>
        <row r="10727">
          <cell r="F10727" t="str">
            <v>6.2.7 劈裂后岩板与预制划痕岩板质量差(W0-W1)应小于5g,否则应重新制样。</v>
          </cell>
        </row>
        <row r="10728">
          <cell r="F10728" t="str">
            <v>6.3 上下岩板错位固定</v>
          </cell>
        </row>
        <row r="10729">
          <cell r="F10729" t="str">
            <v>6.3.1 将人工劈裂后的岩板沿劈裂面进行错位,错位量2.5mm±0.2mm,见图15。</v>
          </cell>
        </row>
        <row r="10730">
          <cell r="F10730" t="str">
            <v>6.3.2 利用研磨机打磨掉剪切滑移后上岩板左侧和下岩板右侧各2.5mm±0.2mm长度的岩样,上下岩板加工后尺寸均为:长175.0mm±0.2mm,宽35.0mm±0.2mm的方形岩板,见图15。</v>
          </cell>
        </row>
        <row r="10731">
          <cell r="F10731" t="str">
            <v>6.3.3 用端面磨圆机将上下岩板长度方向两端打磨为直径35.0mm±0.5mm的圆弧,见图16。</v>
          </cell>
        </row>
        <row r="10732">
          <cell r="F10732" t="str">
            <v>6.3.4 测试岩板尺寸,包括岩板宽度W,岩板总长度L,岩板圆弧段半径r,岩板厚度h(见图16),并计算错位后岩板的承压面积S。</v>
          </cell>
        </row>
        <row r="10733">
          <cell r="F10733" t="str">
            <v>6.3.5 根据6.3.4中测量的错位后岩板尺寸,将背胶纸剪成图17所示的形状和大小,然后用背胶纸包裹固定剪切错位后的上下岩板,见图17。</v>
          </cell>
        </row>
        <row r="10734">
          <cell r="F10734" t="str">
            <v>6.3.6 用游标卡尺测量固定密封后岩板三个不同位置的厚度,每个位置之间相距至少5cm。三个不同位置的岩板厚度的最大值与最小值之差应不大于0.2mm。</v>
          </cell>
        </row>
        <row r="10735">
          <cell r="F10735" t="str">
            <v>6.4 岩板灌封</v>
          </cell>
        </row>
        <row r="10736">
          <cell r="F10736" t="str">
            <v>6.4.1 在灌封模具的底板和挡板内表面覆盖一层透明胶带。在胶带表面均匀涂抹凡士林,使用量2g~3g。组装灌封磨具。</v>
          </cell>
        </row>
        <row r="10737">
          <cell r="F10737" t="str">
            <v>6.4.2 将灌封胶A组分和B组分按质量比1∶1倒入烧杯中混合,用玻璃棒搅拌15min后倒入组装好的灌封模具内,灌封胶总使用量50g~70g。</v>
          </cell>
        </row>
        <row r="10738">
          <cell r="F10738" t="str">
            <v>注:手工混合时动作一定要轻,并保证匀速均匀搅拌以免带入更多气泡。灌封胶在没有混合好的情况下不会固化或固化不良。灌封胶操作时间为40min,室温下完全固化一般为24h左右(不含混合时间)。</v>
          </cell>
        </row>
        <row r="10739">
          <cell r="F10739" t="str">
            <v>6.4.3 将固定密封后的岩板放入灌封模具内,并用玻璃棒将岩板压到灌封模具底部。</v>
          </cell>
        </row>
        <row r="10740">
          <cell r="F10740" t="str">
            <v>6.4.4 紧贴灌装模具内壁的四个侧面,插入L形垫片使岩板居中,20min后取出垫片。</v>
          </cell>
        </row>
        <row r="10741">
          <cell r="F10741" t="str">
            <v>6.4.5 待灌封胶自然凝固后,拆卸灌封模具,取出覆胶岩板。</v>
          </cell>
        </row>
        <row r="10742">
          <cell r="F10742" t="str">
            <v>6.4.6 观察覆胶岩板表面,如存在直径大于3mm的气泡则需用刀刮除灌封胶,重复6.4.1至6.4.5。</v>
          </cell>
        </row>
        <row r="10743">
          <cell r="F10743" t="str">
            <v>6.4.7 用美工刀去除覆胶岩板测压口及流体进出口位置的灌封胶,开启流体进出口和测压口。流体进出口和测压口形状应为边长2cm±1mm的正方形,见图18。</v>
          </cell>
        </row>
        <row r="10744">
          <cell r="F10744" t="str">
            <v>6.4.8 用美工刀去除覆胶岩板上下表面的灌封胶,见图18。</v>
          </cell>
        </row>
        <row r="10745">
          <cell r="F10745" t="str">
            <v>7自支撑裂缝导流能力测定</v>
          </cell>
        </row>
        <row r="10746">
          <cell r="F10746" t="str">
            <v>7.1导流室准备</v>
          </cell>
        </row>
        <row r="10747">
          <cell r="F10747" t="str">
            <v>7.1.1 安装导流室筛网</v>
          </cell>
        </row>
        <row r="10748">
          <cell r="F10748" t="str">
            <v>在导流室的流体进出口、压力测量端口等所有端口处放置筛网。筛网面应与导流室接头及导流室内表面平齐。每次实验后应更换筛网。</v>
          </cell>
        </row>
        <row r="10749">
          <cell r="F10749" t="str">
            <v>7.1.2 装载自支撑裂缝岩板及底部活塞</v>
          </cell>
        </row>
        <row r="10750">
          <cell r="F10750" t="str">
            <v>7.1.2.1 在自支撑裂缝岩板周围均匀涂抹凡士林(用量2g~3g)后,将其装入导流室中。</v>
          </cell>
        </row>
        <row r="10751">
          <cell r="F10751" t="str">
            <v>7.1.2.2 装载底部活塞,其安装位置需使自支撑裂缝岩板上的流体进出口和测压口与导流室流体进出口及测压口对齐。调平底部活塞,使自支撑岩板两端高度相差小于0.02mm,紧固下部活塞固定螺栓孔。</v>
          </cell>
        </row>
        <row r="10752">
          <cell r="F10752" t="str">
            <v>7.1.3 装载顶部活塞</v>
          </cell>
        </row>
        <row r="10753">
          <cell r="F10753" t="str">
            <v>7.1.3.1 将顶部活塞装入导流室中。</v>
          </cell>
        </row>
        <row r="10754">
          <cell r="F10754" t="str">
            <v>7.1.3.2 调整顶部活塞位置,使其与自支撑裂缝岩板接触。</v>
          </cell>
        </row>
        <row r="10755">
          <cell r="F10755" t="str">
            <v>7.1.4 安装导流室接头</v>
          </cell>
        </row>
        <row r="10756">
          <cell r="F10756" t="str">
            <v>将导流室流体进出口和测压口接头安装在导流室主体上。</v>
          </cell>
        </row>
        <row r="10757">
          <cell r="F10757" t="str">
            <v>7.2 导流室安装</v>
          </cell>
        </row>
        <row r="10758">
          <cell r="F10758" t="str">
            <v>7.2.1 将安装好的导流室放在液压载荷系统的两个平板之间,启动液压载荷系统,将导流室闭合压力加载至3.225kN。</v>
          </cell>
        </row>
        <row r="10759">
          <cell r="F10759" t="str">
            <v>7.2.2 连接导流室流体注入管线及测压管线。</v>
          </cell>
        </row>
        <row r="10760">
          <cell r="F10760" t="str">
            <v>7.3渗漏测试</v>
          </cell>
        </row>
        <row r="10761">
          <cell r="F10761" t="str">
            <v>7.3.1 液压载荷框架</v>
          </cell>
        </row>
        <row r="10762">
          <cell r="F10762" t="str">
            <v>按SY/T 6302-2009中2.4.1规定的测试要求。</v>
          </cell>
        </row>
        <row r="10763">
          <cell r="F10763" t="str">
            <v>7.3.2 实验流体系统</v>
          </cell>
        </row>
        <row r="10764">
          <cell r="F10764" t="str">
            <v>每次实验前均需进行渗漏检验。完整的实验流体系统包括氮气瓶、减压阀、管线、接头和导流室设备。设置系统回压为1MPa,关闭系统进出口,5min内压力变化应不超过0.01MPa。</v>
          </cell>
        </row>
        <row r="10765">
          <cell r="F10765" t="str">
            <v>7.4 自支撑裂缝导流能力实验装置加热</v>
          </cell>
        </row>
        <row r="10766">
          <cell r="F10766" t="str">
            <v>7.4.1 根据目标层位温度,设定实验温度。</v>
          </cell>
        </row>
        <row r="10767">
          <cell r="F10767" t="str">
            <v>7.4.2 在温度加载至设定温度后,用温度传感器每隔30s测量温度值。当相邻两次测试结果相差在±1℃以内,说明系统温度达到稳定状态。</v>
          </cell>
        </row>
        <row r="10768">
          <cell r="F10768" t="str">
            <v>7.5 导流室闭合压力加载</v>
          </cell>
        </row>
        <row r="10769">
          <cell r="F10769" t="str">
            <v>7.5.1 根据目标层位闭合应力及6.3.4中测量的自支撑裂缝岩板受力面积S,设定实验测试的闭合压力值。</v>
          </cell>
        </row>
        <row r="10770">
          <cell r="F10770" t="str">
            <v>7.5.2 将位移计归零。将导流室加载至设定压力,加载速率为3500kPa/min。</v>
          </cell>
        </row>
        <row r="10771">
          <cell r="F10771" t="str">
            <v>7.5.3 每2min用位移计测量压力框架上活塞盖板与下活塞盖板之间的宽度变化值。当相邻3次测量结果相差在1.0%以内,表明系统达到稳定状态。只有闭合压力达到稳定状态才能开始测试。</v>
          </cell>
        </row>
        <row r="10772">
          <cell r="F10772" t="str">
            <v>7.6 氮气注入</v>
          </cell>
        </row>
        <row r="10773">
          <cell r="F10773" t="str">
            <v>7.6.1 流速范围设定在50mL/min~300mL/min。</v>
          </cell>
        </row>
        <row r="10774">
          <cell r="F10774" t="str">
            <v>7.6.2 向导流室内缓慢注入氮气,流速达到设定流速后,通过流量传感器每隔5s测量流量值(Q)。连续4次测试结果相差在±1%以内,说明系统流量达到稳定状态。开始记录实验数据。</v>
          </cell>
        </row>
        <row r="10775">
          <cell r="F10775" t="str">
            <v>8 自支撑裂缝导流能力计算</v>
          </cell>
        </row>
        <row r="10776">
          <cell r="F10776" t="str">
            <v>达西流动条件下,自支撑裂缝导流能力的计算见公式(1):</v>
          </cell>
        </row>
        <row r="10777">
          <cell r="F10777" t="str">
            <v>式中:</v>
          </cell>
        </row>
        <row r="10778">
          <cell r="F10778" t="str">
            <v>FCD——导流能力,单位为达西厘米(D·cm);</v>
          </cell>
        </row>
        <row r="10779">
          <cell r="F10779" t="str">
            <v>w——岩板宽度,单位为厘米(cm);</v>
          </cell>
        </row>
        <row r="10780">
          <cell r="F10780" t="str">
            <v>Q——流体流速,单位为立方厘米每分钟(cm3/min);</v>
          </cell>
        </row>
        <row r="10781">
          <cell r="F10781" t="str">
            <v>p——盒式气压计压力值,单位为兆帕(MPa);</v>
          </cell>
        </row>
        <row r="10782">
          <cell r="F10782" t="str">
            <v>μ——测试温度条件下流体黏度,单位为毫帕秒(mPa·s),该黏度值见表A.1;</v>
          </cell>
        </row>
        <row r="10783">
          <cell r="F10783" t="str">
            <v>L——导流室压差检测孔之间的长度,单位为厘米(cm);</v>
          </cell>
        </row>
        <row r="10784">
          <cell r="F10784" t="str">
            <v>Δp——导流室进出口端压差,单位为千帕(kPa);</v>
          </cell>
        </row>
        <row r="10785">
          <cell r="F10785" t="str">
            <v>——导流室中部绝对压力,单位为兆帕(MPa)。</v>
          </cell>
        </row>
        <row r="10786">
          <cell r="F10786" t="str">
            <v>9 数据报告</v>
          </cell>
        </row>
        <row r="10787">
          <cell r="F10787" t="str">
            <v>报告应列举所有的实验参数,如样品编号、实验流体、初始缝宽、测试时间和测试压力参数下测试流体的黏度、导流能力等。实验数据报告见表B.1。</v>
          </cell>
        </row>
        <row r="10788">
          <cell r="F10788" t="str">
            <v>附录A(资料性附录) 氮气黏度表</v>
          </cell>
        </row>
        <row r="10789">
          <cell r="F10789" t="str">
            <v>氮气在不同温度及压力下的黏度见表A.1。</v>
          </cell>
        </row>
        <row r="10790">
          <cell r="F10790" t="str">
            <v>附录B(资料性附录) 实验报告数据表</v>
          </cell>
        </row>
        <row r="10791">
          <cell r="F10791" t="str">
            <v>页岩气自支撑裂缝导流能力测试实验数据按表B.1记录。</v>
          </cell>
        </row>
        <row r="10792">
          <cell r="F10792" t="str">
            <v>4材料与设备</v>
          </cell>
        </row>
        <row r="10793">
          <cell r="F10793" t="str">
            <v>4.1材料</v>
          </cell>
        </row>
        <row r="10794">
          <cell r="F10794" t="str">
            <v>4.1.1 流体</v>
          </cell>
        </row>
        <row r="10795">
          <cell r="F10795" t="str">
            <v>实验流体为质量浓度为2%的氯化钾溶液。氯化钾溶液配制采用去离子水或蒸馏水,去离子水或蒸馏水应符合GB/T 6682中三级水规格。氯化钾为分析纯试剂。配制好的氯化钾溶液使用时间不超过15d。</v>
          </cell>
        </row>
        <row r="10796">
          <cell r="F10796" t="str">
            <v>4.1.2 岩板</v>
          </cell>
        </row>
        <row r="10797">
          <cell r="F10797" t="str">
            <v>4.1.2.1 岩板采用水力压裂层段页岩岩心或同层位露头制成岩板。</v>
          </cell>
        </row>
        <row r="10798">
          <cell r="F10798" t="str">
            <v>4.1.2.2 页岩岩板硬度和遇水溶解及膨胀程度应能保障长期导流能力测试全过程流体的流动。</v>
          </cell>
        </row>
        <row r="10799">
          <cell r="F10799" t="str">
            <v>4.1.2.3 岩板尺寸为:长17.74cm±0.04cm,宽3.76cm±0.05cm,厚度大于0.90cm。岩板两端为弧形,与测试设备相匹配,参见图B.1,同一岩板厚度变化范围应保持在±0.02mm内。</v>
          </cell>
        </row>
        <row r="10800">
          <cell r="F10800" t="str">
            <v>4.1.3 支撑剂</v>
          </cell>
        </row>
        <row r="10801">
          <cell r="F10801" t="str">
            <v>实验用支撑剂包括石英砂、覆膜石英砂、陶粒、覆膜陶粒或用于页岩水力压裂的其他支撑剂。</v>
          </cell>
        </row>
        <row r="10802">
          <cell r="F10802" t="str">
            <v>4.1.4 硫化有机硅粘合剂</v>
          </cell>
        </row>
        <row r="10803">
          <cell r="F10803" t="str">
            <v>硫化有机硅粘合剂性能需满足耐温200℃以上,常温固化时间不超过24h。</v>
          </cell>
        </row>
        <row r="10804">
          <cell r="F10804" t="str">
            <v>4.2设备</v>
          </cell>
        </row>
        <row r="10805">
          <cell r="F10805" t="str">
            <v>4.2.1 导流室</v>
          </cell>
        </row>
        <row r="10806">
          <cell r="F10806" t="str">
            <v>导流室应为线性流设计,支撑剂铺置面积为64.52cm2,导流室的结构及组装排列图参见图B.1和图B.2。活塞及导流室材料应为316不锈钢材质或蒙奈尔铜镍合金或哈氏合金材质。导流室的筛网采用蒙奈尔铜镍合金金属丝网,孔眼尺寸为150μm。</v>
          </cell>
        </row>
        <row r="10807">
          <cell r="F10807" t="str">
            <v>4.2.2 液压加载设备</v>
          </cell>
        </row>
        <row r="10808">
          <cell r="F10808" t="str">
            <v>液压加载系统提供的力不低于667kN,活塞应保持相互平行。液压增压源在目标压力下,52h内保持稳定(波动范围不超过目标压力的±1.0%和±345kPa的较高值)。</v>
          </cell>
        </row>
        <row r="10809">
          <cell r="F10809" t="str">
            <v>4.2.3 支撑剂充填层厚度测量设备</v>
          </cell>
        </row>
        <row r="10810">
          <cell r="F10810" t="str">
            <v>支撑剂充填层厚度测量设备的精度应不小于0.002cm。</v>
          </cell>
        </row>
        <row r="10811">
          <cell r="F10811" t="str">
            <v>4.2.4 实验流体驱替系统</v>
          </cell>
        </row>
        <row r="10812">
          <cell r="F10812" t="str">
            <v>采用平流泵,驱替系统流量应在2mL/min~4mL/min之间,稳定性要求固定流速下的流量误差不大于5%。</v>
          </cell>
        </row>
        <row r="10813">
          <cell r="F10813" t="str">
            <v>4.2.5 压差传感器</v>
          </cell>
        </row>
        <row r="10814">
          <cell r="F10814" t="str">
            <v>量程为0kPa~7kPa,精度为满量程的0.1%。</v>
          </cell>
        </row>
        <row r="10815">
          <cell r="F10815" t="str">
            <v>4.2.6 回压调节器</v>
          </cell>
        </row>
        <row r="10816">
          <cell r="F10816" t="str">
            <v>回压调压器调节范围为2.07MPa~3.45MPa。</v>
          </cell>
        </row>
        <row r="10817">
          <cell r="F10817" t="str">
            <v>4.2.7 天平</v>
          </cell>
        </row>
        <row r="10818">
          <cell r="F10818" t="str">
            <v>天平量程大于100g,精度为0.01g或更高。</v>
          </cell>
        </row>
        <row r="10819">
          <cell r="F10819" t="str">
            <v>4.2.8 除氧系统</v>
          </cell>
        </row>
        <row r="10820">
          <cell r="F10820" t="str">
            <v>4.2.8.1 在低于103kPa的压力下向液体中通入氮气,所使用氮气应满足GB/T 3864要求。</v>
          </cell>
        </row>
        <row r="10821">
          <cell r="F10821" t="str">
            <v>4.2.8.2 流体除氧通过两个贮液器来进行:第一个贮液器中实验流体除氧完成后密封保存,提供给泵注系统。同时对第二个贮液器中实验流体进行除氧,除氧完成后密封保存,待第一个贮液器中实验流体体积小于贮液器体积10%时,开启第二个贮液器,将其流体提供给泵注系统。两个贮液器循环进行,保障为泵注系统持续提供除氧后的实验流体。</v>
          </cell>
        </row>
        <row r="10822">
          <cell r="F10822" t="str">
            <v>4.2.9 温度控制系统</v>
          </cell>
        </row>
        <row r="10823">
          <cell r="F10823" t="str">
            <v>温度控制系统由加热设备和温度控制设备构成。导流室及支撑剂充填层的温度应维持在设定温度的±1℃范围内,该温度通过导流室上的测温孔获得,参见图B.1。</v>
          </cell>
        </row>
        <row r="10824">
          <cell r="F10824" t="str">
            <v>4.2.10 载荷测量装置</v>
          </cell>
        </row>
        <row r="10825">
          <cell r="F10825" t="str">
            <v>在液压柱塞和框架平台之间应有一温度补偿的电子式力传感器,确定施加在导流室上的闭合压力。</v>
          </cell>
        </row>
        <row r="10826">
          <cell r="F10826" t="str">
            <v>4.2.11 硅饱和加载系统</v>
          </cell>
        </row>
        <row r="10827">
          <cell r="F10827" t="str">
            <v>4.2.11.1 硅饱和流程需满足导流实验供液需求。</v>
          </cell>
        </row>
        <row r="10828">
          <cell r="F10828" t="str">
            <v>4.2.11.2 硅饱和容器设备最小容积为300mL的高压容器,具体参见附录A。</v>
          </cell>
        </row>
        <row r="10829">
          <cell r="F10829" t="str">
            <v>5实验步骤</v>
          </cell>
        </row>
        <row r="10830">
          <cell r="F10830" t="str">
            <v>5.1渗漏测试</v>
          </cell>
        </row>
        <row r="10831">
          <cell r="F10831" t="str">
            <v>5.1.1 液压载荷系统测试</v>
          </cell>
        </row>
        <row r="10832">
          <cell r="F10832" t="str">
            <v>5.1.1.1 液压系统包括管线、接头、泵,初次使用时应仔细检查,以后定期检查,保证无渗漏。</v>
          </cell>
        </row>
        <row r="10833">
          <cell r="F10833" t="str">
            <v>5.1.1.2 液压系统施加最大载荷后压力或载荷在30min内变化幅度不超过最大读数的±2.0%。</v>
          </cell>
        </row>
        <row r="10834">
          <cell r="F10834" t="str">
            <v>5.1.2 实验流体系统测试</v>
          </cell>
        </row>
        <row r="10835">
          <cell r="F10835" t="str">
            <v>5.1.2.1 在每次实验前实验流体系统均需进行渗漏检验。完整的实验流体系统包括泵、管线、接头和支撑剂导流室设备。</v>
          </cell>
        </row>
        <row r="10836">
          <cell r="F10836" t="str">
            <v>5.1.2.2 在实验流体系统上施加大于3.45MPa的闭合应力,设备中流体回压2.07MPa~3.45MPa。在关闭系统后5min内,压力变化应不超过0.1kPa。</v>
          </cell>
        </row>
        <row r="10837">
          <cell r="F10837" t="str">
            <v>5.2设备校正</v>
          </cell>
        </row>
        <row r="10838">
          <cell r="F10838" t="str">
            <v>5.2.1 压力显示器及流速校正</v>
          </cell>
        </row>
        <row r="10839">
          <cell r="F10839" t="str">
            <v>5.2.1.1 测量前压力传感显示应归零,使用重复性和线性关系好的传感器。</v>
          </cell>
        </row>
        <row r="10840">
          <cell r="F10840" t="str">
            <v>5.2.1.2 恒速泵使用前在有回压的条件下进行不同流速的校正,校正的计量由高精度的流量计或天平、容器和计时器(秒表)等进行。</v>
          </cell>
        </row>
        <row r="10841">
          <cell r="F10841" t="str">
            <v>5.2.2 液压载荷系统校正</v>
          </cell>
        </row>
        <row r="10842">
          <cell r="F10842" t="str">
            <v>液压载荷系统应每年校准一次。</v>
          </cell>
        </row>
        <row r="10843">
          <cell r="F10843" t="str">
            <v>5.2.3 导流室设备初始宽度调零</v>
          </cell>
        </row>
        <row r="10844">
          <cell r="F10844" t="str">
            <v>5.2.3.1 用卡尺测量和记录岩板与金属垫片的厚度,并在岩板表面做标记。</v>
          </cell>
        </row>
        <row r="10845">
          <cell r="F10845" t="str">
            <v>5.2.3.2 每块岩板两端的厚度相差不超过0.02mm。取岩板两端宽度的平均值,记录为岩板的平均宽度。</v>
          </cell>
        </row>
        <row r="10846">
          <cell r="F10846" t="str">
            <v>5.2.3.3 针对顶底岩板厚度差异,调整两块岩板相对位置,使得两端整体厚度差异最小。划分标记顶部岩板与底部岩板及其上下表面及方向。</v>
          </cell>
        </row>
        <row r="10847">
          <cell r="F10847" t="str">
            <v>5.2.3.4 导流室底部的活塞应按照安装顺序进行标记。将两块匹配的岩板放入导流室中,按图B.1组装导流室。</v>
          </cell>
        </row>
        <row r="10848">
          <cell r="F10848" t="str">
            <v>5.2.3.5 对导流室施加345kPa压力,适当调整,确认导流室与平板垂直。</v>
          </cell>
        </row>
        <row r="10849">
          <cell r="F10849" t="str">
            <v>5.2.3.6 加热导流室到实验温度,温度稳定后加载压力至实验目标压力,加载速率根据公式(1)确定,加载速率波动幅度不超过5%。</v>
          </cell>
        </row>
        <row r="10850">
          <cell r="F10850" t="str">
            <v>式中:</v>
          </cell>
        </row>
        <row r="10851">
          <cell r="F10851" t="str">
            <v>v——压力加载速率,单位为兆帕每分钟(MPa/min);</v>
          </cell>
        </row>
        <row r="10852">
          <cell r="F10852" t="str">
            <v>p——实验压力,单位为兆帕(MPa);</v>
          </cell>
        </row>
        <row r="10853">
          <cell r="F10853" t="str">
            <v>t——闭合时间,单位为分钟(min)。</v>
          </cell>
        </row>
        <row r="10854">
          <cell r="F10854" t="str">
            <v>5.2.3.7 利用精度不低于0.02mm的测量工具测量上活塞宽板与下活塞宽板相同两端之间的距离。每次测量应连续进行两次,两次测量值差别应在0.02mm以内。30min后进行第二轮测量,当相邻两轮测量结果相差在1.0%以内,表明系统到达稳定状态。测量应最少进行三轮,并在最后一轮测量后,将初始宽度值调为零。</v>
          </cell>
        </row>
        <row r="10855">
          <cell r="F10855" t="str">
            <v>5.3导流室准备</v>
          </cell>
        </row>
        <row r="10856">
          <cell r="F10856" t="str">
            <v>5.3.1 岩板选择</v>
          </cell>
        </row>
        <row r="10857">
          <cell r="F10857" t="str">
            <v>见4.1.2。</v>
          </cell>
        </row>
        <row r="10858">
          <cell r="F10858" t="str">
            <v>5.3.2 岩板预处理</v>
          </cell>
        </row>
        <row r="10859">
          <cell r="F10859" t="str">
            <v>5.3.2.1 用透明胶带粘于岩板的上下表面,防止密封剂粘连,去除多余的胶带。</v>
          </cell>
        </row>
        <row r="10860">
          <cell r="F10860" t="str">
            <v>5.3.2.2 用透明胶带覆盖导流室内所有端口和底部活塞的上表面。</v>
          </cell>
        </row>
        <row r="10861">
          <cell r="F10861" t="str">
            <v>5.3.2.3 将岩板四周涂一薄层室温硫化有机硅粘合剂,让粘合剂自然固化。</v>
          </cell>
        </row>
        <row r="10862">
          <cell r="F10862" t="str">
            <v>5.3.2.4 岩板放入导流室中进行预处理。调平底部活塞,两端高度相差小于0.13mm,固定螺丝。</v>
          </cell>
        </row>
        <row r="10863">
          <cell r="F10863" t="str">
            <v>5.3.2.5 在导流室内放入已经用胶带处理的岩板,让粘合剂自然固化,去除岩板表面多余的硫化橡胶,确保岩板没有缺口及裂缝。</v>
          </cell>
        </row>
        <row r="10864">
          <cell r="F10864" t="str">
            <v>5.4导流测试设备安装</v>
          </cell>
        </row>
        <row r="10865">
          <cell r="F10865" t="str">
            <v>5.4.1 底部活塞安装</v>
          </cell>
        </row>
        <row r="10866">
          <cell r="F10866" t="str">
            <v>5.4.1.1 导流测试设备按顺序组装,参见图B.1。</v>
          </cell>
        </row>
        <row r="10867">
          <cell r="F10867" t="str">
            <v>5.4.1.2 底部活塞安装位置需使下岩板位置在导流室内测压端口以下0.02 mm处。</v>
          </cell>
        </row>
        <row r="10868">
          <cell r="F10868" t="str">
            <v>5.4.2 底部岩板安装</v>
          </cell>
        </row>
        <row r="10869">
          <cell r="F10869" t="str">
            <v>5.4.2.1 将金属薄片放入导流室底部。</v>
          </cell>
        </row>
        <row r="10870">
          <cell r="F10870" t="str">
            <v>5.4.2.2 在底部岩板侧壁上均匀涂抹室温硫化有机硅粘合剂,并处理光滑,保持岩板上下表面干净。</v>
          </cell>
        </row>
        <row r="10871">
          <cell r="F10871" t="str">
            <v>5.4.2.3 去除岩板下表面胶带,将岩板放入导流室金属片上,在岩板和导流室界面的缝隙内涂抹室温硫化有机硅粘合剂,确保岩板与导流室之间不留缝隙。</v>
          </cell>
        </row>
        <row r="10872">
          <cell r="F10872" t="str">
            <v>5.4.2.4 去除过量的室温硫化有机硅粘合剂以及底部岩板上表面胶带。</v>
          </cell>
        </row>
        <row r="10873">
          <cell r="F10873" t="str">
            <v>5.4.3 放置筛网</v>
          </cell>
        </row>
        <row r="10874">
          <cell r="F10874" t="str">
            <v>5.4.3.1 去除导流室端口的透明胶带,在所有端口处放置筛网。</v>
          </cell>
        </row>
        <row r="10875">
          <cell r="F10875" t="str">
            <v>5.4.3.2 每次实验后应更换筛网。</v>
          </cell>
        </row>
        <row r="10876">
          <cell r="F10876" t="str">
            <v>5.4.4 支撑剂用量计算</v>
          </cell>
        </row>
        <row r="10877">
          <cell r="F10877" t="str">
            <v>支撑剂实验用量可通过以下方法获得:</v>
          </cell>
        </row>
        <row r="10878">
          <cell r="F10878" t="str">
            <v>方法一:根据充填层铺置浓度计算得到支撑剂用量,具体按公式(2)计算:</v>
          </cell>
        </row>
        <row r="10879">
          <cell r="F10879" t="str">
            <v>式中:</v>
          </cell>
        </row>
        <row r="10880">
          <cell r="F10880" t="str">
            <v>Mp——支撑剂质量,单位为克(g);</v>
          </cell>
        </row>
        <row r="10881">
          <cell r="F10881" t="str">
            <v>A1——计算系数,取6.452×10-3m2;</v>
          </cell>
        </row>
        <row r="10882">
          <cell r="F10882" t="str">
            <v>C——铺置浓度,单位为千克每平方米(kg/m2)。</v>
          </cell>
        </row>
        <row r="10883">
          <cell r="F10883" t="str">
            <v>方法二:根据支撑剂体积密度与未加载闭合应力的支撑剂充填宽度计算得到支撑剂用量,具体按公式(3)计算:</v>
          </cell>
        </row>
        <row r="10884">
          <cell r="F10884" t="str">
            <v>式中:</v>
          </cell>
        </row>
        <row r="10885">
          <cell r="F10885" t="str">
            <v>Mp——支撑剂质量,单位为克(g);</v>
          </cell>
        </row>
        <row r="10886">
          <cell r="F10886" t="str">
            <v>Wf——支撑剂充填层宽度,单位为厘米(cm);</v>
          </cell>
        </row>
        <row r="10887">
          <cell r="F10887" t="str">
            <v>A1——计算系数,取6.452×10-3m2;</v>
          </cell>
        </row>
        <row r="10888">
          <cell r="F10888" t="str">
            <v>ρ——支撑剂体积密度,单位为克每立方厘米(g/cm3)。</v>
          </cell>
        </row>
        <row r="10889">
          <cell r="F10889" t="str">
            <v>5.4.5 导流室内加载支撑剂</v>
          </cell>
        </row>
        <row r="10890">
          <cell r="F10890" t="str">
            <v>5.4.5.1 依据5.4.4中计算结果称取支撑剂样品。</v>
          </cell>
        </row>
        <row r="10891">
          <cell r="F10891" t="str">
            <v>5.4.5.2 将支撑剂样品添加到导流室中,参见图B.6,使用设备让支撑剂水平充填在导流室内,不振动不敲击,确保支撑剂充填层表面与导流室上表面平行。</v>
          </cell>
        </row>
        <row r="10892">
          <cell r="F10892" t="str">
            <v>5.4.6 顶部岩板安装</v>
          </cell>
        </row>
        <row r="10893">
          <cell r="F10893" t="str">
            <v>5.4.6.1 在预处理的岩板侧壁涂抹少量的室温硫化有机硅粘合剂,将岩板表面处理光滑,避免粘合剂污染。</v>
          </cell>
        </row>
        <row r="10894">
          <cell r="F10894" t="str">
            <v>5.4.6.2 去除顶部岩板下表面的胶带,将岩板装入导流室中,用室温硫化有机硅粘合剂填充岩板与导流室侧壁的缝隙。</v>
          </cell>
        </row>
        <row r="10895">
          <cell r="F10895" t="str">
            <v>5.4.6.3 测量岩板两端深度,适当调整,确保深度相差小于0.1mm。去除顶部岩板上表面的胶带。</v>
          </cell>
        </row>
        <row r="10896">
          <cell r="F10896" t="str">
            <v>5.4.7 导流室安装</v>
          </cell>
        </row>
        <row r="10897">
          <cell r="F10897" t="str">
            <v>5.4.7.1 将安装好的导流室放在液压载荷系统的两个平板之间。</v>
          </cell>
        </row>
        <row r="10898">
          <cell r="F10898" t="str">
            <v>5.4.7.2 导流测试设备一次可加压测量多个导流室,参见图B.1,用垫片调整导流室的高度,误差小于0.1mm,按步骤5.4.1至5.4.6加载。</v>
          </cell>
        </row>
        <row r="10899">
          <cell r="F10899" t="str">
            <v>5.5 导流室闭合压力加载</v>
          </cell>
        </row>
        <row r="10900">
          <cell r="F10900" t="str">
            <v>5.5.1 对导流室施加小于0.5MPa压力,适当调整,确保导流室与平板垂直。</v>
          </cell>
        </row>
        <row r="10901">
          <cell r="F10901" t="str">
            <v>5.5.2 压力增加至6.90MPa,压力加载速率与5.2.3.6中一致。</v>
          </cell>
        </row>
        <row r="10902">
          <cell r="F10902" t="str">
            <v>5.5.3 注入实验流体到导流室,确认活塞及接头周围无漏失,注入流速不超过4mL/min。</v>
          </cell>
        </row>
        <row r="10903">
          <cell r="F10903" t="str">
            <v>5.5.4 测量导流室每一端的宽度,确认支撑剂充填均匀,测量宽度相差不超过5.0%。</v>
          </cell>
        </row>
        <row r="10904">
          <cell r="F10904" t="str">
            <v>5.5.5 使用真空泵进行设备及管线的空气排空工作,操作步骤按照SY/T 6302中的步骤进行。</v>
          </cell>
        </row>
        <row r="10905">
          <cell r="F10905" t="str">
            <v>5.5.6 对测压口压力传感器归零。</v>
          </cell>
        </row>
        <row r="10906">
          <cell r="F10906" t="str">
            <v>5.6 实验参数获取</v>
          </cell>
        </row>
        <row r="10907">
          <cell r="F10907" t="str">
            <v>5.6.1 根据目标层位温度,设定实验温度。</v>
          </cell>
        </row>
        <row r="10908">
          <cell r="F10908" t="str">
            <v>5.6.2 设定注入速度为2mL/min~4mL/min之间,设定回压在2.07MPa~3.45MPa之间。</v>
          </cell>
        </row>
        <row r="10909">
          <cell r="F10909" t="str">
            <v>5.6.3 待温度达到设定温度并稳定后(变化±1℃),将压力增加至实验目标压力,压力加载速率与5.2.3.6中一致,并开始记录实验数据,测试维持50h±2h。</v>
          </cell>
        </row>
        <row r="10910">
          <cell r="F10910" t="str">
            <v>5.6.4 当测试实验出现流体出口或测压口堵塞,应停止实验。</v>
          </cell>
        </row>
        <row r="10911">
          <cell r="F10911" t="str">
            <v>6 渗透率及导流能力计算</v>
          </cell>
        </row>
        <row r="10912">
          <cell r="F10912" t="str">
            <v>6.1 利用公式(4)计算达西流条件下支撑剂充填层的渗透率:</v>
          </cell>
        </row>
        <row r="10913">
          <cell r="F10913" t="str">
            <v>式中:</v>
          </cell>
        </row>
        <row r="10914">
          <cell r="F10914" t="str">
            <v>k——支撑剂充填层渗透率,单位为平方微米(μm2);</v>
          </cell>
        </row>
        <row r="10915">
          <cell r="F10915" t="str">
            <v>µ——测试温度条件下流体黏度,单位为毫帕秒(mPa·s);该黏度值参见表B.1;</v>
          </cell>
        </row>
        <row r="10916">
          <cell r="F10916" t="str">
            <v>Q——流速,单位为立方厘米每秒(cm3/s);</v>
          </cell>
        </row>
        <row r="10917">
          <cell r="F10917" t="str">
            <v>L——压力端口间长度,单位为厘米(cm);</v>
          </cell>
        </row>
        <row r="10918">
          <cell r="F10918" t="str">
            <v>A——导流室支撑截面积,单位为平方厘米(cm2);</v>
          </cell>
        </row>
        <row r="10919">
          <cell r="F10919" t="str">
            <v>Δp——压力差值(上游压力减去下游压力),单位为千帕(kPa)。</v>
          </cell>
        </row>
        <row r="10920">
          <cell r="F10920" t="str">
            <v>当支撑剂截面形状为长方形时,截面积利用公式(5)计算:</v>
          </cell>
        </row>
        <row r="10921">
          <cell r="F10921" t="str">
            <v>式中:</v>
          </cell>
        </row>
        <row r="10922">
          <cell r="F10922" t="str">
            <v>w——导流室宽度,单位为厘米(cm);</v>
          </cell>
        </row>
        <row r="10923">
          <cell r="F10923" t="str">
            <v>Wf——支撑剂充填层宽度,单位为厘米(cm)。</v>
          </cell>
        </row>
        <row r="10924">
          <cell r="F10924" t="str">
            <v>支撑剂充填层渗透率利用公式(6)计算:</v>
          </cell>
        </row>
        <row r="10925">
          <cell r="F10925" t="str">
            <v>6.2 利用公式(7)计算支撑剂充填层的导流能力:</v>
          </cell>
        </row>
        <row r="10926">
          <cell r="F10926" t="str">
            <v>7 数据报告</v>
          </cell>
        </row>
        <row r="10927">
          <cell r="F10927" t="str">
            <v>报告应列举所有的实验参数,如页岩类型、厚度、实验流体、实验压力、测试时间、支撑剂体积密度、粒径分布、支撑剂的质量、铺置浓度和测试压力参数下测试流体的液体黏度、裂缝宽度、导流能力及渗透率。实验数据报告参见表C.1。</v>
          </cell>
        </row>
        <row r="10928">
          <cell r="F10928" t="str">
            <v>附录A(资料性附录)硅饱和容器设备</v>
          </cell>
        </row>
        <row r="10929">
          <cell r="F10929" t="str">
            <v>A.1 背景</v>
          </cell>
        </row>
        <row r="10930">
          <cell r="F10930" t="str">
            <v>实验流体通过页岩岩板之间支撑剂充填层时会溶解二氧化硅,导致支撑剂颗粒尺寸减小或在闭合压力下嵌入岩板导致实验失败。因此需要在实验流体中饱和二氧化硅,防止对支撑剂或岩板腐蚀。二氧化硅在水中的溶解度主要和pH值、温度有关,其次受离子强度和压力的影响。</v>
          </cell>
        </row>
        <row r="10931">
          <cell r="F10931" t="str">
            <v>A.2 仪器</v>
          </cell>
        </row>
        <row r="10932">
          <cell r="F10932" t="str">
            <v>A.2.1 高压泵及二氧化硅饱和器皿,最小体积300mL,流速10mL/min。</v>
          </cell>
        </row>
        <row r="10933">
          <cell r="F10933" t="str">
            <v>A.2.2 铜镍合金或316材质不锈钢150μm孔径筛网,放在高压泵接口的入口及出口处防止二氧化硅颗粒移动。</v>
          </cell>
        </row>
        <row r="10934">
          <cell r="F10934" t="str">
            <v>A.2.3 选择二氧化硅材料,20/40目二氧化硅或50%(体积分数)20/40目与50%12/20目混合的二氧化硅,清洗,准备50mL。</v>
          </cell>
        </row>
        <row r="10935">
          <cell r="F10935" t="str">
            <v>A.2.4 准备250mL70/140目二氧化硅,清洗、干燥。70/140目二氧化硅应满足:纯度大于99.7%,铁含量小于0.05%。</v>
          </cell>
        </row>
        <row r="10936">
          <cell r="F10936" t="str">
            <v>A.2.5 套式加热器,温度可控,精度±2℃,能将泵体整体加热。支撑剂的氧化硅饱和器皿温度应略高于实验温度。</v>
          </cell>
        </row>
        <row r="10937">
          <cell r="F10937" t="str">
            <v>A.2.6 连接不锈钢过滤器,防止二氧化硅颗粒物进入导流室。</v>
          </cell>
        </row>
        <row r="10938">
          <cell r="F10938" t="str">
            <v>A.3 步骤</v>
          </cell>
        </row>
        <row r="10939">
          <cell r="F10939" t="str">
            <v>A.3.1 用盐酸或氢氧化钾调节实验流体的pH值到6.4~6.8之间,模拟油藏流体条件,降低二氧化硅的溶解。硅饱和室应连接在导流室前。每个硅饱和室最多连接两个导流室,实验流体间歇流速不应超过11mL/min,连续流速不应超过4mL/min。</v>
          </cell>
        </row>
        <row r="10940">
          <cell r="F10940" t="str">
            <v>A.3.2 将带有筛网的接口连接到硅饱和室底部。</v>
          </cell>
        </row>
        <row r="10941">
          <cell r="F10941" t="str">
            <v>A.3.3 将25mL20/40目二氧化硅或50%20/40目与50%12/20目混合的二氧化硅放入饱和室。</v>
          </cell>
        </row>
        <row r="10942">
          <cell r="F10942" t="str">
            <v>A.3.4 放入250mL清洗并干燥的70/140目二氧化硅,振动容器几秒钟使颗粒堆积紧凑。</v>
          </cell>
        </row>
        <row r="10943">
          <cell r="F10943" t="str">
            <v>A.3.5 用20/40目二氧化硅或各50%的20/40目与12/20目二氧化硅混合物将饱和室填满,将带有筛网的接口连接饱和室。</v>
          </cell>
        </row>
        <row r="10944">
          <cell r="F10944" t="str">
            <v>A.3.6 连接硅饱和室与导流室,并对硅饱和室加热。</v>
          </cell>
        </row>
        <row r="10945">
          <cell r="F10945" t="str">
            <v>A.3.7 收集进入硅饱和器皿前、进入导流室前、流出导流室后的实验流体,分别进行硅饱和度的检测。</v>
          </cell>
        </row>
        <row r="10946">
          <cell r="F10946" t="str">
            <v>A.3.8 通过调节实验流体的温度、pH值和流速,使流体中二氧化硅的浓度维持在实验要求的范围内。</v>
          </cell>
        </row>
        <row r="10947">
          <cell r="F10947" t="str">
            <v>A.3.9 收集样品后通过原子吸收光谱或化学分析方法确认实验流体中二氧化硅浓度小于10mg/L。在二氧化硅饱和室和导流室出口的实验流体二氧化硅浓度增加应不大于2mg/L。</v>
          </cell>
        </row>
        <row r="10948">
          <cell r="F10948" t="str">
            <v>附录B(资料性附录) 实验设备工程图</v>
          </cell>
        </row>
        <row r="10949">
          <cell r="F10949" t="str">
            <v>B.1 实验设备工程图见图B.1至图B.6。</v>
          </cell>
        </row>
        <row r="10950">
          <cell r="F10950" t="str">
            <v>B.2 2%KCl溶液不同温度时的黏度见表B.1。</v>
          </cell>
        </row>
        <row r="10951">
          <cell r="F10951" t="str">
            <v>附录C(资料性附录) 页岩支撑剂充填层长期导流能力测定实验数据表</v>
          </cell>
        </row>
        <row r="10952">
          <cell r="F10952" t="str">
            <v>页岩支撑剂充填层长期导流能力测定实验数据表见表C.1。</v>
          </cell>
        </row>
        <row r="10953">
          <cell r="F10953" t="str">
            <v>4 技术指标</v>
          </cell>
        </row>
        <row r="10954">
          <cell r="F10954" t="str">
            <v>压裂用树脂涂覆类支撑剂性能技术指标见表1、表2、表3。</v>
          </cell>
        </row>
        <row r="10955">
          <cell r="F10955" t="str">
            <v>树脂涂覆类预固化支撑剂的产生的最大碎屑不超过4%来确定其承受的最高应力值,见表2。这个值代表树脂材料能承受的最大应力值,即在该应力下,树脂涂覆类预固化支撑剂的破碎率不超过4%。</v>
          </cell>
        </row>
        <row r="10956">
          <cell r="F10956" t="str">
            <v>5 设备和材料</v>
          </cell>
        </row>
        <row r="10957">
          <cell r="F10957" t="str">
            <v>实验所用仪器和材料如下:</v>
          </cell>
        </row>
        <row r="10958">
          <cell r="F10958" t="str">
            <v>a)电子天平:量程0g~200g,精度为0.1g或更高。</v>
          </cell>
        </row>
        <row r="10959">
          <cell r="F10959" t="str">
            <v>b)振筛机:符合SY/T 5108规定的产品。</v>
          </cell>
        </row>
        <row r="10960">
          <cell r="F10960" t="str">
            <v>c)电热恒温干燥箱:温度范围为室温~300℃,精度为±2℃。</v>
          </cell>
        </row>
        <row r="10961">
          <cell r="F10961" t="str">
            <v>d)磨损仪:SMC型或其他同类型实验仪,筒内结构及公式按附录A要求。</v>
          </cell>
        </row>
        <row r="10962">
          <cell r="F10962" t="str">
            <v>e)覆膜砂熔点试验仪:SJZ型或其他同类型实验仪。</v>
          </cell>
        </row>
        <row r="10963">
          <cell r="F10963" t="str">
            <v>f)分析过滤仪装置:应用真空过滤技术、使用过滤坩埚。</v>
          </cell>
        </row>
        <row r="10964">
          <cell r="F10964" t="str">
            <v>g)热态抗拉测试仪:精度为±1%。</v>
          </cell>
        </row>
        <row r="10965">
          <cell r="F10965" t="str">
            <v>h)液压机:精度为±0.5%。</v>
          </cell>
        </row>
        <row r="10966">
          <cell r="F10966" t="str">
            <v>i)抗压机:精度为1%。</v>
          </cell>
        </row>
        <row r="10967">
          <cell r="F10967" t="str">
            <v>j)岩心气体渗透率测定仪:精度为±0.5%。</v>
          </cell>
        </row>
        <row r="10968">
          <cell r="F10968" t="str">
            <v>k)筛组:参见SY/T 5108的规定。</v>
          </cell>
        </row>
        <row r="10969">
          <cell r="F10969" t="str">
            <v>l)秒表:精度为±5s。</v>
          </cell>
        </row>
        <row r="10970">
          <cell r="F10970" t="str">
            <v>m)刻度量筒或烧杯:100mL,500mL。</v>
          </cell>
        </row>
        <row r="10971">
          <cell r="F10971" t="str">
            <v>n)滤纸圈:纤维素基纸。</v>
          </cell>
        </row>
        <row r="10972">
          <cell r="F10972" t="str">
            <v>o)玻璃低型烧杯和金属烧杯:容量250mL。</v>
          </cell>
        </row>
        <row r="10973">
          <cell r="F10973" t="str">
            <v>p)加厚隔热手套及防护面罩。</v>
          </cell>
        </row>
        <row r="10974">
          <cell r="F10974" t="str">
            <v>q)干燥器。</v>
          </cell>
        </row>
        <row r="10975">
          <cell r="F10975" t="str">
            <v>6实验方法</v>
          </cell>
        </row>
        <row r="10976">
          <cell r="F10976" t="str">
            <v>6.1压裂用树脂涂覆类预固化支撑剂性能评价方法</v>
          </cell>
        </row>
        <row r="10977">
          <cell r="F10977" t="str">
            <v>6.1.1 筛析、平均直径、球度、圆度、体积密度、绝对密度、破碎率、灼烧减量</v>
          </cell>
        </row>
        <row r="10978">
          <cell r="F10978" t="str">
            <v>按SY/T 5108执行。</v>
          </cell>
        </row>
        <row r="10979">
          <cell r="F10979" t="str">
            <v>6.1.2 短期导流能力</v>
          </cell>
        </row>
        <row r="10980">
          <cell r="F10980" t="str">
            <v>按SY/T 6302执行。</v>
          </cell>
        </row>
        <row r="10981">
          <cell r="F10981" t="str">
            <v>6.1.3232℃筛析</v>
          </cell>
        </row>
        <row r="10982">
          <cell r="F10982" t="str">
            <v>6.1.3.1 样品制备</v>
          </cell>
        </row>
        <row r="10983">
          <cell r="F10983" t="str">
            <v>6.1.3.1.1 用分样器将样品减至220g~260g。</v>
          </cell>
        </row>
        <row r="10984">
          <cell r="F10984" t="str">
            <v>6.1.3.1.2 选择适用于样品规格目径的顶筛和底筛,准备组筛。</v>
          </cell>
        </row>
        <row r="10985">
          <cell r="F10985" t="str">
            <v>6.1.3.1.3 将分样后获得的样品倒入顶部筛子,将组筛放入振筛机内,盖上盖子,振筛10min。</v>
          </cell>
        </row>
        <row r="10986">
          <cell r="F10986" t="str">
            <v>6.1.3.1.4 将组筛从筛子振筛机内取出,将遗留在顶筛和底盘内的样品全部都倒掉,仅留下底筛内的样品。</v>
          </cell>
        </row>
        <row r="10987">
          <cell r="F10987" t="str">
            <v>6.1.3.2 方法</v>
          </cell>
        </row>
        <row r="10988">
          <cell r="F10988" t="str">
            <v>6.1.3.2.1 用分样器将制备的样品减至110g~130g,用250mL玻璃低型烧杯称出100g±0.1g记作mc。</v>
          </cell>
        </row>
        <row r="10989">
          <cell r="F10989" t="str">
            <v>6.1.3.2.2 将恒温干燥箱加热至232℃±5℃后,放入装有样品的250mL玻璃低型烧杯,加热20min。</v>
          </cell>
        </row>
        <row r="10990">
          <cell r="F10990" t="str">
            <v>6.1.3.2.3 将装有样品的250mL玻璃低型烧杯放入干燥器内冷却至室温。</v>
          </cell>
        </row>
        <row r="10991">
          <cell r="F10991" t="str">
            <v>6.1.3.2.4 将冷却的样品直接倒入样品规格的顶筛与底盘组合中,盖上盖子,然后将组筛放入振筛机内,振筛10min。</v>
          </cell>
        </row>
        <row r="10992">
          <cell r="F10992" t="str">
            <v>6.1.3.2.5 称出样品规格顶筛中样品的质量mds并作记录,精确度为0.1g。</v>
          </cell>
        </row>
        <row r="10993">
          <cell r="F10993" t="str">
            <v>232℃筛析计算见公式(1):</v>
          </cell>
        </row>
        <row r="10994">
          <cell r="F10994" t="str">
            <v>式中:</v>
          </cell>
        </row>
        <row r="10995">
          <cell r="F10995" t="str">
            <v>mGw——232℃筛析,用百分数表示;</v>
          </cell>
        </row>
        <row r="10996">
          <cell r="F10996" t="str">
            <v>mc——称取样品质量,单位为克(g);</v>
          </cell>
        </row>
        <row r="10997">
          <cell r="F10997" t="str">
            <v>mds——顶筛样品质量,单位为克(g)。</v>
          </cell>
        </row>
        <row r="10998">
          <cell r="F10998" t="str">
            <v>6.1.4 质量磨损</v>
          </cell>
        </row>
        <row r="10999">
          <cell r="F10999" t="str">
            <v>6.1.4.1 样品制备方法见6.1.3.1。</v>
          </cell>
        </row>
        <row r="11000">
          <cell r="F11000" t="str">
            <v>6.1.4.2 用分样器将制备过的样品减至60g~80g,用250mL玻璃低型烧杯称出50g±0.001g记作m1。</v>
          </cell>
        </row>
        <row r="11001">
          <cell r="F11001" t="str">
            <v>6.1.4.3 将称量过的样品加入至磨损仪耐磨钢套中,倒入100mL蒸馏水,拧紧耐磨钢套,控制转子转速为87r/min,旋转30min。</v>
          </cell>
        </row>
        <row r="11002">
          <cell r="F11002" t="str">
            <v>6.1.4.4 用蒸馏水冲洗装有样品的耐磨钢套与转子表面至500mL烧杯内,并将清洗后的杂质与磨损后的样品移至分析过滤仪装置中,确保全部颗粒均由烧杯移入过滤装置中。应用真空过滤技术,将蒸馏水滤出。</v>
          </cell>
        </row>
        <row r="11003">
          <cell r="F11003" t="str">
            <v>6.1.4.5 将恒温干燥箱加热至105℃±2℃后放入滤纸与残样烘干,时间至少为1h。放入干燥器内冷却至室温。</v>
          </cell>
        </row>
        <row r="11004">
          <cell r="F11004" t="str">
            <v>6.1.4.6 将冷却的样品直接倒入样品规格的底筛与底盘组合中,盖上盖子,然后将组筛放入振筛机中,振筛10min。</v>
          </cell>
        </row>
        <row r="11005">
          <cell r="F11005" t="str">
            <v>6.1.4.7 称出样品规格的底筛中样品的质量,并记作m2,精确度为0.001g。</v>
          </cell>
        </row>
        <row r="11006">
          <cell r="F11006" t="str">
            <v>质量磨损计算见公式(2):</v>
          </cell>
        </row>
        <row r="11007">
          <cell r="F11007" t="str">
            <v>式中:</v>
          </cell>
        </row>
        <row r="11008">
          <cell r="F11008" t="str">
            <v>mr——质量磨损,单位为克(g);</v>
          </cell>
        </row>
        <row r="11009">
          <cell r="F11009" t="str">
            <v>m1——磨损前质量,单位为克(g);</v>
          </cell>
        </row>
        <row r="11010">
          <cell r="F11010" t="str">
            <v>m2——磨损后质量,单位为克(g)。</v>
          </cell>
        </row>
        <row r="11011">
          <cell r="F11011" t="str">
            <v>6.2压裂用树脂涂覆类可固化支撑剂性能评价方法</v>
          </cell>
        </row>
        <row r="11012">
          <cell r="F11012" t="str">
            <v>6.2.1 筛析、平均直径、球度、圆度、体积密度、绝对密度、灼烧减量</v>
          </cell>
        </row>
        <row r="11013">
          <cell r="F11013" t="str">
            <v>按SY/T 5108执行。</v>
          </cell>
        </row>
        <row r="11014">
          <cell r="F11014" t="str">
            <v>6.2.2 气体渗透率</v>
          </cell>
        </row>
        <row r="11015">
          <cell r="F11015" t="str">
            <v>用岩心气体渗透率测定仪(或同类仪器)测定,其中岩心制作方法符合附录B的要求。</v>
          </cell>
        </row>
        <row r="11016">
          <cell r="F11016" t="str">
            <v>6.2.3 抗压强度</v>
          </cell>
        </row>
        <row r="11017">
          <cell r="F11017" t="str">
            <v>用抗压仪(或同类仪器)测定,其中岩心制作方法符合附录B的要求。</v>
          </cell>
        </row>
        <row r="11018">
          <cell r="F11018" t="str">
            <v>6.2.4 热态抗拉强度</v>
          </cell>
        </row>
        <row r="11019">
          <cell r="F11019" t="str">
            <v>6.2.4.1 用分样器将样品减至60g~80g。</v>
          </cell>
        </row>
        <row r="11020">
          <cell r="F11020" t="str">
            <v>6.2.4.2 采用容量250mL金属烧杯称出样品50g,精确度为0.1g。</v>
          </cell>
        </row>
        <row r="11021">
          <cell r="F11021" t="str">
            <v>6.2.4.3 用热态抗拉测试仪(或同类仪器)测定。</v>
          </cell>
        </row>
        <row r="11022">
          <cell r="F11022" t="str">
            <v>6.2.5 树脂涂覆类可固化熔点</v>
          </cell>
        </row>
        <row r="11023">
          <cell r="F11023" t="str">
            <v>6.2.5.1 用分样器将样品减至30g~40g。</v>
          </cell>
        </row>
        <row r="11024">
          <cell r="F11024" t="str">
            <v>6.2.5.2 采用容量250mL金属烧杯称出样品20g,精确度为0.1g。</v>
          </cell>
        </row>
        <row r="11025">
          <cell r="F11025" t="str">
            <v>6.2.5.3 用覆膜砂熔点试验仪(或同类仪器)测定。</v>
          </cell>
        </row>
        <row r="11026">
          <cell r="F11026" t="str">
            <v>6.3 结果表示</v>
          </cell>
        </row>
        <row r="11027">
          <cell r="F11027" t="str">
            <v>当每组测量值的最大相对误差不小于10%时,应以它们的平均值作为测量结果。</v>
          </cell>
        </row>
        <row r="11028">
          <cell r="F11028" t="str">
            <v>7检验规则</v>
          </cell>
        </row>
        <row r="11029">
          <cell r="F11029" t="str">
            <v>7.1 采样</v>
          </cell>
        </row>
        <row r="11030">
          <cell r="F11030" t="str">
            <v>7.1.1 按GB/T 6679的规定采样,采样总量缩分后不得少于3kg,等量分装于三个清洁的袋中,密封并贴好标签。</v>
          </cell>
        </row>
        <row r="11031">
          <cell r="F11031" t="str">
            <v>7.1.2 袋样品的标签上应注明生产厂名称、产品名称、产品规格、批号、采样人、采样地点和采样日期。</v>
          </cell>
        </row>
        <row r="11032">
          <cell r="F11032" t="str">
            <v>7.1.3 三份样品,一份作检验用,一份复检用,另一份至少保存3个月以备仲裁。</v>
          </cell>
        </row>
        <row r="11033">
          <cell r="F11033" t="str">
            <v>7.2 检验</v>
          </cell>
        </row>
        <row r="11034">
          <cell r="F11034" t="str">
            <v>按本标准给出的实验方法对所采样品进行检验。</v>
          </cell>
        </row>
        <row r="11035">
          <cell r="F11035" t="str">
            <v>7.3 判定</v>
          </cell>
        </row>
        <row r="11036">
          <cell r="F11036" t="str">
            <v>检验结果全部满足本标准要求,该批产品为合格。检验结果有一项不满足要求,应进行复检。复检结果仍有指标不满足要求,即判该批产品为不合格。</v>
          </cell>
        </row>
        <row r="11037">
          <cell r="F11037" t="str">
            <v>7.4 包装标志和储运</v>
          </cell>
        </row>
        <row r="11038">
          <cell r="F11038" t="str">
            <v>7.4.1 采用内衬塑料袋的三合一纸塑复合包装袋(即将牛皮纸、聚丙烯编织袋、聚乙烯薄膜三种材料复合成一整体),包装袋的内、外层封口应分别捆扎,净含量允许偏差为1%。</v>
          </cell>
        </row>
        <row r="11039">
          <cell r="F11039" t="str">
            <v>7.4.2 包装袋上应印有醒目的生产厂名、产品名称、规格型号、代号、净含量、批号或生产日期、执行标准、保质期等。</v>
          </cell>
        </row>
        <row r="11040">
          <cell r="F11040" t="str">
            <v>7.4.3 产品本身易损坏或者可能危及人身、财产安全的产品,应当有警示标志或者中文警示说明。用作标志的符号应符合GB 190和GB/T 191。</v>
          </cell>
        </row>
        <row r="11041">
          <cell r="F11041" t="str">
            <v>7.4.4 产品应储存于阴凉干燥处,运输过程中应防潮、防晒、防止包装物破损。</v>
          </cell>
        </row>
        <row r="11042">
          <cell r="F11042" t="str">
            <v>7.4.5 树脂涂覆类预固化支撑剂:贮存在通风良好的库房里,堆放高度为4层(按1t包装袋为准),产品保质期1年。</v>
          </cell>
        </row>
        <row r="11043">
          <cell r="F11043" t="str">
            <v>7.4.6 树脂涂覆类低温可固化支撑剂:贮存温度35℃以下,贮存湿度不超过45%,堆放高度不超过2层(按1t包装袋为准)不开袋,保质期6个月。</v>
          </cell>
        </row>
        <row r="11044">
          <cell r="F11044" t="str">
            <v>7.4.7 树脂涂覆类高温可固化支撑剂:贮存温度无要求,贮存湿度不超过60%,堆放高度不超过2层(按1t包装袋为准)不开袋,保质期6个月。</v>
          </cell>
        </row>
        <row r="11045">
          <cell r="F11045" t="str">
            <v>8 健康、安全、环境控制要求</v>
          </cell>
        </row>
        <row r="11046">
          <cell r="F11046" t="str">
            <v>8.1 实验室应清洁、干燥,应备有通风设备和清水冲洗用具。</v>
          </cell>
        </row>
        <row r="11047">
          <cell r="F11047" t="str">
            <v>8.2 实验人员进行实验时应佩戴防护眼镜,高压实验设备应有明显的提示标识。</v>
          </cell>
        </row>
        <row r="11048">
          <cell r="F11048" t="str">
            <v>8.3 各种实验液体用后应收集处理,不得随意排放。</v>
          </cell>
        </row>
        <row r="11049">
          <cell r="F11049" t="str">
            <v>8.4 高温实验时,应佩戴耐高温防护手套及防护面罩,采取必要的防护措施,严格按照操作规程进行操作。</v>
          </cell>
        </row>
        <row r="11050">
          <cell r="F11050" t="str">
            <v>8.5 使用加热设备时,人员不得离岗(至少10min~15min观察1次);使用完毕,应立即断开电源,使其自然降温,以免炉膛突然受冷碎裂。加热设备应放置在阻燃的、稳固的实验台或地面上,不得在周围堆放易燃易爆物或杂物。</v>
          </cell>
        </row>
        <row r="11051">
          <cell r="F11051" t="str">
            <v>附录A(规范性附录) 磨损仪筒内结构图及公式</v>
          </cell>
        </row>
        <row r="11052">
          <cell r="F11052" t="str">
            <v>磨损仪筒内结构如图A.1所示。</v>
          </cell>
        </row>
        <row r="11053">
          <cell r="F11053" t="str">
            <v>如尺寸不同,剪切速率与转子尺寸应依据公式(A.1)换算:</v>
          </cell>
        </row>
        <row r="11054">
          <cell r="F11054" t="str">
            <v>式中:</v>
          </cell>
        </row>
        <row r="11055">
          <cell r="F11055" t="str">
            <v>——转子半径Ri处的剪切速率,单位为每秒(s-1);</v>
          </cell>
        </row>
        <row r="11056">
          <cell r="F11056" t="str">
            <v>Ω——角速度,单位为转每秒(rad/s);</v>
          </cell>
        </row>
        <row r="11057">
          <cell r="F11057" t="str">
            <v>n——转子速度,单位为转每分(r/min);</v>
          </cell>
        </row>
        <row r="11058">
          <cell r="F11058" t="str">
            <v>Ra——杯子半径,单位为米(m);</v>
          </cell>
        </row>
        <row r="11059">
          <cell r="F11059" t="str">
            <v>Ri——转子半径,单位为米(m)。</v>
          </cell>
        </row>
        <row r="11060">
          <cell r="F11060" t="str">
            <v>附录B(规范性附录)树脂涂覆类可固化支撑剂岩心制作方法</v>
          </cell>
        </row>
        <row r="11061">
          <cell r="F11061" t="str">
            <v>B.1 仪器和材料</v>
          </cell>
        </row>
        <row r="11062">
          <cell r="F11062" t="str">
            <v>实验所用仪器和材料如下:</v>
          </cell>
        </row>
        <row r="11063">
          <cell r="F11063" t="str">
            <v>a)电子天平:量程0g~200g,精度为0.1g或更高。</v>
          </cell>
        </row>
        <row r="11064">
          <cell r="F11064" t="str">
            <v>b)液压机:精度为±0.5%。</v>
          </cell>
        </row>
        <row r="11065">
          <cell r="F11065" t="str">
            <v>c)电热恒温水浴锅:温度范围为室温~95℃,精度为±2℃。</v>
          </cell>
        </row>
        <row r="11066">
          <cell r="F11066" t="str">
            <v>d)电热恒温干燥箱:温度范围为室温~300℃,精度为±2℃。</v>
          </cell>
        </row>
        <row r="11067">
          <cell r="F11067" t="str">
            <v>e)岩心制作装置。</v>
          </cell>
        </row>
        <row r="11068">
          <cell r="F11068" t="str">
            <v>f)金属烧杯:250mL。</v>
          </cell>
        </row>
        <row r="11069">
          <cell r="F11069" t="str">
            <v>g)秒表:精度为±5s。</v>
          </cell>
        </row>
        <row r="11070">
          <cell r="F11070" t="str">
            <v>h)游标卡尺:精度为±0.02mm。</v>
          </cell>
        </row>
        <row r="11071">
          <cell r="F11071" t="str">
            <v>i)滤纸:φ25mm。</v>
          </cell>
        </row>
        <row r="11072">
          <cell r="F11072" t="str">
            <v>j)医用针管:精度为0.1mL。</v>
          </cell>
        </row>
        <row r="11073">
          <cell r="F11073" t="str">
            <v>k)金属漏斗。</v>
          </cell>
        </row>
        <row r="11074">
          <cell r="F11074" t="str">
            <v>l)铁台架。</v>
          </cell>
        </row>
        <row r="11075">
          <cell r="F11075" t="str">
            <v>m)干燥器。</v>
          </cell>
        </row>
        <row r="11076">
          <cell r="F11076" t="str">
            <v>B.2 岩心制作方法</v>
          </cell>
        </row>
        <row r="11077">
          <cell r="F11077" t="str">
            <v>B.2.1 岩心制作装置(以下简称制作装置)内样品直径为25mm±0.2mm,非压实高度为30mm±0.2mm,压头、半套、堵塞、定位螺钉需要4Cr13不锈钢材料制作。在一个内径为φ25mm的制作装置内,需要14.72cm3,不同体积密度的树脂涂覆类可固化支撑剂,所需用量也不同。岩心制作装置结构如图B.1所示</v>
          </cell>
        </row>
        <row r="11078">
          <cell r="F11078" t="str">
            <v>B.2.2 树脂涂覆类可固化支撑剂岩心制作用样品质量计算见公式(B.1),精确度为0.01g。</v>
          </cell>
        </row>
        <row r="11079">
          <cell r="F11079" t="str">
            <v>式中:</v>
          </cell>
        </row>
        <row r="11080">
          <cell r="F11080" t="str">
            <v>mn——树脂涂覆类可固化支撑剂样品质量,单位为克(g);</v>
          </cell>
        </row>
        <row r="11081">
          <cell r="F11081" t="str">
            <v>ρbulk——体积密度,单位为克每立方厘米(g/cm3)。</v>
          </cell>
        </row>
        <row r="11082">
          <cell r="F11082" t="str">
            <v>B.2.3 用分样器将样品减至30g~40g,使用250mL金属烧杯称量出岩心制作用样品质量mn,将医用针管中装满1mL蒸馏水。</v>
          </cell>
        </row>
        <row r="11083">
          <cell r="F11083" t="str">
            <v>B.2.4 金属漏斗固定在铁台架中,漏斗底部高于制作装置底部40mm±2mm,用滤纸平铺制作装置底部,将称量过的1/2样品倒入漏斗内,待样品平铺于制作装置后,用医用针管将水均匀地喷洒在样品上,后将剩余1/2样品完全倒入漏斗内,待样品平铺后移出金属漏斗,后将滤纸平铺制作装置顶部,并放置压头于制作装置中。</v>
          </cell>
        </row>
        <row r="11084">
          <cell r="F11084" t="str">
            <v>B.2.5 将制作装置平移至液压机中,令其平稳正对压机扶正盘之下,避免摇动或颠簸。以平稳的速度将制作装置压头加压至2kN,加载时间小于1min,保持该压力2min。卸载压力后取出压头。</v>
          </cell>
        </row>
        <row r="11085">
          <cell r="F11085" t="str">
            <v>B.2.6 依据树脂涂覆类可固化支撑剂产品固化温度选择养护设备,固化温度30℃~69℃采用恒温水浴锅养护;固化温度70℃以上采用恒温干燥箱养护。养护时间为48h。</v>
          </cell>
        </row>
        <row r="11086">
          <cell r="F11086" t="str">
            <v>B.2.7 将养护完成岩心放入30℃±2℃恒温干燥箱,时间至少为1h,冷却至室温。</v>
          </cell>
        </row>
        <row r="11087">
          <cell r="F11087" t="str">
            <v>B.2.8 制成直径25mm±0.2mm,长度25mm±0.2mm的岩心,每组岩心制作不得少于3块。</v>
          </cell>
        </row>
        <row r="11088">
          <cell r="F11088" t="str">
            <v>4支撑剂取样方法</v>
          </cell>
        </row>
        <row r="11089">
          <cell r="F11089" t="str">
            <v>4.1 设备</v>
          </cell>
        </row>
        <row r="11090">
          <cell r="F11090" t="str">
            <v>4.1.1 盒式取样器:槽口长度为13mm,槽口的长度应大于取样时支撑剂自由下落流动(体)的厚度。取样器的尺寸应足以大到能够保证在整个流动截面上截取样品,同时避免溢流。符合本标准的盒式取样器如图1a)所示。</v>
          </cell>
        </row>
        <row r="11091">
          <cell r="F11091" t="str">
            <v>4.1.2 吨装取样器:吨袋包装支撑剂抽样,每10袋应开袋数不小于2袋,采用从取样袋5个不同点垂直插入不低于取样器3/4处,取得相同数量的样品,总样品质量应不少于25kg。符合本标准的吨装取样器如图1b)所示。</v>
          </cell>
        </row>
        <row r="11092">
          <cell r="F11092" t="str">
            <v>4.1.3 样品分减器:该分减器适用于处理袋装样品,可将样品减至其原始重量的1/16,如图2所示。</v>
          </cell>
        </row>
        <row r="11093">
          <cell r="F11093" t="str">
            <v>4.1.4 样品分样器:尺寸如图3所示。</v>
          </cell>
        </row>
        <row r="11094">
          <cell r="F11094" t="str">
            <v>4.2 散装支撑剂取样数量</v>
          </cell>
        </row>
        <row r="11095">
          <cell r="F11095" t="str">
            <v>4.2.1 水力压裂用支撑剂每9000kg或者每批至少需要取一个样品;每个散装货物集装箱可取10个样品,混合成一个样品进行实验。</v>
          </cell>
        </row>
        <row r="11096">
          <cell r="F11096" t="str">
            <v>4.2.2 砾石充填材料每4500kg中至少需要取一个样品,但每次施工应取样2次以上,混合成一个样品进行实验。</v>
          </cell>
        </row>
        <row r="11097">
          <cell r="F11097" t="str">
            <v>4.3 散装支撑剂取样</v>
          </cell>
        </row>
        <row r="11098">
          <cell r="F11098" t="str">
            <v>取样应在支撑剂送至传输带或从传输带送至混合车、货车、火车、散装容器时完成。取样时可使用手动或自动取样器,使用取样器时,将其轴向垂直于支撑剂的流动方向。取第一批样品前,先让2000kg支撑剂样品流过。所取样品数量应与4.2中要求的一致。取样期间,应使取样器在较短的时间内匀速经过支撑剂流动宽度,从而保证每次都能够获得整个支撑剂流水线上的样品,不应发生溢流情况。</v>
          </cell>
        </row>
        <row r="11099">
          <cell r="F11099" t="str">
            <v>4.4 袋装支撑剂取样</v>
          </cell>
        </row>
        <row r="11100">
          <cell r="F11100" t="str">
            <v>4.4.1 50kg袋装支撑剂取样应用整袋包装的产品。</v>
          </cell>
        </row>
        <row r="11101">
          <cell r="F11101" t="str">
            <v>4.4.2 箱装、散装袋、超大袋装、重达2000kg大袋装支撑剂应按照4.2中介绍的取样频率(次)、4.3中介绍的方法取样,并且在散装袋中自由下落流出约50kg之后再开始取样。</v>
          </cell>
        </row>
        <row r="11102">
          <cell r="F11102" t="str">
            <v>5样品的处理和储存</v>
          </cell>
        </row>
        <row r="11103">
          <cell r="F11103" t="str">
            <v>5.1 样品分减</v>
          </cell>
        </row>
        <row r="11104">
          <cell r="F11104" t="str">
            <v>将混合的散装样品或整袋装50kg支撑剂放置在16∶1或与之相当的样品分减器中(图2)。分减后的样品约为原始重量的1/16(通常为3kg)。</v>
          </cell>
        </row>
        <row r="11105">
          <cell r="F11105" t="str">
            <v>5.2 样品分样</v>
          </cell>
        </row>
        <row r="11106">
          <cell r="F11106" t="str">
            <v>应使用适当尺寸的样品分减器及样品分样器准备实验用样品。将依照5.1中方法获得的袋装样品或在散装样品装载时获得的样品(见4.3)放入分样器中(图3),将样品分离为实验用量,即1kg。应分离足量的支撑剂样品,才能开展按照本标准条款推荐的各项实验。</v>
          </cell>
        </row>
        <row r="11107">
          <cell r="F11107" t="str">
            <v>5.3 样品和记录保留及储存</v>
          </cell>
        </row>
        <row r="11108">
          <cell r="F11108" t="str">
            <v>支撑剂产品的全部实验记录至少保存一年。建议备有足够的样品以便开展全部实验项目,在任何情况下,储存的保留样品不得少于1kg,最短保存时间为一年。后续实验的任何支撑剂应从保留的样品中分样,样品应密封在容器内以防止受到污染或受湿。</v>
          </cell>
        </row>
        <row r="11109">
          <cell r="F11109" t="str">
            <v>6筛析</v>
          </cell>
        </row>
        <row r="11110">
          <cell r="F11110" t="str">
            <v>6.1 设备和材料</v>
          </cell>
        </row>
        <row r="11111">
          <cell r="F11111" t="str">
            <v>6.1.1 筛组:两套按照GB/T 6003.1系列技术要求制造的筛子,直径为200mm或与之相当。一套是工作筛组,另一套是主筛组,主筛组仅用于校准,参见附录A。</v>
          </cell>
        </row>
        <row r="11112">
          <cell r="F11112" t="str">
            <v>6.1.2 振筛机:可同时提供旋转和拍击作用,可容纳表1中所指定的筛子。振筛机可按下述技术规范校准:转速约290r/min;拍击次数约156拍/min;顶锤高度约33.4mm;计数器的精确度为±0.1s。</v>
          </cell>
        </row>
        <row r="11113">
          <cell r="F11113" t="str">
            <v>6.1.3 天平:最小称量100g,感量为0.01g。</v>
          </cell>
        </row>
        <row r="11114">
          <cell r="F11114" t="str">
            <v>6.1.4 刷子:尼龙或与之相当的物品。</v>
          </cell>
        </row>
        <row r="11115">
          <cell r="F11115" t="str">
            <v>6.2 方法</v>
          </cell>
        </row>
        <row r="11116">
          <cell r="F11116" t="str">
            <v>6.2.1 将7个筛子叠置起来,对照主筛组检查各个筛子,一组系列的筛子加一个底盘和一个盖子,筛子的孔径尺寸由上而下逐渐递减。表1给出了用于指定支撑剂粒径规格样品实验的筛子尺寸。</v>
          </cell>
        </row>
        <row r="11117">
          <cell r="F11117" t="str">
            <v>6.2.2 分样品80g~120g,样品质量误差在0.1g之内。</v>
          </cell>
        </row>
        <row r="11118">
          <cell r="F11118" t="str">
            <v>6.2.3 将每个筛子称重并记录筛重。将分离的样品撒到顶筛,然后给这组筛加盖并配备底盘,放入振筛机中振筛10min。</v>
          </cell>
        </row>
        <row r="11119">
          <cell r="F11119" t="str">
            <v>6.2.4 从振筛机中取出这组筛子。</v>
          </cell>
        </row>
        <row r="11120">
          <cell r="F11120" t="str">
            <v>6.2.5 将每个筛子和底盘中保留的样品称量并记录称量结果,计算留在每个筛子和盘子内总的支撑剂样品质量的百分比。累积质量应在实验所用样品质量的0.5%以内。如果结果不符,用不同的样品重新称样重复筛析实验。</v>
          </cell>
        </row>
        <row r="11121">
          <cell r="F11121" t="str">
            <v>6.2.6 每个筛子支撑剂分布数据均应写入检测报告。</v>
          </cell>
        </row>
        <row r="11122">
          <cell r="F11122" t="str">
            <v>6.3平均直径、中值直径和标准偏差的计算</v>
          </cell>
        </row>
        <row r="11123">
          <cell r="F11123" t="str">
            <v>6.3.1 平均直径</v>
          </cell>
        </row>
        <row r="11124">
          <cell r="F11124" t="str">
            <v>平均直径dav用于表征水力压裂支撑剂的分布。由公式(1)计算平均直径:</v>
          </cell>
        </row>
        <row r="11125">
          <cell r="F11125" t="str">
            <v>式中:</v>
          </cell>
        </row>
        <row r="11126">
          <cell r="F11126" t="str">
            <v>dav——平均直径,单位为微米(μm);</v>
          </cell>
        </row>
        <row r="11127">
          <cell r="F11127" t="str">
            <v>n·d——粒径均值与出现率n的乘积。</v>
          </cell>
        </row>
        <row r="11128">
          <cell r="F11128" t="str">
            <v>示例:</v>
          </cell>
        </row>
        <row r="11129">
          <cell r="F11129" t="str">
            <v>计算1180/600支撑剂的平均直径,粒径分布情况,见表2。</v>
          </cell>
        </row>
        <row r="11130">
          <cell r="F11130" t="str">
            <v>粒径分析:</v>
          </cell>
        </row>
        <row r="11131">
          <cell r="F11131" t="str">
            <v>1700μm(+12目)=0.0%</v>
          </cell>
        </row>
        <row r="11132">
          <cell r="F11132" t="str">
            <v>1180μm(+16目)=1.2%</v>
          </cell>
        </row>
        <row r="11133">
          <cell r="F11133" t="str">
            <v>1000μm(+18目)=37.9%</v>
          </cell>
        </row>
        <row r="11134">
          <cell r="F11134" t="str">
            <v>850μm(+20目)=48.7%</v>
          </cell>
        </row>
        <row r="11135">
          <cell r="F11135" t="str">
            <v>710μm(+25目)=11.9%</v>
          </cell>
        </row>
        <row r="11136">
          <cell r="F11136" t="str">
            <v>600μm(+30目)=0.3%</v>
          </cell>
        </row>
        <row r="11137">
          <cell r="F11137" t="str">
            <v>425μm(+40目)=0.0%</v>
          </cell>
        </row>
        <row r="11138">
          <cell r="F11138" t="str">
            <v>底盘:0.0%</v>
          </cell>
        </row>
        <row r="11139">
          <cell r="F11139" t="str">
            <v>总计:100%</v>
          </cell>
        </row>
        <row r="11140">
          <cell r="F11140" t="str">
            <v>因此,平均直径。</v>
          </cell>
        </row>
        <row r="11141">
          <cell r="F11141" t="str">
            <v>6.3.2 中值直径</v>
          </cell>
        </row>
        <row r="11142">
          <cell r="F11142" t="str">
            <v>中值直径d50用于表征砾石充填的分布,按下述方法计算。</v>
          </cell>
        </row>
        <row r="11143">
          <cell r="F11143" t="str">
            <v>确定每个筛子中剩余样品的质量百分比。方法是用筛子中剩余支撑剂质量除以总的累积支撑剂质量,再乘以100。确定每个筛子样品累积质量百分比,即把该筛子上面较大筛子中的质量百分比与这个筛子的质量百分比相加。所有筛子和底盘中保留的样品累积质量百分比应是100%。</v>
          </cell>
        </row>
        <row r="11144">
          <cell r="F11144" t="str">
            <v>绘制粒径分布曲线图,Y轴为累积百分比,X轴为筛孔直径的对数,把这条曲线反过来,就是右边数值小,左边数值大。筛孔尺寸可以用微米或毫米表示。图4是6.3.1中计算实例的曲线图。从图中可以看到,累积质量为50%(Y轴),d50(X轴)就是0.97mm。累积质量(Y轴)为90%给出的d90粒径直径(X轴)为0.82mm。</v>
          </cell>
        </row>
        <row r="11145">
          <cell r="F11145" t="str">
            <v>在该实例中平均直径和中值直径非常接近,在高度偏态分布中会产生差别。</v>
          </cell>
        </row>
        <row r="11146">
          <cell r="F11146" t="str">
            <v>6.3.3 标准偏差</v>
          </cell>
        </row>
        <row r="11147">
          <cell r="F11147" t="str">
            <v>标准偏差σ由d84.13/d50计算,σ=0.85mm/0.97mm,计算标准偏差σ=0.88。</v>
          </cell>
        </row>
        <row r="11148">
          <cell r="F11148" t="str">
            <v>6.4 筛子的校准</v>
          </cell>
        </row>
        <row r="11149">
          <cell r="F11149" t="str">
            <v>支撑剂实验用筛每年应送有相应资质的计量检定机构进行检定,生产厂家的用筛检定周期可缩短至6个月。筛子的校准可参照附录A。</v>
          </cell>
        </row>
        <row r="11150">
          <cell r="F11150" t="str">
            <v>7支撑剂的球度、圆度</v>
          </cell>
        </row>
        <row r="11151">
          <cell r="F11151" t="str">
            <v>7.1 仪器</v>
          </cell>
        </row>
        <row r="11152">
          <cell r="F11152" t="str">
            <v>7.1.1 显微镜:放大倍数范围为10~40或与之相当的仪器。</v>
          </cell>
        </row>
        <row r="11153">
          <cell r="F11153" t="str">
            <v>7.1.2 分析天平:感量为0.01g。</v>
          </cell>
        </row>
        <row r="11154">
          <cell r="F11154" t="str">
            <v>7.2 方法</v>
          </cell>
        </row>
        <row r="11155">
          <cell r="F11155" t="str">
            <v>7.2.1 选取分离样品(见5.2),用样品分离器进一步减少样品质量至约5g~15g。如果样品分离器的规格较小,可将样品质量进一步减至1g或2g。</v>
          </cell>
        </row>
        <row r="11156">
          <cell r="F11156" t="str">
            <v>7.2.2 样品应单层平铺,然后用显微镜观察这些样品。如支撑剂为浅色,则选用深色的背景,反之亦然。</v>
          </cell>
        </row>
        <row r="11157">
          <cell r="F11157" t="str">
            <v>7.2.3 随机选择至少20粒支撑剂用于评估颗粒的球度。</v>
          </cell>
        </row>
        <row r="11158">
          <cell r="F11158" t="str">
            <v>7.2.4 对照比较图5中所示图形,确定选出的每个颗粒的球度,并记录每个颗粒所对应的给定的球度号码。</v>
          </cell>
        </row>
        <row r="11159">
          <cell r="F11159" t="str">
            <v>7.2.5 用由7.2.3方法选定的同一个颗粒确定每个颗粒的圆度。记录每个颗粒对应的给定的圆度号码。</v>
          </cell>
        </row>
        <row r="11160">
          <cell r="F11160" t="str">
            <v>7.2.6 将记录下来的圆度和球度号平均,报出最接近的平均颗粒圆度和球度,保留两位小数。</v>
          </cell>
        </row>
        <row r="11161">
          <cell r="F11161" t="str">
            <v>7.3确定平均球度和圆度的替代方法</v>
          </cell>
        </row>
        <row r="11162">
          <cell r="F11162" t="str">
            <v>7.3.1 使用显微镜照相</v>
          </cell>
        </row>
        <row r="11163">
          <cell r="F11163" t="str">
            <v>典型支撑剂样品的显微镜照相术可用于提供相同的、适当放大的再现支撑剂颗粒的平均球度和圆度。扫描电子显微镜、带照相机的反射光显微镜、带皮腔和广角镜头的固定相机、数码相机,以及(或者)其他合适的照相设备均可成功地用于获得已知放大倍数的照片。设备的选择依各人习惯和实用性而定。</v>
          </cell>
        </row>
        <row r="11164">
          <cell r="F11164" t="str">
            <v>7.3.2 方法</v>
          </cell>
        </row>
        <row r="11165">
          <cell r="F11165" t="str">
            <v>除了使用选择的照相设备外,其他依照7.2的方法。给成像的每个选定颗粒编号可以避免混淆,确保在确定球度和圆度时为相同颗粒。</v>
          </cell>
        </row>
        <row r="11166">
          <cell r="F11166" t="str">
            <v>7.3.3 推荐的显微照片放大倍数</v>
          </cell>
        </row>
        <row r="11167">
          <cell r="F11167" t="str">
            <v>对于指定的支撑剂粒径范围,放大倍数见表3。</v>
          </cell>
        </row>
        <row r="11168">
          <cell r="F11168" t="str">
            <v>8酸溶解度</v>
          </cell>
        </row>
        <row r="11169">
          <cell r="F11169" t="str">
            <v>8.1 材料和设备</v>
          </cell>
        </row>
        <row r="11170">
          <cell r="F11170" t="str">
            <v>8.1.1 盐酸:HCl,质量浓度为37%。</v>
          </cell>
        </row>
        <row r="11171">
          <cell r="F11171" t="str">
            <v>8.1.2 氟化氢铵:NH4HF2,化学纯试剂。</v>
          </cell>
        </row>
        <row r="11172">
          <cell r="F11172" t="str">
            <v>8.1.3 天平:感量为0.001g。</v>
          </cell>
        </row>
        <row r="11173">
          <cell r="F11173" t="str">
            <v>8.1.4 水浴槽:温控范围为25℃~100℃。</v>
          </cell>
        </row>
        <row r="11174">
          <cell r="F11174" t="str">
            <v>8.1.5 烘箱:温控范围为25℃~300℃。</v>
          </cell>
        </row>
        <row r="11175">
          <cell r="F11175" t="str">
            <v>8.1.6 烧杯:容量为250mL,材质为高密度聚乙烯或者聚丙烯。</v>
          </cell>
        </row>
        <row r="11176">
          <cell r="F11176" t="str">
            <v>8.1.7 刻度量筒或量瓶:100mL、1000mL,材质为高密度聚乙烯或者聚丙烯。</v>
          </cell>
        </row>
        <row r="11177">
          <cell r="F11177" t="str">
            <v>8.1.8 坩埚式过滤器:直径40mm。</v>
          </cell>
        </row>
        <row r="11178">
          <cell r="F11178" t="str">
            <v>8.1.9 滤纸圈:纤维素基质滤纸。</v>
          </cell>
        </row>
        <row r="11179">
          <cell r="F11179" t="str">
            <v>8.1.10 秒表:精确度±0.1s。</v>
          </cell>
        </row>
        <row r="11180">
          <cell r="F11180" t="str">
            <v>8.1.11 干燥器:玻璃干燥器,直径大于300mm。</v>
          </cell>
        </row>
        <row r="11181">
          <cell r="F11181" t="str">
            <v>8.1.12 真空泵。</v>
          </cell>
        </row>
        <row r="11182">
          <cell r="F11182" t="str">
            <v>8.2方法</v>
          </cell>
        </row>
        <row r="11183">
          <cell r="F11183" t="str">
            <v>8.2.1 概述</v>
          </cell>
        </row>
        <row r="11184">
          <cell r="F11184" t="str">
            <v>代表性样品必须取自样品分离器,样品不要过筛。作酸溶解度分析前,样品不应经过破碎率实验或碾碎的影响,实验样品为无任何变化的支撑剂。</v>
          </cell>
        </row>
        <row r="11185">
          <cell r="F11185" t="str">
            <v>警告:在处理酸液时,应极为谨慎并采取严格的设备保护措施。若想获得更多的信息,请参考材料安全数据或化学剂制造厂商提供的资料。</v>
          </cell>
        </row>
        <row r="11186">
          <cell r="F11186" t="str">
            <v>8.2.2 12∶3的HCI∶HF溶液的配制</v>
          </cell>
        </row>
        <row r="11187">
          <cell r="F11187" t="str">
            <v>配制12∶3的HCI∶HF溶液,在1000mL刻度的聚乙烯或聚丙烯量筒或量瓶内装入500mL蒸馏水,加入NH4HF2 46.23g并溶解;加入浓度为37%的HCl 361mL。用蒸馏水稀释至1000mL。搅拌以确保充分混合。</v>
          </cell>
        </row>
        <row r="11188">
          <cell r="F11188" t="str">
            <v>8.2.3 酸溶解度实验</v>
          </cell>
        </row>
        <row r="11189">
          <cell r="F11189" t="str">
            <v>8.2.3.1 称出5g支撑剂放入称量样品盘内,在105℃下烘干至恒重,然后在干燥器内冷却。记录样品的质量ms。</v>
          </cell>
        </row>
        <row r="11190">
          <cell r="F11190" t="str">
            <v>8.2.3.2 将支撑剂样品加入聚乙烯烧杯中,再倒入100mL配置好的酸液,烧杯的容量为250mL。再用一个聚乙烯盖盘盖住烧杯。酸液和样品均应置于室温条件下(22℃±3℃)。</v>
          </cell>
        </row>
        <row r="11191">
          <cell r="F11191" t="str">
            <v>8.2.3.3 将烧杯放在温度为66℃的水浴中30min。不要搅拌。</v>
          </cell>
        </row>
        <row r="11192">
          <cell r="F11192" t="str">
            <v>8.2.3.4 在105℃(221℉)烤箱内将漏斗和过滤纸烘干,时间至少是1h,或者直至达到恒定质量,并记录下质量mF。过滤介质不必称量,但应在冷却器内降温。</v>
          </cell>
        </row>
        <row r="11193">
          <cell r="F11193" t="str">
            <v>8.2.3.5 将样品和酸混合液从烧杯中移至过滤设备中。通过预称量的过滤坩埚(漏斗)过滤样品,确保全部颗粒均由烧杯中移入过滤器内。应用真空过滤技术,在1min内去除酸液。</v>
          </cell>
        </row>
        <row r="11194">
          <cell r="F11194" t="str">
            <v>8.2.3.6 用20mL的蒸馏水清洗过滤设备中的样品3次。</v>
          </cell>
        </row>
        <row r="11195">
          <cell r="F11195" t="str">
            <v>8.2.3.7 在105℃温度下,将过滤器和余留样品烘干,时间至少为1h,或者直至达到恒定质量。称量前,在冷却器内使过滤品和样品降温。称出过滤器和样品的质量并记录质量mFs。</v>
          </cell>
        </row>
        <row r="11196">
          <cell r="F11196" t="str">
            <v>8.2.3.8 根据公式(2)计算出酸溶解度。</v>
          </cell>
        </row>
        <row r="11197">
          <cell r="F11197" t="str">
            <v>式中:</v>
          </cell>
        </row>
        <row r="11198">
          <cell r="F11198" t="str">
            <v>S——酸溶解度,用百分数表示;</v>
          </cell>
        </row>
        <row r="11199">
          <cell r="F11199" t="str">
            <v>ms——样品质量,单位为克(g);</v>
          </cell>
        </row>
        <row r="11200">
          <cell r="F11200" t="str">
            <v>mF——过滤器加滤纸的质量,单位为克(g); </v>
          </cell>
        </row>
        <row r="11201">
          <cell r="F11201" t="str">
            <v>mFs——包括支撑剂在内的过滤器质量,单位为克(g)。</v>
          </cell>
        </row>
        <row r="11202">
          <cell r="F11202" t="str">
            <v>9浊度</v>
          </cell>
        </row>
        <row r="11203">
          <cell r="F11203" t="str">
            <v>9.1 设备</v>
          </cell>
        </row>
        <row r="11204">
          <cell r="F11204" t="str">
            <v>9.1.1 散光式光电浊度仪量程0FTU~200FTU,分辨率0.01FTU,准确度±5%。</v>
          </cell>
        </row>
        <row r="11205">
          <cell r="F11205" t="str">
            <v>9.1.2 医用针管:量程10mL~50mL。</v>
          </cell>
        </row>
        <row r="11206">
          <cell r="F11206" t="str">
            <v>9.1.3 广口瓶:容量为250mL。</v>
          </cell>
        </row>
        <row r="11207">
          <cell r="F11207" t="str">
            <v>9.1.4 量筒:容量为100mL。</v>
          </cell>
        </row>
        <row r="11208">
          <cell r="F11208" t="str">
            <v>9.1.5 电子天平:感量为0.01g。</v>
          </cell>
        </row>
        <row r="11209">
          <cell r="F11209" t="str">
            <v>9.2 设备校准</v>
          </cell>
        </row>
        <row r="11210">
          <cell r="F11210" t="str">
            <v>浊度校准液的配制参见附录B。</v>
          </cell>
        </row>
        <row r="11211">
          <cell r="F11211" t="str">
            <v>9.3测试</v>
          </cell>
        </row>
        <row r="11212">
          <cell r="F11212" t="str">
            <v>9.3.1 样品液体的制备</v>
          </cell>
        </row>
        <row r="11213">
          <cell r="F11213" t="str">
            <v>9.3.1.1 在250mL广口瓶内放入天然石英砂支撑剂30.0g或陶粒支撑剂、树脂覆膜类支撑剂等40.0g。</v>
          </cell>
        </row>
        <row r="11214">
          <cell r="F11214" t="str">
            <v>9.3.1.2 在上述广口瓶内倒入100mL蒸馏水,静止30min。</v>
          </cell>
        </row>
        <row r="11215">
          <cell r="F11215" t="str">
            <v>9.3.1.3 用手水平往复摇动0.5min,60次(不能搅动),放置5min。</v>
          </cell>
        </row>
        <row r="11216">
          <cell r="F11216" t="str">
            <v>9.3.2 测量</v>
          </cell>
        </row>
        <row r="11217">
          <cell r="F11217" t="str">
            <v>使用医用针管抽出制备好的样品液体,开始测试前仪器须预热30min,按仪器测试方法的要求进行测量,确定支撑剂的浊度,单位:FTU。</v>
          </cell>
        </row>
        <row r="11218">
          <cell r="F11218" t="str">
            <v>10支撑剂体积密度、视密度和绝对密度</v>
          </cell>
        </row>
        <row r="11219">
          <cell r="F11219" t="str">
            <v>10.1 设备及材料</v>
          </cell>
        </row>
        <row r="11220">
          <cell r="F11220" t="str">
            <v>10.1.1 体积密度设备:由漏斗架、节流阀和黄铜圆筒三部分组成,如图6所示。</v>
          </cell>
        </row>
        <row r="11221">
          <cell r="F11221" t="str">
            <v>10.1.1.1 漏斗架:由一个304.8mm×304.8mm的金属基座和一个高304.8mm的三角架组成。三角架上部是一个直径为203.2mm的水平圆形平台,形成漏斗的支撑部分,可更换、调整或用螺丝钉固定在适当位置上。</v>
          </cell>
        </row>
        <row r="11222">
          <cell r="F11222" t="str">
            <v>10.1.1.2 截流阀:漏斗出口处有一个直径为34.9mm的橡皮球,由两个螺旋弹簧连接到漏斗上,弹簧的强度能够形成强有力的密封。漏斗的尺寸如下:</v>
          </cell>
        </row>
        <row r="11223">
          <cell r="F11223" t="str">
            <v>a)顶部直径(内部):114.3mm±0.4mm。</v>
          </cell>
        </row>
        <row r="11224">
          <cell r="F11224" t="str">
            <v>b)底部直径(内部):12.7mm±0.4mm。</v>
          </cell>
        </row>
        <row r="11225">
          <cell r="F11225" t="str">
            <v>c)斜坡段的高度:76.2mm±0.4mm。</v>
          </cell>
        </row>
        <row r="11226">
          <cell r="F11226" t="str">
            <v>d)平行段的高度:12.7mm±0.4mm。</v>
          </cell>
        </row>
        <row r="11227">
          <cell r="F11227" t="str">
            <v>10.1.1.3 黄铜圆筒:由No.17黄铜无缝管材制成,容量约为100cm3。其尺寸如下:</v>
          </cell>
        </row>
        <row r="11228">
          <cell r="F11228" t="str">
            <v>a)内部直径:38.9mm。</v>
          </cell>
        </row>
        <row r="11229">
          <cell r="F11229" t="str">
            <v>b)高度:88.9mm±0.4mm。</v>
          </cell>
        </row>
        <row r="11230">
          <cell r="F11230" t="str">
            <v>c)基座厚度:12.7mm±0.4mm。</v>
          </cell>
        </row>
        <row r="11231">
          <cell r="F11231" t="str">
            <v>d)基底的底面应凹进,用主夹板上垫栓使圆筒居中,位于漏斗流出部位的正下方。</v>
          </cell>
        </row>
        <row r="11232">
          <cell r="F11232" t="str">
            <v>e)黄铜管内径应在标准高级商业用管材的规定公差范围内。设备其他尺寸可依用户的方便而进行调节。</v>
          </cell>
        </row>
        <row r="11233">
          <cell r="F11233" t="str">
            <v>10.1.2 分析天平:感量为0.001g。</v>
          </cell>
        </row>
        <row r="11234">
          <cell r="F11234" t="str">
            <v>10.1.3 烧杯:容量100mL、150mL。</v>
          </cell>
        </row>
        <row r="11235">
          <cell r="F11235" t="str">
            <v>10.1.4 密度瓶:容量50mL。</v>
          </cell>
        </row>
        <row r="11236">
          <cell r="F11236" t="str">
            <v>10.1.5 测试液体:低密度石蜡油、煤油、柴油或与之相似的油类,在使用温度下的最大黏度小于5mPa·s。</v>
          </cell>
        </row>
        <row r="11237">
          <cell r="F11237" t="str">
            <v>10.1.6 漏斗:漏斗的茎干与密度瓶内径相适。</v>
          </cell>
        </row>
        <row r="11238">
          <cell r="F11238" t="str">
            <v>10.1.7 绝对密度仪:微晶粒学AccuPyc 1330TM密度仪,或与之相似的、以氮作为气体的仪器。精确度要求在0.1%之内。</v>
          </cell>
        </row>
        <row r="11239">
          <cell r="F11239" t="str">
            <v>10.2 黄铜圆筒的校准</v>
          </cell>
        </row>
        <row r="11240">
          <cell r="F11240" t="str">
            <v>10.2.1 用一个平板玻璃板盖住干燥空黄铜圆筒并称出其质量,并记作mf+gp。</v>
          </cell>
        </row>
        <row r="11241">
          <cell r="F11241" t="str">
            <v>10.2.2 将水加入圆筒中,滑动玻璃板使之与圆筒上部边缘接触,水面截止至黄铜圆筒边缘平面上 。</v>
          </cell>
        </row>
        <row r="11242">
          <cell r="F11242" t="str">
            <v>10.2.3 将玻璃板牢牢地固定在原处,擦去多余的水,然后称出总质量mf+gp+l。</v>
          </cell>
        </row>
        <row r="11243">
          <cell r="F11243" t="str">
            <v>10.2.4 按照公式(3)计算出圆筒的体积:</v>
          </cell>
        </row>
        <row r="11244">
          <cell r="F11244" t="str">
            <v>式中:</v>
          </cell>
        </row>
        <row r="11245">
          <cell r="F11245" t="str">
            <v>Vcyl——圆筒的体积,单位为立方厘米(cm3);</v>
          </cell>
        </row>
        <row r="11246">
          <cell r="F11246" t="str">
            <v>mw——水的净质量,单位为克(g),等于mf+gp+l-mf+gp;</v>
          </cell>
        </row>
        <row r="11247">
          <cell r="F11247" t="str">
            <v>0.9971——水的密度(24.8℃时的密度)。</v>
          </cell>
        </row>
        <row r="11248">
          <cell r="F11248" t="str">
            <v>10.3密度测试方法</v>
          </cell>
        </row>
        <row r="11249">
          <cell r="F11249" t="str">
            <v>10.3.1 体积密度</v>
          </cell>
        </row>
        <row r="11250">
          <cell r="F11250" t="str">
            <v>10.3.1.1 称出干燥空筒的质量,单位为克(g),记作mf。</v>
          </cell>
        </row>
        <row r="11251">
          <cell r="F11251" t="str">
            <v>10.3.1.2 测试样品的温度介于18℃~28℃,将支撑剂样品装入150mL的烧杯中。</v>
          </cell>
        </row>
        <row r="11252">
          <cell r="F11252" t="str">
            <v>10.3.1.3 关闭漏斗的出口,将黄铜圆筒居中,位于漏斗出口的正下方,将样品由烧杯倒入漏斗中。</v>
          </cell>
        </row>
        <row r="11253">
          <cell r="F11253" t="str">
            <v>10.3.1.4 打开位于漏斗底部的橡皮球阀,令支撑剂流入黄铜圆筒内。</v>
          </cell>
        </row>
        <row r="11254">
          <cell r="F11254" t="str">
            <v>10.3.1.5 漏斗内的支撑剂全部流出后,用直尺在圆筒边缘平滑地推移,使支撑剂与黄铜圆筒口的表面齐平。</v>
          </cell>
        </row>
        <row r="11255">
          <cell r="F11255" t="str">
            <v>10.3.1.6 称出圆筒内装满支撑剂的质量,单位为克(g),记作mf+p。</v>
          </cell>
        </row>
        <row r="11256">
          <cell r="F11256" t="str">
            <v>10.3.1.7 按照公式(4)计算体积密度ρbulk:</v>
          </cell>
        </row>
        <row r="11257">
          <cell r="F11257" t="str">
            <v>式中:</v>
          </cell>
        </row>
        <row r="11258">
          <cell r="F11258" t="str">
            <v>ρbulk——体积密度,单位为克每立方厘米(g/cm3);</v>
          </cell>
        </row>
        <row r="11259">
          <cell r="F11259" t="str">
            <v>mp——支撑剂的净质量,单位为克(g),等于mf+p-mf;</v>
          </cell>
        </row>
        <row r="11260">
          <cell r="F11260" t="str">
            <v>Vcyl——圆筒的体积,单位为立方厘米(cm3)。</v>
          </cell>
        </row>
        <row r="11261">
          <cell r="F11261" t="str">
            <v>10.3.2 视密度</v>
          </cell>
        </row>
        <row r="11262">
          <cell r="F11262" t="str">
            <v>10.3.2.1 称出干燥空密度瓶的质量,单位为克(g),记录其质量mf。</v>
          </cell>
        </row>
        <row r="11263">
          <cell r="F11263" t="str">
            <v>10.3.2.2 在室温条件下,将测试液装入密度瓶内至充填刻度线上。确保液体内不得有气泡,将密度瓶外表面上的液体擦拭干净。</v>
          </cell>
        </row>
        <row r="11264">
          <cell r="F11264" t="str">
            <v>10.3.2.3 称出装有测试液密度瓶的质量,精确度0.01g。记录其质量mf+l。</v>
          </cell>
        </row>
        <row r="11265">
          <cell r="F11265" t="str">
            <v>10.3.2.4 称出烧杯的质量,然后加入约30g的支撑剂样品,称出烧杯和样品的质量,精确到0.01g。计算支撑剂的质量,单位为克(g),记录其质量mp。</v>
          </cell>
        </row>
        <row r="11266">
          <cell r="F11266" t="str">
            <v>10.3.2.5 将密度瓶内的液体倒出约一半,将称过的支撑剂样品从烧杯中移至密度瓶内。应使用与密度瓶颈相适的漏斗。</v>
          </cell>
        </row>
        <row r="11267">
          <cell r="F11267" t="str">
            <v>10.3.2.6 在室温条件下,将足够的测试液体加入密度瓶内充填刻度线上。沿垂直轴旋转量瓶直到将支撑剂内的气泡全部排出。如果有必要,再次加入测试液至充填刻度线上,并擦去密度瓶表面上的测试液。</v>
          </cell>
        </row>
        <row r="11268">
          <cell r="F11268" t="str">
            <v>10.3.2.7 称出装有支撑剂和测试液的密度瓶重量,精确度为0.01g,记录其质量mf+l+p。由公式(5)计算测试液的密度ρl:</v>
          </cell>
        </row>
        <row r="11269">
          <cell r="F11269" t="str">
            <v>式中:</v>
          </cell>
        </row>
        <row r="11270">
          <cell r="F11270" t="str">
            <v>ρl——测试液的密度,单位为克每立方厘米(g/cm3);</v>
          </cell>
        </row>
        <row r="11271">
          <cell r="F11271" t="str">
            <v>mf+1——室温条件下装有测试液的密度瓶质量,单位为克(g);</v>
          </cell>
        </row>
        <row r="11272">
          <cell r="F11272" t="str">
            <v>mf——干燥的空密度瓶的质量,单位为克(g);</v>
          </cell>
        </row>
        <row r="11273">
          <cell r="F11273" t="str">
            <v>Vpyc——密度瓶的体积,单位为立方厘米(cm3)。</v>
          </cell>
        </row>
        <row r="11274">
          <cell r="F11274" t="str">
            <v>根据公式(6)计算视密度ρp:</v>
          </cell>
        </row>
        <row r="11275">
          <cell r="F11275" t="str">
            <v>式中:</v>
          </cell>
        </row>
        <row r="11276">
          <cell r="F11276" t="str">
            <v>ρp——视密度,单位为克每立方厘米(g/cm3);</v>
          </cell>
        </row>
        <row r="11277">
          <cell r="F11277" t="str">
            <v>mp——支撑剂的质量,单位为克(g);</v>
          </cell>
        </row>
        <row r="11278">
          <cell r="F11278" t="str">
            <v>mf+l——室温条件下,密度瓶和测试液的质量,单位为克(g);</v>
          </cell>
        </row>
        <row r="11279">
          <cell r="F11279" t="str">
            <v>mf+l+p——室温条件下,密度瓶、液体和支撑剂的质量,单位为克(g);</v>
          </cell>
        </row>
        <row r="11280">
          <cell r="F11280" t="str">
            <v>ρl——测试液的密度,单位为克每立方厘米(g/cm3)。</v>
          </cell>
        </row>
        <row r="11281">
          <cell r="F11281" t="str">
            <v>提交视密度的数据应注明实验所用液体名称。</v>
          </cell>
        </row>
        <row r="11282">
          <cell r="F11282" t="str">
            <v>10.3.3 绝对密度</v>
          </cell>
        </row>
        <row r="11283">
          <cell r="F11283" t="str">
            <v>按仪器测量方法进行测试,推荐测量5次,净化10次,取平均值。</v>
          </cell>
        </row>
        <row r="11284">
          <cell r="F11284" t="str">
            <v>11支撑剂破碎率</v>
          </cell>
        </row>
        <row r="11285">
          <cell r="F11285" t="str">
            <v>11.1 设备和材料</v>
          </cell>
        </row>
        <row r="11286">
          <cell r="F11286" t="str">
            <v>11.1.1 液压机:可提供103MPa的压力,液压机应配备上下水平压板,在给破碎室加压时能够保持平行,推荐自动加载压机。</v>
          </cell>
        </row>
        <row r="11287">
          <cell r="F11287" t="str">
            <v>11.1.2 破碎室:如图7所示,或与之相应的设备。活塞的长度为88.9mm,直径为50.8mm,洛氏硬度为(50±4)HRC。定期检查内径的磨损情况,指出活塞更换时间。当破碎室较低部位的内径超过设计尺寸的3.25%(横截面积增大了6.6%)时,则必须更换破碎室。</v>
          </cell>
        </row>
        <row r="11288">
          <cell r="F11288" t="str">
            <v>11.1.3 测试筛(GB/T 6003.1系列)、盘子和盖子:见第6章。</v>
          </cell>
        </row>
        <row r="11289">
          <cell r="F11289" t="str">
            <v>11.1.4 天平:感量为0.01g。</v>
          </cell>
        </row>
        <row r="11290">
          <cell r="F11290" t="str">
            <v>11.1.5 振筛机:要求见6.1.2。</v>
          </cell>
        </row>
        <row r="11291">
          <cell r="F11291" t="str">
            <v>11.1.6 计时器:量程大于15min。</v>
          </cell>
        </row>
        <row r="11292">
          <cell r="F11292" t="str">
            <v>11.1.7 分样器:如图3所示。</v>
          </cell>
        </row>
        <row r="11293">
          <cell r="F11293" t="str">
            <v>11.1.8 金属烧杯或称量皿。塑料、玻璃或纸质容器易于产生静电,应避免使用。</v>
          </cell>
        </row>
        <row r="11294">
          <cell r="F11294" t="str">
            <v>11.2 样品的制备</v>
          </cell>
        </row>
        <row r="11295">
          <cell r="F11295" t="str">
            <v>11.2.1 用分样器将样品减至80g~120g。</v>
          </cell>
        </row>
        <row r="11296">
          <cell r="F11296" t="str">
            <v>11.2.2 选择适用于支撑剂样品规格的顶筛和底筛的目径。准备组筛,然后将组筛放入振筛机内。</v>
          </cell>
        </row>
        <row r="11297">
          <cell r="F11297" t="str">
            <v>11.2.3 将分样后获得的样品倒入顶部筛子内,盖上盖子。</v>
          </cell>
        </row>
        <row r="11298">
          <cell r="F11298" t="str">
            <v>11.2.4 将组筛在振筛机内,振动10min。</v>
          </cell>
        </row>
        <row r="11299">
          <cell r="F11299" t="str">
            <v>11.2.5 将组筛从振筛机内取出,将遗留在顶筛和底盘内的样品全部都倒掉。仅留下底筛内的样品用于破碎率实验。</v>
          </cell>
        </row>
        <row r="11300">
          <cell r="F11300" t="str">
            <v>11.3 支撑剂破碎率测试方法</v>
          </cell>
        </row>
        <row r="11301">
          <cell r="F11301" t="str">
            <v>11.3.1 准确称取质量为mp的支撑剂样品。</v>
          </cell>
        </row>
        <row r="11302">
          <cell r="F11302" t="str">
            <v>11.3.1.1 确定在10.3.1实验中的支撑剂的样品非压实的体积密度。</v>
          </cell>
        </row>
        <row r="11303">
          <cell r="F11303" t="str">
            <v>11.3.1.2 在一个内径为50.8mm的破碎室内,需要24.7cm3。按下式计算所需支撑剂用量:</v>
          </cell>
        </row>
        <row r="11304">
          <cell r="F11304" t="str">
            <v>式中:</v>
          </cell>
        </row>
        <row r="11305">
          <cell r="F11305" t="str">
            <v>ρbulk——体积密度,单位为克每立方厘米(g/cm3)。</v>
          </cell>
        </row>
        <row r="11306">
          <cell r="F11306" t="str">
            <v>11.3.2 用分样器将筛过的样品减至计算的mp,不得超过5g。</v>
          </cell>
        </row>
        <row r="11307">
          <cell r="F11307" t="str">
            <v>11.3.3 称出样品质量ms。</v>
          </cell>
        </row>
        <row r="11308">
          <cell r="F11308" t="str">
            <v>11.3.4 将所称的样品平稳倒入破碎室,应尽可能铺平。</v>
          </cell>
        </row>
        <row r="11309">
          <cell r="F11309" t="str">
            <v>11.3.5 将活塞插入装有称出的支撑剂样品的破碎室里,除重力外,不得施加任何外力。</v>
          </cell>
        </row>
        <row r="11310">
          <cell r="F11310" t="str">
            <v>11.3.6 按顺时针方向使活塞旋转180°一次,不应施加任何压力,以确保支撑剂样品铺置表面齐平。</v>
          </cell>
        </row>
        <row r="11311">
          <cell r="F11311" t="str">
            <v>11.3.7 小心地提起破碎室并直接放入压机内,令其正对压机扶正盘之下。不要摇动或颠簸破碎室,因为这样可能会使支撑剂充填下沉,加压时导致颗粒充填形态发生变化或颗粒重新排列。</v>
          </cell>
        </row>
        <row r="11312">
          <cell r="F11312" t="str">
            <v>11.3.8 破碎应力分级参照表4。</v>
          </cell>
        </row>
        <row r="11313">
          <cell r="F11313" t="str">
            <v>11.3.9 根据用户和厂家特殊协议,应明确定义支撑剂的破碎实验可施加其他应力条件,按公式(8)求取所需应力Ftc:</v>
          </cell>
        </row>
        <row r="11314">
          <cell r="F11314" t="str">
            <v>式中:</v>
          </cell>
        </row>
        <row r="11315">
          <cell r="F11315" t="str">
            <v>Ftc——破碎室的受力,单位为牛(N);</v>
          </cell>
        </row>
        <row r="11316">
          <cell r="F11316" t="str">
            <v>σ——支撑剂样品承受的应力,单位为兆帕(MPa);</v>
          </cell>
        </row>
        <row r="11317">
          <cell r="F11317" t="str">
            <v>dcell——破碎室的内径,单位为毫米(mm)。</v>
          </cell>
        </row>
        <row r="11318">
          <cell r="F11318" t="str">
            <v>11.3.10 以平稳的速率给破碎室的活塞加压(参见11.3.8),加载时间为1min。达到额定压力的时间应限定在此加载速率时间的5%以内。如果超出预定压力的±1%,则应停止此次实验,用新的样品重新开始。</v>
          </cell>
        </row>
        <row r="11319">
          <cell r="F11319" t="str">
            <v>11.3.11 保持该压力达2min。</v>
          </cell>
        </row>
        <row r="11320">
          <cell r="F11320" t="str">
            <v>11.3.12 卸载压力后,将破碎室从压力机中取出。</v>
          </cell>
        </row>
        <row r="11321">
          <cell r="F11321" t="str">
            <v>11.3.13 小心地将样品倒入11.2.2步骤中所用相同的组筛中,将破碎室底部的样品刮出来,确保倒出全部样品。</v>
          </cell>
        </row>
        <row r="11322">
          <cell r="F11322" t="str">
            <v>11.3.14 将组筛放入振筛机内并振筛10min。</v>
          </cell>
        </row>
        <row r="11323">
          <cell r="F11323" t="str">
            <v>11.3.15 仔细地称出盘中破碎样品的质量并作记录,精确度0.1g。</v>
          </cell>
        </row>
        <row r="11324">
          <cell r="F11324" t="str">
            <v>11.3.16 根据公式(9)计算破碎样品的破碎率m′pan,并按照破碎样品破碎率提交实验结果。支撑剂破碎实验按11.2制备3个样品,在同样破碎应力下,进行3次实验,相对误差在5%以内,计算三次测量的平均值作为结果。</v>
          </cell>
        </row>
        <row r="11325">
          <cell r="F11325" t="str">
            <v>式中:</v>
          </cell>
        </row>
        <row r="11326">
          <cell r="F11326" t="str">
            <v>m′pan——支撑剂破碎率,用百分数表示;</v>
          </cell>
        </row>
        <row r="11327">
          <cell r="F11327" t="str">
            <v>mpan——实验中产生的微粒质量,单位为克(g);</v>
          </cell>
        </row>
        <row r="11328">
          <cell r="F11328" t="str">
            <v>ms——支撑剂的质量,单位为克(g)。</v>
          </cell>
        </row>
        <row r="11329">
          <cell r="F11329" t="str">
            <v>12树脂涂覆类支撑剂灼烧减量</v>
          </cell>
        </row>
        <row r="11330">
          <cell r="F11330" t="str">
            <v>12.1 设备和材料</v>
          </cell>
        </row>
        <row r="11331">
          <cell r="F11331" t="str">
            <v>12.1.1 马弗炉。</v>
          </cell>
        </row>
        <row r="11332">
          <cell r="F11332" t="str">
            <v>12.1.2 陶瓷或石英纤维化坩埚和盖子:容量为30mL。</v>
          </cell>
        </row>
        <row r="11333">
          <cell r="F11333" t="str">
            <v>12.1.3 坩埚钳:长305mm。</v>
          </cell>
        </row>
        <row r="11334">
          <cell r="F11334" t="str">
            <v>12.1.4 加厚隔热手套及防护面罩。</v>
          </cell>
        </row>
        <row r="11335">
          <cell r="F11335" t="str">
            <v>12.1.5 干燥器:直径300mm,装有直径2mm左右硅胶干燥剂。</v>
          </cell>
        </row>
        <row r="11336">
          <cell r="F11336" t="str">
            <v>12.1.6 分析天平:感量为0.001g。</v>
          </cell>
        </row>
        <row r="11337">
          <cell r="F11337" t="str">
            <v>12.2 实验方法</v>
          </cell>
        </row>
        <row r="11338">
          <cell r="F11338" t="str">
            <v>12.2.1 将所需坩埚和盖子放入马弗炉升温至927℃后,恒温15min,自然降温至150℃。用坩埚钳将加盖坩埚放入干燥器内,并冷却至室温。</v>
          </cell>
        </row>
        <row r="11339">
          <cell r="F11339" t="str">
            <v>12.2.2 用分析天平称坩埚和盖子的质量,记为mc+l。</v>
          </cell>
        </row>
        <row r="11340">
          <cell r="F11340" t="str">
            <v>12.2.3 用取样器分出6g~10g具代表性的支撑剂样品放入坩埚内。用分析天平称出样品及坩埚和盖子的质量,记为mc+l+s。</v>
          </cell>
        </row>
        <row r="11341">
          <cell r="F11341" t="str">
            <v>12.2.4 用坩埚钳将加盖的坩埚和样品放入马弗炉内,升温至927℃,恒温2h(如果用微波马弗炉,则恒温15min),自然降温至150℃。</v>
          </cell>
        </row>
        <row r="11342">
          <cell r="F11342" t="str">
            <v>12.2.5 用坩埚钳将加盖坩埚放入干燥器内,并冷却至室温。</v>
          </cell>
        </row>
        <row r="11343">
          <cell r="F11343" t="str">
            <v>12.2.6 称量坩埚内的支撑剂样品,记作mc+l+s(ht)。</v>
          </cell>
        </row>
        <row r="11344">
          <cell r="F11344" t="str">
            <v>12.2.7 计算树脂涂覆类支撑剂质量灼烧减量ΔmLOI由公式(10)给出:</v>
          </cell>
        </row>
        <row r="11345">
          <cell r="F11345" t="str">
            <v>式中:</v>
          </cell>
        </row>
        <row r="11346">
          <cell r="F11346" t="str">
            <v>∆ms——灼烧减量,单位为克(g);</v>
          </cell>
        </row>
        <row r="11347">
          <cell r="F11347" t="str">
            <v>ms——原样品质量,单位为克(g)。</v>
          </cell>
        </row>
        <row r="11348">
          <cell r="F11348" t="str">
            <v>计算实例见表5。</v>
          </cell>
        </row>
        <row r="11349">
          <cell r="F11349" t="str">
            <v>13 水力压裂和砾石充填用支撑剂技术指标</v>
          </cell>
        </row>
        <row r="11350">
          <cell r="F11350" t="str">
            <v>水力压裂和砾石充填用支撑剂技术指标见附录C。</v>
          </cell>
        </row>
        <row r="11351">
          <cell r="F11351" t="str">
            <v>14压裂支撑剂导流能力的测试方法</v>
          </cell>
        </row>
        <row r="11352">
          <cell r="F11352" t="str">
            <v>14.1实验流体及材料</v>
          </cell>
        </row>
        <row r="11353">
          <cell r="F11353" t="str">
            <v>14.1.1 实验流体</v>
          </cell>
        </row>
        <row r="11354">
          <cell r="F11354" t="str">
            <v>短期导流能力测试采用去离子水或蒸馏水作为实验流体。</v>
          </cell>
        </row>
        <row r="11355">
          <cell r="F11355" t="str">
            <v>长期导流能力测试实验流体为去离子水或蒸馏水配制质量浓度为2%的氯化钾溶液,实验流体需经过过滤处理,除去尺寸在7μm及其以上的物质。氯化钾为化学纯试剂。</v>
          </cell>
        </row>
        <row r="11356">
          <cell r="F11356" t="str">
            <v>14.1.2 金属板</v>
          </cell>
        </row>
        <row r="11357">
          <cell r="F11357" t="str">
            <v>金属板为4Cr13不锈钢材料,厚度为2.54mm。</v>
          </cell>
        </row>
        <row r="11358">
          <cell r="F11358" t="str">
            <v>14.1.3 岩板</v>
          </cell>
        </row>
        <row r="11359">
          <cell r="F11359" t="str">
            <v>长期导流能力测试标准岩板为鄂尔多斯盆地长6砂岩露头,产地为铜川和延安附近,灰色中细粒砂岩,富含石英和长石,不应为风化岩石,密度介于2.1g/cm3~2.4g/cm3。</v>
          </cell>
        </row>
        <row r="11360">
          <cell r="F11360" t="str">
            <v>为更有针对性地了解特定区块支撑剂充填层长期导流能力,也可以采用指定区块钻井取心或露头岩样制成实验所需岩板。</v>
          </cell>
        </row>
        <row r="11361">
          <cell r="F11361" t="str">
            <v>岩板长度为17.70cm~17.78cm(6.96in~7.00in),宽为3.71cm~3.81cm(1.46in~1.50in),厚度大于0.90cm(0.35in)。岩板两端应磨成圆形与实验装置相配,平行度应保持在±0.008cm(±0.003in)内。</v>
          </cell>
        </row>
        <row r="11362">
          <cell r="F11362" t="str">
            <v>14.1.4 硫化硅酮胶</v>
          </cell>
        </row>
        <row r="11363">
          <cell r="F11363" t="str">
            <v>硫化硅酮胶性能需满足耐温200℃以上,常温固化时间不超过24h。</v>
          </cell>
        </row>
        <row r="11364">
          <cell r="F11364" t="str">
            <v>14.2实验设备</v>
          </cell>
        </row>
        <row r="11365">
          <cell r="F11365" t="str">
            <v>14.2.1 导流室</v>
          </cell>
        </row>
        <row r="11366">
          <cell r="F11366" t="str">
            <v>14.2.1.1 短期导流能力测试</v>
          </cell>
        </row>
        <row r="11367">
          <cell r="F11367" t="str">
            <v>短期导流室的图解详见图D.1、图D.2、图D.3和图D.5,图D.4为液体流经导流室的流程示意图。导流室应为线性流设计,支撑剂铺置面积为64.5cm2(10in2)。活塞及导流室材料为4Cr13不锈钢。导流室的滤网采用蒙奈尔铜镍合金金属丝网,孔眼尺寸为150μm(100US目)。金属网可拦截尺寸大于114μm以上的颗粒物。</v>
          </cell>
        </row>
        <row r="11368">
          <cell r="F11368" t="str">
            <v>14.2.1.2 长期导流能力测试</v>
          </cell>
        </row>
        <row r="11369">
          <cell r="F11369" t="str">
            <v>长期导流室的图解详见图D.6、图D.7、图D.8、图D.9和图D.10,支撑剂铺置面积为64.5cm2(10in2)。活塞及导流室材料应按照GB/T 3098.6 A4级316不锈钢材质的要求,也可为蒙奈尔铜镍合金或哈氏合金材质1)。导流室滤网要求与短期导流能力相同。</v>
          </cell>
        </row>
        <row r="11370">
          <cell r="F11370" t="str">
            <v>14.2.2 液压机</v>
          </cell>
        </row>
        <row r="11371">
          <cell r="F11371" t="str">
            <v>液压机提供的力应大于667kN(150000lbf),压机压头应保持相互平行。建议液压机采用四柱设计以尽量减少测试室的扭曲或变形。每根柱子的直径应大于6.35cm(2.5in)。</v>
          </cell>
        </row>
        <row r="11372">
          <cell r="F11372" t="str">
            <v>液压机应具有保持所需闭合应力[±1.0%或345kPa(50psi),以较高者为准]达50h的能力。在64.5cm2(10in2)导流室上,短期导流的加载速率为22.24kN/min(5000lbf/min)或3500kPa/min(500psi/min),长期导流的加载速率为4448N/min(1000lbf/min)或690kPa/min(100psi/min)。用校准过的电子测力传感器校验液压油缸与液压机正面压板之间的应力。</v>
          </cell>
        </row>
        <row r="11373">
          <cell r="F11373" t="str">
            <v>14.2.3 充填宽度测量设备</v>
          </cell>
        </row>
        <row r="11374">
          <cell r="F11374" t="str">
            <v>用游标卡尺测量支撑剂充填宽度。通过测量导流室两宽板(图D.9)之间的距离来确定支撑剂充填宽度。测量装置的精确度应为0.0025cm(0.001in)或更高。</v>
          </cell>
        </row>
        <row r="11375">
          <cell r="F11375" t="str">
            <v>14.2.4 实验流体驱替系统</v>
          </cell>
        </row>
        <row r="11376">
          <cell r="F11376" t="str">
            <v>采用恒流泵,流量为1mL/min~10mL/min(±1%)。在测量压差和流量(用于计算导流能力)时,压力波动应不大于0.1%。为了使排量输出稳定,有些恒流泵还需要配置脉冲压力阻尼器,利用活塞、气囊式蓄能器或其他有效方法完成试验液体的驱替。</v>
          </cell>
        </row>
        <row r="11377">
          <cell r="F11377" t="str">
            <v>14.2.5 压差传感器</v>
          </cell>
        </row>
        <row r="11378">
          <cell r="F11378" t="str">
            <v>量程为0kPa~7kPa(0psi~1.0psi),精确度为满量程的±0.1%。</v>
          </cell>
        </row>
        <row r="11379">
          <cell r="F11379" t="str">
            <v>14.2.6 回压调节器</v>
          </cell>
        </row>
        <row r="11380">
          <cell r="F11380" t="str">
            <v>回压调压器调节压力范围为2.07MPa~3.45MPa(300psi~500psi)。加载到导流室上的压力应将回压计算在内。</v>
          </cell>
        </row>
        <row r="11381">
          <cell r="F11381" t="str">
            <v>14.2.7 天平</v>
          </cell>
        </row>
        <row r="11382">
          <cell r="F11382" t="str">
            <v>天平的量程大于100g,感量为0.01g。</v>
          </cell>
        </row>
        <row r="11383">
          <cell r="F11383" t="str">
            <v>14.2.8 除氧系统</v>
          </cell>
        </row>
        <row r="11384">
          <cell r="F11384" t="str">
            <v>短期导流能力测试不需该设备。</v>
          </cell>
        </row>
        <row r="11385">
          <cell r="F11385" t="str">
            <v>长期导流能力测试中,实验流体应除氧以模拟油藏流体,并降低流体对设备的腐蚀。流体除氧通过两个贮液罐来完成:第一个贮液罐用于储存待除氧的液体,第二个贮液罐存放无氧流体,提供给泵系统。除氧有两种办法:一是在低于103kPa(15psi)的低压下持续向液体中通入氮气,氮气通过液体时冒出气泡。氮气源要先通过一个氧气收集器把氧气含量降到15μg/L以下,比如Agilent Model OT3-42)。二是可以使氮气通过温度达370℃(698℉)的铜屑,将气体中微量的氧气与铜反应生成氧化铜。除氧后用氧含量检测仪(Chrom Tech,inc. part# 0T1-4-HP3))确认流体脱氧处理完成,在收集器氧气饱和后应定期更换以保证氧气去除效率。贮液罐中流体应密封保存,并充入惰性气体防止氧气污染。</v>
          </cell>
        </row>
        <row r="11386">
          <cell r="F11386" t="str">
            <v>14.2.9 温度控制系统</v>
          </cell>
        </row>
        <row r="11387">
          <cell r="F11387" t="str">
            <v>导流室及支撑剂充填层应维持在设定温度,误差在±1℃(±3℉)范围内,温度可通过导流室上的测温孔获得,如图D.6所示,根据这个温度可在表D.1中确定流体的黏度。热电偶分别与控温设备及数据采集系统连接,控温设备应具有程序化控制及在不同温度、流量条件下自动调节的功能。</v>
          </cell>
        </row>
        <row r="11388">
          <cell r="F11388" t="str">
            <v>陶粒及树脂覆膜支撑剂测试温度为121℃(250℉),石英砂为66℃(150℉)。对于石英砂,二氧化硅饱和容器(见附录E)的温度相对测试温度66℃(150℉)高出11℃(52℉),对于陶粒及树脂覆膜支撑剂,二氧化硅饱和容器的温度相对测试温度121℃(250℉)高出20℃(68℉),保证流体在适当温度下到达导流室。</v>
          </cell>
        </row>
        <row r="11389">
          <cell r="F11389" t="str">
            <v>14.2.10 硅饱和及监测</v>
          </cell>
        </row>
        <row r="11390">
          <cell r="F11390" t="str">
            <v>短期导流能力测试不需该设备。</v>
          </cell>
        </row>
        <row r="11391">
          <cell r="F11391" t="str">
            <v>长期导流能力测试中,为了防止砂岩及支撑剂的溶解,实验流体需达到硅饱和。硅饱和设备为最小容积为300mL的耐压容器,容器耐压不小于5MPa,最大流量为10mL/min(例如Whitey sample cylinder 316L-HDF44))或带有0.64cm(0.25in)内螺纹的类似容器,硅饱和设备安装及监测应符合附录E的规定。</v>
          </cell>
        </row>
        <row r="11392">
          <cell r="F11392" t="str">
            <v>14.3设备校正</v>
          </cell>
        </row>
        <row r="11393">
          <cell r="F11393" t="str">
            <v>14.3.1 压力显示器和流速校正</v>
          </cell>
        </row>
        <row r="11394">
          <cell r="F11394" t="str">
            <v>压力计在每次实验前需要校正,每次测量前高压、低压传感显示应归零,应使用重复性和线性关系好的传感器。恒流泵使用前应在有回压的条件下进行不同流速的校正,可以由合适的流量计或高精度天平、容器和计时器(秒表)等进行校正。</v>
          </cell>
        </row>
        <row r="11395">
          <cell r="F11395" t="str">
            <v>14.3.2 初始充填宽度测量</v>
          </cell>
        </row>
        <row r="11396">
          <cell r="F11396" t="str">
            <v>14.3.2.1 用游标卡尺测量并记录岩板和金属板的厚度,并用铅笔在岩板的表面上作标记。将两块岩板放入导流室中,每块岩板两端的厚度相差应小于0.008cm(0.003in)。底部岩板两端厚度差异,应用上部岩板进行补偿,以保持上下岩板两端的整体厚度相同。</v>
          </cell>
        </row>
        <row r="11397">
          <cell r="F11397" t="str">
            <v>14.3.2.2 在导流室内加入支撑剂样品前,应测量导流室在相应闭合压力、测试温度、岩板和密封圈等实验条件下的宽度矫正系数。在每次计算支撑剂的充填厚度时,应先测量没有添加支撑剂的导流室初始厚度,以加入支撑剂后的导流室厚度减去该初始厚度后则为支撑剂的实际充填厚度。</v>
          </cell>
        </row>
        <row r="11398">
          <cell r="F11398" t="str">
            <v>14.3.2.3 导流室的活塞应按照安装顺序做上标记。将两块相匹配的岩板放入导流室中,导流室组装参见图D.6。</v>
          </cell>
        </row>
        <row r="11399">
          <cell r="F11399" t="str">
            <v>14.3.2.4 将导流室加热至实验温度。长期导流闭合压力加载速率为689kPa/min(100psi/min)。分别在6.9MPa、13.8MPa、27.6MPa、41.MPa、55.2MPa、69MPa、82.7MPa、96.5MPa(1kpsi、2kpsi、4kpsi、6kpsi、8kpsi、10kpsi、12kpsi、14kpsi)条件下测定充填宽度。</v>
          </cell>
        </row>
        <row r="11400">
          <cell r="F11400" t="str">
            <v>14.3.2.5 利用精度0.02mm的游标卡尺等工具测量活塞上的宽板到导流室下表面的距离,以及宽板到活塞上表面的距离或活塞上两个宽板之间的距离。所有的测量应进行两次,两次测量值误差应在0.005cm以内。30min后进行第二次测量,直到相邻两次测量结果相差在1%以内,表明系统到达稳定状态。测量应最少进行三次,并记录最后一次的测量结果。</v>
          </cell>
        </row>
        <row r="11401">
          <cell r="F11401" t="str">
            <v>14.3.3 确定导流室宽度</v>
          </cell>
        </row>
        <row r="11402">
          <cell r="F11402" t="str">
            <v>用游标卡尺在导流室的三个端口处,两处位于上、下压力孔旁边,另一处位于中间孔旁边测量导流室的内部尺寸,取三次测量结果的平均值。用下列方法计算实验所需支撑剂的质量,导流室平均宽度乘以需要的支撑剂质量除以38.10mm,下面以支撑剂充填浓度为9.76kg/m2(2.00lb/ft2)为例(见14.5.1.4)。</v>
          </cell>
        </row>
        <row r="11403">
          <cell r="F11403" t="str">
            <v>示例:</v>
          </cell>
        </row>
        <row r="11404">
          <cell r="F11404" t="str">
            <v>(38.35mm+38.40mm+38.37mm)/3=38.37mm</v>
          </cell>
        </row>
        <row r="11405">
          <cell r="F11405" t="str">
            <v>铺置浓度为9.76kg/m2时需要的支撑剂质量:(63.00g/38.10mm)×38.37mm=63.44g</v>
          </cell>
        </row>
        <row r="11406">
          <cell r="F11406" t="str">
            <v>14.3.4 液压机</v>
          </cell>
        </row>
        <row r="11407">
          <cell r="F11407" t="str">
            <v>液压机至少每年校正一次或长期导流能力实验结果有问题时要进行校正。</v>
          </cell>
        </row>
        <row r="11408">
          <cell r="F11408" t="str">
            <v>14.4渗漏测试</v>
          </cell>
        </row>
        <row r="11409">
          <cell r="F11409" t="str">
            <v>14.4.1 液压机</v>
          </cell>
        </row>
        <row r="11410">
          <cell r="F11410" t="str">
            <v>液压机包括管线、接头、泵等,初次使用时应仔细检查,以后定期检查,保证无渗漏。液压机施加最大载荷后压力或载荷在30min内变化幅度应不超过最大读数的±2%。</v>
          </cell>
        </row>
        <row r="11411">
          <cell r="F11411" t="str">
            <v>14.4.2 流体系统测试</v>
          </cell>
        </row>
        <row r="11412">
          <cell r="F11412" t="str">
            <v>每次实验前流体系统均需进行渗漏测试。完整的测试流体系统包括泵、管线、配件和导流室。测试时导流室内至少应铺置浓度不小于5kg/m2的支撑剂。</v>
          </cell>
        </row>
        <row r="11413">
          <cell r="F11413" t="str">
            <v>在导流室上施加大于3.45MPa(500psi)的闭合压力,流体回压2.07MPa~3.45MPa(300psi~500psi)。在关闭系统后5min内,压力变化应不超过0.1kPa(0.01psi)。</v>
          </cell>
        </row>
        <row r="11414">
          <cell r="F11414" t="str">
            <v>14.5设备安装方法</v>
          </cell>
        </row>
        <row r="11415">
          <cell r="F11415" t="str">
            <v>14.5.1 短期导流测试设备安装</v>
          </cell>
        </row>
        <row r="11416">
          <cell r="F11416" t="str">
            <v>14.5.1.1 短期导流室的液体进口和出口(图D.4中1号孔、5号孔)及每一个测压孔放入一个150μm(100US目)蒙乃尔铜镍合金材质或其他材料的滤网。固定螺丝应做调整,以免滤网与导流室表面贴在一起。每次试验后应更换滤网。</v>
          </cell>
        </row>
        <row r="11417">
          <cell r="F11417" t="str">
            <v>14.5.1.2 将带有方形密封圈的底部活塞放入导流室内。</v>
          </cell>
        </row>
        <row r="11418">
          <cell r="F11418" t="str">
            <v>14.5.1.3 将一片金属板放在底部活塞的上面,金属板应很平以便支撑剂铺层有一个均匀的截面。为保证均匀,需沿金属板的长度选三点,用深度规测量从金属板到导流室顶部的深度。金属板板面到导流室顶部间测量的深度之差不应大于0.0254cm(0.01in)。</v>
          </cell>
        </row>
        <row r="11419">
          <cell r="F11419" t="str">
            <v>14.5.1.4 支撑剂用量计算:</v>
          </cell>
        </row>
        <row r="11420">
          <cell r="F11420" t="str">
            <v>短期导流能力测试支撑剂铺置浓度为9.76kg/m2(2.00lb/ft2),支撑剂实验用量可用下述方法计算:</v>
          </cell>
        </row>
        <row r="11421">
          <cell r="F11421" t="str">
            <v>a)按等铺置浓度方法计算所需支撑剂重量按公式(11)计算:</v>
          </cell>
        </row>
        <row r="11422">
          <cell r="F11422" t="str">
            <v>式中:</v>
          </cell>
        </row>
        <row r="11423">
          <cell r="F11423" t="str">
            <v>Mp——支撑剂的质量,单位为克(g);</v>
          </cell>
        </row>
        <row r="11424">
          <cell r="F11424" t="str">
            <v>C——支撑剂的铺置浓度,单位为千克每平方米(kg/m2)。</v>
          </cell>
        </row>
        <row r="11425">
          <cell r="F11425" t="str">
            <v>6.452=0.006452m2×1000g/kg,0.006452m2是导流室的底表面积,支撑剂的用量取决于导流室的宽度(见14.3.3)。</v>
          </cell>
        </row>
        <row r="11426">
          <cell r="F11426" t="str">
            <v>未加载闭合应力的支撑剂充填宽度可按公式(12)计算:</v>
          </cell>
        </row>
        <row r="11427">
          <cell r="F11427" t="str">
            <v>式中:</v>
          </cell>
        </row>
        <row r="11428">
          <cell r="F11428" t="str">
            <v>Wf——支撑剂充填宽度,单位为厘米(cm);</v>
          </cell>
        </row>
        <row r="11429">
          <cell r="F11429" t="str">
            <v>C——支撑剂的铺置浓度,单位为千克每平方米(kg/m2);</v>
          </cell>
        </row>
        <row r="11430">
          <cell r="F11430" t="str">
            <v>ρ——支撑剂体积密度,单位为克每立方厘米(g/cm3)。</v>
          </cell>
        </row>
        <row r="11431">
          <cell r="F11431" t="str">
            <v>b)按等体积方法计算所需支撑剂重量:</v>
          </cell>
        </row>
        <row r="11432">
          <cell r="F11432" t="str">
            <v>未加载应力时的支撑剂充填宽度为6.35mm(0.25in)的情况。</v>
          </cell>
        </row>
        <row r="11433">
          <cell r="F11433" t="str">
            <v>在导流室中加入41.0cm3±0.1cm3的支撑剂,按公式(13)计算支撑剂的质量:</v>
          </cell>
        </row>
        <row r="11434">
          <cell r="F11434" t="str">
            <v>式中:</v>
          </cell>
        </row>
        <row r="11435">
          <cell r="F11435" t="str">
            <v>Mp——支撑剂质量,单位为克(g);</v>
          </cell>
        </row>
        <row r="11436">
          <cell r="F11436" t="str">
            <v>ρ——支撑剂体积密度,单位为克每立方厘米(g/cm3)。</v>
          </cell>
        </row>
        <row r="11437">
          <cell r="F11437" t="str">
            <v>41.0=64.52cm2×0.635cm,支撑剂的用量取决于导流室的宽度(见14.3.3)。</v>
          </cell>
        </row>
        <row r="11438">
          <cell r="F11438" t="str">
            <v>14.5.1.5 将测试所需的支撑剂量均匀倒入导流室,使用图D.11所示工具铺平。</v>
          </cell>
        </row>
        <row r="11439">
          <cell r="F11439" t="str">
            <v>14.5.1.6 放入另一片金属板后,再放入带方形密封圈的顶部活塞。</v>
          </cell>
        </row>
        <row r="11440">
          <cell r="F11440" t="str">
            <v>14.5.2 长期导流室准备</v>
          </cell>
        </row>
        <row r="11441">
          <cell r="F11441" t="str">
            <v>14.5.2.1 岩板选择</v>
          </cell>
        </row>
        <row r="11442">
          <cell r="F11442" t="str">
            <v>长期导流岩板选择见14.1.3。</v>
          </cell>
        </row>
        <row r="11443">
          <cell r="F11443" t="str">
            <v>14.5.2.2 岩板预处理</v>
          </cell>
        </row>
        <row r="11444">
          <cell r="F11444" t="str">
            <v>14.5.2.2.1 用透明胶带保护岩板的上下表面,防止密封剂粘连,用刮刀去除多余的胶带。用透明胶带覆盖导流室内所有端口和底部活塞的上表面。记录岩板的平均厚度。将岩板四周涂一薄层硫化硅酮胶黏合剂,让黏合剂自然固化,需24h左右。</v>
          </cell>
        </row>
        <row r="11445">
          <cell r="F11445" t="str">
            <v>14.5.2.2.2 岩板预处理的另一种办法是将岩板放入导流室中,放入岩板前应在导流室内喷涂硅油润滑剂。调平底部活塞,两端高度相差小于0.13mm(0.005in),固定螺丝。最多可以一次性在导流室内堆叠四块岩板。再安装顶部活塞,将导流室放入压力试验机内,施加闭合压力0.3MPa~1MPa(50psi~150psi),安装加热条,加热至66℃(150℉)一小时。取出岩板,去除岩板表面多余的硫化硅酮胶,确定岩心没有碎片或裂缝。</v>
          </cell>
        </row>
        <row r="11446">
          <cell r="F11446" t="str">
            <v>14.5.3 长期导流测试设备安装</v>
          </cell>
        </row>
        <row r="11447">
          <cell r="F11447" t="str">
            <v>14.5.3.1 底部活塞安装</v>
          </cell>
        </row>
        <row r="11448">
          <cell r="F11448" t="str">
            <v>导流测试设备按顺序进行组装(参考14.3.2)。调整底部活塞使岩板固定在导流室内测压端口以下0.02mm(0.0008in)处。可以将一个金属板和没有涂室温硫化硅酮胶的岩板放入导流室中,调整活塞到合适位置,拧紧螺丝固定导流测试设备的位置,再去除金属板和岩板。安装密封圈,并确认无破损。</v>
          </cell>
        </row>
        <row r="11449">
          <cell r="F11449" t="str">
            <v>14.5.3.2 底部岩板安装</v>
          </cell>
        </row>
        <row r="11450">
          <cell r="F11450" t="str">
            <v>将金属板放入导流室底部,测量金属板厚度并做记录。在底部岩板侧壁上均匀涂抹室温硫化硅酮胶,用抹刀处理光滑,保持岩心上下表面干净。去除岩板下表面胶带,将岩板放入导流室金属片上,在岩板和导流室界面的缝隙内涂抹室温硫化硅酮胶,用棉签将黏合剂挤入缝隙,确保岩板和导流室之间无缝隙。清除过量的室温硫化黏合剂及岩心顶部的胶带。</v>
          </cell>
        </row>
        <row r="11451">
          <cell r="F11451" t="str">
            <v>14.5.3.3 放置滤网</v>
          </cell>
        </row>
        <row r="11452">
          <cell r="F11452" t="str">
            <v>放置滤网是为了防止支撑剂颗粒物流出支撑剂充填层或堵塞导流室端口。在导流室的液体进出端口,压力测量端口等所有端口处放置150μm(100 US目)蒙乃尔铜镍合金材质或其他材料的滤网。每次实验后都应更换滤网。</v>
          </cell>
        </row>
        <row r="11453">
          <cell r="F11453" t="str">
            <v>14.5.3.4 支撑剂用量计算</v>
          </cell>
        </row>
        <row r="11454">
          <cell r="F11454" t="str">
            <v>长期导流能力测试支撑剂铺置浓度也为10kg/m2(2.00lb/ft2),支撑剂实验用量计算同短期导流能力测试(见14.5.1.4)。</v>
          </cell>
        </row>
        <row r="11455">
          <cell r="F11455" t="str">
            <v>14.5.3.5 导流室内加载支撑剂</v>
          </cell>
        </row>
        <row r="11456">
          <cell r="F11456" t="str">
            <v>14.5.3.5.1 依据14.5.1.4计算结果称取支撑剂样品。</v>
          </cell>
        </row>
        <row r="11457">
          <cell r="F11457" t="str">
            <v>14.5.3.5.2 将支撑剂样品逐步均匀添加到导流室中。</v>
          </cell>
        </row>
        <row r="11458">
          <cell r="F11458" t="str">
            <v>14.5.3.5.3 利用找平器(图D.11)让支撑剂在导流室内铺平,不能振动或敲击,确保支撑剂充填层表面相对导流室的侧壁是水平的。</v>
          </cell>
        </row>
        <row r="11459">
          <cell r="F11459" t="str">
            <v>14.5.3.6 顶部岩板安装</v>
          </cell>
        </row>
        <row r="11460">
          <cell r="F11460" t="str">
            <v>14.5.3.6.1 将金属板放入导流室中,测量金属板厚度并做记录。</v>
          </cell>
        </row>
        <row r="11461">
          <cell r="F11461" t="str">
            <v>14.5.3.6.2 在预处理的岩板侧壁涂抹少量的室温硫化硅酮胶,将岩板表面处理光滑,避免黏合剂污染。</v>
          </cell>
        </row>
        <row r="11462">
          <cell r="F11462" t="str">
            <v>14.5.3.6.3 去除顶部岩板下表面的胶带,将岩板装入导流室中,用室温硫化硅酮胶填充岩板与导流室侧壁的空隙。</v>
          </cell>
        </row>
        <row r="11463">
          <cell r="F11463" t="str">
            <v>14.5.3.6.4 用游标卡尺测量岩板四个角的深度,适当调整,确保深度相差小于0.1mm(0.004in)。去除岩板上表面的胶带。</v>
          </cell>
        </row>
        <row r="11464">
          <cell r="F11464" t="str">
            <v>14.5.3.6.5 安装上部活塞,调整活塞到合适位置。</v>
          </cell>
        </row>
        <row r="11465">
          <cell r="F11465" t="str">
            <v>14.5.3.7 导流室安装</v>
          </cell>
        </row>
        <row r="11466">
          <cell r="F11466" t="str">
            <v>一台液压机可以放置多个导流室(图D.6),用盖帽和板调节导流室的高度,误差小于0.1mm(0.004in),按照14.5.3.5所示相同步骤安装各导流室,并拧紧固定螺丝。</v>
          </cell>
        </row>
        <row r="11467">
          <cell r="F11467" t="str">
            <v>14.6 导流室闭合压力加载</v>
          </cell>
        </row>
        <row r="11468">
          <cell r="F11468" t="str">
            <v>14.6.1 将安装好的导流室放在液压机的两个压头之间。</v>
          </cell>
        </row>
        <row r="11469">
          <cell r="F11469" t="str">
            <v>14.6.2 对导流室施加345kPa(50psi)压力,适当调整,确保导流室与压头垂直。再以大约690kPa/min(100psi/min)的速率使压力由345kPa(50psi)增至3.45MPa(500psi)。</v>
          </cell>
        </row>
        <row r="11470">
          <cell r="F11470" t="str">
            <v>14.6.3 注入实验流体到导流室,确认活塞及接头周围无漏失。测量导流室两端宽板间距离相差不应超过5%。</v>
          </cell>
        </row>
        <row r="11471">
          <cell r="F11471" t="str">
            <v>14.6.4 通过冲洗导流室及管线,排出实验设备中的空气,没有可见气泡后至少再冲洗1min,直到无流量条件下,压力传感器可以归零。</v>
          </cell>
        </row>
        <row r="11472">
          <cell r="F11472" t="str">
            <v>14.7数据采集</v>
          </cell>
        </row>
        <row r="11473">
          <cell r="F11473" t="str">
            <v>14.7.1 短期导流测试</v>
          </cell>
        </row>
        <row r="11474">
          <cell r="F11474" t="str">
            <v>使用标准给出的短期导流室按表6和表7列出的闭合压力、流量、石英砂和高强度支撑剂在闭合压力下达到半稳态承压的时间。以3500kPa/min的速率增加闭合压力。</v>
          </cell>
        </row>
        <row r="11475">
          <cell r="F11475" t="str">
            <v>14.7.2 长期导流测试</v>
          </cell>
        </row>
        <row r="11476">
          <cell r="F11476" t="str">
            <v>14.7.2.1 在设定的温度(见14.2.9)下施加6.9MPa(1kpsi)的初始压力,加载时间为12h~24h。回压保持在2.07MPa~3.45MPa(300psi~500psi),计算压力时应考虑回压。初始压力维持在6.9MPa(1kpsi)足够时间后升到13.8MPa(2kpsi),维持50h±2h,任何测试时间少于48h都不应认为是长期导流实验。压力增加到13.8MPa(2kpsi)的过程中,所有的压力增加速度应保持在689kPa/min±34kPa/min(100psi/min±5kpsi/min)。</v>
          </cell>
        </row>
        <row r="11477">
          <cell r="F11477" t="str">
            <v>14.7.2.2 分别在13.8MPa、27.6MPa、41.4MPa、55.2MPa、69MPa(2kpsi、4kpsi、6kpsi、8kpsi、10kpsi)条件下测定石英砂的导流能力。陶粒及涂层树脂支撑剂,应在13.8MPa、27.6MPa、41.4MPa、55.2MPa、69MPa、82.7MPa、96.5MPa(2kpsi、4kpsi、6kpsi、8kpsi、10kpsi、12kpsi、14kpsi)条件下测定,可以增加压强测量点。</v>
          </cell>
        </row>
        <row r="11478">
          <cell r="F11478" t="str">
            <v>14.7.2.3 根据压力端口之间的压差确定实验排量,初始排量应为2mL/min或最小压力0.01kPa(0.002kpsi)。为保证数据准确,在流速2mL/min~4mL/min或最小压力为0.01kPa~0.03kPa(0.002kpsi~0.004kpsi)应每隔10h测试一次并记录,在第5个点至少取值三次计算平均导流能力,并作为该压力条件下的长期导流值。</v>
          </cell>
        </row>
        <row r="11479">
          <cell r="F11479" t="str">
            <v>14.7.2.4 每个压力条件下测量支撑剂充填宽度,应除去岩心压缩和金属膨胀的影响(见14.3.3)。每次实验前压差传感器应调零。</v>
          </cell>
        </row>
        <row r="11480">
          <cell r="F11480" t="str">
            <v>14.8 渗透率及导流能力计算</v>
          </cell>
        </row>
        <row r="11481">
          <cell r="F11481" t="str">
            <v>14.8.1 利用公式(14)、公式(15)计算达西流条件下支撑剂充填层的渗透率:</v>
          </cell>
        </row>
        <row r="11482">
          <cell r="F11482" t="str">
            <v>式中:</v>
          </cell>
        </row>
        <row r="11483">
          <cell r="F11483" t="str">
            <v>k——支撑剂充填层渗透率,单位为平方微米(μm2);</v>
          </cell>
        </row>
        <row r="11484">
          <cell r="F11484" t="str">
            <v>μ——测试温度条件下流体黏度,单位为毫帕秒(mPa·s)(见表D.1);</v>
          </cell>
        </row>
        <row r="11485">
          <cell r="F11485" t="str">
            <v>Q——排量,单位为立方厘米每秒(cm3/s);</v>
          </cell>
        </row>
        <row r="11486">
          <cell r="F11486" t="str">
            <v>L——压力端口间长度,单位为厘米(cm);</v>
          </cell>
        </row>
        <row r="11487">
          <cell r="F11487" t="str">
            <v>A——导流室支撑截面积,单位为平方厘米(cm2);</v>
          </cell>
        </row>
        <row r="11488">
          <cell r="F11488" t="str">
            <v>∆p——压力差值(上游压力减去下游压力),单位为千帕(kPa)[US单位:大气压(atm)]。</v>
          </cell>
        </row>
        <row r="11489">
          <cell r="F11489" t="str">
            <v>即:黏度为1mPa·s的流体,在105Pa的压降下,通过面积为1cm2、长度为1cm的岩样,当流量为1cm3/s时,岩样渗透率为1μm2。</v>
          </cell>
        </row>
        <row r="11490">
          <cell r="F11490" t="str">
            <v>单位换算关系参见附录F。</v>
          </cell>
        </row>
        <row r="11491">
          <cell r="F11491" t="str">
            <v>当支撑剂填充层在线性导流室铺置时,截面积可按公式(16)计算:</v>
          </cell>
        </row>
        <row r="11492">
          <cell r="F11492" t="str">
            <v>式中:</v>
          </cell>
        </row>
        <row r="11493">
          <cell r="F11493" t="str">
            <v>W——导流室宽度,单位为厘米(cm)。当导流室为API标准导流室时,该值为3.81cm(1.5in);</v>
          </cell>
        </row>
        <row r="11494">
          <cell r="F11494" t="str">
            <v>Wf——支撑剂充填宽度,单位为厘米(cm)[US单位:英寸(in)]。</v>
          </cell>
        </row>
        <row r="11495">
          <cell r="F11495" t="str">
            <v>将面积A带入公式(14)和公式(15),可计算支撑剂充填层的渗透率或导流能力。</v>
          </cell>
        </row>
        <row r="11496">
          <cell r="F11496" t="str">
            <v>支撑剂充填层渗透率按公式(17)、公式(18)计算:</v>
          </cell>
        </row>
        <row r="11497">
          <cell r="F11497" t="str">
            <v>当使用实验室常用的流量单位(cm3/min)和压力单位(kPa)时,公式(17)变为:</v>
          </cell>
        </row>
        <row r="11498">
          <cell r="F11498" t="str">
            <v>式中:</v>
          </cell>
        </row>
        <row r="11499">
          <cell r="F11499" t="str">
            <v>Q——流量,单位为立方厘米每分钟(cm3/min)。</v>
          </cell>
        </row>
        <row r="11500">
          <cell r="F11500" t="str">
            <v>支撑剂充填层导流能力为支撑剂充填层裂缝宽度与渗透率的乘积。</v>
          </cell>
        </row>
        <row r="11501">
          <cell r="F11501" t="str">
            <v>14.8.2 当使用API标准导流室时,简化后的支撑剂充填层渗透率及导流能力计算见公式(20)、公式(21):</v>
          </cell>
        </row>
        <row r="11502">
          <cell r="F11502" t="str">
            <v>式中:</v>
          </cell>
        </row>
        <row r="11503">
          <cell r="F11503" t="str">
            <v>kWf——支撑剂充填层导流能力,单位为平方微米厘米(μm2·cm)[US单位:毫达西英尺(mD·ft)];</v>
          </cell>
        </row>
        <row r="11504">
          <cell r="F11504" t="str">
            <v>L——压力端口间距,单位为厘米(cm)。当导流室为API标准导流室时,该值为12.70cm(5.000in)。</v>
          </cell>
        </row>
        <row r="11505">
          <cell r="F11505" t="str">
            <v>14.9 数据报告</v>
          </cell>
        </row>
        <row r="11506">
          <cell r="F11506" t="str">
            <v>数据报告将列出所有实验参数,如砂岩类型、温度、时间,测试液,每一级压力条件下的导流能力和渗透率,体积密度,筛析分布、视密度及支撑剂铺置浓度,导流能力测试实验数据表参见附录G的规定。</v>
          </cell>
        </row>
        <row r="11507">
          <cell r="F11507" t="str">
            <v>15 健康、安全、环境控制要求</v>
          </cell>
        </row>
        <row r="11508">
          <cell r="F11508" t="str">
            <v>支撑剂实验室应清洁、干燥,应备有通风设备和清水冲洗用具。</v>
          </cell>
        </row>
        <row r="11509">
          <cell r="F11509" t="str">
            <v>实验人员进行实验时应佩戴防护眼镜和防酸手套,高压实验设备应有明显的提示标识。</v>
          </cell>
        </row>
        <row r="11510">
          <cell r="F11510" t="str">
            <v>各种实验液体用后应收集处理,不得随意排放。</v>
          </cell>
        </row>
        <row r="11511">
          <cell r="F11511" t="str">
            <v>仪器在使用过程中,发生故障或者损坏时,应停止使用,并及时排除故障或进行维修,直至正常,同时,将故障发生和排除情况做好记录。</v>
          </cell>
        </row>
        <row r="11512">
          <cell r="F11512" t="str">
            <v>实验过程中,遇到电压不稳或停电时,应停止检测,待电压稳定或来电稳定后,方可重新进行实验。</v>
          </cell>
        </row>
        <row r="11513">
          <cell r="F11513" t="str">
            <v>实验室内任何用电设备、电源和管线不准任意摸弄,以防触电和高压危险。</v>
          </cell>
        </row>
        <row r="11514">
          <cell r="F11514" t="str">
            <v>利用压力试验机进行破碎实验和导流能力测试时,操作人员不能正对压力设备,如果遇到有焦味、打火现象等,要立即切断电源,并检查电路排除故障。</v>
          </cell>
        </row>
        <row r="11515">
          <cell r="F11515" t="str">
            <v>高温实验时,应佩戴耐高温防护手套及防护面罩,采取必要的防护措施,严格按照操作规程进行操作。</v>
          </cell>
        </row>
        <row r="11516">
          <cell r="F11516" t="str">
            <v>使用加热设备时,人员不得离岗(至少10min~15min观察1次);使用完毕,应立即断开电源,使其自然降温,以免炉膛突然受冷碎裂。加热设备应放置在阻燃的、稳固的实验台或地面上,不得在周围堆放易燃易爆物或杂物。</v>
          </cell>
        </row>
        <row r="11517">
          <cell r="F11517" t="str">
            <v>附录A(资料性附录)筛子的校准</v>
          </cell>
        </row>
        <row r="11518">
          <cell r="F11518" t="str">
            <v>A.1 目的</v>
          </cell>
        </row>
        <row r="11519">
          <cell r="F11519" t="str">
            <v>由于筛子并非完美无缺且易于磨损,因此有必要对照主筛组检查各个筛子,无论新筛或曾用筛、配匹的或不配匹的筛均需检查。不论何种筛子,光学仪器检查显示筛孔在直径及形状上发生变化。校准是确定筛孔差异程度及其影响的一种手段,而且通过校准筛子,可补偿其在制造中存在的差异从而确保筛析结果的一致性。</v>
          </cell>
        </row>
        <row r="11520">
          <cell r="F11520" t="str">
            <v>A.2 描述</v>
          </cell>
        </row>
        <row r="11521">
          <cell r="F11521" t="str">
            <v>用主筛组检查工作筛。使用主筛要非常谨慎以防止筛孔发生较大变化。主筛组由经过合格认证的筛子组成,每年用光学仪器校准,通常由设备原始厂家来完成,以保证筛子与GB/T 6003.1的要求一致。如果筛子不能达到GB/T 6003.1要求的技术规范,则要求用新的经过鉴定的筛子取而代之。筛子应妥善保管,防止磨损和/或损坏。</v>
          </cell>
        </row>
        <row r="11522">
          <cell r="F11522" t="str">
            <v>A.3 方法</v>
          </cell>
        </row>
        <row r="11523">
          <cell r="F11523" t="str">
            <v>将校准样品(参见A.4)放入主筛组中,依照6.2的方法完成筛析,每个主筛上留下的试样在计算中将作为主筛上的样品质量。然后将校准样品放入工作筛组中,依照6.2完成筛析。每个工作筛上留下的试样在计算中的将作为工作筛上的样品质量。如果主筛组和工作筛组总的实验样品质量差超过±0.2%,则需重做实验。</v>
          </cell>
        </row>
        <row r="11524">
          <cell r="F11524" t="str">
            <v>按照公式(A.1)计算这个差值D,按照公式(A.2)计算差值百分比D′;</v>
          </cell>
        </row>
        <row r="11525">
          <cell r="F11525" t="str">
            <v>按照公式(A.3)计算绝对偏差δ;</v>
          </cell>
        </row>
        <row r="11526">
          <cell r="F11526" t="str">
            <v>按照公式(A.4)计算绝对偏差δ′。</v>
          </cell>
        </row>
        <row r="11527">
          <cell r="F11527" t="str">
            <v>如果主筛组和工作筛组/供应商筛之间的绝对偏差百分比超过10%,那么在比较结果时应考虑到这个差值。如果绝对偏差超过25%,就应更换工作筛了。</v>
          </cell>
        </row>
        <row r="11528">
          <cell r="F11528" t="str">
            <v>式中:</v>
          </cell>
        </row>
        <row r="11529">
          <cell r="F11529" t="str">
            <v>D——差值;</v>
          </cell>
        </row>
        <row r="11530">
          <cell r="F11530" t="str">
            <v>D′——差值,用百分数表示;</v>
          </cell>
        </row>
        <row r="11531">
          <cell r="F11531" t="str">
            <v>mMs——主筛组每个筛子上保留的质量数;</v>
          </cell>
        </row>
        <row r="11532">
          <cell r="F11532" t="str">
            <v>mWs——工作筛组每个筛子上保留的质量数。</v>
          </cell>
        </row>
        <row r="11533">
          <cell r="F11533" t="str">
            <v>示例1:</v>
          </cell>
        </row>
        <row r="11534">
          <cell r="F11534" t="str">
            <v>对顶部筛子而言,绝对偏差等于±差值。这个数可以为正或为负。</v>
          </cell>
        </row>
        <row r="11535">
          <cell r="F11535" t="str">
            <v>绝对偏差可按公式(A.3)计算得出:</v>
          </cell>
        </row>
        <row r="11536">
          <cell r="F11536" t="str">
            <v>式中:</v>
          </cell>
        </row>
        <row r="11537">
          <cell r="F11537" t="str">
            <v>δA,S(I)——工作筛的绝对偏差,单位为厘米(cm);</v>
          </cell>
        </row>
        <row r="11538">
          <cell r="F11538" t="str">
            <v>δA,S(I-1)——前一个筛子的绝对偏差;</v>
          </cell>
        </row>
        <row r="11539">
          <cell r="F11539" t="str">
            <v>Ds(I)——主筛与工作筛的差异。</v>
          </cell>
        </row>
        <row r="11540">
          <cell r="F11540" t="str">
            <v>绝对偏差百分比δ′A,S(I-1±D),可按公式(A.4)计算得出:</v>
          </cell>
        </row>
        <row r="11541">
          <cell r="F11541" t="str">
            <v>式中:</v>
          </cell>
        </row>
        <row r="11542">
          <cell r="F11542" t="str">
            <v>δA,S(I-1±D)——前一个筛子±Ds(I)的绝对偏差,工作筛的差异。</v>
          </cell>
        </row>
        <row r="11543">
          <cell r="F11543" t="str">
            <v>示例2:</v>
          </cell>
        </row>
        <row r="11544">
          <cell r="F11544" t="str">
            <v>这里“绝对”不是数学上的绝对函数。</v>
          </cell>
        </row>
        <row r="11545">
          <cell r="F11545" t="str">
            <v>25目筛的计算实例,见表A.1。</v>
          </cell>
        </row>
        <row r="11546">
          <cell r="F11546" t="str">
            <v>根据公式(A.1):D=10.5-10.1=0.4</v>
          </cell>
        </row>
        <row r="11547">
          <cell r="F11547" t="str">
            <v>根据公式(A.2):D′=(0.4/10.1)×100=4.0</v>
          </cell>
        </row>
        <row r="11548">
          <cell r="F11548" t="str">
            <v>根据公式(A.3):δA,S(I)=1.8+0.4=2.2</v>
          </cell>
        </row>
        <row r="11549">
          <cell r="F11549" t="str">
            <v>根据公式(A.4):δ′A,S(I-1±D)=(2.2/10.1)×100=22.0</v>
          </cell>
        </row>
        <row r="11550">
          <cell r="F11550" t="str">
            <v>A.4 准备校正样品</v>
          </cell>
        </row>
        <row r="11551">
          <cell r="F11551" t="str">
            <v>将按规格分类的样品混合在一起配制成筛子校准样品。为了准备按规格分类的样品,首先要确定所需样品的特定粒径,然后配备一个筛组,包含这些孔径并加上一个底盘。</v>
          </cell>
        </row>
        <row r="11552">
          <cell r="F11552" t="str">
            <v>将100g±20g的样品放入顶部的筛子内并加盖,这些支撑剂已经确认为来自实验样品。将筛组放入振筛机中摇动10min。所用支撑剂的质量应充分利用,任何一个筛子上都不应超过35g。</v>
          </cell>
        </row>
        <row r="11553">
          <cell r="F11553" t="str">
            <v>将筛组从振筛机中取出并拿下盖子。将顶部筛子取下来并小心地将其倒扣在回收盘内。将样品从回收盘中移至储存容器内,该容器上标记着样品的粒径。将筛子再放回到回收盘中,把筛子内的余留样品刷除干净,这部分样品不可再用。每个筛子均重复上述过程。</v>
          </cell>
        </row>
        <row r="11554">
          <cell r="F11554" t="str">
            <v>根据表A.1中的数据选择实验筛子的孔径。对每一个筛子孔径,称出约10g相应筛子孔径的样品。将该样品混合在一起,形成校准标准。</v>
          </cell>
        </row>
        <row r="11555">
          <cell r="F11555" t="str">
            <v>附录B(资料性附录)浊度校准液的制备</v>
          </cell>
        </row>
        <row r="11556">
          <cell r="F11556" t="str">
            <v>B.1 浊度校准液的配制</v>
          </cell>
        </row>
        <row r="11557">
          <cell r="F11557" t="str">
            <v>B.1.1 将1.0g的硫酸肼溶于蒸馏水中,稀释至液面到容量瓶的100mL刻度处。</v>
          </cell>
        </row>
        <row r="11558">
          <cell r="F11558" t="str">
            <v>B.1.2 将10.0g六亚甲基四胺溶于蒸馏水中,稀释至液面到达容量瓶的100mL刻度处。</v>
          </cell>
        </row>
        <row r="11559">
          <cell r="F11559" t="str">
            <v>B.1.3 取上述每种溶液5.0mL加入到容量为100mL的量瓶中,使溶液混合并在25℃(77oF)环境中静置24h。</v>
          </cell>
        </row>
        <row r="11560">
          <cell r="F11560" t="str">
            <v>B.1.4 用蒸馏水将该混合液稀释至100mL并充分混合。该标准储存液的浊度是400FTU。通过稀释储存液而配制的标准液的浊度与浊度浓度成正比。例如:将50mL浊度为400FTU溶液稀释至100mL,配制成的标准溶液的浊度就是200FTU。</v>
          </cell>
        </row>
        <row r="11561">
          <cell r="F11561" t="str">
            <v>B.1.5 每月应配制标准溶液。</v>
          </cell>
        </row>
        <row r="11562">
          <cell r="F11562" t="str">
            <v>B.1.6 校准液也可从设备厂家购买。</v>
          </cell>
        </row>
        <row r="11563">
          <cell r="F11563" t="str">
            <v>B.2 设备的校准</v>
          </cell>
        </row>
        <row r="11564">
          <cell r="F11564" t="str">
            <v>B.2.1 将机器的波长调整至450nm。</v>
          </cell>
        </row>
        <row r="11565">
          <cell r="F11565" t="str">
            <v>B.2.2 把不透明的杆放入样品室并调整归零。</v>
          </cell>
        </row>
        <row r="11566">
          <cell r="F11566" t="str">
            <v>B.2.3 将装有清澈无色水的小瓶子放入样品室,调整为全程控制旨在得到透射百分比。</v>
          </cell>
        </row>
        <row r="11567">
          <cell r="F11567" t="str">
            <v>B.2.4 准备一张图纸用于将透射比转换为NTU。</v>
          </cell>
        </row>
        <row r="11568">
          <cell r="F11568" t="str">
            <v>B.2.5 将浊度液稀释旨在配制几种已知浊度的标准液。</v>
          </cell>
        </row>
        <row r="11569">
          <cell r="F11569" t="str">
            <v>B.2.6 将装有标准液的小瓶子放入样品室并读取透射百分比,每种溶液均如此。</v>
          </cell>
        </row>
        <row r="11570">
          <cell r="F11570" t="str">
            <v>绘制浊度(NTU)与透射率关系图。</v>
          </cell>
        </row>
        <row r="11571">
          <cell r="F11571" t="str">
            <v>附录C(规范性附录)水力压裂和砾石充填用支撑剂技术指标</v>
          </cell>
        </row>
        <row r="11572">
          <cell r="F11572" t="str">
            <v>C.1 支撑剂粒径</v>
          </cell>
        </row>
        <row r="11573">
          <cell r="F11573" t="str">
            <v>实验样品至少应有90%能够通过系列的顶筛并留在规格上下限筛内(即1700/850、850/425、425/250等规格的筛系列)。大于顶筛筛网孔径的样品不应超过全部实验样品的0.1%,筛网孔径见表C.1,留在筛系列底筛和底盘上的样品总和不应超过全部实验样品的2%。即850/425μm支撑剂样品,留在1180μm筛内的不应超过全部实验样品的0.1%,系列底筛和底盘(300μm)上的样品总和不应超过全部实验样品的2%。每一级的筛子分布的样品都是合格的。</v>
          </cell>
        </row>
        <row r="11574">
          <cell r="F11574" t="str">
            <v>C.2 砾石充填材料的粒径</v>
          </cell>
        </row>
        <row r="11575">
          <cell r="F11575" t="str">
            <v>实验样品至少应有96%能够通过系列的顶筛并留在规格上下限筛内(即1700/850、850/425、425/250等规格的筛系列)。大于顶筛筛网孔径的样品不应超过全部实验样品的0.1%,筛网孔径见表C.1,留在筛系列底筛上的样品不应超过全部实验样品的1%。即850/425μm支撑剂样品,留在1700μm目筛内的不应超过全部实验样品的0.1%,系列底筛(300μm)上的样品不应超过全部实验样品的1.0%。中值直径和每一级的筛子分布的样品都是合格的。</v>
          </cell>
        </row>
        <row r="11576">
          <cell r="F11576" t="str">
            <v>C.3 球度和圆度</v>
          </cell>
        </row>
        <row r="11577">
          <cell r="F11577" t="str">
            <v>陶粒支撑剂和树脂涂覆类陶粒支撑剂的平均球度应是0.7或更大;平均圆度应是0.7或更大。其他类型支撑剂的平均球度应是0.6或更大,平均圆度应是0.6或更大。</v>
          </cell>
        </row>
        <row r="11578">
          <cell r="F11578" t="str">
            <v>C.4 酸溶解度</v>
          </cell>
        </row>
        <row r="11579">
          <cell r="F11579" t="str">
            <v>支撑剂的酸溶解度不应超过表C.2中所示各值。</v>
          </cell>
        </row>
        <row r="11580">
          <cell r="F11580" t="str">
            <v>C.5 支撑剂最大浊度</v>
          </cell>
        </row>
        <row r="11581">
          <cell r="F11581" t="str">
            <v>天然石英砂和砾石充填支撑剂的浊度不应超过150FTU,陶粒支撑剂和树脂涂覆类支撑剂的浊度不应超过100FTU。</v>
          </cell>
        </row>
        <row r="11582">
          <cell r="F11582" t="str">
            <v>C.6最大破碎率</v>
          </cell>
        </row>
        <row r="11583">
          <cell r="F11583" t="str">
            <v>C.6.1 砾石充填支撑剂</v>
          </cell>
        </row>
        <row r="11584">
          <cell r="F11584" t="str">
            <v>在14MPa应力下,砾石充填支撑剂样品产生的微粒平均不应超过表C.3中规定的质量百分比。</v>
          </cell>
        </row>
        <row r="11585">
          <cell r="F11585" t="str">
            <v>C.6.2 压裂支撑剂</v>
          </cell>
        </row>
        <row r="11586">
          <cell r="F11586" t="str">
            <v>以支撑剂产生最大的碎屑不超过10%来确定其承受的最高应力值,并向下圆整至最近一级的递减值6.9MPa,见表C.4。这个值代表样品能承受的最大应力值,即在该应力下支撑剂的破碎率不超过10%。利用表C.4建立支撑剂10%破碎率的破碎等级,这一等级也代表了支撑剂能承受的最高应力。例如:在33MPa应力条件下支撑剂产生了10%微粒,向下圆整至6.9MPa×4,支撑剂能够承受的最大应力而不产生超过10%的破碎率的应力值是28MPa,根据表C.4,按支撑剂破破碎率小于10%提交的报告的分类级别应是4K。</v>
          </cell>
        </row>
        <row r="11587">
          <cell r="F11587" t="str">
            <v>附录D(资料性附录) 导流实验设备示意图</v>
          </cell>
        </row>
        <row r="11588">
          <cell r="F11588" t="str">
            <v>导流室操作条件:支撑剂填充层厚度0.25cm~1.27cm,测试面积64.5cm2,最大载荷力667200N,最高温度204℃,内部最大压力3500kPa。</v>
          </cell>
        </row>
        <row r="11589">
          <cell r="F11589" t="str">
            <v>导流实验设备示意图如图D.1至图D.11所示。2%KCl溶液不同温度时的黏度见表D.1。</v>
          </cell>
        </row>
        <row r="11590">
          <cell r="F11590" t="str">
            <v>附录E(规范性附录)硅饱和容器的装配</v>
          </cell>
        </row>
        <row r="11591">
          <cell r="F11591" t="str">
            <v>E.1 背景</v>
          </cell>
        </row>
        <row r="11592">
          <cell r="F11592" t="str">
            <v>实验液体流经砂岩岩心表面使硅质发生溶解,导致颗粒尺寸减小,或在闭合应力作用下增加了嵌入深度。同时为了模拟地层流体,因此测试液应达到硅饱和,以防止支撑剂或岩心受损。二氧化硅在水中的溶解度主要取决于温度和pH值,其次还受离子强度和压力的影响。</v>
          </cell>
        </row>
        <row r="11593">
          <cell r="F11593" t="str">
            <v>E.2 装置</v>
          </cell>
        </row>
        <row r="11594">
          <cell r="F11594" t="str">
            <v>E.2.1 高压缸或硅饱和容器,最小容量为300mL,流速为10mL/min。</v>
          </cell>
        </row>
        <row r="11595">
          <cell r="F11595" t="str">
            <v>E.2.2 蒙乃尔合金或316型号不锈钢筛子,筛孔直径为150μm(100US目),分别置于高压缸入口和出口处,防止硅砂运移。</v>
          </cell>
        </row>
        <row r="11596">
          <cell r="F11596" t="str">
            <v>E.2.3 20/40目硅砂或硅砂混合物,其中20/40目和12/40目各占50%,冲洗,50mL。</v>
          </cell>
        </row>
        <row r="11597">
          <cell r="F11597" t="str">
            <v>E.2.4 70/140目硅砂,冲洗并做干燥处理,250mL。</v>
          </cell>
        </row>
        <row r="11598">
          <cell r="F11598" t="str">
            <v>适用于本实验的70/140目硅砂,硅质含量大于99.7%,铁含量低于0.05%。</v>
          </cell>
        </row>
        <row r="11599">
          <cell r="F11599" t="str">
            <v>E.2.5 套式加热器,自动调温控制,高压缸周围的温度变化控制在±2℃范围内。为了确保液体进入导流室以前为硅饱和,在天然砂样品实验中,硅饱和容器的温度应比实验温度66℃(150℉)高11℃(20℉);在树脂涂层砂和陶粒支撑剂实验中,容器温度应比实验温度121℃(250℉)高20℃(35℉)。应注意一定要确保到达导流室的液体温度适当。</v>
          </cell>
        </row>
        <row r="11600">
          <cell r="F11600" t="str">
            <v>E.2.6 内嵌式不锈钢过滤器,7μm筛子,用于防止固体颗粒由硅砂柱进入导流室。</v>
          </cell>
        </row>
        <row r="11601">
          <cell r="F11601" t="str">
            <v>E.3 步骤</v>
          </cell>
        </row>
        <row r="11602">
          <cell r="F11602" t="str">
            <v>用盐酸或氢氧化钾调节实验流体的pH值到6.4~6.8,模拟储层流体,并降低砂岩中硅质溶解比例。硅饱和柱应置于导流室入口处的内嵌式过滤器中。一个砂柱最多运行两个导流室,通过砂柱的间歇流流动速率不应超过11mL/min。连续流流动速率不应超过4mL/min。</v>
          </cell>
        </row>
        <row r="11603">
          <cell r="F11603" t="str">
            <v>将带有筛网的接口连接到硅饱和柱底部。为防止70/140目二氧化硅流失,将25mL20/40目二氧化硅或各占50%的20/40目与12/20目混合的二氧化硅放入饱和室。在上面放入250mL清洗并干燥的70/140目二氧化硅,振动硅砂柱几秒钟使颗粒充填紧凑。然后用20/40目二氧化硅或各占50%的20/40目与12/20目二氧化硅混合物将饱和室填满,将带有筛网的接口连接饱和室。</v>
          </cell>
        </row>
        <row r="11604">
          <cell r="F11604" t="str">
            <v>将硅饱和室连接在导流室前,安装套式加热器。分别收集三处的实验流体进行硅饱和度的监测:</v>
          </cell>
        </row>
        <row r="11605">
          <cell r="F11605" t="str">
            <v>——进入硅饱和柱之前;</v>
          </cell>
        </row>
        <row r="11606">
          <cell r="F11606" t="str">
            <v>——进入导流室前;</v>
          </cell>
        </row>
        <row r="11607">
          <cell r="F11607" t="str">
            <v>——流出导流室后。</v>
          </cell>
        </row>
        <row r="11608">
          <cell r="F11608" t="str">
            <v>通过调节实验流体的温度,pH值和排量使流体中二氧化硅的浓度维持在实验要求的范围内,浓度可长时间保持稳定,无须连续监测。</v>
          </cell>
        </row>
        <row r="11609">
          <cell r="F11609" t="str">
            <v>收集样品后,通过原子吸收光谱或化学分析方法,确定实验流体中二氧化硅浓度,单位为毫克每升(mg/L)。在二氧化硅饱和室和导流室出口的实验流体二氧化硅浓度增加应不大于2mg/L。</v>
          </cell>
        </row>
        <row r="11610">
          <cell r="F11610" t="str">
            <v>附录F(资料性附录) 单位换算</v>
          </cell>
        </row>
        <row r="11611">
          <cell r="F11611" t="str">
            <v>1ft=0.3048m</v>
          </cell>
        </row>
        <row r="11612">
          <cell r="F11612" t="str">
            <v>1in=2.54cm</v>
          </cell>
        </row>
        <row r="11613">
          <cell r="F11613" t="str">
            <v>1D=1000mD=0.9869μm2</v>
          </cell>
        </row>
        <row r="11614">
          <cell r="F11614" t="str">
            <v>1lb=453.6g</v>
          </cell>
        </row>
        <row r="11615">
          <cell r="F11615" t="str">
            <v>1lbf=4.448N</v>
          </cell>
        </row>
        <row r="11616">
          <cell r="F11616" t="str">
            <v>1psi=6.895kPa</v>
          </cell>
        </row>
        <row r="11617">
          <cell r="F11617" t="str">
            <v>1atm=14.7psi=101.3kPa</v>
          </cell>
        </row>
        <row r="11618">
          <cell r="F11618" t="str">
            <v>1mL=1cm3</v>
          </cell>
        </row>
        <row r="11619">
          <cell r="F11619" t="str">
            <v>℉=(1.80×℃)+32</v>
          </cell>
        </row>
        <row r="11620">
          <cell r="F11620" t="str">
            <v>1cP=1mPa·s</v>
          </cell>
        </row>
        <row r="11621">
          <cell r="F11621" t="str">
            <v>附录G(资料性附录) 导流能力测试实验数据表</v>
          </cell>
        </row>
        <row r="11622">
          <cell r="F11622" t="str">
            <v>短期导流能力测试实验报告数据表见表G.1,长期导流能力测试实验报告数据表见表G.2。</v>
          </cell>
        </row>
        <row r="11623">
          <cell r="F11623" t="str">
            <v>附录H(资料性附录) 技术性差异与原因对照表</v>
          </cell>
        </row>
        <row r="11624">
          <cell r="F11624" t="str">
            <v>本标准与ISO 13503-2:2006、ISO 13503-5技术性差异及其原因见表H.1。</v>
          </cell>
        </row>
        <row r="11625">
          <cell r="F11625" t="str">
            <v>3 概述</v>
          </cell>
        </row>
        <row r="11626">
          <cell r="F11626" t="str">
            <v>3.1 固体化工产品样品类型</v>
          </cell>
        </row>
        <row r="11627">
          <cell r="F11627" t="str">
            <v>样品类型有部位样品、定向样品、代表样品、截面样品和儿何样品。</v>
          </cell>
        </row>
        <row r="11628">
          <cell r="F11628" t="str">
            <v>应根据采样目的、采样条件、物料状况（批量大小、几何状态、粒度、均匀程度、特性值的变异性分布）确定样品种类.</v>
          </cell>
        </row>
        <row r="11629">
          <cell r="F11629" t="str">
            <v>3.2 对样品的基本要求</v>
          </cell>
        </row>
        <row r="11630">
          <cell r="F11630" t="str">
            <v>3.2.1 采样检验是通过检验样品而对总体物料的质量做出评价和判断的一种检验方法。样品必须能够代表总体物料的特性。</v>
          </cell>
        </row>
        <row r="11631">
          <cell r="F11631" t="str">
            <v>3.2.2 采集的样品量应能够代表总体物料的所有特性，并能满足检验需要的最佳量（按GB/T 6678）。</v>
          </cell>
        </row>
        <row r="11632">
          <cell r="F11632" t="str">
            <v>3.2.3 采集的样品数：根据总体物料包装形式、物料的不均匀性，按GB/T 6678-2003中第7.6条和第11章决定采集的样品数，鉴于固体化工产品的特殊性，推荐采用下述方法决定采集的样品数。</v>
          </cell>
        </row>
        <row r="11633">
          <cell r="F11633" t="str">
            <v>3.2.3.1 单元物料：按GB/T 6678—2003中7.6.1条和第11章的规定。</v>
          </cell>
        </row>
        <row r="11634">
          <cell r="F11634" t="str">
            <v>3.2.3.2 散装物料</v>
          </cell>
        </row>
        <row r="11635">
          <cell r="F11635" t="str">
            <v>a)批量少于2.5t，采样为7个单元（或点）；</v>
          </cell>
        </row>
        <row r="11636">
          <cell r="F11636" t="str">
            <v>b)批最为2.5t~80t，采样为：</v>
          </cell>
        </row>
        <row r="11637">
          <cell r="F11637" t="str">
            <v>√批量（t）×20个单元（或点），计算到整数；</v>
          </cell>
        </row>
        <row r="11638">
          <cell r="F11638" t="str">
            <v>c)批最大于80t，采样为40个单元（或点）。</v>
          </cell>
        </row>
        <row r="11639">
          <cell r="F11639" t="str">
            <v>3.3 采样步骤</v>
          </cell>
        </row>
        <row r="11640">
          <cell r="F11640" t="str">
            <v>3.3.1 确定采样目的（按GB/T 6678）。</v>
          </cell>
        </row>
        <row r="11641">
          <cell r="F11641" t="str">
            <v>3.3.2 确定采样对象。</v>
          </cell>
        </row>
        <row r="11642">
          <cell r="F11642" t="str">
            <v>3.3.3 制定采样方案。</v>
          </cell>
        </row>
        <row r="11643">
          <cell r="F11643" t="str">
            <v>3.3.4 用适当的装置和技术采样。</v>
          </cell>
        </row>
        <row r="11644">
          <cell r="F11644" t="str">
            <v>3.3.5 制备样品。</v>
          </cell>
        </row>
        <row r="11645">
          <cell r="F11645" t="str">
            <v>3.4 采样方案</v>
          </cell>
        </row>
        <row r="11646">
          <cell r="F11646" t="str">
            <v>3.4.1 采样前必须制定采样方案。</v>
          </cell>
        </row>
        <row r="11647">
          <cell r="F11647" t="str">
            <v>3.4.2 制定采样方案的目的是以最低的成本，在允许的采样误差范围内获得总体物料有代表性的样品。</v>
          </cell>
        </row>
        <row r="11648">
          <cell r="F11648" t="str">
            <v>3.4.3 制定采样方案时必须考虑的因素主要是采样目的、总体物料特性值的差异性、允许的采样误差和物料的包装及运输方式（按GB/T 6678的规定）。</v>
          </cell>
        </row>
        <row r="11649">
          <cell r="F11649" t="str">
            <v>3.4.4 制定采样方案的理论依据见GB/T 6678的规定。</v>
          </cell>
        </row>
        <row r="11650">
          <cell r="F11650" t="str">
            <v>3.4.5 采样方案的基本内容。</v>
          </cell>
        </row>
        <row r="11651">
          <cell r="F11651" t="str">
            <v>采样方案的基本内容见GB/T 6678—2003中第6.2条的规定。</v>
          </cell>
        </row>
        <row r="11652">
          <cell r="F11652" t="str">
            <v>3.5 其他</v>
          </cell>
        </row>
        <row r="11653">
          <cell r="F11653" t="str">
            <v>3.5.1 固体化工产品种类繁多，采样条件千变万化，采样应根据本标准中规定的基本原则和方法，按照实际情况及可能选择最佳采样方案和采样技术。</v>
          </cell>
        </row>
        <row r="11654">
          <cell r="F11654" t="str">
            <v>3.5.2 采样前应对待采样物料进行预检，根据双方制定的合约，检查物料名称、批号、数量、净含量、颜色、外观受损情况，采用一切可行的方法和手段，尽可能详细地了解物料的性质，物料特性值的差异性及包装情况。应对选用的采样方法和装置进行可行性实验，掌握偏差情况。</v>
          </cell>
        </row>
        <row r="11655">
          <cell r="F11655" t="str">
            <v>4 采祥技术</v>
          </cell>
        </row>
        <row r="11656">
          <cell r="F11656" t="str">
            <v>4.1 选择采样技术的原则</v>
          </cell>
        </row>
        <row r="11657">
          <cell r="F11657" t="str">
            <v>4.1.1 选择采样技术的原则应依据被采物料的形态、粒径、数量、物料特性值的差异性、状态（静止或运动）。</v>
          </cell>
        </row>
        <row r="11658">
          <cell r="F11658" t="str">
            <v>4.1.2 采样技术应能保证在允许的采样误差围内获得总体物科的有代表性的样品。</v>
          </cell>
        </row>
        <row r="11659">
          <cell r="F11659" t="str">
            <v>4.1.3 采样技术不能对物料的待测性质有任何影响。</v>
          </cell>
        </row>
        <row r="11660">
          <cell r="F11660" t="str">
            <v>4.1.4 采样技术应完全、方便、成本低。</v>
          </cell>
        </row>
        <row r="11661">
          <cell r="F11661" t="str">
            <v>4.1.5 要求特殊处理的固体和有危险性的固体，按有关规定选择适当的特殊技术采样。</v>
          </cell>
        </row>
        <row r="11662">
          <cell r="F11662" t="str">
            <v>4.2 对采样器和分样器的基本要求</v>
          </cell>
        </row>
        <row r="11663">
          <cell r="F11663" t="str">
            <v>4.2.1 所用材质不能和待采样物料有任何反应；不能使待采样物料污染、分层和损失。</v>
          </cell>
        </row>
        <row r="11664">
          <cell r="F11664" t="str">
            <v>4.2.2 应清洁、干燥、便于使用、清洗、保养、检查和维修。</v>
          </cell>
        </row>
        <row r="11665">
          <cell r="F11665" t="str">
            <v>4.2.3 任何采样装置（特别是自动采样器）在正式使用前均应做可行性试验。</v>
          </cell>
        </row>
        <row r="11666">
          <cell r="F11666" t="str">
            <v>4.2.4 采样器和分样器的型式参见附录A、附录B、附录C、附录D和附录E。</v>
          </cell>
        </row>
        <row r="11667">
          <cell r="F11667" t="str">
            <v>4.3 采祥方法</v>
          </cell>
        </row>
        <row r="11668">
          <cell r="F11668" t="str">
            <v>4.3.1 粉末、小颗粒、小品体的采样</v>
          </cell>
        </row>
        <row r="11669">
          <cell r="F11669" t="str">
            <v>4.3.1.1 件装</v>
          </cell>
        </row>
        <row r="11670">
          <cell r="F11670" t="str">
            <v>用采样探子或其他合适的工具，从采样单元中，按一定方向，插人一定深度取定向样品。每个采样单元中所取得的定向样品的方向和数量依容器中物料的均匀程度确定。</v>
          </cell>
        </row>
        <row r="11671">
          <cell r="F11671" t="str">
            <v>4.3.1.2 散装</v>
          </cell>
        </row>
        <row r="11672">
          <cell r="F11672" t="str">
            <v>a)静止物料</v>
          </cell>
        </row>
        <row r="11673">
          <cell r="F11673" t="str">
            <v>根据物料量的大小及均匀程度，用勺、铲或采样探子从物料的一定部位或沿一定方向取部位样品或定向样品。</v>
          </cell>
        </row>
        <row r="11674">
          <cell r="F11674" t="str">
            <v>b)运动物料</v>
          </cell>
        </row>
        <row r="11675">
          <cell r="F11675" t="str">
            <v>用自动采样器、勺子或其他合适的工具从皮带运输机或物质的落流中随机的或按一定的时间间隔取藏面样品。</v>
          </cell>
        </row>
        <row r="11676">
          <cell r="F11676" t="str">
            <v>4.3.2 粗粒和规则块状物的采样</v>
          </cell>
        </row>
        <row r="11677">
          <cell r="F11677" t="str">
            <v>4.3.2.1 件装</v>
          </cell>
        </row>
        <row r="11678">
          <cell r="F11678" t="str">
            <v>直接沿一定方向，在一定深度上取定向样品。应注意用采样探子采样有可能改变物料的粒径。</v>
          </cell>
        </row>
        <row r="11679">
          <cell r="F11679" t="str">
            <v>4.3.2.2 散装</v>
          </cell>
        </row>
        <row r="11680">
          <cell r="F11680" t="str">
            <v>a)静止物料</v>
          </cell>
        </row>
        <row r="11681">
          <cell r="F11681" t="str">
            <v>根据物料量的大小及均匀程度，用勺、铲或其他合适的工具在物料的一定部位取部位样品或沿一定方向取定向样品。</v>
          </cell>
        </row>
        <row r="11682">
          <cell r="F11682" t="str">
            <v>b)运动物料</v>
          </cell>
        </row>
        <row r="11683">
          <cell r="F11683" t="str">
            <v>用适当的工具或采用分流的方法，从皮带运输机上或从落流中，随机的或按一定的时间间隔取截面样品。</v>
          </cell>
        </row>
        <row r="11684">
          <cell r="F11684" t="str">
            <v>如果能用适当的装置粉碎物料，粉碎后按4.3.1中的方法采样。</v>
          </cell>
        </row>
        <row r="11685">
          <cell r="F11685" t="str">
            <v>4.3.3 大块物料的采样</v>
          </cell>
        </row>
        <row r="11686">
          <cell r="F11686" t="str">
            <v>4.3.3.1 静止物料</v>
          </cell>
        </row>
        <row r="11687">
          <cell r="F11687" t="str">
            <v>根据物料状况可分别取部位样品、定向样品、几何样品或代表样品。分述如下：</v>
          </cell>
        </row>
        <row r="11688">
          <cell r="F11688" t="str">
            <v>a)部位样品</v>
          </cell>
        </row>
        <row r="11689">
          <cell r="F11689" t="str">
            <v>用合适的工具从所需部位取一定量的物料，若物料坚硬，用钻或锯在要求的部位处理物料。收集所有的钻屑或锯屑做为样品。处理对热敏感的物料时应用适当的惰性冷却剂对工具进行冷却。</v>
          </cell>
        </row>
        <row r="11690">
          <cell r="F11690" t="str">
            <v>b)定向样品</v>
          </cell>
        </row>
        <row r="11691">
          <cell r="F11691" t="str">
            <v>对于单块或连续大块的物料，沿要求的方向把大块物料破成两块。切削新暴露的表面，收集所有切屑或锯屑做为样品。</v>
          </cell>
        </row>
        <row r="11692">
          <cell r="F11692" t="str">
            <v>若物料坚硬，用钻或锯沿要求的方向处理物料，收集所有的钻屑或锯屑微为样品。</v>
          </cell>
        </row>
        <row r="11693">
          <cell r="F11693" t="str">
            <v>c)几何样品</v>
          </cell>
        </row>
        <row r="11694">
          <cell r="F11694" t="str">
            <v>对于单块或连续大块的物料，用锤子和凿子，或用锯从物料上切下所要求的形状和重量的物料做为样品。</v>
          </cell>
        </row>
        <row r="11695">
          <cell r="F11695" t="str">
            <v>d)代表样品</v>
          </cell>
        </row>
        <row r="11696">
          <cell r="F11696" t="str">
            <v>如果不要求保持物料的原始状态，可以把大块物料粉碎至可充分混合的粒度，再用适当的采样方法从总体物料中取出样品。</v>
          </cell>
        </row>
        <row r="11697">
          <cell r="F11697" t="str">
            <v>如果物料系在溶剂中使用，溶液不影响物料的待测特性，可把物料溶解后按溶液的采样方法采样。</v>
          </cell>
        </row>
        <row r="11698">
          <cell r="F11698" t="str">
            <v>4.3.3.2 运动物料</v>
          </cell>
        </row>
        <row r="11699">
          <cell r="F11699" t="str">
            <v>随机或按一定的时间间隔取截面样品。</v>
          </cell>
        </row>
        <row r="11700">
          <cell r="F11700" t="str">
            <v>如果可粉碎物料，粉碎后按4.3.1中的方法采样。</v>
          </cell>
        </row>
        <row r="11701">
          <cell r="F11701" t="str">
            <v>4.3.4 可以切割的固体的采样</v>
          </cell>
        </row>
        <row r="11702">
          <cell r="F11702" t="str">
            <v>用刀子或其他合适的工具（如金属线）在物料的一定部位取截面样品或一定形状和重量的几何样品。</v>
          </cell>
        </row>
        <row r="11703">
          <cell r="F11703" t="str">
            <v>4.3.5 要求特处理的固体</v>
          </cell>
        </row>
        <row r="11704">
          <cell r="F11704" t="str">
            <v>4.3.5.1 要求特殊处理的固体是指同周围环境中一种或多种成分有反应的固体及活泼或不稳定的固体。</v>
          </cell>
        </row>
        <row r="11705">
          <cell r="F11705" t="str">
            <v>4.3.5.2 进行特殊处理的目的是保护样品和总体物料的特性，不因所用的采样技术而产生变化。</v>
          </cell>
        </row>
        <row r="11706">
          <cell r="F11706" t="str">
            <v>4.3.5.3 有放射性的固体及有毒固体的呆样，按GB/T 3723和产品标准中的有关规定执行。</v>
          </cell>
        </row>
        <row r="11707">
          <cell r="F11707" t="str">
            <v>4.3.5.4 和周围环境有反应的固体的采样</v>
          </cell>
        </row>
        <row r="11708">
          <cell r="F11708" t="str">
            <v>a)和氧气、水、二氧化碳有反应的固体，应在隔绝氧气、水、二氧化碳的条件下采样，如果固体和这些物质的反应十分缓慢，在采样精确度允许的前提下，可以通过快速采样的办法。</v>
          </cell>
        </row>
        <row r="11709">
          <cell r="F11709" t="str">
            <v>b)其他污染物</v>
          </cell>
        </row>
        <row r="11710">
          <cell r="F11710" t="str">
            <v>不能受灰尘或其他气体污染的固体，采样应在清洁空气中进行。</v>
          </cell>
        </row>
        <row r="11711">
          <cell r="F11711" t="str">
            <v>不能受真菌或细菌污染的固体，应在无菌条件下采样。</v>
          </cell>
        </row>
        <row r="11712">
          <cell r="F11712" t="str">
            <v>c)受光影响的固体</v>
          </cell>
        </row>
        <row r="11713">
          <cell r="F11713" t="str">
            <v>易受光彩响而发生变化的固体，应在隔绝有害光线的条件下采样。</v>
          </cell>
        </row>
        <row r="11714">
          <cell r="F11714" t="str">
            <v>d)组成随温度变化的固体</v>
          </cell>
        </row>
        <row r="11715">
          <cell r="F11715" t="str">
            <v>此类固体应在其正常组成所要求的温度下采样。</v>
          </cell>
        </row>
        <row r="11716">
          <cell r="F11716" t="str">
            <v>4.3.5.5 活泼或不稳定的固体</v>
          </cell>
        </row>
        <row r="11717">
          <cell r="F11717" t="str">
            <v>此类固体应按有关标准和规定进行采样。</v>
          </cell>
        </row>
        <row r="11718">
          <cell r="F11718" t="str">
            <v>5 样品制备</v>
          </cell>
        </row>
        <row r="11719">
          <cell r="F11719" t="str">
            <v>5.1 样品制备的目的</v>
          </cell>
        </row>
        <row r="11720">
          <cell r="F11720" t="str">
            <v>以较大量的原始样品中获取最佳量的、能满足检验要求的、待测性质能代表总体物料特性的样品。</v>
          </cell>
        </row>
        <row r="11721">
          <cell r="F11721" t="str">
            <v>5.2 样品制备的原则</v>
          </cell>
        </row>
        <row r="11722">
          <cell r="F11722" t="str">
            <v>5.2.1 原始样品的各部分应有相同的概率进入最终样品。</v>
          </cell>
        </row>
        <row r="11723">
          <cell r="F11723" t="str">
            <v>5.2.2 制备技术和装置在样品制备过程中不破坏样品代表性，不改变样品组成，不使样品受到污染和损失。</v>
          </cell>
        </row>
        <row r="11724">
          <cell r="F11724" t="str">
            <v>5.2.3 在检验允许的前提下，为了不加大采样误差，应在缩减样品的同时缩减粒度。</v>
          </cell>
        </row>
        <row r="11725">
          <cell r="F11725" t="str">
            <v>5.2.4 应根据待测特性、原始样品的量及粒度以及待采样物料的性质确定样品制备的步骤及应采用的技术。</v>
          </cell>
        </row>
        <row r="11726">
          <cell r="F11726" t="str">
            <v>5.3 样品制备阶段</v>
          </cell>
        </row>
        <row r="11727">
          <cell r="F11727" t="str">
            <v>一般包括粉碎、混合、缩分三个阶段。应根据具体情况一次或多次重复操作，直至获得最终样品。</v>
          </cell>
        </row>
        <row r="11728">
          <cell r="F11728" t="str">
            <v>5.4 样品制备技术</v>
          </cell>
        </row>
        <row r="11729">
          <cell r="F11729" t="str">
            <v>粉碎、混合、縮分均可根据情况及可能，选用手工或机械方法进行。</v>
          </cell>
        </row>
        <row r="11730">
          <cell r="F11730" t="str">
            <v>5.4.1 粉碎</v>
          </cell>
        </row>
        <row r="11731">
          <cell r="F11731" t="str">
            <v>5.4.1.1 手工方法</v>
          </cell>
        </row>
        <row r="11732">
          <cell r="F11732" t="str">
            <v>用研钵或锤子等手工工具粉碎样品。</v>
          </cell>
        </row>
        <row r="11733">
          <cell r="F11733" t="str">
            <v>5.4.1.2 机械方法</v>
          </cell>
        </row>
        <row r="11734">
          <cell r="F11734" t="str">
            <v>用适当装置和研磨机械粉碎样品。</v>
          </cell>
        </row>
        <row r="11735">
          <cell r="F11735" t="str">
            <v>5.4.2 混合</v>
          </cell>
        </row>
        <row r="11736">
          <cell r="F11736" t="str">
            <v>5.4.2.1 手工方法</v>
          </cell>
        </row>
        <row r="11737">
          <cell r="F11737" t="str">
            <v>根据样品量的大小，选用合适的手工工具（如手铲等）混合样品。</v>
          </cell>
        </row>
        <row r="11738">
          <cell r="F11738" t="str">
            <v>5.4.2.2 机械方法</v>
          </cell>
        </row>
        <row r="11739">
          <cell r="F11739" t="str">
            <v>用合适的机械混合装置混合样品。</v>
          </cell>
        </row>
        <row r="11740">
          <cell r="F11740" t="str">
            <v>5.4.3 缩分</v>
          </cell>
        </row>
        <row r="11741">
          <cell r="F11741" t="str">
            <v>5.4.3.1 手工方法</v>
          </cell>
        </row>
        <row r="11742">
          <cell r="F11742" t="str">
            <v>常用的方法有四等分法和交替铲法。选用何种方法应根据物料状况而定。</v>
          </cell>
        </row>
        <row r="11743">
          <cell r="F11743" t="str">
            <v>5.4.3.2 机械方法</v>
          </cell>
        </row>
        <row r="11744">
          <cell r="F11744" t="str">
            <v>用分样器、分格缩分铲或其他适当的机械分样器缩分样品。</v>
          </cell>
        </row>
        <row r="11745">
          <cell r="F11745" t="str">
            <v>5.5 最终样品的量及其保存</v>
          </cell>
        </row>
        <row r="11746">
          <cell r="F11746" t="str">
            <v>5.5.1 最终样品的量应满足检测及备考的需要，把样品一般等量分成两份。一份供检测用，一份留作备考。每份样品量至少应为检验需要量的三倍。</v>
          </cell>
        </row>
        <row r="11747">
          <cell r="F11747" t="str">
            <v>5.5.2 应根据样品及贮存时间选择对样品呈惰性的包装材质及合适的包装形式。</v>
          </cell>
        </row>
        <row r="11748">
          <cell r="F11748" t="str">
            <v>5.5.3 样品包装容器按GB/T 6678的规定。</v>
          </cell>
        </row>
        <row r="11749">
          <cell r="F11749" t="str">
            <v>5.5.4 容器在装入样品后应立即贴上写有规定内容的标签（按GB/T6678的规定）。</v>
          </cell>
        </row>
        <row r="11750">
          <cell r="F11750" t="str">
            <v>5.5.5 样品制成后应尽快检验。备检样品贮存时间一般为六个月。根据实际的需要和物料的待性，可以适当延长和缩短。</v>
          </cell>
        </row>
        <row r="11751">
          <cell r="F11751" t="str">
            <v>6采祥报告</v>
          </cell>
        </row>
        <row r="11752">
          <cell r="F11752" t="str">
            <v>按GB/T 6678的规定。</v>
          </cell>
        </row>
        <row r="11753">
          <cell r="F11753" t="str">
            <v>附录A(资料性附录)采样探子</v>
          </cell>
        </row>
        <row r="11754">
          <cell r="F11754" t="str">
            <v>此装置适用于粉末、小颗粒、小晶体等固体化工产品采样。采样探子分为末端开口的采样探子，末端封闭的采样探子，可封闭的采样採子和关闭式采样採子（见图A.1、图A.2和图A.3）。</v>
          </cell>
        </row>
        <row r="11755">
          <cell r="F11755" t="str">
            <v>图A.1 采样探子</v>
          </cell>
        </row>
        <row r="11756">
          <cell r="F11756" t="str">
            <v>图A.2 可封闭的采样探子</v>
          </cell>
        </row>
        <row r="11757">
          <cell r="F11757" t="str">
            <v>图A.3 窗口关闭式采样探子</v>
          </cell>
        </row>
        <row r="11758">
          <cell r="F11758" t="str">
            <v>采样探子是由一根金属管构成，材质是钢、铜、合金等，依需要而定。管子的一端有一个T形手柄，另一端有一个锥形钝点，管子的一侧切掉，使金属管成U形，其长度依需要而定。</v>
          </cell>
        </row>
        <row r="11759">
          <cell r="F11759" t="str">
            <v>采样时采样探子按一定角度插入物料，插入时，应槽口向下，把探子转动两三次，小心地把探子抽回，并注意抽回时应保持槽口向上，再将探子内物料倒入样品容器内。</v>
          </cell>
        </row>
        <row r="11760">
          <cell r="F11760" t="str">
            <v>可封闭的采样探子是由两根紧密配合的金属管构成，外管的一侧切一槽子，内管的一侧相应地切开一组槽子，关闭式采样探子的内管的另一侧远离手柄的一端切两个槽，可用来采部位样品（见图A.2）。槽宽至少应为所采物料最大直径的三倍，固定两管的手柄用的套管上有标记，并应和槽子的中心线相对应。</v>
          </cell>
        </row>
        <row r="11761">
          <cell r="F11761" t="str">
            <v>当内外管线上的标记成一线时，槽开启。如果要取代表或定向样品时，旋转内管，使所有的槽相配合，如果要取部位样品，并使较下面的槽相配合以便取样。如果物料粒子堵在两管之间而有碍两管间的相对运动，可用一根比外管长150mm的金属棒或木棍代替内管与外管一起插入物料，若采代表样或定向样品，将棒全部抽出。若取部位样品，则只抽出一部分。</v>
          </cell>
        </row>
        <row r="11762">
          <cell r="F11762" t="str">
            <v>附录B(资料性附录)采样钻</v>
          </cell>
        </row>
        <row r="11763">
          <cell r="F11763" t="str">
            <v>采样钻适用于较坚硬的固体采样（见图B.1）。</v>
          </cell>
        </row>
        <row r="11764">
          <cell r="F11764" t="str">
            <v>关闭式采样钻是由一个金属圆简和一个装在内部的旋转钻头构成。</v>
          </cell>
        </row>
        <row r="11765">
          <cell r="F11765" t="str">
            <v>关闭式采样钻的使用方法是牢牢地握住外管，旋转中心棒，使管子稳固地进入物料，必要时可稍加压力，以保持均等的穿透速度。到达指定部位后，停止转动，提起钻头，反转中心棒，将所取样品移进样品容器中。</v>
          </cell>
        </row>
        <row r="11766">
          <cell r="F11766" t="str">
            <v>图B.1 窗板关闭式采样钻</v>
          </cell>
        </row>
        <row r="11767">
          <cell r="F11767" t="str">
            <v>附录C(资料性附录)气动和真空探针</v>
          </cell>
        </row>
        <row r="11768">
          <cell r="F11768" t="str">
            <v>气动和真空探针适用于粉末和细小颗粒等松散物料的采样（见图C.1和图C.2）。</v>
          </cell>
        </row>
        <row r="11769">
          <cell r="F11769" t="str">
            <v>气动探针是由一个软管将一个装有电动空气提升泵的旋风集尘器和一个由两个同心管组成的探子构成的（见图C.1）。开动空气提升泵，使空气沿着两管之间的环形通路流至探头，并在探头产生气动而带起样品，同时使探针不断地插入物料。</v>
          </cell>
        </row>
        <row r="11770">
          <cell r="F11770" t="str">
            <v>真空探针是由一个真空吸尘器通过装在采样管上的的探针把物料插入样品容器中。容器的盖上装有一个金属网过滤器，阻止空气中的飞尘进入真空吸尘器。探针是由内管和一节套筒构成，一端固定在采样管上，另一端开口。套筒可在内管上自由滑动，但受套筒上伸入内管的销子的限制，套简允许行程，恰能使其上的孔完全开启和关闭。套筒的上部带一个凸缘，采样时由于物料的阻力，使探针处于关闭状态，提取采样管，使内管后滑，由于物料堵住凸缘，套筒不动，使孔开启，把采样管上端连到玻璃样品容器上，使用真空吸尘器，把样品吸入容器中。</v>
          </cell>
        </row>
        <row r="11771">
          <cell r="F11771" t="str">
            <v>图C.1 典型的气动采样探子</v>
          </cell>
        </row>
        <row r="11772">
          <cell r="F11772" t="str">
            <v>图C.2 真空采样探子</v>
          </cell>
        </row>
        <row r="11773">
          <cell r="F11773" t="str">
            <v>附录D(资料性附录)用分样</v>
          </cell>
        </row>
        <row r="11774">
          <cell r="F11774" t="str">
            <v>分样器用于缩分样品。有格槽式分样器（见图D.1），固定锥形分样器（间图D.2和图D.3），格形分样器（见图D.4）</v>
          </cell>
        </row>
        <row r="11775">
          <cell r="F11775" t="str">
            <v>图D.1 典型的格槽式分样器</v>
          </cell>
        </row>
        <row r="11776">
          <cell r="F11776" t="str">
            <v>格槽式分样器适用于粒径在2.5mm和5mm之间的固体，是一种非机械型分样器。它把物质流分成数个纵向单元，这些单元的物料互相交错，一部分成为样品，一部分丢弃。</v>
          </cell>
        </row>
        <row r="11777">
          <cell r="F11777" t="str">
            <v>固定锥形分样器是一种静止分样器。槽子分布在一个圆周上，产品均匀分布在所有槽子中，这种装置必须注意减少系统误差。</v>
          </cell>
        </row>
        <row r="11778">
          <cell r="F11778" t="str">
            <v>格形分样器可把0.5m3样品缩减至0.05m3。其构造是一个有64个通道的格子，按8X8行分布，任一行上的格子相间按反方向倾斜，格子下方有一个九个格的槽子，有一个可使物料在格子均匀分布的旋转门，使用时将待分样品装入漏斗，盖上盖子，打开旋转门，待全部样品分别进入两个接受器后，取一舍一，按同样方法循环操作，直至达到符合要求的量。</v>
          </cell>
        </row>
        <row r="11779">
          <cell r="F11779" t="str">
            <v>图D.2 固定锥形分样器</v>
          </cell>
        </row>
        <row r="11780">
          <cell r="F11780" t="str">
            <v>图D.3 固定锥形分样器零件图</v>
          </cell>
        </row>
        <row r="11781">
          <cell r="F11781" t="str">
            <v>图D.4 格形分样器</v>
          </cell>
        </row>
        <row r="11782">
          <cell r="F11782" t="str">
            <v>附录E(资料性附录)自动采样器</v>
          </cell>
        </row>
        <row r="11783">
          <cell r="F11783" t="str">
            <v>自动采样器分为间歇式自动采样器、连续式自动采样器、输送带用的自动采样器（见图E.1、图E.2和图E.3）。</v>
          </cell>
        </row>
        <row r="11784">
          <cell r="F11784" t="str">
            <v>间歇式自动采样器（见图E.1），利用一个斜槽工作。此斜槽运动切过产品流，把产品流分出一部分作为样品。在导轨上有一个变向架，此变向架按预定间隔在导轨上前后运动。切割臂牢牢地固定在变向架上，斜槽又和切割臂相连。</v>
          </cell>
        </row>
        <row r="11785">
          <cell r="F11785" t="str">
            <v>图E.1 间歇式自动采样器</v>
          </cell>
        </row>
        <row r="11786">
          <cell r="F11786" t="str">
            <v>连续式自动采样器（见图E.2），带筒仓斜槽的吊桶升降机和螺旋输送机的连续式自动采样器，在物料产生压力的地方，例如筒仓底部，提取器的管子有一块防护板，样品提取器的管子配有和欲采样物料类型相适合的孔，依靠弹簧装置把振动传给管子，使物料通过管子，沿着管子运动。</v>
          </cell>
        </row>
        <row r="11787">
          <cell r="F11787" t="str">
            <v>图E.2 连续式自动采样装置</v>
          </cell>
        </row>
        <row r="11788">
          <cell r="F11788" t="str">
            <v>输送带用的自动采样装置（见图E.3），有一个绞接刮刀曲柄，此曲柄通过一个链环机械螺旋管驱动，链环机带有一个横跨带的刮刀，此刮刀可移走一个截面的物料并送到位于侧边的一个斜槽内，刮刀的下部是绞接的，这样可使刮刀返回时从物料的上方走过，而不碰到物料。</v>
          </cell>
        </row>
        <row r="11789">
          <cell r="F11789" t="str">
            <v>图E.3 输送带用的自动采样装置</v>
          </cell>
        </row>
        <row r="11790">
          <cell r="F11790" t="str">
            <v>3仪器及材料</v>
          </cell>
        </row>
        <row r="11791">
          <cell r="F11791" t="str">
            <v>3.1 仪器和设备</v>
          </cell>
        </row>
        <row r="11792">
          <cell r="F11792" t="str">
            <v>试验用仪器和设备如下:</v>
          </cell>
        </row>
        <row r="11793">
          <cell r="F11793" t="str">
            <v>a)电子天平:分度值0.0001g,0.01g;</v>
          </cell>
        </row>
        <row r="11794">
          <cell r="F11794" t="str">
            <v>b)电热干燥箱:控温范围室温~105℃,控温灵敏度±2℃;</v>
          </cell>
        </row>
        <row r="11795">
          <cell r="F11795" t="str">
            <v>c)高速搅拌器:符合GB/T 5005的要求(负载转速11000r/min±300r/min);</v>
          </cell>
        </row>
        <row r="11796">
          <cell r="F11796" t="str">
            <v>d)旋转黏度计:Fann 35型或等效产品;</v>
          </cell>
        </row>
        <row r="11797">
          <cell r="F11797" t="str">
            <v>e)钻井液滤失仪:ZNS型或等效产品,符合GB/T 16783.1的要求;</v>
          </cell>
        </row>
        <row r="11798">
          <cell r="F11798" t="str">
            <v>f)湿筛仪:符合GB/T 5005的要求;</v>
          </cell>
        </row>
        <row r="11799">
          <cell r="F11799" t="str">
            <v>g)标准筛:0.125mm孔径(80目);</v>
          </cell>
        </row>
        <row r="11800">
          <cell r="F11800" t="str">
            <v>h)滚子加热炉:控温范围室温~200℃,控温灵敏度±3℃;</v>
          </cell>
        </row>
        <row r="11801">
          <cell r="F11801" t="str">
            <v>i)秒表:分度值0.1s;</v>
          </cell>
        </row>
        <row r="11802">
          <cell r="F11802" t="str">
            <v>j)酸度计:精度0.1pH单位;</v>
          </cell>
        </row>
        <row r="11803">
          <cell r="F11803" t="str">
            <v>k)页岩膨胀测试仪:NP-01型或等效产品;</v>
          </cell>
        </row>
        <row r="11804">
          <cell r="F11804" t="str">
            <v>l)称量瓶:ϕ60mm×30mm。</v>
          </cell>
        </row>
        <row r="11805">
          <cell r="F11805" t="str">
            <v>3.2 试剂和材料</v>
          </cell>
        </row>
        <row r="11806">
          <cell r="F11806" t="str">
            <v>试验用试剂和材料如下:</v>
          </cell>
        </row>
        <row r="11807">
          <cell r="F11807" t="str">
            <v>a)六偏磷酸钠:化学纯;</v>
          </cell>
        </row>
        <row r="11808">
          <cell r="F11808" t="str">
            <v>b)碳酸钠:化学纯;</v>
          </cell>
        </row>
        <row r="11809">
          <cell r="F11809" t="str">
            <v>c)碳酸氢钠:化学纯;</v>
          </cell>
        </row>
        <row r="11810">
          <cell r="F11810" t="str">
            <v>d)氯化钠:化学纯;</v>
          </cell>
        </row>
        <row r="11811">
          <cell r="F11811" t="str">
            <v>e)蒸馏水:符合GB/T 6682三级水要求;</v>
          </cell>
        </row>
        <row r="11812">
          <cell r="F11812" t="str">
            <v>f)滤纸:Whatman 50#或等效产品。</v>
          </cell>
        </row>
        <row r="11813">
          <cell r="F11813" t="str">
            <v>4钻井液试验配浆用膨润土</v>
          </cell>
        </row>
        <row r="11814">
          <cell r="F11814" t="str">
            <v>4.1 概述</v>
          </cell>
        </row>
        <row r="11815">
          <cell r="F11815" t="str">
            <v>钻井液试验配浆用膨润土是经过晾晒干燥和粉碎,但未经任何化学处理的天然钙土;配浆时按土量3.5%的比例加入碳酸钠。</v>
          </cell>
        </row>
        <row r="11816">
          <cell r="F11816" t="str">
            <v>4.2 技术要求</v>
          </cell>
        </row>
        <row r="11817">
          <cell r="F11817" t="str">
            <v>钻井液试验配浆用膨润土应符合表1中所规定的技术要求。</v>
          </cell>
        </row>
        <row r="11818">
          <cell r="F11818" t="str">
            <v>4.3 水分测定</v>
          </cell>
        </row>
        <row r="11819">
          <cell r="F11819" t="str">
            <v>4.3.1 用已知质量的称量瓶称取试样2g(称准至0.0001g),置于105℃±2℃的电热干燥箱中,开盖干燥4h,取出试样置于干燥器中,加盖冷却30min称量,称准至0.01g。</v>
          </cell>
        </row>
        <row r="11820">
          <cell r="F11820" t="str">
            <v>4.3.2 用公式(1)计算水分。平行试验测量结果差值应符合表4的要求,结果取其算术平均值。</v>
          </cell>
        </row>
        <row r="11821">
          <cell r="F11821" t="str">
            <v>式中:</v>
          </cell>
        </row>
        <row r="11822">
          <cell r="F11822" t="str">
            <v>W——水分,用百分数表示;</v>
          </cell>
        </row>
        <row r="11823">
          <cell r="F11823" t="str">
            <v>m1——烘干前称量瓶质量,单位为克(g);</v>
          </cell>
        </row>
        <row r="11824">
          <cell r="F11824" t="str">
            <v>m2——烘干前试样质量加称量瓶质量,单位为克(g);</v>
          </cell>
        </row>
        <row r="11825">
          <cell r="F11825" t="str">
            <v>m3——烘干后试样质量加称量瓶质量,单位为克(g)。</v>
          </cell>
        </row>
        <row r="11826">
          <cell r="F11826" t="str">
            <v>4.4 0.075mm湿筛筛余量测定</v>
          </cell>
        </row>
        <row r="11827">
          <cell r="F11827" t="str">
            <v>4.4.1 称取10g试样(称准至0.01g),加入含有0.20g六偏磷酸钠的350mL蒸馏水中,高速搅拌30min。将物料全部转移至筛子内,用喷出压力为69kPa±7kPa的水流冲洗筛上的残留物2min±15s。冲洗时,让喷嘴的弯头靠在筛框边上,反复移动水流。</v>
          </cell>
        </row>
        <row r="11828">
          <cell r="F11828" t="str">
            <v>4.4.2 将筛面上的残留物转至洁净干燥的蒸发皿中,置于电热干燥箱中在105℃±2℃下烘干4h,取出试样置于干燥器中,冷却30min称量,称准至0.01g。</v>
          </cell>
        </row>
        <row r="11829">
          <cell r="F11829" t="str">
            <v>4.4.3 用公式(2)计算0.075mm湿筛筛余量。平行试验测量结果差值应符合表4的要求,结果取其算术平均值。</v>
          </cell>
        </row>
        <row r="11830">
          <cell r="F11830" t="str">
            <v>式中:</v>
          </cell>
        </row>
        <row r="11831">
          <cell r="F11831" t="str">
            <v>S——湿筛筛余量,用百分数表示;</v>
          </cell>
        </row>
        <row r="11832">
          <cell r="F11832" t="str">
            <v>m4——试样的质量,单位为克(g);</v>
          </cell>
        </row>
        <row r="11833">
          <cell r="F11833" t="str">
            <v>m5——筛余物的质量,单位为克(g)。</v>
          </cell>
        </row>
        <row r="11834">
          <cell r="F11834" t="str">
            <v>4.5 0.125mm干筛筛余量测定</v>
          </cell>
        </row>
        <row r="11835">
          <cell r="F11835" t="str">
            <v>4.5.1 用减量法称取20g试样(称准至0.01g),放入标准筛中,拍击振摇约5min,称取筛余物的质量,称准至0.01g。</v>
          </cell>
        </row>
        <row r="11836">
          <cell r="F11836" t="str">
            <v>4.5.2 用公式(3)计算0.125mm干筛筛余量。平行试验测量结果差值应符合表4的要求,结果取其算术平均值。</v>
          </cell>
        </row>
        <row r="11837">
          <cell r="F11837" t="str">
            <v>式中:</v>
          </cell>
        </row>
        <row r="11838">
          <cell r="F11838" t="str">
            <v>F——筛余量,用百分数表示;</v>
          </cell>
        </row>
        <row r="11839">
          <cell r="F11839" t="str">
            <v>m6——试样的质量,单位为克(g);</v>
          </cell>
        </row>
        <row r="11840">
          <cell r="F11840" t="str">
            <v>m7——筛余物的质量,单位为克(g)。</v>
          </cell>
        </row>
        <row r="11841">
          <cell r="F11841" t="str">
            <v>4.6 悬浮液性能测定</v>
          </cell>
        </row>
        <row r="11842">
          <cell r="F11842" t="str">
            <v>4.6.1 按以下方法配制四份基浆:量取400mL蒸馏水转移至高搅杯中,加入0.84g碳酸钠(称准至0.01g),在高速搅拌器上边搅拌边加入24g试样(称准至0.01g),在搅拌过程中停下两次,刮下黏附于杯壁上的黏土,累计高速搅拌时间20min。将其中两份在25℃±1℃下密闭养护24h,用于常温悬浮液性能测定,另两份直接装入老化罐,在180℃热滚16h,冷却至室温,用于热滚后悬浮液性能测定。</v>
          </cell>
        </row>
        <row r="11843">
          <cell r="F11843" t="str">
            <v>4.6.2 取在25℃±1℃下养护后的悬浮液及热滚后冷却至室温的悬浮液各两份,高速搅拌5min,立即用旋转黏度计测定Φ600和Φ300旋转10s时的读值,并按GB/T 16783.1的要求测试25℃±1℃下690kPa滤失量。收集并记录7.5min~30min的滤液体积FL′。计算表观黏度AV、塑性黏度PV、动塑比b和滤失量FL。平行试验测量结果差值应符合表4的要求,结果取其算术平均值。</v>
          </cell>
        </row>
        <row r="11844">
          <cell r="F11844" t="str">
            <v>4.6.3 分别用公式(4)至公式(7)计算AV,PV,b和FL。</v>
          </cell>
        </row>
        <row r="11845">
          <cell r="F11845" t="str">
            <v>式中:</v>
          </cell>
        </row>
        <row r="11846">
          <cell r="F11846" t="str">
            <v>AV——表观黏度,单位为毫帕秒(mPa·s);</v>
          </cell>
        </row>
        <row r="11847">
          <cell r="F11847" t="str">
            <v>PV——塑性黏度,单位为毫帕秒(mPa·s);</v>
          </cell>
        </row>
        <row r="11848">
          <cell r="F11848" t="str">
            <v>b——动塑比,单位为帕每毫帕秒[Pa/(mPa·s)];</v>
          </cell>
        </row>
        <row r="11849">
          <cell r="F11849" t="str">
            <v>FL——滤失量,单位为毫升(mL);</v>
          </cell>
        </row>
        <row r="11850">
          <cell r="F11850" t="str">
            <v>Φ600——黏度计在600r/min时的读值;</v>
          </cell>
        </row>
        <row r="11851">
          <cell r="F11851" t="str">
            <v>Φ300——黏度计在300r/min时的读值;</v>
          </cell>
        </row>
        <row r="11852">
          <cell r="F11852" t="str">
            <v>FL′——7.5min~30min之间的滤失量,单位为毫升(mL)。</v>
          </cell>
        </row>
        <row r="11853">
          <cell r="F11853" t="str">
            <v>5钻井液膨胀试验用膨润土</v>
          </cell>
        </row>
        <row r="11854">
          <cell r="F11854" t="str">
            <v>5.1 技术要求</v>
          </cell>
        </row>
        <row r="11855">
          <cell r="F11855" t="str">
            <v>钻井液膨胀试验用膨润土应符合表2中所规定的技术要求。</v>
          </cell>
        </row>
        <row r="11856">
          <cell r="F11856" t="str">
            <v>5.2 水分测定</v>
          </cell>
        </row>
        <row r="11857">
          <cell r="F11857" t="str">
            <v>水分测定同4.3。</v>
          </cell>
        </row>
        <row r="11858">
          <cell r="F11858" t="str">
            <v>5.3 0.075mm湿筛筛余量测定</v>
          </cell>
        </row>
        <row r="11859">
          <cell r="F11859" t="str">
            <v>湿筛筛余量测定同4.4。</v>
          </cell>
        </row>
        <row r="11860">
          <cell r="F11860" t="str">
            <v>5.4 悬浮液性能测定</v>
          </cell>
        </row>
        <row r="11861">
          <cell r="F11861" t="str">
            <v>5.4.1 在两个高速搅拌杯中分别加入400mL蒸馏水、1.7g碳酸钠(称准至0.01g)、26g试样(称准至0.01g),在搅拌过程中应停下两次,刮下黏附于杯壁上的黏土,高速搅拌20min。在25℃±1℃下密闭养护24h备用。</v>
          </cell>
        </row>
        <row r="11862">
          <cell r="F11862" t="str">
            <v>5.4.2 取养护后的悬浮液,高速搅拌5min,立即用旋转黏度计测定Φ600和Φ300的读值,并按GB/T 16783.1的要求测试25℃±1℃下690kPa滤失量。收集并记录7.5min~30min的滤液体积FL′。计算b和FL。平行试验测量结果差值应符合表4的要求,结果取其算术平均值。</v>
          </cell>
        </row>
        <row r="11863">
          <cell r="F11863" t="str">
            <v>5.4.3 计算按公式(4)至公式(7)进行。</v>
          </cell>
        </row>
        <row r="11864">
          <cell r="F11864" t="str">
            <v>5.5 人工岩心在蒸馏水中的膨胀量测定</v>
          </cell>
        </row>
        <row r="11865">
          <cell r="F11865" t="str">
            <v>称取105℃±2℃下烘干3h的试样10g(称准至0.01g),装入测筒内,并将塞杆插入测筒,加压至4MPa,并保持5min,制得试验岩心。将带有岩心的测筒安装在页岩膨胀测试仪上,开启仪器将蒸馏水注入测筒,同时计时,观测膨胀量随时间的变化,记下8h岩心线膨胀量,单位为毫米(mm)。</v>
          </cell>
        </row>
        <row r="11866">
          <cell r="F11866" t="str">
            <v>6钻井液试验用评价土</v>
          </cell>
        </row>
        <row r="11867">
          <cell r="F11867" t="str">
            <v>6.1 技术要求</v>
          </cell>
        </row>
        <row r="11868">
          <cell r="F11868" t="str">
            <v>钻井液试验用评价土应符合表3中所规定的技术要求。</v>
          </cell>
        </row>
        <row r="11869">
          <cell r="F11869" t="str">
            <v>6.2 外观测定</v>
          </cell>
        </row>
        <row r="11870">
          <cell r="F11870" t="str">
            <v>取少许样品于表面皿中,在自然光下目测。</v>
          </cell>
        </row>
        <row r="11871">
          <cell r="F11871" t="str">
            <v>6.3 水分测定</v>
          </cell>
        </row>
        <row r="11872">
          <cell r="F11872" t="str">
            <v>水分测定同4.3。</v>
          </cell>
        </row>
        <row r="11873">
          <cell r="F11873" t="str">
            <v>6.4 0.075mm筛余量测定</v>
          </cell>
        </row>
        <row r="11874">
          <cell r="F11874" t="str">
            <v>筛余量测定同4.4。</v>
          </cell>
        </row>
        <row r="11875">
          <cell r="F11875" t="str">
            <v>6.5表观黏度测定</v>
          </cell>
        </row>
        <row r="11876">
          <cell r="F11876" t="str">
            <v>6.5.1 蒸馏水试验</v>
          </cell>
        </row>
        <row r="11877">
          <cell r="F11877" t="str">
            <v>6.5.1.1 分别在两个盛有350mL蒸馏水的样品杯中,加入碳酸氢钠1g(称准至0.01g)和评价土35g(称准至0.01g),高速搅拌20min,其间至少应中断两次以刮下黏附在杯壁上的黏土。</v>
          </cell>
        </row>
        <row r="11878">
          <cell r="F11878" t="str">
            <v>6.5.1.2 按GB/T 16783.1的要求测试两个悬浮液样品在25℃±1℃时的Φ600读值并收集和记录7.5min~30min的滤液体积FL′,按公式(4)和公式(7)计算表观黏度和滤失量,平行试验测量结果差值应符合表4的要求,结果取其算数平均值。</v>
          </cell>
        </row>
        <row r="11879">
          <cell r="F11879" t="str">
            <v>6.5.2 4%盐水试验</v>
          </cell>
        </row>
        <row r="11880">
          <cell r="F11880" t="str">
            <v>用4%(m/V)氯化钠溶液取代蒸馏水后按照6.5.1中规定的方法测定4%盐水的表观黏度和滤失量。</v>
          </cell>
        </row>
        <row r="11881">
          <cell r="F11881" t="str">
            <v>6.5.3 饱和盐水试验</v>
          </cell>
        </row>
        <row r="11882">
          <cell r="F11882" t="str">
            <v>用饱和盐水取代蒸馏水后按照6.5.1中规定的方法测定饱和盐水的表观黏度和滤失量。</v>
          </cell>
        </row>
        <row r="11883">
          <cell r="F11883" t="str">
            <v>6.6 pH值测定</v>
          </cell>
        </row>
        <row r="11884">
          <cell r="F11884" t="str">
            <v>分别测量6.5.1,6.5.2和6.5.3中制备悬浮液的pH值。</v>
          </cell>
        </row>
        <row r="11885">
          <cell r="F11885" t="str">
            <v>7 精度要求</v>
          </cell>
        </row>
        <row r="11886">
          <cell r="F11886" t="str">
            <v>各项平行测定结果应在表4中规定的允许差值范围内时,取其算术平均值。</v>
          </cell>
        </row>
        <row r="11887">
          <cell r="F11887" t="str">
            <v>8检验规则</v>
          </cell>
        </row>
        <row r="11888">
          <cell r="F11888" t="str">
            <v>8.1 出厂检验</v>
          </cell>
        </row>
        <row r="11889">
          <cell r="F11889" t="str">
            <v>产品出厂前应进行检验,检验项目分别为表1、表2和表3中列出的全部技术指标。</v>
          </cell>
        </row>
        <row r="11890">
          <cell r="F11890" t="str">
            <v>8.2 抽样方法</v>
          </cell>
        </row>
        <row r="11891">
          <cell r="F11891" t="str">
            <v>采样单元按GB/T 6678-2003中7.6.1和第11章的规定。用取样器从采样单元中,按一定方向,插入不同深度随机取样,每袋(桶)取样约200g。</v>
          </cell>
        </row>
        <row r="11892">
          <cell r="F11892" t="str">
            <v>将采集的试样充分混合,用四分法缩分为两份,每份约500g,分别装入两个洁净、干燥的密闭容器中,贴上标签,注明产品名称、生产厂家、批号、取样日期、取样人。一份送交检验,一份留待复检。</v>
          </cell>
        </row>
        <row r="11893">
          <cell r="F11893" t="str">
            <v>8.3 判定规则</v>
          </cell>
        </row>
        <row r="11894">
          <cell r="F11894" t="str">
            <v>按取样方法取样,按本标准规定的试验方法进行检验,如果检验结果中有任何指标不符合本标准要求,应重新从两倍量的包装袋中采集样品进行检验。重新检验结果中,如仍有指标不符合本标准要求,则判定该批产品不合格。</v>
          </cell>
        </row>
        <row r="11895">
          <cell r="F11895" t="str">
            <v>9标志、包装、贮存和运输</v>
          </cell>
        </row>
        <row r="11896">
          <cell r="F11896" t="str">
            <v>9.1 标志</v>
          </cell>
        </row>
        <row r="11897">
          <cell r="F11897" t="str">
            <v>应在外包装上注明产品名称、批号、生产日期、净质量、生产厂名、厂址、执行标准编号等。</v>
          </cell>
        </row>
        <row r="11898">
          <cell r="F11898" t="str">
            <v>9.2 包装</v>
          </cell>
        </row>
        <row r="11899">
          <cell r="F11899" t="str">
            <v>钻井液试验配浆用膨润土包装为PVC塑料桶,内衬塑料袋。</v>
          </cell>
        </row>
        <row r="11900">
          <cell r="F11900" t="str">
            <v>钻井液膨胀试验用膨润土为袋装或桶装。</v>
          </cell>
        </row>
        <row r="11901">
          <cell r="F11901" t="str">
            <v>钻井液用评价土为袋装或桶装。</v>
          </cell>
        </row>
        <row r="11902">
          <cell r="F11902" t="str">
            <v>9.3 贮存和运输</v>
          </cell>
        </row>
        <row r="11903">
          <cell r="F11903" t="str">
            <v>产品应贮存于通风干燥处,不得雨淋或受潮,运输时应防止雨淋和包装破损。</v>
          </cell>
        </row>
        <row r="11904">
          <cell r="F11904" t="str">
            <v>10安全环保要求</v>
          </cell>
        </row>
        <row r="11905">
          <cell r="F11905" t="str">
            <v>10.1 安全要求</v>
          </cell>
        </row>
        <row r="11906">
          <cell r="F11906" t="str">
            <v>严防产品入口,使用时防止吸入粉尘。</v>
          </cell>
        </row>
        <row r="11907">
          <cell r="F11907" t="str">
            <v>10.2 环境要求</v>
          </cell>
        </row>
        <row r="11908">
          <cell r="F11908" t="str">
            <v>在搬运、贮存其间,应禁止包装桶(袋)破损,防止物料散落。一旦物料散落,应将散落的物料进行收集,并妥善处理。用过后的包装袋也应妥善处理,防止污染环境。</v>
          </cell>
        </row>
        <row r="11909">
          <cell r="F11909" t="str">
            <v>4型号、参数及组成</v>
          </cell>
        </row>
        <row r="11910">
          <cell r="F11910" t="str">
            <v>4.1 型号</v>
          </cell>
        </row>
        <row r="11911">
          <cell r="F11911" t="str">
            <v>压裂成套装备型号表示方法如下:</v>
          </cell>
        </row>
        <row r="11912">
          <cell r="F11912" t="str">
            <v>示例:某油气田专用车制造厂设计生产的压裂成套装备,压裂泵送设备额定输出功率为1490kW(2000hp),其型号为ZYL2000。</v>
          </cell>
        </row>
        <row r="11913">
          <cell r="F11913" t="str">
            <v>4.2 参数</v>
          </cell>
        </row>
        <row r="11914">
          <cell r="F11914" t="str">
            <v>压裂成套装备主要工作参数如下:最高工作压力等级为70MPa,105MPa,140MPa。</v>
          </cell>
        </row>
        <row r="11915">
          <cell r="F11915" t="str">
            <v>4.3 组成</v>
          </cell>
        </row>
        <row r="11916">
          <cell r="F11916" t="str">
            <v>压裂成套装备包括:</v>
          </cell>
        </row>
        <row r="11917">
          <cell r="F11917" t="str">
            <v>a)压裂泵送设备。</v>
          </cell>
        </row>
        <row r="11918">
          <cell r="F11918" t="str">
            <v>b)混砂设备。</v>
          </cell>
        </row>
        <row r="11919">
          <cell r="F11919" t="str">
            <v>c)仪表设备。</v>
          </cell>
        </row>
        <row r="11920">
          <cell r="F11920" t="str">
            <v>d)管汇设备。</v>
          </cell>
        </row>
        <row r="11921">
          <cell r="F11921" t="str">
            <v>e)配液设备。</v>
          </cell>
        </row>
        <row r="11922">
          <cell r="F11922" t="str">
            <v>f)供砂设备。</v>
          </cell>
        </row>
        <row r="11923">
          <cell r="F11923" t="str">
            <v>g)专用工艺配套设备。</v>
          </cell>
        </row>
        <row r="11924">
          <cell r="F11924" t="str">
            <v>h)其他辅助设备。</v>
          </cell>
        </row>
        <row r="11925">
          <cell r="F11925" t="str">
            <v>i)由上述两种或两种以上的装置进行组合的多功能集成设备。</v>
          </cell>
        </row>
        <row r="11926">
          <cell r="F11926" t="str">
            <v>不同作业工况对应的压裂成套装备应根据要求进行选择或组合。一般常规压裂作业工况配置压裂泵送设备、混砂设备、仪表设备、管汇设备、供液设备、供砂设备等。大型的压裂作业工况配置压裂泵送设备、混砂设备、仪表设备、管汇设备、供液设备、供砂设备等。酸化作业工况配置压裂泵送设备、混酸供酸设备、仪表设备、管汇设备等。</v>
          </cell>
        </row>
        <row r="11927">
          <cell r="F11927" t="str">
            <v>5配套设备要求</v>
          </cell>
        </row>
        <row r="11928">
          <cell r="F11928" t="str">
            <v>5.1 基本要求</v>
          </cell>
        </row>
        <row r="11929">
          <cell r="F11929" t="str">
            <v>配套设备的基本要求包括:</v>
          </cell>
        </row>
        <row r="11930">
          <cell r="F11930" t="str">
            <v>a)设备配置应满足压裂施工工艺要求。</v>
          </cell>
        </row>
        <row r="11931">
          <cell r="F11931" t="str">
            <v>b)各设备及其之间的连接管线接口数量及接口型式应配套,接口主要配合尺寸见附录A。</v>
          </cell>
        </row>
        <row r="11932">
          <cell r="F11932" t="str">
            <v>c)成套装备之间的通信接口应一致。</v>
          </cell>
        </row>
        <row r="11933">
          <cell r="F11933" t="str">
            <v>d)各设备选用高压管汇元件时应遵循其压力等级不小于设备额定工作压力的原则。</v>
          </cell>
        </row>
        <row r="11934">
          <cell r="F11934" t="str">
            <v>5.2 压裂泵送设备</v>
          </cell>
        </row>
        <row r="11935">
          <cell r="F11935" t="str">
            <v>5.2.1 压裂泵送设备单车使用功率不宜超过额定输出功率的80%。</v>
          </cell>
        </row>
        <row r="11936">
          <cell r="F11936" t="str">
            <v>5.2.2 压裂泵送设备单车连续工作时间不宜超过8h。</v>
          </cell>
        </row>
        <row r="11937">
          <cell r="F11937" t="str">
            <v>5.2.3 施工设计限压80MPa及以下时,压裂泵送设备的功率储备系数确定原则如下:</v>
          </cell>
        </row>
        <row r="11938">
          <cell r="F11938" t="str">
            <v>a)单井施工允许在单段施工结束后停机检修的情况下,功率储备系数不低于1.3。</v>
          </cell>
        </row>
        <row r="11939">
          <cell r="F11939" t="str">
            <v>b)单井施工不允许中途停机检修,总施工时间低于或等于4h的情况下,功率储备系数不低于1.3。</v>
          </cell>
        </row>
        <row r="11940">
          <cell r="F11940" t="str">
            <v>c)单井施工不允许中途停机检修,总施工时间超过4h的情况下,功率储备系数不低于1.5。</v>
          </cell>
        </row>
        <row r="11941">
          <cell r="F11941" t="str">
            <v>5.2.4 施工设计限压80MPa以上时,压裂泵送设备的功率储备系数确定原则如下:</v>
          </cell>
        </row>
        <row r="11942">
          <cell r="F11942" t="str">
            <v>a)单井施工允许在单段施工结束后停机检修的情况下,功率储备系数不低于1.5。</v>
          </cell>
        </row>
        <row r="11943">
          <cell r="F11943" t="str">
            <v>b)单井施工不允许中途停机检修,总施工时间低于或等于4h的情况下,功率储备系数不低于1.5。</v>
          </cell>
        </row>
        <row r="11944">
          <cell r="F11944" t="str">
            <v>c)单井施工不允许中途停机检修,总施工时间超过4h的情况下,功率储备系数不低于1.8。</v>
          </cell>
        </row>
        <row r="11945">
          <cell r="F11945" t="str">
            <v>5.2.5 压裂泵送设备总功率的计算方法参见附录B。</v>
          </cell>
        </row>
        <row r="11946">
          <cell r="F11946" t="str">
            <v>5.2.6 在计算压裂泵送设备数量时,应以单车实际最大输出功率为准。</v>
          </cell>
        </row>
        <row r="11947">
          <cell r="F11947" t="str">
            <v>5.2.7 压裂泵送设备液力端压力等级应符合设计要求。</v>
          </cell>
        </row>
        <row r="11948">
          <cell r="F11948" t="str">
            <v>5.2.8 压裂泵送设备应配备超压保护装置。</v>
          </cell>
        </row>
        <row r="11949">
          <cell r="F11949" t="str">
            <v>5.2.9 压裂成套设备应配备三种以上超压保护装置。</v>
          </cell>
        </row>
        <row r="11950">
          <cell r="F11950" t="str">
            <v>5.3 混砂设备</v>
          </cell>
        </row>
        <row r="11951">
          <cell r="F11951" t="str">
            <v>5.3.1 混砂设备长时间工作流量不宜超过其额定流量的70%。</v>
          </cell>
        </row>
        <row r="11952">
          <cell r="F11952" t="str">
            <v>5.3.2 设计连续施工时间超过4h的压裂作业,宜备用一台混砂设备。</v>
          </cell>
        </row>
        <row r="11953">
          <cell r="F11953" t="str">
            <v>5.3.3 混砂设备性能参数应满足施工设计要求。</v>
          </cell>
        </row>
        <row r="11954">
          <cell r="F11954" t="str">
            <v>5.3.4 混砂设备根据现场施工排量、管线连接情况,保证排出混合液的压力在0.25 MPa~0.4 MPa之间。</v>
          </cell>
        </row>
        <row r="11955">
          <cell r="F11955" t="str">
            <v>5.4 仪表设备</v>
          </cell>
        </row>
        <row r="11956">
          <cell r="F11956" t="str">
            <v>5.4.1 仪表设备应能控制压裂泵送设备。</v>
          </cell>
        </row>
        <row r="11957">
          <cell r="F11957" t="str">
            <v>5.4.2 仪表设备应能监测混砂设备。</v>
          </cell>
        </row>
        <row r="11958">
          <cell r="F11958" t="str">
            <v>5.4.3 仪表设备应能采集、记录压裂成套装备的作业数据。</v>
          </cell>
        </row>
        <row r="11959">
          <cell r="F11959" t="str">
            <v>5.4.4 仪表设备应能对施工关键区域进行视频监视。</v>
          </cell>
        </row>
        <row r="11960">
          <cell r="F11960" t="str">
            <v>5.4.5 仪表设备应配备无线对讲指挥系统。</v>
          </cell>
        </row>
        <row r="11961">
          <cell r="F11961" t="str">
            <v>5.5管汇设备</v>
          </cell>
        </row>
        <row r="11962">
          <cell r="F11962" t="str">
            <v>5.5.1 高压管汇</v>
          </cell>
        </row>
        <row r="11963">
          <cell r="F11963" t="str">
            <v>高压管汇配置要求如下:</v>
          </cell>
        </row>
        <row r="11964">
          <cell r="F11964" t="str">
            <v>a)压裂成套装备所用高压管汇应满足SY/T 6270的要求。</v>
          </cell>
        </row>
        <row r="11965">
          <cell r="F11965" t="str">
            <v>b)高压管汇最高工作压力应高于最高施工压力。</v>
          </cell>
        </row>
        <row r="11966">
          <cell r="F11966" t="str">
            <v>c)高压管汇应配备压力采集口。</v>
          </cell>
        </row>
        <row r="11967">
          <cell r="F11967" t="str">
            <v>d)压裂泵送设备与管汇之间的高压管汇上必须使用旋塞阀,保证每台压裂泵送设备与井口隔离开。</v>
          </cell>
        </row>
        <row r="11968">
          <cell r="F11968" t="str">
            <v>e)每根通向井口的高压注入管线应安装相应的旋塞阀、安全阀等阀件,保证安全。</v>
          </cell>
        </row>
        <row r="11969">
          <cell r="F11969" t="str">
            <v>f)在高压注入管线上应连接安全阀。</v>
          </cell>
        </row>
        <row r="11970">
          <cell r="F11970" t="str">
            <v>g)高压管线应配置垫木及安全防脱索具。</v>
          </cell>
        </row>
        <row r="11971">
          <cell r="F11971" t="str">
            <v>h)单根高压注入管线通过流速不宜超过12.2m/s,最高流量参见附录C。</v>
          </cell>
        </row>
        <row r="11972">
          <cell r="F11972" t="str">
            <v>i)按照施工设计要求准备足够数量相应压力级别的高压管件。</v>
          </cell>
        </row>
        <row r="11973">
          <cell r="F11973" t="str">
            <v>j)高压管线接口规格参见附录A,两端采用M(内扣)和F(外扣),便于压裂成套装备接口连接的标准化。应统一各装备高压接口规格,压裂泵送设备排出采用M(内扣),高压管汇采用F(外扣)。</v>
          </cell>
        </row>
        <row r="11974">
          <cell r="F11974" t="str">
            <v>5.5.2 低压管汇</v>
          </cell>
        </row>
        <row r="11975">
          <cell r="F11975" t="str">
            <v>低压管汇配置要求如下:</v>
          </cell>
        </row>
        <row r="11976">
          <cell r="F11976" t="str">
            <v>a)低压管汇应配备取样采集口。</v>
          </cell>
        </row>
        <row r="11977">
          <cell r="F11977" t="str">
            <v>b)吸入软管接口型号为FIG206,两端采用M(内扣)和F(外扣),便于压裂成套装备接口连接的标准化,应统一各装备低压接口规格,参见表1。</v>
          </cell>
        </row>
        <row r="11978">
          <cell r="F11978" t="str">
            <v>c)吸入软管连接数量为所需最少数量的1.5~2倍,保证充足的供液能力。</v>
          </cell>
        </row>
        <row r="11979">
          <cell r="F11979" t="str">
            <v>5.6 配液设备</v>
          </cell>
        </row>
        <row r="11980">
          <cell r="F11980" t="str">
            <v>5.6.1 连续配液装置能力应不低于设计最大流量的1.2倍。</v>
          </cell>
        </row>
        <row r="11981">
          <cell r="F11981" t="str">
            <v>5.6.2 常规压裂时,储液罐容量应不低于设计总液量的1.2倍。</v>
          </cell>
        </row>
        <row r="11982">
          <cell r="F11982" t="str">
            <v>5.6.3 大型压裂时,应配备缓冲储液罐。</v>
          </cell>
        </row>
        <row r="11983">
          <cell r="F11983" t="str">
            <v>最低缓冲储液罐总容积=设计总流量(m3/min)×30(min)</v>
          </cell>
        </row>
        <row r="11984">
          <cell r="F11984" t="str">
            <v>5.7 供砂设备</v>
          </cell>
        </row>
        <row r="11985">
          <cell r="F11985" t="str">
            <v>5.7.1 供砂装置应能以设计要求输送能力向混砂装置螺旋输砂器提供多种支撑剂。</v>
          </cell>
        </row>
        <row r="11986">
          <cell r="F11986" t="str">
            <v>5.7.2 供砂装置应保障现场施工过程中支撑剂的清洁、干燥。</v>
          </cell>
        </row>
        <row r="11987">
          <cell r="F11987" t="str">
            <v>5.7.3 常规压裂时,供砂装置储砂能力应不低于施工加砂总量。</v>
          </cell>
        </row>
        <row r="11988">
          <cell r="F11988" t="str">
            <v>5.7.4 大型压裂时,供砂装置供砂能力应不低于施工加砂排量的1.2倍。</v>
          </cell>
        </row>
        <row r="11989">
          <cell r="F11989" t="str">
            <v>5.8 其他辅助设备</v>
          </cell>
        </row>
        <row r="11990">
          <cell r="F11990" t="str">
            <v>5.8.1 根据施工工艺要求配置相应液氮泵送设备。</v>
          </cell>
        </row>
        <row r="11991">
          <cell r="F11991" t="str">
            <v>5.8.2 根据施工工艺要求配置相应连续油管设备,设备应符合SY/T 6698的规定。</v>
          </cell>
        </row>
        <row r="11992">
          <cell r="F11992" t="str">
            <v>5.8.3 按照施工工艺要求,配备辅助设备,包括可配置视化远程监控系统、施工数据实时远传系统、现场通信系统、救护车、消防车、现场加油车、送班车、卡车、吊车、液罐车等设备。</v>
          </cell>
        </row>
        <row r="11993">
          <cell r="F11993" t="str">
            <v>5.8.4 根据施工井场现场情况及施工方案,备齐通信设施、相应的投球器、高低压管汇、接头、弯头及固定高压管线所需的垫木、地锚、防脱索具等。</v>
          </cell>
        </row>
        <row r="11994">
          <cell r="F11994" t="str">
            <v>6联机试验</v>
          </cell>
        </row>
        <row r="11995">
          <cell r="F11995" t="str">
            <v>6.1 安全环保要求</v>
          </cell>
        </row>
        <row r="11996">
          <cell r="F11996" t="str">
            <v>安全环保要求如下:</v>
          </cell>
        </row>
        <row r="11997">
          <cell r="F11997" t="str">
            <v>a)按照试验场压裂成套装备的摆放位置,将设备摆放在试验场的上风口位置,对设备编号,确定设备进入试验场的顺序。</v>
          </cell>
        </row>
        <row r="11998">
          <cell r="F11998" t="str">
            <v>b)安全通道宽度应保留0.8m。</v>
          </cell>
        </row>
        <row r="11999">
          <cell r="F11999" t="str">
            <v>c)仪表设备进出门不应正对高压区。</v>
          </cell>
        </row>
        <row r="12000">
          <cell r="F12000" t="str">
            <v>d)压裂泵送设备及地面高压管汇组成的高压管路系统应配有机械式安全阀。</v>
          </cell>
        </row>
        <row r="12001">
          <cell r="F12001" t="str">
            <v>e)高压区域应设置警示牌和警示隔离带。</v>
          </cell>
        </row>
        <row r="12002">
          <cell r="F12002" t="str">
            <v>f)试验区域应摆放灭火装置。</v>
          </cell>
        </row>
        <row r="12003">
          <cell r="F12003" t="str">
            <v>g)试验压力不应超过设备及管路允许的额定工作压力。</v>
          </cell>
        </row>
        <row r="12004">
          <cell r="F12004" t="str">
            <v>h)试验噪声应符合GB 3096的规定。</v>
          </cell>
        </row>
        <row r="12005">
          <cell r="F12005" t="str">
            <v>i)试验用水排放应符合GB 8978的规定,并能循环使用。</v>
          </cell>
        </row>
        <row r="12006">
          <cell r="F12006" t="str">
            <v>6.2 试验条件</v>
          </cell>
        </row>
        <row r="12007">
          <cell r="F12007" t="str">
            <v>试验条件如下:</v>
          </cell>
        </row>
        <row r="12008">
          <cell r="F12008" t="str">
            <v>a)试验介质为清水。</v>
          </cell>
        </row>
        <row r="12009">
          <cell r="F12009" t="str">
            <v>b)备齐试验所需的仪器、仪表。</v>
          </cell>
        </row>
        <row r="12010">
          <cell r="F12010" t="str">
            <v>c)试验设备应按要求完成单机和零部件试验,验收合格。</v>
          </cell>
        </row>
        <row r="12011">
          <cell r="F12011" t="str">
            <v>d)试验设备油品加注满足联机试验要求。</v>
          </cell>
        </row>
        <row r="12012">
          <cell r="F12012" t="str">
            <v>e)试验设施供、排液能力不应小于联机试验要求。</v>
          </cell>
        </row>
        <row r="12013">
          <cell r="F12013" t="str">
            <v>f)试验设备额定压力等级不低于联机试验要求。</v>
          </cell>
        </row>
        <row r="12014">
          <cell r="F12014" t="str">
            <v>g)压裂管汇连接及密封可靠。</v>
          </cell>
        </row>
        <row r="12015">
          <cell r="F12015" t="str">
            <v>h)风级超过6级、能见度等级超过3级的天气条件下不应进行带压试验。</v>
          </cell>
        </row>
        <row r="12016">
          <cell r="F12016" t="str">
            <v>i)联机试验设备至少包括压裂泵送设备、仪表设备、管汇设备等。</v>
          </cell>
        </row>
        <row r="12017">
          <cell r="F12017" t="str">
            <v>6.3 试验内容</v>
          </cell>
        </row>
        <row r="12018">
          <cell r="F12018" t="str">
            <v>试验内容如下:</v>
          </cell>
        </row>
        <row r="12019">
          <cell r="F12019" t="str">
            <v>a)验证各试验设备管路接口及通信接口的一致性。</v>
          </cell>
        </row>
        <row r="12020">
          <cell r="F12020" t="str">
            <v>b)验证控制单元工作的准确性、可靠性和响应的及时性。</v>
          </cell>
        </row>
        <row r="12021">
          <cell r="F12021" t="str">
            <v>c)测定各试验设备参数是否满足联机试验要求。</v>
          </cell>
        </row>
        <row r="12022">
          <cell r="F12022" t="str">
            <v>d)按产品技术文件对机组控制终端的控制功能逐一进行测试,并对试验数据进行记录。</v>
          </cell>
        </row>
        <row r="12023">
          <cell r="F12023" t="str">
            <v>6.4 试验程序</v>
          </cell>
        </row>
        <row r="12024">
          <cell r="F12024" t="str">
            <v>试验程序如下:</v>
          </cell>
        </row>
        <row r="12025">
          <cell r="F12025" t="str">
            <v>a)设备进入试验场,按布置要求摆放。</v>
          </cell>
        </row>
        <row r="12026">
          <cell r="F12026" t="str">
            <v>b)连接压裂管汇和数据通信线。</v>
          </cell>
        </row>
        <row r="12027">
          <cell r="F12027" t="str">
            <v>c)检查试验设备情况。</v>
          </cell>
        </row>
        <row r="12028">
          <cell r="F12028" t="str">
            <v>d)高压管汇通水试压,测试压力不小于试验压力的1.2倍,保压3 min~5 min,无渗漏。</v>
          </cell>
        </row>
        <row r="12029">
          <cell r="F12029" t="str">
            <v>e)按技术文件要求进行联机试验。</v>
          </cell>
        </row>
        <row r="12030">
          <cell r="F12030" t="str">
            <v>f)试验情况分析、判定。</v>
          </cell>
        </row>
        <row r="12031">
          <cell r="F12031" t="str">
            <v>g)拆卸压裂管汇,设备退场。</v>
          </cell>
        </row>
        <row r="12032">
          <cell r="F12032" t="str">
            <v>h)试验结束。</v>
          </cell>
        </row>
        <row r="12033">
          <cell r="F12033" t="str">
            <v>7检验规则</v>
          </cell>
        </row>
        <row r="12034">
          <cell r="F12034" t="str">
            <v>7.1 出厂检验</v>
          </cell>
        </row>
        <row r="12035">
          <cell r="F12035" t="str">
            <v>出厂检验项目为:</v>
          </cell>
        </row>
        <row r="12036">
          <cell r="F12036" t="str">
            <v>a)按第6章的要求检查。</v>
          </cell>
        </row>
        <row r="12037">
          <cell r="F12037" t="str">
            <v>b)检查零部件、附件(包括专用工具)、技术文件及备件齐全、完整。</v>
          </cell>
        </row>
        <row r="12038">
          <cell r="F12038" t="str">
            <v>7.2 判定规则</v>
          </cell>
        </row>
        <row r="12039">
          <cell r="F12039" t="str">
            <v>出厂检验应符合第6章的规定才能判定合格。</v>
          </cell>
        </row>
        <row r="12040">
          <cell r="F12040" t="str">
            <v>附录A(规范性附录) 接口主要配合尺寸</v>
          </cell>
        </row>
        <row r="12041">
          <cell r="F12041" t="str">
            <v>接口主要配合尺寸如图A.1和图A.2所示。</v>
          </cell>
        </row>
        <row r="12042">
          <cell r="F12042" t="str">
            <v>附录B(资料性附录) 压裂泵送设备总功率计算方法</v>
          </cell>
        </row>
        <row r="12043">
          <cell r="F12043" t="str">
            <v>设计总功率计算见公式(B.1):</v>
          </cell>
        </row>
        <row r="12044">
          <cell r="F12044" t="str">
            <v>式中:</v>
          </cell>
        </row>
        <row r="12045">
          <cell r="F12045" t="str">
            <v>P设计总功率——设计总功率,单位为马力(hp);</v>
          </cell>
        </row>
        <row r="12046">
          <cell r="F12046" t="str">
            <v>22.68——计算系数;</v>
          </cell>
        </row>
        <row r="12047">
          <cell r="F12047" t="str">
            <v>Q设计最大流量——压裂施工设计最大流量,单位为立方米每分钟(m3/min);</v>
          </cell>
        </row>
        <row r="12048">
          <cell r="F12048" t="str">
            <v>p设计施工限压——压裂设计施工限压,单位为兆帕(MPa)。</v>
          </cell>
        </row>
        <row r="12049">
          <cell r="F12049" t="str">
            <v>示例:某压裂井设计最大施工排量为10m3/min,施工限压为70MPa,单井施工允许在单段施工结束后停机检修,该井压裂施工泵车组总功率计算如下:</v>
          </cell>
        </row>
        <row r="12050">
          <cell r="F12050" t="str">
            <v>P设计总功率=22.68×10×70=15876(hp)</v>
          </cell>
        </row>
        <row r="12051">
          <cell r="F12051" t="str">
            <v>P总=P设计总功率×1.3÷80%=25798.5(hp)</v>
          </cell>
        </row>
        <row r="12052">
          <cell r="F12052" t="str">
            <v>注:1hp=0.735kW。</v>
          </cell>
        </row>
        <row r="12053">
          <cell r="F12053" t="str">
            <v>附录C(资料性附录) 高压管汇件最大流量推荐表</v>
          </cell>
        </row>
        <row r="12054">
          <cell r="F12054" t="str">
            <v>高压管汇件使用时,流体的最大流速不宜超过12.2m/s,流量不宜超过表C.1的要求(超过限速或最大流量值,将使承压件本体受流体的冲蚀加剧,易造成不正常损坏)。</v>
          </cell>
        </row>
        <row r="12055">
          <cell r="F12055" t="str">
            <v>6.3 气压计:精度为0.5kPa,分辨率为0.1kPa。</v>
          </cell>
        </row>
        <row r="12056">
          <cell r="F12056" t="str">
            <v>不应使用气象台或机场所用的已预校准至海平面读数的气压计。</v>
          </cell>
        </row>
        <row r="12057">
          <cell r="F12057" t="str">
            <v>注:有些自动仪器包括一个自动测量和记录绝对压力的整体气压计,并能对测得的闪点进行修订。</v>
          </cell>
        </row>
        <row r="12058">
          <cell r="F12058" t="str">
            <v>6.4 加热浴或烘箱:用于加热样品,要求能将温度控制在±5℃之内。</v>
          </cell>
        </row>
        <row r="12059">
          <cell r="F12059" t="str">
            <v>烘箱应能够通风,且有防止加热样品时产生的可燃蒸气闪火的功能。推荐使用防爆型烘箱。</v>
          </cell>
        </row>
        <row r="12060">
          <cell r="F12060" t="str">
            <v>7 仪器准备</v>
          </cell>
        </row>
        <row r="12061">
          <cell r="F12061" t="str">
            <v>7.1 通则</v>
          </cell>
        </row>
        <row r="12062">
          <cell r="F12062" t="str">
            <v>按照仪器说明书的要求正确装配、校正、校验(见7.5)和正确操作整套仪器,包括压力计(如使用)和温度测量装置(按附录D),特别是点火源的操作和设置。</v>
          </cell>
        </row>
        <row r="12063">
          <cell r="F12063" t="str">
            <v>7.2 仪器的放置</v>
          </cell>
        </row>
        <row r="12064">
          <cell r="F12064" t="str">
            <v>将仪器(6.1)安装在无空气流的房间内,并放置在平稳的台面上。</v>
          </cell>
        </row>
        <row r="12065">
          <cell r="F12065" t="str">
            <v>注:若不能避免空气流,可用防护屏挡在仪器周围。</v>
          </cell>
        </row>
        <row r="12066">
          <cell r="F12066" t="str">
            <v>可将仪器放置在能独立控制气流的通风柜中,在试验期过程中能排出蒸气流而不影响试验杯上方的空气流。</v>
          </cell>
        </row>
        <row r="12067">
          <cell r="F12067" t="str">
            <v>7.3 试验杯的清洗</v>
          </cell>
        </row>
        <row r="12068">
          <cell r="F12068" t="str">
            <v>先用清洗溶剂(5.1)冲洗试验杯、试验杯盖及其他配件,以除去上次试验留下的所有胶质或残渣痕迹。再用清洁的空气吹干试验杯,确保除去所用溶剂。</v>
          </cell>
        </row>
        <row r="12069">
          <cell r="F12069" t="str">
            <v>7.4 仪器的组装</v>
          </cell>
        </row>
        <row r="12070">
          <cell r="F12070" t="str">
            <v>检查试验杯、试验杯盖及其附件,确保无损坏且无样品沉积。并按附录C组装好仪器。</v>
          </cell>
        </row>
        <row r="12071">
          <cell r="F12071" t="str">
            <v>7.5 仪器校验要求</v>
          </cell>
        </row>
        <row r="12072">
          <cell r="F12072" t="str">
            <v>7.5.1 用有证标准样品(CRM)(5.2)按照步骤A每年至少对仪器校验一次。所得结果与CRM 给定值之差应小于或等于R/2,其中R是本文件的再现性(见13.3)。</v>
          </cell>
        </row>
        <row r="12073">
          <cell r="F12073" t="str">
            <v>步骤A、步骤B和步骤C的校验均使用步骤A规定的再现性来比较差值。</v>
          </cell>
        </row>
        <row r="12074">
          <cell r="F12074" t="str">
            <v>推荐使用工作参比样品(SWS)对仪器进行经常性的校验。</v>
          </cell>
        </row>
        <row r="12075">
          <cell r="F12075" t="str">
            <v>使用CRM和SWS校验仪器的推荐步骤、以及得到SWS的方法见附录B。</v>
          </cell>
        </row>
        <row r="12076">
          <cell r="F12076" t="str">
            <v>7.5.2 校验试验所得的结果不应作为标准的偏差,也不应用于后续闪点测定结果的修正。</v>
          </cell>
        </row>
        <row r="12077">
          <cell r="F12077" t="str">
            <v>8 取样</v>
          </cell>
        </row>
        <row r="12078">
          <cell r="F12078" t="str">
            <v>8.1 除非另有规定,取样应按照GB/T 4756、GB/T 27867、GB/T 3186或相当的标准进行。</v>
          </cell>
        </row>
        <row r="12079">
          <cell r="F12079" t="str">
            <v>8.2 残渣燃料油的取样,应充满至样品容器的85%~95%。BD100生物柴油样品的取样推荐使用1L的容器充满至容积的85%。其他类型的样品应选择取样前样品最多充满至样品容器容积的85%,或者最少充满至样品容器容积的50%的容器。</v>
          </cell>
        </row>
        <row r="12080">
          <cell r="F12080" t="str">
            <v>8.3 如果不采取必要的预防措施避免挥发性组分的损失,可能会导致闪点结果偏高。为避免挥发性组分损失或引入水分,除非必要不应打开样品容器的盖子。避免在温度超过30℃下储存样品,样品贮存于密封容器中,至少在低于样品预期闪点18℃下才能取样。</v>
          </cell>
        </row>
        <row r="12081">
          <cell r="F12081" t="str">
            <v>8.4 由于挥发性材料可能会透过样品容器壁扩散,因此不能将样品贮存在有气体泄漏的容器中。样品贮存于有泄露的容器中会导致可疑和错误的试验结果。</v>
          </cell>
        </row>
        <row r="12082">
          <cell r="F12082" t="str">
            <v>9 样品处理</v>
          </cell>
        </row>
        <row r="12083">
          <cell r="F12083" t="str">
            <v>9.1 石油产品类样品处理</v>
          </cell>
        </row>
        <row r="12084">
          <cell r="F12084" t="str">
            <v>9.1.1 分样</v>
          </cell>
        </row>
        <row r="12085">
          <cell r="F12085" t="str">
            <v>9.1.1.1 分样在至少低于样品预期闪点18℃下进行。</v>
          </cell>
        </row>
        <row r="12086">
          <cell r="F12086" t="str">
            <v>9.1.1.2 样品可同一样品容器中采取。重复性试验第二个样品的取样时,样品容器中的样品量至少充满至容器容积的50%以上。</v>
          </cell>
        </row>
        <row r="12087">
          <cell r="F12087" t="str">
            <v>注意:如果试样体积低于样品容器容积的50%,会对闪点的测定结果产生影响。</v>
          </cell>
        </row>
        <row r="12088">
          <cell r="F12088" t="str">
            <v>9.1.2 含未溶解水的样品</v>
          </cell>
        </row>
        <row r="12089">
          <cell r="F12089" t="str">
            <v>9.1.2.1 由于水的存在能够影响闪点的测定结果,如果样品中含有未溶解的水,先将水倒出来。</v>
          </cell>
        </row>
        <row r="12090">
          <cell r="F12090" t="str">
            <v>9.1.2.2 某些燃料油和润滑剂中的游离水可能倒不出来,混合前采用物理方法先除去水,如果不能,可依据GB/T5208中的方法除水。</v>
          </cell>
        </row>
        <row r="12091">
          <cell r="F12091" t="str">
            <v>9.1.3 室温下为液体的样品</v>
          </cell>
        </row>
        <row r="12092">
          <cell r="F12092" t="str">
            <v>取样前先轻轻地摇动混匀样品再取样,尽可能避免挥发性组分的损失,然后按第10章进行操作。</v>
          </cell>
        </row>
        <row r="12093">
          <cell r="F12093" t="str">
            <v>9.1.4 室温下为固体或半固体的样品</v>
          </cell>
        </row>
        <row r="12094">
          <cell r="F12094" t="str">
            <v>样品在样品容器中加热,稍稍松一点盖子以防止产生过大的压力。选择足以使样品液化的最低温度加热样品30min,该温度低于预期闪点18℃以下。如果样品仍未全部融化,可延长加热时间,再加热30min,避免样品过热造成挥发性组分的损失。轻轻摇动混匀样品后,按第10章进行操作。</v>
          </cell>
        </row>
        <row r="12095">
          <cell r="F12095" t="str">
            <v>注意:样品容器的盖子太松会导致加热时挥发性组分的损失。</v>
          </cell>
        </row>
        <row r="12096">
          <cell r="F12096" t="str">
            <v>9.2 油漆和清漆类样品处理</v>
          </cell>
        </row>
        <row r="12097">
          <cell r="F12097" t="str">
            <v>样品的制备应按GB/T 20777进行。</v>
          </cell>
        </row>
        <row r="12098">
          <cell r="F12098" t="str">
            <v>10 试验步骤</v>
          </cell>
        </row>
        <row r="12099">
          <cell r="F12099" t="str">
            <v>10.1 通则</v>
          </cell>
        </row>
        <row r="12100">
          <cell r="F12100" t="str">
            <v>10.1.1 步骤A、步骤B和步骤C的适用范围见第1章。用肉眼难以观察到试样的闪火时,应使用电子闪点检测器。</v>
          </cell>
        </row>
        <row r="12101">
          <cell r="F12101" t="str">
            <v>10.1.2 测定含大量水的残渣燃料油样品时宜格外小心,加热时样品会产生泡沫并从试样杯中溅出来。</v>
          </cell>
        </row>
        <row r="12102">
          <cell r="F12102" t="str">
            <v>10.1.3 为了安全起见,强烈建议在加热试样和试验杯之前,可对部分试样进行点火操,以检查试样是否存在意外的挥发性组分。</v>
          </cell>
        </row>
        <row r="12103">
          <cell r="F12103" t="str">
            <v>10.1.4 为了安全强烈推荐,对于预期闪点高于130℃的试样,每升高10℃让火源扫过全部的试样表面,直至达到低于预期闪点28℃再按照要求点火。这个操作可以降低着火的可能性,且不会明显影响试验结果。</v>
          </cell>
        </row>
        <row r="12104">
          <cell r="F12104" t="str">
            <v>10.1.5 试验最后要等到仪器表面的温度降到可以手工操作时,再拿下试验杯和盖子,并按照仪器商推荐的方式清洗试验仪器。</v>
          </cell>
        </row>
        <row r="12105">
          <cell r="F12105" t="str">
            <v>10.2 步骤A</v>
          </cell>
        </row>
        <row r="12106">
          <cell r="F12106" t="str">
            <v>10.2.1 观察气压计,记录试验期间仪器附近的环境大气压力(见6.3)。某些气压计带自动修正功能,但此处记录的大气压力不要求修正到0℃下的大气压力。</v>
          </cell>
        </row>
        <row r="12107">
          <cell r="F12107" t="str">
            <v>10.2.2 将试样倒入试验杯(见7.3)至加料线,盖上试验杯盖,然后放入加热室,确保试验杯就位或锁定装置连接好后插入温度计(见6.2)。点燃试验火源,并将火焰直径调节为3.2mm~4.8mm;或打开电子点火器,按仪器说明书的要求调节电子点火器的强度。在整个试验期间,试样以5℃/min~6℃/min的速率升温,且搅拌速率为90r/min~120r/min,搅动方向向下。</v>
          </cell>
        </row>
        <row r="12108">
          <cell r="F12108" t="str">
            <v>10.2.3 当试样的预期闪点不高于110℃,从预期闪点以下23℃±5℃开始点火,试样每升高1℃点火一次,点火时停止搅拌。控制试验杯盖上的滑板操作旋钮或点火器,使火焰在0.5s内下降至试验杯的蒸气空间内,并在下降位置停留1s,然后迅速升高回至原位置。</v>
          </cell>
        </row>
        <row r="12109">
          <cell r="F12109" t="str">
            <v>10.2.4 当试样的预期闪点高于110℃,从预期闪点以下23℃±5℃开始点火,试样每升高2℃点火一次,点火时停止搅拌。控制试验杯盖上的滑板操作旋钮或点火器,使火焰在0.5s内下降至试验杯的蒸气空间内,并在下降位置停留1s,然后迅速升高回至原位置。</v>
          </cell>
        </row>
        <row r="12110">
          <cell r="F12110" t="str">
            <v>10.2.5 当测定未知试样的闪点,在适当起始温度下开始试验。高于起始温度5℃时进行第一次点火,然后按10.2.3或10.2.4进行。</v>
          </cell>
        </row>
        <row r="12111">
          <cell r="F12111" t="str">
            <v>10.2.6 记录火源引起试验杯内产生明显闪火的温度,作为试样的观察闪点,但不要把在真实闪点到达之前,出现在试验火焰周围的淡蓝色光轮与真实闪点相混淆。</v>
          </cell>
        </row>
        <row r="12112">
          <cell r="F12112" t="str">
            <v>10.2.7 如果初次点火就得到了观察闪点,应终止试验,舍弃这个结果,重新取样进行试验。应另取一份新的试样在比第一个观察闪点温度低23℃的条件下进行初次点火试验。</v>
          </cell>
        </row>
        <row r="12113">
          <cell r="F12113" t="str">
            <v>10.2.8 所记录的观察闪点温度与最初点火温度的差值应在18 ℃~28 ℃范围之内,试验结果才为有效。如没有得到有效的试验结果,更换一份新的试样重新进行试验,调整最初点火温度,直至得到有效的试验结果,即观察闪点与最初点火温度的差值在18℃~28℃范围之内。</v>
          </cell>
        </row>
        <row r="12114">
          <cell r="F12114" t="str">
            <v>10.3 步骤B</v>
          </cell>
        </row>
        <row r="12115">
          <cell r="F12115" t="str">
            <v>10.3.1 观察气压计,记录试验期间仪器附近的环境大气压(见10.2.1)。</v>
          </cell>
        </row>
        <row r="12116">
          <cell r="F12116" t="str">
            <v>10.3.2 将试样倒入试验杯(见7.3)至加料线,盖上试验杯盖,然后放入加热室,确保试验杯就位或锁定装置连接好后插入温度计(6.2)。点燃试验火焰,并将火焰直径调节为3.2mm~4.8mm;或打开电子点火器,按仪器说明书的要求调节电子点火器的强度。在整个试验期间,试样以1.0℃/min~1.5℃/min的速率升温,且搅拌速率为250r/min±10r/min,搅动方向向下。</v>
          </cell>
        </row>
        <row r="12117">
          <cell r="F12117" t="str">
            <v>10.3.3 除试样的加热速率和搅拌要求按照10.3.2的规定,其他试验步骤均按照10.2.3~10.2.8的规定进行。</v>
          </cell>
        </row>
        <row r="12118">
          <cell r="F12118" t="str">
            <v>10.4 步骤C</v>
          </cell>
        </row>
        <row r="12119">
          <cell r="F12119" t="str">
            <v>10.4.1 观察气压计,记录试验期间仪器附近的环境大气压(见10.2.1)。</v>
          </cell>
        </row>
        <row r="12120">
          <cell r="F12120" t="str">
            <v>10.4.2 将试样倒入试验杯(见7.3)至加料线,盖上试验杯盖,然后放入加热室,确保试验杯就位或锁定装置连接好后插入温度计(6.2)。点燃试验火源,并将火焰直径调节为3.2mm~4.8mm;或打开电子点火器,按仪器说明书的要求调节电子点火器的强度。在整个试验期间,试样以2.5℃/min~3.5℃/min的速率升温,且搅拌速率为90r/min~120r/min,搅动方向向下。</v>
          </cell>
        </row>
        <row r="12121">
          <cell r="F12121" t="str">
            <v>10.4.3 第一次试验可将预期闪点设定为100℃。</v>
          </cell>
        </row>
        <row r="12122">
          <cell r="F12122" t="str">
            <v>10.4.4 初次点火试验应从低于试样预期闪点24℃下开始,试样温度每升高2℃点火一次。点火时停止搅拌,控制试验杯盖上的滑板操作旋钮或点火器,使火焰在0.5s内下降至试验杯的蒸气空间内,并在下降位置停留1s,然后迅速升高回至原位置。</v>
          </cell>
        </row>
        <row r="12123">
          <cell r="F12123" t="str">
            <v>10.4.5 记录火源引起试验杯内产生明显闪火的温度,作为试样的观察闪点。</v>
          </cell>
        </row>
        <row r="12124">
          <cell r="F12124" t="str">
            <v>10.4.6 如果初次点火就得到了观察闪点,试验应终止,舍弃这个结果,重新取样进行试验。应另取一份新的试样在比第一个观察闪点温度低24℃的条件下进行初次点火试验。</v>
          </cell>
        </row>
        <row r="12125">
          <cell r="F12125" t="str">
            <v>10.4.7 所记录的观察闪点温度与最初点火温度的差值应在16 ℃~30 ℃范围之内,试验结果才为有效。如没有得到有效的试验结果,更换一份新的试样重新进行试验,调整最初点火温度,直至得到有效试验的结果,即观察闪点与最初点火温度的差值在16℃~30℃范围之内。</v>
          </cell>
        </row>
        <row r="12126">
          <cell r="F12126" t="str">
            <v>11 计算</v>
          </cell>
        </row>
        <row r="12127">
          <cell r="F12127" t="str">
            <v>11.1 大气压读数的转换</v>
          </cell>
        </row>
        <row r="12128">
          <cell r="F12128" t="str">
            <v>如果大气压读数不是以kPa为单位的读数,可用下述等量关系换算到以kPa为单位的读数:</v>
          </cell>
        </row>
        <row r="12129">
          <cell r="F12129" t="str">
            <v>a) 以hPa为单位的读数乘以0.1得到以kPa为单位的读数;</v>
          </cell>
        </row>
        <row r="12130">
          <cell r="F12130" t="str">
            <v>b) 以mbar为单位的读数乘以0.1得到以kPa为单位的读数;</v>
          </cell>
        </row>
        <row r="12131">
          <cell r="F12131" t="str">
            <v>c) 以mmHg为单位的读数乘以0.1333得到以kPa为单位的读数。</v>
          </cell>
        </row>
        <row r="12132">
          <cell r="F12132" t="str">
            <v>11.2 观察闪点的修正</v>
          </cell>
        </row>
        <row r="12133">
          <cell r="F12133" t="str">
            <v>标准大气压(101.3kPa)下的闪点(Tc)由公式(1)计算得出。</v>
          </cell>
        </row>
        <row r="12134">
          <cell r="F12134" t="str">
            <v>Tc=To +0.25(101.3-p) …………………………(1)</v>
          </cell>
        </row>
        <row r="12135">
          <cell r="F12135" t="str">
            <v>式中:</v>
          </cell>
        </row>
        <row r="12136">
          <cell r="F12136" t="str">
            <v>To ——环境大气压下的观察闪点,单位为摄氏度(℃);</v>
          </cell>
        </row>
        <row r="12137">
          <cell r="F12137" t="str">
            <v>p ——环境大气压,单位为千帕(kPa);</v>
          </cell>
        </row>
        <row r="12138">
          <cell r="F12138" t="str">
            <v>0.25 ——常数,用摄氏度每千帕(℃/kPa)表示;</v>
          </cell>
        </row>
        <row r="12139">
          <cell r="F12139" t="str">
            <v>101.3——标准大气压力,用千帕(kPa)表示。</v>
          </cell>
        </row>
        <row r="12140">
          <cell r="F12140" t="str">
            <v>注:本公式在大气压为82.0kPa~104.7kPa的范围内为精确修正,超出此范围也可适用。</v>
          </cell>
        </row>
        <row r="12141">
          <cell r="F12141" t="str">
            <v>12 结果表示</v>
          </cell>
        </row>
        <row r="12142">
          <cell r="F12142" t="str">
            <v>结果报告修正到标准大气压(101.3kPa)下的闪点,精确至0.5℃。</v>
          </cell>
        </row>
        <row r="12143">
          <cell r="F12143" t="str">
            <v>13 精密度</v>
          </cell>
        </row>
        <row r="12144">
          <cell r="F12144" t="str">
            <v>13.1 概述</v>
          </cell>
        </row>
        <row r="12145">
          <cell r="F12145" t="str">
            <v>按13.2和13.3的规定判断试验结果的可靠性(95%的置信水平)。</v>
          </cell>
        </row>
        <row r="12146">
          <cell r="F12146" t="str">
            <v>注:对使用中的润滑油,如在润滑油监控程序中按步骤A进行的测试的精密度尚未确定。</v>
          </cell>
        </row>
        <row r="12147">
          <cell r="F12147" t="str">
            <v>13.2 重复性,r</v>
          </cell>
        </row>
        <row r="12148">
          <cell r="F12148" t="str">
            <v>在同一实验室,由同一操作者使用同一仪器,按照相同的方法,对同一试样连续测定的两个试验结果之差不能超过表1、表2和表3中规定的值。</v>
          </cell>
        </row>
        <row r="12149">
          <cell r="F12149" t="str">
            <v>表1 步骤A的重复性</v>
          </cell>
        </row>
        <row r="12150">
          <cell r="F12150" t="str">
            <v>表2 步骤B的重复性</v>
          </cell>
        </row>
        <row r="12151">
          <cell r="F12151" t="str">
            <v>表3 步骤C的重复性</v>
          </cell>
        </row>
        <row r="12152">
          <cell r="F12152" t="str">
            <v>13.3 再现性,R</v>
          </cell>
        </row>
        <row r="12153">
          <cell r="F12153" t="str">
            <v>在不同的实验室,由不同操作者使用不同的仪器,按照相同的方法,对同一试样测定的两个单一、独立的试验结果之差不能超过表4、表5和表6中规定的值。</v>
          </cell>
        </row>
        <row r="12154">
          <cell r="F12154" t="str">
            <v>注:本文件的再现性不适用于20号航空润滑油。</v>
          </cell>
        </row>
        <row r="12155">
          <cell r="F12155" t="str">
            <v>表4 步骤A的再现性</v>
          </cell>
        </row>
        <row r="12156">
          <cell r="F12156" t="str">
            <v>表5 步骤B的再现性</v>
          </cell>
        </row>
        <row r="12157">
          <cell r="F12157" t="str">
            <v>表6 步骤C的再现性</v>
          </cell>
        </row>
        <row r="12158">
          <cell r="F12158" t="str">
            <v>14 试验报告</v>
          </cell>
        </row>
        <row r="12159">
          <cell r="F12159" t="str">
            <v>试验报告至少应该包括下述内容:</v>
          </cell>
        </row>
        <row r="12160">
          <cell r="F12160" t="str">
            <v>a) 注明执行本文件和所用的试验步骤;</v>
          </cell>
        </row>
        <row r="12161">
          <cell r="F12161" t="str">
            <v>b) 被测产品的类型和完整的标识;</v>
          </cell>
        </row>
        <row r="12162">
          <cell r="F12162" t="str">
            <v>c) 如有需要,报告试样的预加热温度和预加热时间(见9.1.4);</v>
          </cell>
        </row>
        <row r="12163">
          <cell r="F12163" t="str">
            <v>d) 点火类型(燃气或电子点火器);</v>
          </cell>
        </row>
        <row r="12164">
          <cell r="F12164" t="str">
            <v>e) 仪器附近的环境大气压力(见10.2.1、10.3.1和10.4.1);</v>
          </cell>
        </row>
        <row r="12165">
          <cell r="F12165" t="str">
            <v>f) 试验结果(见第12章);</v>
          </cell>
        </row>
        <row r="12166">
          <cell r="F12166" t="str">
            <v>g) 注明按协议或其他原因,与规定试验步骤存在的任何差异;</v>
          </cell>
        </row>
        <row r="12167">
          <cell r="F12167" t="str">
            <v>h) 试验日期。</v>
          </cell>
        </row>
        <row r="12168">
          <cell r="F12168" t="str">
            <v>附录A(资料性)本文件与ISO2719:2016的结构差异对照表</v>
          </cell>
        </row>
        <row r="12169">
          <cell r="F12169" t="str">
            <v>本文件与ISO2719:2016的章条编号差异对照见表A.1。</v>
          </cell>
        </row>
        <row r="12170">
          <cell r="F12170" t="str">
            <v>表A.1 本文件与ISO2719:2016的章条编号差异对照表</v>
          </cell>
        </row>
        <row r="12171">
          <cell r="F12171" t="str">
            <v>附录B(资料性)仪器校验</v>
          </cell>
        </row>
        <row r="12172">
          <cell r="F12172" t="str">
            <v>B.1 总则</v>
          </cell>
        </row>
        <row r="12173">
          <cell r="F12173" t="str">
            <v>本附录给出了得到工作参比样品(SWS)及使用SWS和有证标准样品(CRM)对仪器进行校准验证的操作步骤。</v>
          </cell>
        </row>
        <row r="12174">
          <cell r="F12174" t="str">
            <v>用根据GB/T15000.7和GB/T15000.3得到的CRM,或用根据由B.2.2中规定步骤得到的SWS对仪器(手动和自动)进行校验。仪器的性能也可根据GB/T15000.8和GB/T6683进行检定。</v>
          </cell>
        </row>
        <row r="12175">
          <cell r="F12175" t="str">
            <v>对试验结果准确度的评价是基于95%的置信水平。</v>
          </cell>
        </row>
        <row r="12176">
          <cell r="F12176" t="str">
            <v>B.2 校准检验标准</v>
          </cell>
        </row>
        <row r="12177">
          <cell r="F12177" t="str">
            <v>B.2.1 有证标准样品(CRM):由稳定的纯烃,见GB/T15000.7和GB/T15000.3或者是在指定试验方法的实验室间,确定了本文件闪点的其他稳定的石油产品组成。</v>
          </cell>
        </row>
        <row r="12178">
          <cell r="F12178" t="str">
            <v>B.2.2 工作参比样品(SWS):由稳定的石油产品、纯烃或用以下两种方法测定出闪点的稳定物质组成。可通过以下两种方法进行校验:</v>
          </cell>
        </row>
        <row r="12179">
          <cell r="F12179" t="str">
            <v>a) 第一种方法:使用已用CRM 校验的仪器,用有代表性样品进行至少三次试验,统计分析结果,剔除异常值后,计算结果的算术平均值;</v>
          </cell>
        </row>
        <row r="12180">
          <cell r="F12180" t="str">
            <v>b) 第二种方法:通过至少三个实验室参加的实验室间特定方法,用有代表性的样品进行重复试验,闪点的赋值可经过对实验室间统计数据计算后得到。为保证SWS的完整性,应将SWS保存在避光容器中,SWS的贮存温度应避免超过10℃。</v>
          </cell>
        </row>
        <row r="12181">
          <cell r="F12181" t="str">
            <v>B.3 试验步骤</v>
          </cell>
        </row>
        <row r="12182">
          <cell r="F12182" t="str">
            <v>B.3.1 选取CRM 或SWS闪点的测定范围应满足表B.1的要求,闪点的参考值见表B.1。为使覆盖的范围尽可能的宽,推荐使用两个CRM 或两个SWS。也可使用相同的CRM 或SWS进行重复试验。</v>
          </cell>
        </row>
        <row r="12183">
          <cell r="F12183" t="str">
            <v>表B.1 烃类标准样品预期闭口闪点值和允许差值(步骤A)</v>
          </cell>
        </row>
        <row r="12184">
          <cell r="F12184" t="str">
            <v>B.3.2 对于新仪器或一年至少使用一次的在用仪器,应使用CRM 按照B.2的规定对仪器进行校准。</v>
          </cell>
        </row>
        <row r="12185">
          <cell r="F12185" t="str">
            <v>B.3.3 日常仪器校验,可使用SWS(B.2.2),按照B.2的规定对仪器进行校准试验。</v>
          </cell>
        </row>
        <row r="12186">
          <cell r="F12186" t="str">
            <v>B.3.4 大气压的校正按照11.2进行,记录修正试验结果,精确到0.1℃。</v>
          </cell>
        </row>
        <row r="12187">
          <cell r="F12187" t="str">
            <v>B.4 结果表示</v>
          </cell>
        </row>
        <row r="12188">
          <cell r="F12188" t="str">
            <v>B.4.1 总则</v>
          </cell>
        </row>
        <row r="12189">
          <cell r="F12189" t="str">
            <v>用CRM 的标定值或SWS的给定值比较修正后的试验结果。假定再现性已根据GB/T6683得到,CRM 的标定值或SWS的给定值是在GB/T15000.3下建立的,它的不确定度比本文件的标准偏差小,比本文件的再现性也小,其关系式见式(B.1)和式(B.2)。</v>
          </cell>
        </row>
        <row r="12190">
          <cell r="F12190" t="str">
            <v>B.4.2 单次试验</v>
          </cell>
        </row>
        <row r="12191">
          <cell r="F12191" t="str">
            <v>对于CRM 或SWS的单次试验,单次结果与CRM 的标定值或SWS的给定值之差应满足式(B.1)的要求:</v>
          </cell>
        </row>
        <row r="12192">
          <cell r="F12192" t="str">
            <v>|x -μ|≤R/ 2 …………………………(B.1)</v>
          </cell>
        </row>
        <row r="12193">
          <cell r="F12193" t="str">
            <v>式中:</v>
          </cell>
        </row>
        <row r="12194">
          <cell r="F12194" t="str">
            <v>x ——单次试验结果,单位为摄氏度(℃);</v>
          </cell>
        </row>
        <row r="12195">
          <cell r="F12195" t="str">
            <v>μ ——CRM 的标定值或SWS的给定值,单位为摄氏度(℃);</v>
          </cell>
        </row>
        <row r="12196">
          <cell r="F12196" t="str">
            <v>R ——本文件的再现性,单位为摄氏度(℃)。</v>
          </cell>
        </row>
        <row r="12197">
          <cell r="F12197" t="str">
            <v>B.4.3 多次试验</v>
          </cell>
        </row>
        <row r="12198">
          <cell r="F12198" t="str">
            <v>对于CRM 或SWS的n 次重复试验,n 个结果的平均值与CRM 的标定值或SWS的给定值之差应满足式(B.2)的要求:</v>
          </cell>
        </row>
        <row r="12199">
          <cell r="F12199" t="str">
            <v>|x -μ|≤R1/ 2 …………………………(B.2)</v>
          </cell>
        </row>
        <row r="12200">
          <cell r="F12200" t="str">
            <v>式中:</v>
          </cell>
        </row>
        <row r="12201">
          <cell r="F12201" t="str">
            <v>x ——多次试验结果平均值,单位为摄氏度(℃);</v>
          </cell>
        </row>
        <row r="12202">
          <cell r="F12202" t="str">
            <v>μ ——CRM 的标定值或SWS的给定值,单位为摄氏度(℃);</v>
          </cell>
        </row>
        <row r="12203">
          <cell r="F12203" t="str">
            <v>R1——即R2-r2[1-(1/n)],单位为摄氏度(℃);</v>
          </cell>
        </row>
        <row r="12204">
          <cell r="F12204" t="str">
            <v>R ——本文件的再现性,单位为摄氏度(℃);</v>
          </cell>
        </row>
        <row r="12205">
          <cell r="F12205" t="str">
            <v>r ——本文件的重复性,单位为摄氏度(℃);</v>
          </cell>
        </row>
        <row r="12206">
          <cell r="F12206" t="str">
            <v>n ——用CRM 或SWS进行重复试验的次数。</v>
          </cell>
        </row>
        <row r="12207">
          <cell r="F12207" t="str">
            <v>B.4.4 试验结果一致</v>
          </cell>
        </row>
        <row r="12208">
          <cell r="F12208" t="str">
            <v>如果试验结果满足上述要求,对此进行记录。</v>
          </cell>
        </row>
        <row r="12209">
          <cell r="F12209" t="str">
            <v>B.4.5 试验结果不符</v>
          </cell>
        </row>
        <row r="12210">
          <cell r="F12210" t="str">
            <v>对于使用SWS进行校准验证的,如果试验结果不能满足上述规定,则应用CRM 重复上述步骤。如果试验结果满足上述规定,对此进行记录,并删除SWS的校准结果。</v>
          </cell>
        </row>
        <row r="12211">
          <cell r="F12211" t="str">
            <v>B.4.6 故障分析</v>
          </cell>
        </row>
        <row r="12212">
          <cell r="F12212" t="str">
            <v>如果试验结果仍然不能满足上述规定,应检查仪器和操作是否符合仪器说明书的要求。</v>
          </cell>
        </row>
        <row r="12213">
          <cell r="F12213" t="str">
            <v>特别是要检查自动仪器是否符合本文件的要求,检查火焰火源的大小/电子火源、火焰检测器(如果安装)、试验杯温度测量设备的校准和浸没深度、样品加热速率和点火操作旋钮的操作及装配情况。</v>
          </cell>
        </row>
        <row r="12214">
          <cell r="F12214" t="str">
            <v>如果没有明显的不一致,再用不同的CRM 进行进一步的校准验证。如果后续试验结果满足上述规定,对此进行记录。如果仍然不能满足上述规定,应将仪器送回生产厂进行检查。</v>
          </cell>
        </row>
        <row r="12215">
          <cell r="F12215" t="str">
            <v>附录C(规范性)宾斯基-马丁闭口闪点试验仪</v>
          </cell>
        </row>
        <row r="12216">
          <cell r="F12216" t="str">
            <v>C.1 通则</v>
          </cell>
        </row>
        <row r="12217">
          <cell r="F12217" t="str">
            <v>本附录描述了手动、气体/电加热和火焰点火式仪器的详细情况。仪器由C.2~C.4所述的试验杯、盖组件和加热室组成。典型气体加热器组装如图C.1所示。</v>
          </cell>
        </row>
        <row r="12218">
          <cell r="F12218" t="str">
            <v>图C.1 宾斯基-马丁闭口闪点试验仪</v>
          </cell>
        </row>
        <row r="12219">
          <cell r="F12219" t="str">
            <v>C.2 试验杯</v>
          </cell>
        </row>
        <row r="12220">
          <cell r="F12220" t="str">
            <v>试验杯应由黄铜或具有相同导热性能的不锈蚀金属制成,并符合图C.2所示的尺寸要求。试验杯温度计插孔应装配使其在加热室中定位的装置。试验杯最好能安有手柄,但不应太重,以免空试验杯倾倒。</v>
          </cell>
        </row>
        <row r="12221">
          <cell r="F12221" t="str">
            <v>图C.2 试验杯</v>
          </cell>
        </row>
        <row r="12222">
          <cell r="F12222" t="str">
            <v>C.3 盖组件</v>
          </cell>
        </row>
        <row r="12223">
          <cell r="F12223" t="str">
            <v>C.3.1 试验杯盖</v>
          </cell>
        </row>
        <row r="12224">
          <cell r="F12224" t="str">
            <v>由黄铜或其他热导性相当的不锈蚀金属制成。试验杯盖四周有向下的垂边,几乎与试验杯的侧翼缘相接触(见图C.3),垂边与试验杯外表面在直径方向上的间隙不能超过0.36mm,且正好配罩在试验杯的外面。试验杯与连接部分应有定位和/或锁住装置。试验杯盖上有三个开口A、B、C(见图C.3)。试验杯上部边缘应与整个试验杯盖内表面紧密接触。</v>
          </cell>
        </row>
        <row r="12225">
          <cell r="F12225" t="str">
            <v>图C.3 试验杯盖</v>
          </cell>
        </row>
        <row r="12226">
          <cell r="F12226" t="str">
            <v>C.3.2 滑板</v>
          </cell>
        </row>
        <row r="12227">
          <cell r="F12227" t="str">
            <v>由厚约2.4mm 的黄铜制成。在试验杯盖的上表面操作(见图C.4)。滑板的形状和装配应能让它在试验杯盖的水平中心轴的两个停位之间转动。保证滑板转到一个端点位置时,试验杯盖上的开口A、B、C全都关闭,而转到另一端点位置时,三个开口全部打开。机械操作的滑板应是弹簧型的,要保证在不使用滑板时,试验杯盖上的三个开口全部关闭,当操作到另一端点位置时,试验杯盖上的三个开口完全打开,且点火器(见C.3.3)的尖端应能全部降至试验杯内。</v>
          </cell>
        </row>
        <row r="12228">
          <cell r="F12228" t="str">
            <v>图C.4 试验杯与试验杯盖的装配</v>
          </cell>
        </row>
        <row r="12229">
          <cell r="F12229" t="str">
            <v>C.3.3 点火器</v>
          </cell>
        </row>
        <row r="12230">
          <cell r="F12230" t="str">
            <v>点火管火焰喷射装置的尖端开口直径约为0.7mm~0.8mm(见图C.4)。尖端为不锈钢,或其他合适的金属材料。点火器配有机械操作器,当滑板在“开”的位置时,降下尖端,使火焰喷嘴开口孔的中心位于试验杯盖的上下表面平面之间,且通过最大开口A 中心半径上的一点(见图C.3)。</v>
          </cell>
        </row>
        <row r="12231">
          <cell r="F12231" t="str">
            <v>尖端的珠子由合适材料制成,约4mm 与火焰尺寸相当,装配在试验杯盖上的明显位置。</v>
          </cell>
        </row>
        <row r="12232">
          <cell r="F12232" t="str">
            <v>C.3.4 自动点火装置</v>
          </cell>
        </row>
        <row r="12233">
          <cell r="F12233" t="str">
            <v>用于火焰的自动点火,点火器尖端开口的直径约为0.7mm~0.8mm。</v>
          </cell>
        </row>
        <row r="12234">
          <cell r="F12234" t="str">
            <v>C.3.5 搅拌装置</v>
          </cell>
        </row>
        <row r="12235">
          <cell r="F12235" t="str">
            <v>安装在试验杯盖的中心位置(如图C.4所示),带两个双叶片金属桨。下桨面距试验杯盖约为38mm,两个叶片宽为8mm,并倾斜45°。上桨面距试验杯盖约为19mm,两个叶片宽为8mm,并倾斜45°。两组桨固定在搅拌器的旋转轴上,当从搅拌器的下面观察时,其中一组桨的两个叶片在0°和180°位置,另一组桨的两个叶片在90°和270°位置。</v>
          </cell>
        </row>
        <row r="12236">
          <cell r="F12236" t="str">
            <v>搅拌器的旋转轴可用传动软轴或合适的滑轮组结构与电动机相连接。</v>
          </cell>
        </row>
        <row r="12237">
          <cell r="F12237" t="str">
            <v>C.4 加热室和浴套</v>
          </cell>
        </row>
        <row r="12238">
          <cell r="F12238" t="str">
            <v>应通过设计成合适的加热室的方式给试验杯提供热量,加热室的效果相当于一个空气浴。加热室应由空气浴和能放置试验杯的浴套组成。</v>
          </cell>
        </row>
        <row r="12239">
          <cell r="F12239" t="str">
            <v>空气浴有筒型内侧,并且符合图C.1所示的要求。空气浴可以是火焰加热型、电加热金属铸件型或电阻元件加热型。空气浴应保证在试验所规定温度下不变形。</v>
          </cell>
        </row>
        <row r="12240">
          <cell r="F12240" t="str">
            <v>如果空气浴是火焰加热型或电加热金属铸件型,在实际使用中,其底部和侧壁的温度应保持一致,空气浴的厚度应不小于6mm。如果空气浴是火焰加热型的,铸件的设计应确保火焰的燃烧产物不能沿试验杯壁上移或进入试验杯。</v>
          </cell>
        </row>
        <row r="12241">
          <cell r="F12241" t="str">
            <v>如果加热器是电阻式的,其结构应使表面的所有部件受热均匀。除非电阻加热元件分布在至少80%空气浴的壁和底部,否则空气浴的壁和底部的厚度应不小于6.4mm。满足上述分布的电阻加热元件应位于空气浴内表面至少4.0mm 处,且空气浴的壁和底部最小厚度为1.58mm。</v>
          </cell>
        </row>
        <row r="12242">
          <cell r="F12242" t="str">
            <v>浴套应由金属制成,并装配成浴套和空气浴之间带空隙。浴套可以用三个螺丝和间隙衬套装在空气浴上。间隙衬套应该有足够的厚度,使空隙为4.8mm±0.2mm,其直径应不大于9.5mm。</v>
          </cell>
        </row>
        <row r="12243">
          <cell r="F12243" t="str">
            <v>附录D(规范性)温度测量设备技术要求</v>
          </cell>
        </row>
        <row r="12244">
          <cell r="F12244" t="str">
            <v>D.1 电子测温设备</v>
          </cell>
        </row>
        <row r="12245">
          <cell r="F12245" t="str">
            <v>D.1.1 测温范围:至少可测环境温度至370℃。</v>
          </cell>
        </row>
        <row r="12246">
          <cell r="F12246" t="str">
            <v>D.1.2 显示分辨率:优于0.5℃。</v>
          </cell>
        </row>
        <row r="12247">
          <cell r="F12247" t="str">
            <v>D.1.3 精度(校正后):110℃以下为0.5℃,110℃以上为1.0℃。</v>
          </cell>
        </row>
        <row r="12248">
          <cell r="F12248" t="str">
            <v>D.1.4 浸没深度:小于51mm。</v>
          </cell>
        </row>
        <row r="12249">
          <cell r="F12249" t="str">
            <v>D.1.5 热响应时间:热相应时间为4s±2s(63.2%的热响应时间是依据ASTM E1137的原则)。</v>
          </cell>
        </row>
        <row r="12250">
          <cell r="F12250" t="str">
            <v>注1:数字温度测量设备指南见ASTM E1137,IEC60751和ASTM E2877。</v>
          </cell>
        </row>
        <row r="12251">
          <cell r="F12251" t="str">
            <v>63.2%的热响应时间是指从空气中标称环境温度20℃到搅动的水中标称环境温度77℃的温度变化时间的63.2%。</v>
          </cell>
        </row>
        <row r="12252">
          <cell r="F12252" t="str">
            <v>在不同温度范围内,只要任何非环境的热源被搅动且间隔小于1m,63.2%的热响应时间是可以被测量的。</v>
          </cell>
        </row>
        <row r="12253">
          <cell r="F12253" t="str">
            <v>63.2%的热响应时间的测量步骤可使用玻璃液体温度计。</v>
          </cell>
        </row>
        <row r="12254">
          <cell r="F12254" t="str">
            <v>注2:多个实验室的测试结果表明,宾斯基-马丁闪点测定仪的测温设备中的玻璃液体温度计里水银的平均63.2%的热响应时间为3.5s~5s,现有的自动宾斯基-马丁闪点测定仪的测温设备中的电子温度测量设备的63.2%的热响应时间为4.3s。</v>
          </cell>
        </row>
        <row r="12255">
          <cell r="F12255" t="str">
            <v>D.2 玻璃液体温度计</v>
          </cell>
        </row>
        <row r="12256">
          <cell r="F12256" t="str">
            <v>D.2.1 本文件所使用的温度计应满足表D.1中的具体规定,ASTM9C/IP15C、ASTM10C/IP16C、ASTM88C/IP101C可满足本文件的要求。</v>
          </cell>
        </row>
        <row r="12257">
          <cell r="F12257" t="str">
            <v>D.2.2 使用低毒精密液体的玻璃液体温度计符合ASTM D2251的要求,刻度误差、浸没深度、刻度标尺和尺寸要求等具体规格详见表D.1,且热响应时间小于9s。某些替代的、低毒性的精密液体的膨胀系数比水银高得多,由于温度计杆校正的要求,这类液体的温度计不适用。镓基的玻璃液体温度计没有这个问题可以使用。</v>
          </cell>
        </row>
        <row r="12258">
          <cell r="F12258" t="str">
            <v>表D.1 温度计技术规格</v>
          </cell>
        </row>
        <row r="12259">
          <cell r="F12259" t="str">
            <v>4设计要求</v>
          </cell>
        </row>
        <row r="12260">
          <cell r="F12260" t="str">
            <v>4.1使用条件</v>
          </cell>
        </row>
        <row r="12261">
          <cell r="F12261" t="str">
            <v>4.1.1 额定温度等级</v>
          </cell>
        </row>
        <row r="12262">
          <cell r="F12262" t="str">
            <v>最低温度是指设备可能承受的最低环境温度。最高温度是指设备可能承受的最高流体温度。设备应设计为在表1所示的一个或多个温度范围内运行。如果厂商规定并验证的柔性节流和压井管线温度比表1的额定温度更广,厂商可在管线上标出实际温度范围。</v>
          </cell>
        </row>
        <row r="12263">
          <cell r="F12263" t="str">
            <v>高于121℃(250°F)上的最高额定温度,见GB/T 22513-2013附录D中材料的高温降级特性。</v>
          </cell>
        </row>
        <row r="12264">
          <cell r="F12264" t="str">
            <v>4.1.2 额定工作压力</v>
          </cell>
        </row>
        <row r="12265">
          <cell r="F12265" t="str">
            <v>本标准范围内的设备,其额定工作压力只能取表2、表3和表4中的数值。</v>
          </cell>
        </row>
        <row r="12266">
          <cell r="F12266" t="str">
            <v>4.1.3 工作条件:流体</v>
          </cell>
        </row>
        <row r="12267">
          <cell r="F12267" t="str">
            <v>节流和压井系统通常是可移动的,可以用于可能遇到酸性流体的地方。与井内流体接触的金属材料应满足GB/T 20972(所有部分)的要求,包括10kPa(1.5psi)或以上的H2S分压等级。</v>
          </cell>
        </row>
        <row r="12268">
          <cell r="F12268" t="str">
            <v>4.2 产品规范级别</v>
          </cell>
        </row>
        <row r="12269">
          <cell r="F12269" t="str">
            <v>以下产品应满足GB/T 22513-2013的要求,并且产品规范级别不低于PSL3,材料等级DD,EE,FF,HH或ZZ,H2S分压等级为10kPa(1.5 psi)或更高,表1中的温度等级适用于节流和压井系统应用:</v>
          </cell>
        </row>
        <row r="12270">
          <cell r="F12270" t="str">
            <v>a)止回阀。</v>
          </cell>
        </row>
        <row r="12271">
          <cell r="F12271" t="str">
            <v>b)节流阀。</v>
          </cell>
        </row>
        <row r="12272">
          <cell r="F12272" t="str">
            <v>c)四通和三通。</v>
          </cell>
        </row>
        <row r="12273">
          <cell r="F12273" t="str">
            <v>d)法兰式、栽丝式、螺柱式端部和出口连接。</v>
          </cell>
        </row>
        <row r="12274">
          <cell r="F12274" t="str">
            <v>e)全径阀。</v>
          </cell>
        </row>
        <row r="12275">
          <cell r="F12275" t="str">
            <v>f)暴露于井筒流体的节流驱动器组件。</v>
          </cell>
        </row>
        <row r="12276">
          <cell r="F12276" t="str">
            <v>g)螺纹端部连接。</v>
          </cell>
        </row>
        <row r="12277">
          <cell r="F12277" t="str">
            <v>h)暴露于井筒流体的阀门驱动器组件。</v>
          </cell>
        </row>
        <row r="12278">
          <cell r="F12278" t="str">
            <v>卡箍端部和出口连接应符合GB/T 20174 的要求。阀门和节流驱动器应符合GB/T 22513-2013 的要求。</v>
          </cell>
        </row>
        <row r="12279">
          <cell r="F12279" t="str">
            <v>4.3设计方法</v>
          </cell>
        </row>
        <row r="12280">
          <cell r="F12280" t="str">
            <v>4.3.1 总则</v>
          </cell>
        </row>
        <row r="12281">
          <cell r="F12281" t="str">
            <v>应选用4.3.2,4.3.3,4.3.4和4.3.5中所述的一种或多种方法。</v>
          </cell>
        </row>
        <row r="12282">
          <cell r="F12282" t="str">
            <v>4.3.2 API 6X方法</v>
          </cell>
        </row>
        <row r="12283">
          <cell r="F12283" t="str">
            <v>应按照API Spec 6X规定的设计方法,允许使用Von Mises等效应力。</v>
          </cell>
        </row>
        <row r="12284">
          <cell r="F12284" t="str">
            <v>4.3.3 变形能理论方法</v>
          </cell>
        </row>
        <row r="12285">
          <cell r="F12285" t="str">
            <v>变形能方法也称为Von Mises定律,可用于承压设备的设计计算。有关缺陷和应力集中的规定不属于本标准的范围。但是,可根据静水压试验压力结合三维应力,确定压力容器的基本壁厚,但其受限于以下准则:</v>
          </cell>
        </row>
        <row r="12286">
          <cell r="F12286" t="str">
            <v>SE = SY</v>
          </cell>
        </row>
        <row r="12287">
          <cell r="F12287" t="str">
            <v>式中:</v>
          </cell>
        </row>
        <row r="12288">
          <cell r="F12288" t="str">
            <v>SE——在压力容器内最高应力处的最大许用当量应力,按变形能理论方法计算;</v>
          </cell>
        </row>
        <row r="12289">
          <cell r="F12289" t="str">
            <v>SY——材料规定的最小屈服强度。</v>
          </cell>
        </row>
        <row r="12290">
          <cell r="F12290" t="str">
            <v>4.3.4 实验应力分析</v>
          </cell>
        </row>
        <row r="12291">
          <cell r="F12291" t="str">
            <v>应按照ASME BPVC第Ⅷ卷第2册附录6(2004年版)进行实验应力分析。</v>
          </cell>
        </row>
        <row r="12292">
          <cell r="F12292" t="str">
            <v>4.3.5 法兰式、栽丝式、卡箍式端部和出口连接</v>
          </cell>
        </row>
        <row r="12293">
          <cell r="F12293" t="str">
            <v>4.3.5.1 法兰式、栽丝式、卡箍式端部和出口连接的设计应按照GB/T 22513-2013和GB/T 20174的要求执行。</v>
          </cell>
        </row>
        <row r="12294">
          <cell r="F12294" t="str">
            <v>本标准设备上用的其他端部接头(OEC)的设计应符合GB/T 22513-2013的所有适用设计要求。</v>
          </cell>
        </row>
        <row r="12295">
          <cell r="F12295" t="str">
            <v>4.3.5.2 端部和出口连接应按照GB/T 22513-2013和GB/T 20174 的适用要求制造。</v>
          </cell>
        </row>
        <row r="12296">
          <cell r="F12296" t="str">
            <v>4.4性能要求</v>
          </cell>
        </row>
        <row r="12297">
          <cell r="F12297" t="str">
            <v>4.4.1 总则</v>
          </cell>
        </row>
        <row r="12298">
          <cell r="F12298" t="str">
            <v>性能要求是装运状态下的产品具体且唯一的要求。产品的性能设计需与压力、温度范围、试验流体相适应,同时应满足本章和第五章的要求。</v>
          </cell>
        </row>
        <row r="12299">
          <cell r="F12299" t="str">
            <v>4.4.2 承压完整性</v>
          </cell>
        </row>
        <row r="12300">
          <cell r="F12300" t="str">
            <v>产品应能在额定温度下承受额定工作压力,不会在未达到其他性能要求的情况下变形。</v>
          </cell>
        </row>
        <row r="12301">
          <cell r="F12301" t="str">
            <v>4.4.3 耐温完整性</v>
          </cell>
        </row>
        <row r="12302">
          <cell r="F12302" t="str">
            <v>产品和/或系统应能在额定温度范围内实现其功能。</v>
          </cell>
        </row>
        <row r="12303">
          <cell r="F12303" t="str">
            <v>4.4.4 泄漏</v>
          </cell>
        </row>
        <row r="12304">
          <cell r="F12304" t="str">
            <v>不应有可见的泄漏。</v>
          </cell>
        </row>
        <row r="12305">
          <cell r="F12305" t="str">
            <v>4.4.5 设计确认</v>
          </cell>
        </row>
        <row r="12306">
          <cell r="F12306" t="str">
            <v>产品应能承受额定载荷而不产生使其他性能要求得不到满足的变形。</v>
          </cell>
        </row>
        <row r="12307">
          <cell r="F12307" t="str">
            <v>4.4.6 循环</v>
          </cell>
        </row>
        <row r="12308">
          <cell r="F12308" t="str">
            <v>产品应能完成第10章中对适用产品规定的预期操作循环次数。</v>
          </cell>
        </row>
        <row r="12309">
          <cell r="F12309" t="str">
            <v>4.4.7 操作力或扭矩</v>
          </cell>
        </row>
        <row r="12310">
          <cell r="F12310" t="str">
            <v>制造商应将产品执行和操作所需的力或扭矩包括验收准则形成书面规范。</v>
          </cell>
        </row>
        <row r="12311">
          <cell r="F12311" t="str">
            <v>4.5设计确认</v>
          </cell>
        </row>
        <row r="12312">
          <cell r="F12312" t="str">
            <v>4.5.1 总则</v>
          </cell>
        </row>
        <row r="12313">
          <cell r="F12313" t="str">
            <v>设计确认应按附录C的规定进行。本章中规定的确认试验拟用于原型或产品的代表性样本。</v>
          </cell>
        </row>
        <row r="12314">
          <cell r="F12314" t="str">
            <v>4.5.2 产品变更</v>
          </cell>
        </row>
        <row r="12315">
          <cell r="F12315" t="str">
            <v>影响产品在预期使用条件下性能的设计变更需要进行设计确认。这可能包括配合、外形、功能或材料的变更。</v>
          </cell>
        </row>
        <row r="12316">
          <cell r="F12316" t="str">
            <v>4.6 通径和额定工作压力</v>
          </cell>
        </row>
        <row r="12317">
          <cell r="F12317" t="str">
            <v>节流和压井系统与组件的通径及额定工作压力应符合表2、表3和表4中规定的值。</v>
          </cell>
        </row>
        <row r="12318">
          <cell r="F12318" t="str">
            <v>4.7 封闭螺栓</v>
          </cell>
        </row>
        <row r="12319">
          <cell r="F12319" t="str">
            <v>确定螺栓的最大张应力应考虑:</v>
          </cell>
        </row>
        <row r="12320">
          <cell r="F12320" t="str">
            <v>——初始上紧扭矩;</v>
          </cell>
        </row>
        <row r="12321">
          <cell r="F12321" t="str">
            <v>——操作条件,包括压力载荷、外部机械载荷和热应力;</v>
          </cell>
        </row>
        <row r="12322">
          <cell r="F12322" t="str">
            <v>——水压设计确认压力条件。</v>
          </cell>
        </row>
        <row r="12323">
          <cell r="F12323" t="str">
            <v>根据螺栓最小横截面积算出的螺栓应力不得超过以下限值:</v>
          </cell>
        </row>
        <row r="12324">
          <cell r="F12324" t="str">
            <v>Sa = 0.83 Sy , Sb = 1.0 Sy</v>
          </cell>
        </row>
        <row r="12325">
          <cell r="F12325" t="str">
            <v>式中:</v>
          </cell>
        </row>
        <row r="12326">
          <cell r="F12326" t="str">
            <v>Sa——最大容许张应力;</v>
          </cell>
        </row>
        <row r="12327">
          <cell r="F12327" t="str">
            <v>Sy——螺栓连接材料的规定最小屈服强度;</v>
          </cell>
        </row>
        <row r="12328">
          <cell r="F12328" t="str">
            <v>Sb——最大容许张拉膜和弯曲应力。</v>
          </cell>
        </row>
        <row r="12329">
          <cell r="F12329" t="str">
            <v>4.8 卡箍</v>
          </cell>
        </row>
        <row r="12330">
          <cell r="F12330" t="str">
            <v>API 16BX卡箍縠用夹具卡箍应符合GB/T 20174 的要求。其他卡箍縠和卡箍应符合制造商的书面规范。</v>
          </cell>
        </row>
        <row r="12331">
          <cell r="F12331" t="str">
            <v>4.9 测试口、排放口、管塞和仪表连接</v>
          </cell>
        </row>
        <row r="12332">
          <cell r="F12332" t="str">
            <v>13.8 MPa(2000psi),20.7MPa(3000psi),34.5MPa(5000psi),69.0MPa(10000psi),103.5MPa(15000psi)和138.0MPa(20000psi)设备用的测试口、排放口、管塞和仪表连接应符合GB/T 22513-2013适用的条款。排放口应符合制造商的书面规范。</v>
          </cell>
        </row>
        <row r="12333">
          <cell r="F12333" t="str">
            <v>4.10设计文件</v>
          </cell>
        </row>
        <row r="12334">
          <cell r="F12334" t="str">
            <v>4.10.1 总则</v>
          </cell>
        </row>
        <row r="12335">
          <cell r="F12335" t="str">
            <v>设计文件应包括方法、假设、计算和设计要求。设计文件介质应清晰、可辨认、可复制和可检索。</v>
          </cell>
        </row>
        <row r="12336">
          <cell r="F12336" t="str">
            <v>4.10.2 设计评审</v>
          </cell>
        </row>
        <row r="12337">
          <cell r="F12337" t="str">
            <v>设计文件应由合格的非初始设计的人员评审和验证,设计变更应按与原设计相同的方式评审。</v>
          </cell>
        </row>
        <row r="12338">
          <cell r="F12338" t="str">
            <v>4.10.3 设计确认</v>
          </cell>
        </row>
        <row r="12339">
          <cell r="F12339" t="str">
            <v>制造商应记录设计确认程序和结果。API法兰、卡箍縠和密封垫环无需设计确认。</v>
          </cell>
        </row>
        <row r="12340">
          <cell r="F12340" t="str">
            <v>4.10.4 文件保存</v>
          </cell>
        </row>
        <row r="12341">
          <cell r="F12341" t="str">
            <v>设计文件应从该型号、规格和额定压力的最后一件产品制造完成后,至少保存十年。</v>
          </cell>
        </row>
        <row r="12342">
          <cell r="F12342" t="str">
            <v>5材料要求</v>
          </cell>
        </row>
        <row r="12343">
          <cell r="F12343" t="str">
            <v>5.1 总则</v>
          </cell>
        </row>
        <row r="12344">
          <cell r="F12344" t="str">
            <v>本章描述了承压件的材料性能、加工和成分要求。其他零件应使用满足第4章中设计要求的材料制造,并按照本标准要求装入所设计的设备中。与井内流体直接接触的金属材料也应满足GB/T 20972(所有部分)中的酸性工况要求。</v>
          </cell>
        </row>
        <row r="12345">
          <cell r="F12345" t="str">
            <v>5.2书面规范</v>
          </cell>
        </row>
        <row r="12346">
          <cell r="F12346" t="str">
            <v>5.2.1 总则</v>
          </cell>
        </row>
        <row r="12347">
          <cell r="F12347" t="str">
            <v>制造商应有金属和非金属承压件的书面材料规范。</v>
          </cell>
        </row>
        <row r="12348">
          <cell r="F12348" t="str">
            <v>5.2.2 金属零件</v>
          </cell>
        </row>
        <row r="12349">
          <cell r="F12349" t="str">
            <v>制造商的承压件书面规范应包括以下各项:</v>
          </cell>
        </row>
        <row r="12350">
          <cell r="F12350" t="str">
            <v>a)验收和/或拒收标准。</v>
          </cell>
        </row>
        <row r="12351">
          <cell r="F12351" t="str">
            <v>b)允许的熔炼工艺。</v>
          </cell>
        </row>
        <row r="12352">
          <cell r="F12352" t="str">
            <v>c)成型加工工艺。</v>
          </cell>
        </row>
        <row r="12353">
          <cell r="F12353" t="str">
            <v>d)热处理工艺,包括周期、温度及其偏差、热处理设备和冷却介质。</v>
          </cell>
        </row>
        <row r="12354">
          <cell r="F12354" t="str">
            <v>e)材料成分及偏差。</v>
          </cell>
        </row>
        <row r="12355">
          <cell r="F12355" t="str">
            <v>f)材料鉴定。</v>
          </cell>
        </row>
        <row r="12356">
          <cell r="F12356" t="str">
            <v>g)机械性能要求。</v>
          </cell>
        </row>
        <row r="12357">
          <cell r="F12357" t="str">
            <v>h)NDE要求。</v>
          </cell>
        </row>
        <row r="12358">
          <cell r="F12358" t="str">
            <v>5.2.3 非金属零件</v>
          </cell>
        </row>
        <row r="12359">
          <cell r="F12359" t="str">
            <v>制造商书面规范的承压或控压密封件应包括以下要求:</v>
          </cell>
        </row>
        <row r="12360">
          <cell r="F12360" t="str">
            <v>a)普通基体聚合物(见ASTM D1418)。</v>
          </cell>
        </row>
        <row r="12361">
          <cell r="F12361" t="str">
            <v>b)物理性能要求。</v>
          </cell>
        </row>
        <row r="12362">
          <cell r="F12362" t="str">
            <v>c)材料鉴定和试验后的物理性能变化。</v>
          </cell>
        </row>
        <row r="12363">
          <cell r="F12363" t="str">
            <v>d)贮存和老化控制要求。</v>
          </cell>
        </row>
        <row r="12364">
          <cell r="F12364" t="str">
            <v>e)NDE要求。</v>
          </cell>
        </row>
        <row r="12365">
          <cell r="F12365" t="str">
            <v>f)验收和/或拒收标准。</v>
          </cell>
        </row>
        <row r="12366">
          <cell r="F12366" t="str">
            <v>5.2.4 特殊材料</v>
          </cell>
        </row>
        <row r="12367">
          <cell r="F12367" t="str">
            <v>特殊防腐和耐磨损材料、涂层或表面装饰应符合制造商的书面规范,且应包含验收和/或拒收标准。</v>
          </cell>
        </row>
        <row r="12368">
          <cell r="F12368" t="str">
            <v>5.3 钻井节流阀</v>
          </cell>
        </row>
        <row r="12369">
          <cell r="F12369" t="str">
            <v>本体、阀盖、堵头、盖帽和端部连接的材料应符合表5和表6的要求。</v>
          </cell>
        </row>
        <row r="12370">
          <cell r="F12370" t="str">
            <v>5.4 封闭螺栓</v>
          </cell>
        </row>
        <row r="12371">
          <cell r="F12371" t="str">
            <v>螺栓材料应符合制造商的书面规范(其中包括验收准则)。</v>
          </cell>
        </row>
        <row r="12372">
          <cell r="F12372" t="str">
            <v>5.5 柔性管线</v>
          </cell>
        </row>
        <row r="12373">
          <cell r="F12373" t="str">
            <v>柔性管线应满足10.8 的要求。</v>
          </cell>
        </row>
        <row r="12374">
          <cell r="F12374" t="str">
            <v>5.6承压件、本体、阀盖、阀杆和端部连接</v>
          </cell>
        </row>
        <row r="12375">
          <cell r="F12375" t="str">
            <v>5.6.1 总则</v>
          </cell>
        </row>
        <row r="12376">
          <cell r="F12376" t="str">
            <v>包含本体、阀盖和端部连接在内的承压件应使用制造商规定且符合表5、表6、表7和表8要求的材料制造。</v>
          </cell>
        </row>
        <row r="12377">
          <cell r="F12377" t="str">
            <v>5.6.2 冲击要求</v>
          </cell>
        </row>
        <row r="12378">
          <cell r="F12378" t="str">
            <v>夏比V型缺口冲击应满足表9中的数值。</v>
          </cell>
        </row>
        <row r="12379">
          <cell r="F12379" t="str">
            <v>5.6.3加工</v>
          </cell>
        </row>
        <row r="12380">
          <cell r="F12380" t="str">
            <v>5.6.3.1 熔炼工艺</v>
          </cell>
        </row>
        <row r="12381">
          <cell r="F12381" t="str">
            <v>制造商应将承压件和材料的熔炼工艺形成书面规范。</v>
          </cell>
        </row>
        <row r="12382">
          <cell r="F12382" t="str">
            <v>5.6.3.2 铸造工艺</v>
          </cell>
        </row>
        <row r="12383">
          <cell r="F12383" t="str">
            <v>制造商应具有规定铸砂控制、型芯制造、合箱和熔化限制要求的书面规范。</v>
          </cell>
        </row>
        <row r="12384">
          <cell r="F12384" t="str">
            <v>5.6.3.3 热加工工艺</v>
          </cell>
        </row>
        <row r="12385">
          <cell r="F12385" t="str">
            <v>材料制造商应具有热加工工艺书面规范。锻件应采用产生完全锻造组织的热加工工艺成型。</v>
          </cell>
        </row>
        <row r="12386">
          <cell r="F12386" t="str">
            <v>5.6.4金属零件化学成分</v>
          </cell>
        </row>
        <row r="12387">
          <cell r="F12387" t="str">
            <v>5.6.4.1 总则</v>
          </cell>
        </row>
        <row r="12388">
          <cell r="F12388" t="str">
            <v>制造商的书面规范应规定制造商承压件所用材料的化学成分范围。材料成分应以炉为基础(对重熔级材料以重熔锭为基础)确定。</v>
          </cell>
        </row>
        <row r="12389">
          <cell r="F12389" t="str">
            <v>5.6.4.2 成分限值</v>
          </cell>
        </row>
        <row r="12390">
          <cell r="F12390" t="str">
            <v>表7列出了碳钢、低合金钢和铸造承压件所用马氏体不锈钢的元素限值。非马氏体合金系无需遵守表7的要求。铬含量小于11%的钢应属于此类别。</v>
          </cell>
        </row>
        <row r="12391">
          <cell r="F12391" t="str">
            <v>5.6.4.3 合金元素范围</v>
          </cell>
        </row>
        <row r="12392">
          <cell r="F12392" t="str">
            <v>表8列出了材料成型所用元素的范围要求。</v>
          </cell>
        </row>
        <row r="12393">
          <cell r="F12393" t="str">
            <v>5.6.5材料鉴定</v>
          </cell>
        </row>
        <row r="12394">
          <cell r="F12394" t="str">
            <v>5.6.5.1 拉伸试验试样</v>
          </cell>
        </row>
        <row r="12395">
          <cell r="F12395" t="str">
            <v>拉伸试验试样应从5.8所述的QTC上切取。该QTC用来鉴定同炉材料及由该炉材料制成的产品。</v>
          </cell>
        </row>
        <row r="12396">
          <cell r="F12396" t="str">
            <v>5.6.5.2 拉伸试验方法</v>
          </cell>
        </row>
        <row r="12397">
          <cell r="F12397" t="str">
            <v>应按照GB/T 228.1或ASTM A370的要求在室温下进行拉伸试验;按GB/T 228.1规定的方法获得的材料延伸率数据应按GB/T 17600.1换算成ASTM A370对应试样数据。</v>
          </cell>
        </row>
        <row r="12398">
          <cell r="F12398" t="str">
            <v>应至少进行一次拉伸试验。拉伸试验结果应满足5.6的适用要求。如果第一次拉伸试验结果不满足适用要求,则需要进行额外两次拉伸试验,以进一步鉴定材料。这两次试验中的每一次试验结果都应都满足要求。</v>
          </cell>
        </row>
        <row r="12399">
          <cell r="F12399" t="str">
            <v>5.6.5.3 冲击试验取样</v>
          </cell>
        </row>
        <row r="12400">
          <cell r="F12400" t="str">
            <v>应对承压件所用的每炉材料进行冲击试验。</v>
          </cell>
        </row>
        <row r="12401">
          <cell r="F12401" t="str">
            <v>5.6.5.4 冲击试验试样</v>
          </cell>
        </row>
        <row r="12402">
          <cell r="F12402" t="str">
            <v>冲击试验试样应从5.8所述的QTC上切取。该QTC用来鉴定同炉材料及由该炉材料制成的产品。</v>
          </cell>
        </row>
        <row r="12403">
          <cell r="F12403" t="str">
            <v>应优先使用横截面为10 mm×10 mm的标准尺寸试样。若材料不足,则应使用可获得的小一级的标准尺寸试样。使用小尺寸试样时,冲击试样减小的尺寸应在与V形缺口的底面平行的方向。</v>
          </cell>
        </row>
        <row r="12404">
          <cell r="F12404" t="str">
            <v>5.6.5.5 冲击试验方法</v>
          </cell>
        </row>
        <row r="12405">
          <cell r="F12405" t="str">
            <v>应按照GB/T 229或ASTM A370规定的程序,用夏比V型缺口方法进行冲击试验。为鉴定适用于温度等级的材料,应在表9所示的试验温度或者在低于该试验温度下进行冲击试验。</v>
          </cell>
        </row>
        <row r="12406">
          <cell r="F12406" t="str">
            <v>每炉材料应至少使用三个冲击试样。冲击功的平均值应不低于表9中的最小值。任何情况下,单个冲击值不得低于最小平均值的2/3。三个试验结果中至多有一个结果可低于要求的最小平均值。如果试验未通过,则再取三个附加试样(从同个QTC内的相同位置取得,未进行附加热处理)进行重试,每个附加试样的试验结果应不小于规定最小平均值的冲击值。</v>
          </cell>
        </row>
        <row r="12407">
          <cell r="F12407" t="str">
            <v>5.6.5.6 试件方向</v>
          </cell>
        </row>
        <row r="12408">
          <cell r="F12408" t="str">
            <v>表9所列数值是对锻件试样和锻造产品进行横向鉴定试验、铸件、焊接件鉴定所容许的最低验收值。锻件和锻造产品可用纵向试样代替横向试样,纵向试样的冲击功应不少于27J(20 ft·lb)。</v>
          </cell>
        </row>
        <row r="12409">
          <cell r="F12409" t="str">
            <v>5.7 刚性管线</v>
          </cell>
        </row>
        <row r="12410">
          <cell r="F12410" t="str">
            <v>刚性管线应符合5.6的材料要求。</v>
          </cell>
        </row>
        <row r="12411">
          <cell r="F12411" t="str">
            <v>5.8QTC</v>
          </cell>
        </row>
        <row r="12412">
          <cell r="F12412" t="str">
            <v>5.8.1 总则</v>
          </cell>
        </row>
        <row r="12413">
          <cell r="F12413" t="str">
            <v>5.8.1.1 在分批炉中热处理零件的QTC可从同炉的单独试样中截取。在连续式炉或分批炉中热处理的零件,QTC可从生产件的延长段或牺牲件的芯部截取。</v>
          </cell>
        </row>
        <row r="12414">
          <cell r="F12414" t="str">
            <v>5.8.1.2 QTC展现的特性应代表其所鉴定的生产件的材料热处理特性。根据指定材料的硬化性,QTC的试验结果可能不同于实际零件所有截面上实际的特性。</v>
          </cell>
        </row>
        <row r="12415">
          <cell r="F12415" t="str">
            <v>5.8.1.3 对于分批热处理的材料,如果QTC是取自生产件的开孔芯部或延长段,那么QTC只能鉴定具有相同或更小等效圆(ER)的生产件。QTC仅能鉴定同一炉生产的材料和零件。</v>
          </cell>
        </row>
        <row r="12416">
          <cell r="F12416" t="str">
            <v>5.8.1.4 对于在连续式炉中热处理的材料,QTC取自牺牲的生产件或从生产件上取得的延长段。牺牲的生产件或延长段QTC只能鉴定具有相似尺寸和形状的生产件。QTC仅能鉴定同一炉和热处理批次生产的材料和零件。</v>
          </cell>
        </row>
        <row r="12417">
          <cell r="F12417" t="str">
            <v>5.8.2 等效圆法</v>
          </cell>
        </row>
        <row r="12418">
          <cell r="F12418" t="str">
            <v>5.8.2.1 应使用等效圆法确定零件用的QTC尺寸。图1和图2说明了确定简单实心和空心零件及更复杂设备等效圆的基本模型。这些零件的等效圆应由零件在热处理状态的实际尺寸确定。</v>
          </cell>
        </row>
        <row r="12419">
          <cell r="F12419" t="str">
            <v>5.8.2.2 螺栓型零件的等效圆的确定,T应等于该零件最厚法兰的厚度确定。这些零件等效圆应按照复杂零件的方法确定。</v>
          </cell>
        </row>
        <row r="12420">
          <cell r="F12420" t="str">
            <v>5.8.2.3 QTC的等效圆应不小于其所鉴定零件的尺寸,但要求ER尺寸不大于125mm(5in)的QTC除外。</v>
          </cell>
        </row>
        <row r="12421">
          <cell r="F12421" t="str">
            <v>5.8.3熔炼、铸造和热加工</v>
          </cell>
        </row>
        <row r="12422">
          <cell r="F12422" t="str">
            <v>5.8.3.1 熔炼工艺</v>
          </cell>
        </row>
        <row r="12423">
          <cell r="F12423" t="str">
            <v>不得采用比所验证的材料更纯净的熔炼工艺处理QTC(比如,不能用重熔级或真空脱气材料制造QTC,因为它们不能证明经同一初始熔炼工艺但未曾经过相同熔炼工艺的材料是否合格)。取自同一钢锭的重熔级材料可以用来验证在第一次熔炼时同炉的其他重熔级材料。但这些单根重熔锭不应额外地合金化。</v>
          </cell>
        </row>
        <row r="12424">
          <cell r="F12424" t="str">
            <v>5.8.3.2 铸造工艺</v>
          </cell>
        </row>
        <row r="12425">
          <cell r="F12425" t="str">
            <v>制造商应对QTC使用与验证零件相同的铸造工艺。</v>
          </cell>
        </row>
        <row r="12426">
          <cell r="F12426" t="str">
            <v>5.8.3.3 热加工工艺</v>
          </cell>
        </row>
        <row r="12427">
          <cell r="F12427" t="str">
            <v>QTC的锻造比应不大于被验证零件的锻造比,质量鉴定试样的总锻造比应不超过所验证零件的总锻造比。</v>
          </cell>
        </row>
        <row r="12428">
          <cell r="F12428" t="str">
            <v>试件的等效圆应不小于所鉴定零件的尺寸,除非要求等效圆尺寸不大于125mm(5in)。</v>
          </cell>
        </row>
        <row r="12429">
          <cell r="F12429" t="str">
            <v>注1:若L小于T,则视为厚度为L的平板。试样的截取部分是被1/4T包围的点画线内部区域。</v>
          </cell>
        </row>
        <row r="12430">
          <cell r="F12430" t="str">
            <v>注2:若L小于D,则视为厚度为T的平板。</v>
          </cell>
        </row>
        <row r="12431">
          <cell r="F12431" t="str">
            <v>5.8.3.4 焊接</v>
          </cell>
        </row>
        <row r="12432">
          <cell r="F12432" t="str">
            <v>除附着焊接外,禁止在QTC上进行焊接。</v>
          </cell>
        </row>
        <row r="12433">
          <cell r="F12433" t="str">
            <v>5.8.3.5 热处理设备的鉴定</v>
          </cell>
        </row>
        <row r="12434">
          <cell r="F12434" t="str">
            <v>热处理作业应使用按GB/T 20174 鉴定的“生产型”设备进行。生产型热处理设备是指日常生产零件的设备。</v>
          </cell>
        </row>
        <row r="12435">
          <cell r="F12435" t="str">
            <v>5.8.3.6 热处理方法</v>
          </cell>
        </row>
        <row r="12436">
          <cell r="F12436" t="str">
            <v>QTC应采用与鉴定零件相同的热处理方法进行处理。QTC应按制造商的书面规范进行热处理。</v>
          </cell>
        </row>
        <row r="12437">
          <cell r="F12437" t="str">
            <v>5.8.4 拉伸试验与冲击试验</v>
          </cell>
        </row>
        <row r="12438">
          <cell r="F12438" t="str">
            <v>5.8.4.1 在经过QTC最终热处理周期后,应从同一QTC上截取拉伸和冲击试验试样。</v>
          </cell>
        </row>
        <row r="12439">
          <cell r="F12439" t="str">
            <v>5.8.4.2 从QTC上取拉伸和冲击试验试样时,应保证其纵向中心线完全位于实心QTC的1/4T边框线内,或中空QTC最厚部位中间厚度的3.2mm(1/8in),见图1、图2和图3。</v>
          </cell>
        </row>
        <row r="12440">
          <cell r="F12440" t="str">
            <v>5.8.4.3 当用牺牲零件作QTC时,应从零件最厚部位的1/4T处取拉伸和冲击试验试样。</v>
          </cell>
        </row>
        <row r="12441">
          <cell r="F12441" t="str">
            <v>5.8.5 硬度试验</v>
          </cell>
        </row>
        <row r="12442">
          <cell r="F12442" t="str">
            <v>最终热处理后应对QTC做至少两次布氏硬度试验。硬度试验应按照第7章规定的方法进行。</v>
          </cell>
        </row>
        <row r="12443">
          <cell r="F12443" t="str">
            <v>6焊接</v>
          </cell>
        </row>
        <row r="12444">
          <cell r="F12444" t="str">
            <v>6.1 总则</v>
          </cell>
        </row>
        <row r="12445">
          <cell r="F12445" t="str">
            <v>按下列四种形式的焊接而制定的要求:</v>
          </cell>
        </row>
        <row r="12446">
          <cell r="F12446" t="str">
            <v>a)非承压焊接(除堆焊外)。</v>
          </cell>
        </row>
        <row r="12447">
          <cell r="F12447" t="str">
            <v>b)承压制造焊接——本体、阀盖、钻井隔水管、节流和压井管线、端部和出口连接。</v>
          </cell>
        </row>
        <row r="12448">
          <cell r="F12448" t="str">
            <v>c)承压补焊——本体、阀盖、钻井隔水管、节流和压井管线、端部和出口连接。</v>
          </cell>
        </row>
        <row r="12449">
          <cell r="F12449" t="str">
            <v>d)堆焊。</v>
          </cell>
        </row>
        <row r="12450">
          <cell r="F12450" t="str">
            <v>6.2非承压焊接</v>
          </cell>
        </row>
        <row r="12451">
          <cell r="F12451" t="str">
            <v>6.2.1 总则</v>
          </cell>
        </row>
        <row r="12452">
          <cell r="F12452" t="str">
            <v>本条所述的非承压焊接和用于堆焊的有所不同,后者将在6.5中介绍。</v>
          </cell>
        </row>
        <row r="12453">
          <cell r="F12453" t="str">
            <v>6.2.2 焊接工艺/性能</v>
          </cell>
        </row>
        <row r="12454">
          <cell r="F12454" t="str">
            <v>焊接工艺和性能鉴定应符合ASME BPVC第Ⅸ卷第Ⅱ章和第Ⅲ章的要求。</v>
          </cell>
        </row>
        <row r="12455">
          <cell r="F12455" t="str">
            <v>6.2.3 应用</v>
          </cell>
        </row>
        <row r="12456">
          <cell r="F12456" t="str">
            <v>焊接应由合格焊接人员按已评定的工艺进行。焊接接头形式和尺寸应满足制造商的书面设计要求。</v>
          </cell>
        </row>
        <row r="12457">
          <cell r="F12457" t="str">
            <v>6.2.4 质量控制要求</v>
          </cell>
        </row>
        <row r="12458">
          <cell r="F12458" t="str">
            <v>焊接和已完成的焊接应满足第7章的要求。</v>
          </cell>
        </row>
        <row r="12459">
          <cell r="F12459" t="str">
            <v>6.3承压制造焊接</v>
          </cell>
        </row>
        <row r="12460">
          <cell r="F12460" t="str">
            <v>6.3.1 总则</v>
          </cell>
        </row>
        <row r="12461">
          <cell r="F12461" t="str">
            <v>本章包括本体、阀盖、钻井隔水管、节流和压井管线、端部和出口连接的承压制造焊接。</v>
          </cell>
        </row>
        <row r="12462">
          <cell r="F12462" t="str">
            <v>6.3.2 接头设计</v>
          </cell>
        </row>
        <row r="12463">
          <cell r="F12463" t="str">
            <v>制造商应将带公差的焊缝坡口与角焊缝的设计以文件形式记录在书面规范中。附录D给出了焊缝坡口设计的信息。</v>
          </cell>
        </row>
        <row r="12464">
          <cell r="F12464" t="str">
            <v>6.3.3材料</v>
          </cell>
        </row>
        <row r="12465">
          <cell r="F12465" t="str">
            <v>6.3.3.1 焊接耗材</v>
          </cell>
        </row>
        <row r="12466">
          <cell r="F12466" t="str">
            <v>焊接耗材应符合AWS A5.1或制造商书面规范的要求。制造商应具有贮存与控制焊接耗材的书面程序。低氢型材料应按照焊接耗材制造商的要求贮存与使用,以便保持其原有的低氢性能。</v>
          </cell>
        </row>
        <row r="12467">
          <cell r="F12467" t="str">
            <v>6.3.3.2 熔敷焊缝金属性能</v>
          </cell>
        </row>
        <row r="12468">
          <cell r="F12468" t="str">
            <v>6.3.3.2.1 焊缝金属机械性能应满足或超过母材最低机械性能。通过制造商WPS和PQR来验证焊缝性能。当焊接不同强度的材料时,焊接金属应满足强度较低材料的最低要求。</v>
          </cell>
        </row>
        <row r="12469">
          <cell r="F12469" t="str">
            <v>6.3.3.2.2 对于设计多次焊后热处理的应用,堆焊金属在所有焊后热处理的机械性能应满足或超过相应PQR上记录的母材机械性能。</v>
          </cell>
        </row>
        <row r="12470">
          <cell r="F12470" t="str">
            <v>6.3.3.2.3 横向焊接金属拉伸试验应满足这些要求。</v>
          </cell>
        </row>
        <row r="12471">
          <cell r="F12471" t="str">
            <v>6.3.4焊接工艺评定</v>
          </cell>
        </row>
        <row r="12472">
          <cell r="F12472" t="str">
            <v>6.3.4.1 书面程序</v>
          </cell>
        </row>
        <row r="12473">
          <cell r="F12473" t="str">
            <v>应按照ASME BPVC 第Ⅸ卷第Ⅱ章要求编写并验证WPS进行焊接。WPS应说明重要变素、非重要变素和附加重要变素(若要求——见ASTM BPVC第Ⅸ卷)。</v>
          </cell>
        </row>
        <row r="12474">
          <cell r="F12474" t="str">
            <v>PQR应记录鉴定试验用焊接工艺的重要变素和附加重要变素(如要求)。焊接工艺规范和焊接工艺评定都应按7.6的要求保存记录。</v>
          </cell>
        </row>
        <row r="12475">
          <cell r="F12475" t="str">
            <v>6.3.4.2 母材金属分组</v>
          </cell>
        </row>
        <row r="12476">
          <cell r="F12476" t="str">
            <v>对于ASME BPVC第Ⅸ卷P组未列出的每一种材料,WPS应对制造商规定的母材加以特别验证。</v>
          </cell>
        </row>
        <row r="12477">
          <cell r="F12477" t="str">
            <v>6.3.4.3 热处理条件</v>
          </cell>
        </row>
        <row r="12478">
          <cell r="F12478" t="str">
            <v>焊接件的测试应在最终热处理后进行。</v>
          </cell>
        </row>
        <row r="12479">
          <cell r="F12479" t="str">
            <v>6.3.4.4 热处理</v>
          </cell>
        </row>
        <row r="12480">
          <cell r="F12480" t="str">
            <v>焊接件的焊后热处理应在与WPS所规定的相同温度范围内进行。WPS上焊后热处理的容许范围应为公称温度范围±13.9°C(±25°F)。热处理设备的鉴定见附录E。</v>
          </cell>
        </row>
        <row r="12481">
          <cell r="F12481" t="str">
            <v>6.3.5焊后热处理、局部加热</v>
          </cell>
        </row>
        <row r="12482">
          <cell r="F12482" t="str">
            <v>6.3.5.1 总则</v>
          </cell>
        </row>
        <row r="12483">
          <cell r="F12483" t="str">
            <v>局部焊后热处理应在焊接工艺规程所规定的温度范围内加热焊缝周围的区域。在焊缝最宽的表面,焊缝的每一侧控制带的最小宽度应等于焊缝厚度或距离焊缝边缘51mm(2in),取两者中较小值。不允许直接用火焰在材料上加热。</v>
          </cell>
        </row>
        <row r="12484">
          <cell r="F12484" t="str">
            <v>6.3.5.2 冲击试验</v>
          </cell>
        </row>
        <row r="12485">
          <cell r="F12485" t="str">
            <v>对每一焊接金属和基体金属热影响区,各取一组三个试件。每一个试件应取自焊接件1/4 厚度处。槽底方向应垂直于焊接件表面并位于以下各处:</v>
          </cell>
        </row>
        <row r="12486">
          <cell r="F12486" t="str">
            <v>a)焊接金属试样(各取三个);100%焊接金属。</v>
          </cell>
        </row>
        <row r="12487">
          <cell r="F12487" t="str">
            <v>b)热影响区试样(各取三个);包括尽可能多的热影响区材料。焊缝和母材热影响区的测试结果应满足母材的最低要求。结果的记录应作为焊接工艺评定记录的一部分。冲击试验的任一重复测试应符合ASTM A370的规定。</v>
          </cell>
        </row>
        <row r="12488">
          <cell r="F12488" t="str">
            <v>6.3.5.3 化学分析</v>
          </cell>
        </row>
        <row r="12489">
          <cell r="F12489" t="str">
            <v>焊接件母材与填充金属的化学分析,应由供应商提供或通过试验得到,并应做为PQR的一部分。</v>
          </cell>
        </row>
        <row r="12490">
          <cell r="F12490" t="str">
            <v>6.3.5.4 硬度试验</v>
          </cell>
        </row>
        <row r="12491">
          <cell r="F12491" t="str">
            <v>6.3.5.4.1 总则</v>
          </cell>
        </row>
        <row r="12492">
          <cell r="F12492" t="str">
            <v>硬度试验应符合6.3.5.4.2或6.3.5.4.3的要求。验收准则见7.4.6.4.2。</v>
          </cell>
        </row>
        <row r="12493">
          <cell r="F12493" t="str">
            <v>6.3.5.4.2 洛氏法</v>
          </cell>
        </row>
        <row r="12494">
          <cell r="F12494" t="str">
            <v>洛氏法应符合GB/T 230的相应要求。测试部分应如图4所示。对于截面厚度小于12.7mm( 1/2in)的焊缝,应在母材、焊缝和热影响区上各进行四次硬度试验;对于截面厚度不小于12.7mm( 1/2in)的焊缝,应在母材、焊缝和热影响区上各进行六次硬度试验。</v>
          </cell>
        </row>
        <row r="12495">
          <cell r="F12495" t="str">
            <v>对于所有厚度,热影响区硬度试验应在距焊缝内表面1.6mm(1/16in)处的母材上及距焊缝顶部和底部至少3.2mm(1/8in)处各试验一次。</v>
          </cell>
        </row>
        <row r="12496">
          <cell r="F12496" t="str">
            <v>6.3.5.4.3 维氏(10kg)法</v>
          </cell>
        </row>
        <row r="12497">
          <cell r="F12497" t="str">
            <v>维氏法应符合GB/T 4340.1-2009 的要求。测试部分应如图5所示。对于截面厚度小于12.7mm( 1/2in)的焊缝,应在母材、焊缝上各进行四次硬度试验;对于截面厚度不小于12.7mm( 1/2in)的焊缝,应在母材、焊缝上各进行六次硬度试验。</v>
          </cell>
        </row>
        <row r="12498">
          <cell r="F12498" t="str">
            <v>6.3.5.5 焊接控制</v>
          </cell>
        </row>
        <row r="12499">
          <cell r="F12499" t="str">
            <v>用于检验焊接参数的仪器、仪表和量具,应按7.2的规定维护和校准。</v>
          </cell>
        </row>
        <row r="12500">
          <cell r="F12500" t="str">
            <v>6.3.5.6 应用</v>
          </cell>
        </row>
        <row r="12501">
          <cell r="F12501" t="str">
            <v>生产焊件的焊后热处理应在与WPS所规定的相同温度范围内进行。生产焊件在该温度下消除应力的时间,应不少于试验焊件消除应力的时间。</v>
          </cell>
        </row>
        <row r="12502">
          <cell r="F12502" t="str">
            <v>6.3.6 质量控制要求</v>
          </cell>
        </row>
        <row r="12503">
          <cell r="F12503" t="str">
            <v>承压焊缝的质控控制要求见第7章。</v>
          </cell>
        </row>
        <row r="12504">
          <cell r="F12504" t="str">
            <v>6.4承压补焊</v>
          </cell>
        </row>
        <row r="12505">
          <cell r="F12505" t="str">
            <v>6.4.1 总则</v>
          </cell>
        </row>
        <row r="12506">
          <cell r="F12506" t="str">
            <v>本体、阀盖、钻井隔水管、节流和压井管线、端部连接和出口连接的补焊工艺应满足焊接工艺规范和无损检测要求。焊接应按规定的焊接工艺规范进行。</v>
          </cell>
        </row>
        <row r="12507">
          <cell r="F12507" t="str">
            <v>6.4.2 母材</v>
          </cell>
        </row>
        <row r="12508">
          <cell r="F12508" t="str">
            <v>在选择合适的焊接工艺规程前,应了解对母材的成分、API材料标识、冲击韧性和热处理条件的要求。</v>
          </cell>
        </row>
        <row r="12509">
          <cell r="F12509" t="str">
            <v>6.4.3 熔接</v>
          </cell>
        </row>
        <row r="12510">
          <cell r="F12510" t="str">
            <v>为补焊而选定的焊接工艺规程应保证完全熔接。</v>
          </cell>
        </row>
        <row r="12511">
          <cell r="F12511" t="str">
            <v>6.4.4 焊接工艺评定记录</v>
          </cell>
        </row>
        <row r="12512">
          <cell r="F12512" t="str">
            <v>所选的焊接工艺规范应符合 6.3.4 所述的焊接工艺评定记录结果。</v>
          </cell>
        </row>
        <row r="12513">
          <cell r="F12513" t="str">
            <v>6.4.5 评价</v>
          </cell>
        </row>
        <row r="12514">
          <cell r="F12514" t="str">
            <v>应有评估、消除和检查不符合状态的措施。</v>
          </cell>
        </row>
        <row r="12515">
          <cell r="F12515" t="str">
            <v>6.4.6焊工/焊接操作员的鉴定</v>
          </cell>
        </row>
        <row r="12516">
          <cell r="F12516" t="str">
            <v>6.4.6.1 总则</v>
          </cell>
        </row>
        <row r="12517">
          <cell r="F12517" t="str">
            <v>按照第7章的规定,焊工/焊接操作员应持有所用材料和工艺的有效资格证书。</v>
          </cell>
        </row>
        <row r="12518">
          <cell r="F12518" t="str">
            <v>6.4.6.2 孔补焊——性能鉴定</v>
          </cell>
        </row>
        <row r="12519">
          <cell r="F12519" t="str">
            <v>6.4.6.2.1 应按照本章的规定进行螺栓孔、螺纹孔以及机加工盲孔的补焊接性能鉴定。焊机和焊接操作员应使用实物模型孔做附加的补焊接性能鉴定试验。</v>
          </cell>
        </row>
        <row r="12520">
          <cell r="F12520" t="str">
            <v>6.4.6.2.2 补焊接鉴定试验孔应按照第7章的规定用射线探伤进行检测,或沿着孔中心线的相互垂直两平面将孔横剖开,应进行宏观腐蚀,以验证是否完全熔合,且这个评价应贯穿整个孔深。</v>
          </cell>
        </row>
        <row r="12521">
          <cell r="F12521" t="str">
            <v>6.4.6.2.3 补焊接鉴定应通过下列用于性能控制的重要焊接变素加以限制:</v>
          </cell>
        </row>
        <row r="12522">
          <cell r="F12522" t="str">
            <v>a)用于性能鉴定试验的孔径是最小合格孔径。任何直径大于试验孔径的孔应视为合格。</v>
          </cell>
        </row>
        <row r="12523">
          <cell r="F12523" t="str">
            <v>b)试验孔的深度与直径之比应能证明具有相同或较小深度与直径比的孔的补焊接质量。</v>
          </cell>
        </row>
        <row r="12524">
          <cell r="F12524" t="str">
            <v>c)性能鉴定试验孔应为平行直壁孔。如果使用了任何锥孔、沉孔或其他用来增强性能测试孔结构的辅助物,则结构应被认为是重要焊接变数。</v>
          </cell>
        </row>
        <row r="12525">
          <cell r="F12525" t="str">
            <v>6.5堆焊</v>
          </cell>
        </row>
        <row r="12526">
          <cell r="F12526" t="str">
            <v>6.5.1 总则</v>
          </cell>
        </row>
        <row r="12527">
          <cell r="F12527" t="str">
            <v>本条对用于耐腐蚀和/或表面硬化以及其他材料表面性能控制的堆焊做出了要求。</v>
          </cell>
        </row>
        <row r="12528">
          <cell r="F12528" t="str">
            <v>6.5.2环槽</v>
          </cell>
        </row>
        <row r="12529">
          <cell r="F12529" t="str">
            <v>6.5.2.1 总则</v>
          </cell>
        </row>
        <row r="12530">
          <cell r="F12530" t="str">
            <v>本条适用于单件的连接装置与整体的端部和出口连接的垫环槽。</v>
          </cell>
        </row>
        <row r="12531">
          <cell r="F12531" t="str">
            <v>6.5.2.2 化学分析</v>
          </cell>
        </row>
        <row r="12532">
          <cell r="F12532" t="str">
            <v>应按照ASME BPVC第Ⅸ卷的要求,在离原基体金属表面不大于3.2 mm(1/8in)深的位置进行化学分析。该位置的焊接金属化学成分应符合制造商的规定。300系列不锈钢化学成分应为:</v>
          </cell>
        </row>
        <row r="12533">
          <cell r="F12533" t="str">
            <v>——镍:至少8.0%;</v>
          </cell>
        </row>
        <row r="12534">
          <cell r="F12534" t="str">
            <v>——铬:至少16.0%;</v>
          </cell>
        </row>
        <row r="12535">
          <cell r="F12535" t="str">
            <v>——碳:最多0.08%。</v>
          </cell>
        </row>
        <row r="12536">
          <cell r="F12536" t="str">
            <v>6.5.2.3 应用</v>
          </cell>
        </row>
        <row r="12537">
          <cell r="F12537" t="str">
            <v>6.5.2.3.1 焊后热处理</v>
          </cell>
        </row>
        <row r="12538">
          <cell r="F12538" t="str">
            <v>采用耐腐蚀堆焊环槽的端部及出口连接应采用符合焊接工艺评定的焊后热处理。</v>
          </cell>
        </row>
        <row r="12539">
          <cell r="F12539" t="str">
            <v>6.5.2.3.2 环槽</v>
          </cell>
        </row>
        <row r="12540">
          <cell r="F12540" t="str">
            <v>需堆焊环槽的制备应符合GB/T 22513-2013 的要求。</v>
          </cell>
        </row>
        <row r="12541">
          <cell r="F12541" t="str">
            <v>6.5.2.3.3 其他焊接预加工</v>
          </cell>
        </row>
        <row r="12542">
          <cell r="F12542" t="str">
            <v>当焊接金属材料的机械性能不小于母材时,可以采用其他焊接预加工。</v>
          </cell>
        </row>
        <row r="12543">
          <cell r="F12543" t="str">
            <v>6.5.2.4 环槽堆焊的硬度试验</v>
          </cell>
        </row>
        <row r="12544">
          <cell r="F12544" t="str">
            <v>作为工艺评定试验的一部分,对焊缝金属应进行硬度试验。试验部位应位于母材3.2mm(1/8in)范围以内。三次或更多次试验结果的平均值应不小于83HRB,该试验记录将作为焊接工艺评定记录的一部分。</v>
          </cell>
        </row>
        <row r="12545">
          <cell r="F12545" t="str">
            <v>6.5.3 其他耐腐蚀堆焊</v>
          </cell>
        </row>
        <row r="12546">
          <cell r="F12546" t="str">
            <v>本条针对本体、阀盖、钻井隔水管、节流和压井管线以及端部连接件和出口连接件上不同于垫环槽的耐腐蚀堆焊,这些要求不适于硬化表面或阀杆的阀孔密封机构的堆焊。</v>
          </cell>
        </row>
        <row r="12547">
          <cell r="F12547" t="str">
            <v>6.5.4焊接工艺/性能鉴定</v>
          </cell>
        </row>
        <row r="12548">
          <cell r="F12548" t="str">
            <v>6.5.4.1 总则</v>
          </cell>
        </row>
        <row r="12549">
          <cell r="F12549" t="str">
            <v>鉴定应符合ASME BPVC第Ⅸ卷第Ⅱ章和第Ⅲ章中堆焊、表面硬化或适用的其他型式的堆焊。</v>
          </cell>
        </row>
        <row r="12550">
          <cell r="F12550" t="str">
            <v>6.5.4.2 化学分析</v>
          </cell>
        </row>
        <row r="12551">
          <cell r="F12551" t="str">
            <v>应按照ASME BPVC第Ⅸ卷的规定,对成品零件在最小堆焊厚度处的焊缝金属上进行化学分析。</v>
          </cell>
        </row>
        <row r="12552">
          <cell r="F12552" t="str">
            <v>堆焊层化学分析应符合制造商的书面说明。</v>
          </cell>
        </row>
        <row r="12553">
          <cell r="F12553" t="str">
            <v>6.5.4.3 机械性能</v>
          </cell>
        </row>
        <row r="12554">
          <cell r="F12554" t="str">
            <v>母材机械性能在最终焊接热处理后应能保持最低机械性能要求。制造商应规定保证机械性能的方法,并将记录结果作为PQR的一部分。</v>
          </cell>
        </row>
        <row r="12555">
          <cell r="F12555" t="str">
            <v>6.5.4.4 堆焊层机械性能</v>
          </cell>
        </row>
        <row r="12556">
          <cell r="F12556" t="str">
            <v>作为最小壁厚一部分的堆焊层材料应进行拉伸和夏比冲击试验。堆焊层材料的机械性能试验结果应满足或超出规定的设计要求。若堆焊材料不是制造商制造或者API设计准则的一部分,无需对堆焊层材料进行拉伸试验和夏比冲击试验。</v>
          </cell>
        </row>
        <row r="12557">
          <cell r="F12557" t="str">
            <v>6.5.4.5 焊接的符合性</v>
          </cell>
        </row>
        <row r="12558">
          <cell r="F12558" t="str">
            <v>焊接应符合ASME第Ⅸ卷和GB/T 20972 (所有部分)的要求。</v>
          </cell>
        </row>
        <row r="12559">
          <cell r="F12559" t="str">
            <v>6.5.4.6 硬度试验</v>
          </cell>
        </row>
        <row r="12560">
          <cell r="F12560" t="str">
            <v>若经验证的焊接工艺用于本体、阀盖、钻井隔水管、节流和压井管线或者法兰,应按照6.3.5.4 的要求进行硬度试验。应至少在三个部位进行硬度试验:母材、热影响区和至多两层堆焊层的每一层(见图6)。</v>
          </cell>
        </row>
        <row r="12561">
          <cell r="F12561" t="str">
            <v>6.5.4.7 导向弯曲试验</v>
          </cell>
        </row>
        <row r="12562">
          <cell r="F12562" t="str">
            <v>导向弯曲试验及其验收准则应符合ASME BPVC第Ⅸ卷的规定,以鉴定堆焊层与母材结合的牢固性。</v>
          </cell>
        </row>
        <row r="12563">
          <cell r="F12563" t="str">
            <v>6.5.4.8 母材</v>
          </cell>
        </row>
        <row r="12564">
          <cell r="F12564" t="str">
            <v>母材应在堆焊和后续热处理后满足GB/T 20972(所有部分)的规定。</v>
          </cell>
        </row>
        <row r="12565">
          <cell r="F12565" t="str">
            <v>7质量控制</v>
          </cell>
        </row>
        <row r="12566">
          <cell r="F12566" t="str">
            <v>7.1 总则</v>
          </cell>
        </row>
        <row r="12567">
          <cell r="F12567" t="str">
            <v>本章规定了制造符合本标准的节流和压井系统、设备及材料的质量控制和质量控制记录要求。</v>
          </cell>
        </row>
        <row r="12568">
          <cell r="F12568" t="str">
            <v>7.2测量与试验设备</v>
          </cell>
        </row>
        <row r="12569">
          <cell r="F12569" t="str">
            <v>7.2.1 总则</v>
          </cell>
        </row>
        <row r="12570">
          <cell r="F12570" t="str">
            <v>用于检查、试验或检验材料或其他设备的设备,应按制造商的说明书和规范性引用文件定期进行认定、管理、校准和调整,以保持本标准要求的精度。</v>
          </cell>
        </row>
        <row r="12571">
          <cell r="F12571" t="str">
            <v>7.2.2测量标准和测量设备</v>
          </cell>
        </row>
        <row r="12572">
          <cell r="F12572" t="str">
            <v>7.2.2.1 总则</v>
          </cell>
        </row>
        <row r="12573">
          <cell r="F12573" t="str">
            <v>测量标准与测量设备应进行管理和校准,使精度保持在测量设备制造商或其书面说明所规定的范围以内。</v>
          </cell>
        </row>
        <row r="12574">
          <cell r="F12574" t="str">
            <v>7.2.2.2 测量设备标识</v>
          </cell>
        </row>
        <row r="12575">
          <cell r="F12575" t="str">
            <v>在验收后投入使用之前,应核实每一件测量设备(仪表)唯一的永久标识。如果没有标识,制造商应加一个。制造商也可以选用一个附加的独特的标识,以符合制造商书面说明。标识的方法应不影响量具的精度。如果量具上不能直接加标识,可加在量具的标识上或量具的包装盒上。</v>
          </cell>
        </row>
        <row r="12576">
          <cell r="F12576" t="str">
            <v>7.2.2.3 测量设备记录</v>
          </cell>
        </row>
        <row r="12577">
          <cell r="F12577" t="str">
            <v>制造商应按下列各项所述保存测量标准和设备的单独记录:</v>
          </cell>
        </row>
        <row r="12578">
          <cell r="F12578" t="str">
            <v>a)测量标准或设备的唯一标识。</v>
          </cell>
        </row>
        <row r="12579">
          <cell r="F12579" t="str">
            <v>b)测量标准设备的标识及用于校准过程的校准程序。</v>
          </cell>
        </row>
        <row r="12580">
          <cell r="F12580" t="str">
            <v>c)计划的校准日期。</v>
          </cell>
        </row>
        <row r="12581">
          <cell r="F12581" t="str">
            <v>d)每次校准的日期与结果,包括调整修正或修理前的实际读数。</v>
          </cell>
        </row>
        <row r="12582">
          <cell r="F12582" t="str">
            <v>e)下次校准的到期日。</v>
          </cell>
        </row>
        <row r="12583">
          <cell r="F12583" t="str">
            <v>f)校准人员与校准设备。</v>
          </cell>
        </row>
        <row r="12584">
          <cell r="F12584" t="str">
            <v>g)指定位置。</v>
          </cell>
        </row>
        <row r="12585">
          <cell r="F12585" t="str">
            <v>所用的高精度测量标准和测量设备需要下列附加信息:</v>
          </cell>
        </row>
        <row r="12586">
          <cell r="F12586" t="str">
            <v>——校准的环境条件以及根据引用标准测量和更正的测量数据;</v>
          </cell>
        </row>
        <row r="12587">
          <cell r="F12587" t="str">
            <v>——任何维修、保养、调整、修理或修改等能影响校准的详细信息。</v>
          </cell>
        </row>
        <row r="12588">
          <cell r="F12588" t="str">
            <v>7.2.2.4 测量标准的适用性</v>
          </cell>
        </row>
        <row r="12589">
          <cell r="F12589" t="str">
            <v>用于校准测量设备的测量基准与程序,应由制造商进行评价,以保证校准中任一随机或系统误差不超过被测参数公差的25%。接近技术水平或自然物理极限的高精度测量设备不适用此要求。</v>
          </cell>
        </row>
        <row r="12590">
          <cell r="F12590" t="str">
            <v>7.2.2.5 校准周期</v>
          </cell>
        </row>
        <row r="12591">
          <cell r="F12591" t="str">
            <v>测量基准与测量设备应按制造商根据其稳定性、用途和使用程度等因素所制定的周期进行校准。周期应按需要缩短或延长,以保证精度和稳定性同前次校正结果连续。</v>
          </cell>
        </row>
        <row r="12592">
          <cell r="F12592" t="str">
            <v>7.2.2.6 校准标识</v>
          </cell>
        </row>
        <row r="12593">
          <cell r="F12593" t="str">
            <v>测量基准与测量设备应以标识、编码或其他方法加以标识以表明校准情况。任何使用上的限制应清晰地标识在设备上。如果标识与编码都不适用,则应使用制造商书面规范所规定的其他方法。</v>
          </cell>
        </row>
        <row r="12594">
          <cell r="F12594" t="str">
            <v>7.2.3压力测量设备</v>
          </cell>
        </row>
        <row r="12595">
          <cell r="F12595" t="str">
            <v>7.2.3.1 型式和精度</v>
          </cell>
        </row>
        <row r="12596">
          <cell r="F12596" t="str">
            <v>试验压力装置的精度应不低于满量程范围内±2%。如果用压力测量表替代压力传感器,应保证试验压力在满量程的20%~80%范围内。</v>
          </cell>
        </row>
        <row r="12597">
          <cell r="F12597" t="str">
            <v>除非用于测量和记录,压力记录装置无需满足7.2.2的要求。</v>
          </cell>
        </row>
        <row r="12598">
          <cell r="F12598" t="str">
            <v>7.2.3.2 校准程序</v>
          </cell>
        </row>
        <row r="12599">
          <cell r="F12599" t="str">
            <v>应使用标准压力测量设备或者活塞式压力计,在全刻度的至少三个等距点(校准点不包括零点和满量程点)上重新校准压力测量设备。</v>
          </cell>
        </row>
        <row r="12600">
          <cell r="F12600" t="str">
            <v>7.2.3.3 校准周期</v>
          </cell>
        </row>
        <row r="12601">
          <cell r="F12601" t="str">
            <v>校准周期应根据重复性和使用程度确定。根据记录的校准历史,周期可以延长和缩短。</v>
          </cell>
        </row>
        <row r="12602">
          <cell r="F12602" t="str">
            <v>制造商能建立校准情况历史记录前,校准周期最长应为三个月。</v>
          </cell>
        </row>
        <row r="12603">
          <cell r="F12603" t="str">
            <v>7.3质量控制人员资格</v>
          </cell>
        </row>
        <row r="12604">
          <cell r="F12604" t="str">
            <v>7.3.1 无损检测人员</v>
          </cell>
        </row>
        <row r="12605">
          <cell r="F12605" t="str">
            <v>无损检测人员应按照GB/T 9445的要求进行资格鉴定,或者按照相关标准或要求。</v>
          </cell>
        </row>
        <row r="12606">
          <cell r="F12606" t="str">
            <v>7.3.2 焊接检验员</v>
          </cell>
        </row>
        <row r="12607">
          <cell r="F12607" t="str">
            <v>对焊接作业和已完工焊件实施目检的人员应按下列任意一个要求进行资格鉴定和认证:</v>
          </cell>
        </row>
        <row r="12608">
          <cell r="F12608" t="str">
            <v>——AWS认证的焊接检验员(CWI);</v>
          </cell>
        </row>
        <row r="12609">
          <cell r="F12609" t="str">
            <v>——AWS认证的助理焊接检验员(CAWI);</v>
          </cell>
        </row>
        <row r="12610">
          <cell r="F12610" t="str">
            <v>——CSWIP-WI-6-92;</v>
          </cell>
        </row>
        <row r="12611">
          <cell r="F12611" t="str">
            <v>——制造商书面培训计划认证的焊接检验员。</v>
          </cell>
        </row>
        <row r="12612">
          <cell r="F12612" t="str">
            <v>制造商应具有规定焊接检验员职位与责任的书面程序,其中还包括焊接变量和设备监测。进行中的焊接应至少每年由焊接检验员进行审查。</v>
          </cell>
        </row>
        <row r="12613">
          <cell r="F12613" t="str">
            <v>7.3.3 其他人员</v>
          </cell>
        </row>
        <row r="12614">
          <cell r="F12614" t="str">
            <v>应按制造商的书面规范对所从事质量控制活动直接影响材料或产品质量的人员进行资格鉴定。</v>
          </cell>
        </row>
        <row r="12615">
          <cell r="F12615" t="str">
            <v>7.4质量控制要求</v>
          </cell>
        </row>
        <row r="12616">
          <cell r="F12616" t="str">
            <v>7.4.1 总则</v>
          </cell>
        </row>
        <row r="12617">
          <cell r="F12617" t="str">
            <v>表10给出了具体零件和设备的质量控制要求矩阵。</v>
          </cell>
        </row>
        <row r="12618">
          <cell r="F12618" t="str">
            <v>7.4.2 材料</v>
          </cell>
        </row>
        <row r="12619">
          <cell r="F12619" t="str">
            <v>零件和QTC的详细鉴定要求见第5章。应对与井内流体接触的零件进行质量控制试验或检查,以验证是否满足GB/T 20972(所有部分)值和要求。如果本章的其他要求能满足本条要求,则不再需要测试或检验。</v>
          </cell>
        </row>
        <row r="12620">
          <cell r="F12620" t="str">
            <v>7.4.3 质量控制说明</v>
          </cell>
        </row>
        <row r="12621">
          <cell r="F12621" t="str">
            <v>应通过书面指令对质量控制活动加以控制,其中应包括适当的方法和定量或定性的验收准则。</v>
          </cell>
        </row>
        <row r="12622">
          <cell r="F12622" t="str">
            <v>7.4.4 无损检测</v>
          </cell>
        </row>
        <row r="12623">
          <cell r="F12623" t="str">
            <v>无损检测(NDE)指令应详述本标准的要求以及适用的引用标准。所有无损检测指令应由Ⅲ级人员批准。</v>
          </cell>
        </row>
        <row r="12624">
          <cell r="F12624" t="str">
            <v>7.4.5 验收情况</v>
          </cell>
        </row>
        <row r="12625">
          <cell r="F12625" t="str">
            <v>设备、零件以及材料的验收状态应在设备、材料和零件上或能对设备、零件和材料跟踪的记录上加以标识。</v>
          </cell>
        </row>
        <row r="12626">
          <cell r="F12626" t="str">
            <v>7.4.6本体、阀盖、节流和压井管线以及端部与出口连接</v>
          </cell>
        </row>
        <row r="12627">
          <cell r="F12627" t="str">
            <v>7.4.6.1 总则</v>
          </cell>
        </row>
        <row r="12628">
          <cell r="F12628" t="str">
            <v>本体、阀盖、节流与压井管线以及端部与出口连接的质量控制要求见表10。</v>
          </cell>
        </row>
        <row r="12629">
          <cell r="F12629" t="str">
            <v>7.4.6.2 拉伸试验</v>
          </cell>
        </row>
        <row r="12630">
          <cell r="F12630" t="str">
            <v>拉伸试验要求应符合第5章规定。</v>
          </cell>
        </row>
        <row r="12631">
          <cell r="F12631" t="str">
            <v>7.4.6.3 冲击试验</v>
          </cell>
        </row>
        <row r="12632">
          <cell r="F12632" t="str">
            <v>冲击试验要求应符合5.6.2的规定。</v>
          </cell>
        </row>
        <row r="12633">
          <cell r="F12633" t="str">
            <v>7.4.6.4 硬度试验</v>
          </cell>
        </row>
        <row r="12634">
          <cell r="F12634" t="str">
            <v>7.4.6.4.1 总则</v>
          </cell>
        </row>
        <row r="12635">
          <cell r="F12635" t="str">
            <v>7.4.6.4.1.1 应按照GB/T 230.1或GB/T 231.1,或ASTM E10或ASTM E18规定的程序,进行硬度检验。</v>
          </cell>
        </row>
        <row r="12636">
          <cell r="F12636" t="str">
            <v>7.4.6.4.1.2 每一成品零件应进行至少一次硬度检验。同时,按照制造商设计文件所规定的部位,在每一端部连接面上进行硬度检验。</v>
          </cell>
        </row>
        <row r="12637">
          <cell r="F12637" t="str">
            <v>7.4.6.4.1.3 验收零件的硬度检验应在最终热处理(包括消除应力热处理循环)以及外表面机加工之后进行。</v>
          </cell>
        </row>
        <row r="12638">
          <cell r="F12638" t="str">
            <v>7.4.6.4.1.4 如果组装的设备本体、法兰等材料的API标识不同,制造商应对每一零件进行硬度检验。这些硬度检验的结果应满足各个零件的硬度值要求。</v>
          </cell>
        </row>
        <row r="12639">
          <cell r="F12639" t="str">
            <v>7.4.6.4.2 验收准则</v>
          </cell>
        </row>
        <row r="12640">
          <cell r="F12640" t="str">
            <v>由碳钢、低合金钢和马氏体不锈钢制造的零件,其硬度测量值应不小于表11所给出的数值。最大硬度值见GB/T 20972(所有部分)。非标准材料的最小硬度应符合制造商的书面规范。</v>
          </cell>
        </row>
        <row r="12641">
          <cell r="F12641" t="str">
            <v>7.4.6.4.3 其他验收准则</v>
          </cell>
        </row>
        <row r="12642">
          <cell r="F12642" t="str">
            <v>7.4.6.4.3.1 如果硬度试验结果不满足规定的最小硬度值,但根据硬度测量算出的抗拉强度满足7.4.6.4.3.2的要求,则可接受该零件。</v>
          </cell>
        </row>
        <row r="12643">
          <cell r="F12643" t="str">
            <v>7.4.6.4.3.2 由拉伸试验结果得出的平均抗拉强度,应与硬度测量值同时使用,以便确定同炉材料所制造零件的最小可接受硬度值。任何零件的最小可接受硬度值应按以下公式算出:</v>
          </cell>
        </row>
        <row r="12644">
          <cell r="F12644" t="str">
            <v>式中:</v>
          </cell>
        </row>
        <row r="12645">
          <cell r="F12645" t="str">
            <v>HBWC——零件在最终热处理 (包括消除应力热处理) 周期之后的最低可接受布氏硬度;</v>
          </cell>
        </row>
        <row r="12646">
          <cell r="F12646" t="str">
            <v>UTS——对适用强度水平所规定的最低合格极限拉伸强度,即483MPa(70000psi),586MPa(85000psi)或655MPa(95000psi)的最小可接受极限抗拉强度;</v>
          </cell>
        </row>
        <row r="12647">
          <cell r="F12647" t="str">
            <v>UTSQTC——由QTC应力试验确定的平均极限抗拉强度;</v>
          </cell>
        </row>
        <row r="12648">
          <cell r="F12648" t="str">
            <v>HBWQTC——在QTC试验中测得的平均布氏硬度值。</v>
          </cell>
        </row>
        <row r="12649">
          <cell r="F12649" t="str">
            <v>7.4.6.4.3.3 如果有必要以其他测量单位给出硬度的测量结果,应按ASTM E140进行换算。</v>
          </cell>
        </row>
        <row r="12650">
          <cell r="F12650" t="str">
            <v>7.4.6.5 尺寸检验</v>
          </cell>
        </row>
        <row r="12651">
          <cell r="F12651" t="str">
            <v>7.4.6.5.1 总则</v>
          </cell>
        </row>
        <row r="12652">
          <cell r="F12652" t="str">
            <v>应按照7.4.6.5.2至7.4.6.5.5所述的尺寸检验要求,对所有零件进行检验。</v>
          </cell>
        </row>
        <row r="12653">
          <cell r="F12653" t="str">
            <v>7.4.6.5.2 取样</v>
          </cell>
        </row>
        <row r="12654">
          <cell r="F12654" t="str">
            <v>应测量端部和出口连接螺纹。</v>
          </cell>
        </row>
        <row r="12655">
          <cell r="F12655" t="str">
            <v>7.4.6.5.3 方法</v>
          </cell>
        </row>
        <row r="12656">
          <cell r="F12656" t="str">
            <v>端部和出口的连接螺纹应使用GB/T 22513-2013规定的量规与量具进行测量,以手紧检验紧密距。</v>
          </cell>
        </row>
        <row r="12657">
          <cell r="F12657" t="str">
            <v>7.4.6.5.4 验收准则</v>
          </cell>
        </row>
        <row r="12658">
          <cell r="F12658" t="str">
            <v>验收准则应符合GB/T 19830或API Spec 5L或ASME B1.1或ASME B1.2(视情况而定)。</v>
          </cell>
        </row>
        <row r="12659">
          <cell r="F12659" t="str">
            <v>7.4.6.5.5 关键尺寸</v>
          </cell>
        </row>
        <row r="12660">
          <cell r="F12660" t="str">
            <v>制造商应规定并验证关键尺寸。关键尺寸的验收准则应按制造商的书面规范。</v>
          </cell>
        </row>
        <row r="12661">
          <cell r="F12661" t="str">
            <v>7.4.6.6 可追溯性</v>
          </cell>
        </row>
        <row r="12662">
          <cell r="F12662" t="str">
            <v>零件应按每一熔炉和热处理批进行跟踪。标识应按制造商的书面作业指导书保存在材料和零件上,以便跟踪。</v>
          </cell>
        </row>
        <row r="12663">
          <cell r="F12663" t="str">
            <v>制造商的书面跟踪要求应包括关于识别标识与识别记录的保持或更换的条款。</v>
          </cell>
        </row>
        <row r="12664">
          <cell r="F12664" t="str">
            <v>7.4.6.7 化学分析</v>
          </cell>
        </row>
        <row r="12665">
          <cell r="F12665" t="str">
            <v>7.4.6.7.1 取样</v>
          </cell>
        </row>
        <row r="12666">
          <cell r="F12666" t="str">
            <v>应按炉取样做化学分析。</v>
          </cell>
        </row>
        <row r="12667">
          <cell r="F12667" t="str">
            <v>7.4.6.7.2 方法</v>
          </cell>
        </row>
        <row r="12668">
          <cell r="F12668" t="str">
            <v>化学分析应按制造商选定的工业标准进行。</v>
          </cell>
        </row>
        <row r="12669">
          <cell r="F12669" t="str">
            <v>7.4.6.7.3 验收准则</v>
          </cell>
        </row>
        <row r="12670">
          <cell r="F12670" t="str">
            <v>化学成分应满足第5章要求以及制造商的书面规范。</v>
          </cell>
        </row>
        <row r="12671">
          <cell r="F12671" t="str">
            <v>7.4.6.8 目检</v>
          </cell>
        </row>
        <row r="12672">
          <cell r="F12672" t="str">
            <v>无需目检。</v>
          </cell>
        </row>
        <row r="12673">
          <cell r="F12673" t="str">
            <v>7.4.6.9 表面无损检测</v>
          </cell>
        </row>
        <row r="12674">
          <cell r="F12674" t="str">
            <v>7.4.6.9.1 总则</v>
          </cell>
        </row>
        <row r="12675">
          <cell r="F12675" t="str">
            <v>表面无损检测要求应如下所述:</v>
          </cell>
        </row>
        <row r="12676">
          <cell r="F12676" t="str">
            <v>a)各个成品零件的可接近表面应在最终热处理之后和最终机加工之后进行检测。</v>
          </cell>
        </row>
        <row r="12677">
          <cell r="F12677" t="str">
            <v>b)所有磁粉检测应使用湿性荧光法。</v>
          </cell>
        </row>
        <row r="12678">
          <cell r="F12678" t="str">
            <v>c)对于准备堆焊的所有表面应进行表面无损检测。</v>
          </cell>
        </row>
        <row r="12679">
          <cell r="F12679" t="str">
            <v>7.4.6.9.2 表面无损检测——铁磁材料</v>
          </cell>
        </row>
        <row r="12680">
          <cell r="F12680" t="str">
            <v>7.4.6.9.2.1 总则</v>
          </cell>
        </row>
        <row r="12681">
          <cell r="F12681" t="str">
            <v>应按照ASTM E709或ASTM E165规定的程序检查铁磁材料。润湿表面或密封面上不允许使用电极磁化法。</v>
          </cell>
        </row>
        <row r="12682">
          <cell r="F12682" t="str">
            <v>7.4.6.9.2.2 相关显示</v>
          </cell>
        </row>
        <row r="12683">
          <cell r="F12683" t="str">
            <v>只有那些主尺寸大于1.6mm(1/16in)的显示才视为是相关的。应将不与表面破裂相关(即磁导率变化、非金属夹杂物)的固有显示视为非相关显示。如果要确信显示为非相关的,应按照ASTM E165中液体渗透表面无损检测法进行检验,或将其除去重新检验,以证明其非相关性。</v>
          </cell>
        </row>
        <row r="12684">
          <cell r="F12684" t="str">
            <v>7.4.6.9.2.3 线性显示</v>
          </cell>
        </row>
        <row r="12685">
          <cell r="F12685" t="str">
            <v>线性显示为长度不小于其3倍宽度的显示。</v>
          </cell>
        </row>
        <row r="12686">
          <cell r="F12686" t="str">
            <v>7.4.6.9.2.4 圆形显示</v>
          </cell>
        </row>
        <row r="12687">
          <cell r="F12687" t="str">
            <v>圆形显示为长度小于3倍宽度的圆形或椭圆形显示。</v>
          </cell>
        </row>
        <row r="12688">
          <cell r="F12688" t="str">
            <v>7.4.6.9.2.5 验收准则</v>
          </cell>
        </row>
        <row r="12689">
          <cell r="F12689" t="str">
            <v>验收准则如下:</v>
          </cell>
        </row>
        <row r="12690">
          <cell r="F12690" t="str">
            <v>a)没有主要尺寸不小于4.8mm(3/16in)的相关显示。</v>
          </cell>
        </row>
        <row r="12691">
          <cell r="F12691" t="str">
            <v>b)任意邻接的3871mm2(6in2)面积上的相关显示不超过10个。</v>
          </cell>
        </row>
        <row r="12692">
          <cell r="F12692" t="str">
            <v>c)一条线上不应有间隔小于1.6mm(1/16in)(边对边)的4个或以上相关显示。</v>
          </cell>
        </row>
        <row r="12693">
          <cell r="F12693" t="str">
            <v>d)压力接触密封表面没有相关显示。</v>
          </cell>
        </row>
        <row r="12694">
          <cell r="F12694" t="str">
            <v>7.4.6.9.3 表面无损检测——非铁磁性材料</v>
          </cell>
        </row>
        <row r="12695">
          <cell r="F12695" t="str">
            <v>所有非铁磁性材料应按ASTM E165规定的程序进行检验。7.4.6.9.2.2,7.4.6.9.2.3和7.4.6.9.2.4的规定均适用。验收准则如下:</v>
          </cell>
        </row>
        <row r="12696">
          <cell r="F12696" t="str">
            <v>a)没有相关线性显示。</v>
          </cell>
        </row>
        <row r="12697">
          <cell r="F12697" t="str">
            <v>b)没有主要尺寸不小于4.8mm(3/16in)的相关圆形显示。</v>
          </cell>
        </row>
        <row r="12698">
          <cell r="F12698" t="str">
            <v>c)一条线上不应有间隔小于1.6mm(1/16in)(边对边)的4个或以上的相关显示。</v>
          </cell>
        </row>
        <row r="12699">
          <cell r="F12699" t="str">
            <v>d)压力接触密封表面没有相关显示。</v>
          </cell>
        </row>
        <row r="12700">
          <cell r="F12700" t="str">
            <v>7.4.6.10 内部无损检测</v>
          </cell>
        </row>
        <row r="12701">
          <cell r="F12701" t="str">
            <v>7.4.6.10.1 取样</v>
          </cell>
        </row>
        <row r="12702">
          <cell r="F12702" t="str">
            <v>只要可行,在改善力学性能的热处理之后(消除应力热处理除外)和限制有效解释检验结果的机加工之前,应对每个零件进行内部检验(射线法或超声波法)。</v>
          </cell>
        </row>
        <row r="12703">
          <cell r="F12703" t="str">
            <v>7.4.6.10.2 超声波检测</v>
          </cell>
        </row>
        <row r="12704">
          <cell r="F12704" t="str">
            <v>7.4.6.10.2.1 热加工零件</v>
          </cell>
        </row>
        <row r="12705">
          <cell r="F12705" t="str">
            <v>热加工零件的超声波检验应按ASTM A388(除浸渍法可使用以外)和ASTM E428规定的平底孔法进行。</v>
          </cell>
        </row>
        <row r="12706">
          <cell r="F12706" t="str">
            <v>7.4.6.10.2.2 铸件</v>
          </cell>
        </row>
        <row r="12707">
          <cell r="F12707" t="str">
            <v>铸件的超声波检验应按ASTM A609(除可能使用的浸入法外)和ASTM E428规定的平底孔法进行。</v>
          </cell>
        </row>
        <row r="12708">
          <cell r="F12708" t="str">
            <v>7.4.6.10.2.3 校准</v>
          </cell>
        </row>
        <row r="12709">
          <cell r="F12709" t="str">
            <v>定距振幅曲线(DAC)的依据如下:</v>
          </cell>
        </row>
        <row r="12710">
          <cell r="F12710" t="str">
            <v>a)金属厚度为25.4mm~38.1mm(1in~1 1/2in)时为1.6mm(1/16in)的平底孔。</v>
          </cell>
        </row>
        <row r="12711">
          <cell r="F12711" t="str">
            <v>b)金属厚度为38.1mm~152.4m(1 1/2in~6in)时为3.2mm(1/8in)的平底孔。</v>
          </cell>
        </row>
        <row r="12712">
          <cell r="F12712" t="str">
            <v>c)金属厚度超过152.4mm(6in)时为6.4mm(1/4 in)的平底孔。</v>
          </cell>
        </row>
        <row r="12713">
          <cell r="F12713" t="str">
            <v>7.4.6.10.2.4 验收准则</v>
          </cell>
        </row>
        <row r="12714">
          <cell r="F12714" t="str">
            <v>单一显示不应超过基准定距振幅曲线。多个显示不应超过基准定距振幅曲线的50%。多个显示是指在任一方向上彼此相距12.7mm( 1/2in)以内有两个或更多的显示(每一个超过基准定距振幅曲线的50%)。</v>
          </cell>
        </row>
        <row r="12715">
          <cell r="F12715" t="str">
            <v>7.4.6.10.2.5 射线检验法</v>
          </cell>
        </row>
        <row r="12716">
          <cell r="F12716" t="str">
            <v>射线检验应按ASTM E94规定的程序进行,最低当量灵敏度为2%。X射线和γ射线辐射源要在各自原有厚度范围内。如果制造商能书面证明所用方法将得到2%的最低当量灵敏度,可以使用实时影像记录和加强法。按ASTM E747可使用线型像质计。热加工验收准则见表12。不允许有长度大于表12所列值的伸长显示。铸件验收准则见表13。</v>
          </cell>
        </row>
        <row r="12717">
          <cell r="F12717" t="str">
            <v>7.4.6.11 焊缝无损检测</v>
          </cell>
        </row>
        <row r="12718">
          <cell r="F12718" t="str">
            <v>7.4.6.11.1 总则</v>
          </cell>
        </row>
        <row r="12719">
          <cell r="F12719" t="str">
            <v>已完成的焊接件[环绕基体金属至少12.7mm( 1/2in)和全部可接近的焊缝]应按照本章的方法和验收准则进行检验。</v>
          </cell>
        </row>
        <row r="12720">
          <cell r="F12720" t="str">
            <v>对本体、阀盖和法兰等防腐蚀堆焊的要求与验收准则可以与其他形式焊接不同并应满足制造商的书面规范。制造商关于防腐堆焊的书面规范应包括测量规定堆焊厚度的方法。</v>
          </cell>
        </row>
        <row r="12721">
          <cell r="F12721" t="str">
            <v>7.4.6.11.2 焊缝检验——目检</v>
          </cell>
        </row>
        <row r="12722">
          <cell r="F12722" t="str">
            <v>7.4.6.11.2.1 取样</v>
          </cell>
        </row>
        <row r="12723">
          <cell r="F12723" t="str">
            <v>焊缝应在焊后热处理和机加工之后在其全长上进行目检。检验应包括与焊缝两侧相邻的至少12.7mm( 1/2in)的基体表面。</v>
          </cell>
        </row>
        <row r="12724">
          <cell r="F12724" t="str">
            <v>7.4.6.11.2.2 验收准则</v>
          </cell>
        </row>
        <row r="12725">
          <cell r="F12725" t="str">
            <v>承压焊缝应完全熔合。咬边不应使该处(考虑两侧)厚度减少到最小厚度以下。在密封表面上或密封表面12.7mm( 1/2in)范围内不允许有表面孔隙和暴露的焊渣。</v>
          </cell>
        </row>
        <row r="12726">
          <cell r="F12726" t="str">
            <v>7.4.6.11.3 焊缝无损检测——表面</v>
          </cell>
        </row>
        <row r="12727">
          <cell r="F12727" t="str">
            <v>7.4.6.11.3.1 取样</v>
          </cell>
        </row>
        <row r="12728">
          <cell r="F12728" t="str">
            <v>每一承压制造焊缝或堆焊应在焊接、焊后热处理和机加工之后或使用磁粉法(对于铁磁金属)或使用液体渗透(对于非铁磁金属)的方法进行检验。检验范围应包括与焊缝两侧相邻至少12.7mm( 1/2in)的基体表面。</v>
          </cell>
        </row>
        <row r="12729">
          <cell r="F12729" t="str">
            <v>7.4.6.11.3.2 方法</v>
          </cell>
        </row>
        <row r="12730">
          <cell r="F12730" t="str">
            <v>使用湿性荧光法的磁粉检验,应按ASTM E709规定的程序进行。与井内流体接触的表面或密封表面不允许使用电极磁化法进行检验。每一成品零件在最终热处理以及最终机加工之后应对可接近的密封表面进行液体渗透检验。渗透检验应按ASTM E165的规定进行。</v>
          </cell>
        </row>
        <row r="12731">
          <cell r="F12731" t="str">
            <v>7.4.6.11.3.3 验收准则</v>
          </cell>
        </row>
        <row r="12732">
          <cell r="F12732" t="str">
            <v>焊缝表面检测的验收准则应符合7.4.6.9以及下列附加要求:</v>
          </cell>
        </row>
        <row r="12733">
          <cell r="F12733" t="str">
            <v>——没有相关线性显示;</v>
          </cell>
        </row>
        <row r="12734">
          <cell r="F12734" t="str">
            <v>——对小于或等于15.9mm(5/8in)焊深的焊缝,圆形显示不大于3.2mm(1/8in);对焊深大于15.9mm(5/8in)的焊缝,圆形显示不大于4.8mm(3/16in)。</v>
          </cell>
        </row>
        <row r="12735">
          <cell r="F12735" t="str">
            <v>7.4.6.11.4 焊缝无损检测——内部</v>
          </cell>
        </row>
        <row r="12736">
          <cell r="F12736" t="str">
            <v>7.4.6.11.4.1 取样</v>
          </cell>
        </row>
        <row r="12737">
          <cell r="F12737" t="str">
            <v>承压制造焊接应在焊接、焊后热处理和机加工之后用射线或超声波进行检验。对于补焊,如果修补量大于原来壁厚的20%或者大于25.4mm(1in)(取其小者),或者空腔的范围超过64.5cm2(10in2),或者铸件静水压试验渗漏,应在焊接、焊后热处理和机加工之后用射线或超声波进行检验。检验应包括与焊缝各侧相邻至少12.7mm( 1/2in)的基体表面。</v>
          </cell>
        </row>
        <row r="12738">
          <cell r="F12738" t="str">
            <v>7.4.6.11.4.2 方法</v>
          </cell>
        </row>
        <row r="12739">
          <cell r="F12739" t="str">
            <v>射线检验:焊缝射线检验应按照7.4.6.10规定的方法进行。验收准则如下:</v>
          </cell>
        </row>
        <row r="12740">
          <cell r="F12740" t="str">
            <v>a)不允许有裂纹、未焊透或未完全熔合的区域。</v>
          </cell>
        </row>
        <row r="12741">
          <cell r="F12741" t="str">
            <v>b)不允许有长度不小于表14的细长夹杂物。</v>
          </cell>
        </row>
        <row r="12742">
          <cell r="F12742" t="str">
            <v>c)在任一焊缝长度为12T范围内,不应有长度不小于焊缝厚度(T)的细长夹渣,除非夹渣间距超过最长的夹渣长度的6倍。</v>
          </cell>
        </row>
        <row r="12743">
          <cell r="F12743" t="str">
            <v>d)不允许有超过ASME BPVC 第Ⅷ卷第1册附录4所规定的圆形显示。</v>
          </cell>
        </row>
        <row r="12744">
          <cell r="F12744" t="str">
            <v>7.4.6.11.4.3 超声波检验法</v>
          </cell>
        </row>
        <row r="12745">
          <cell r="F12745" t="str">
            <v>超声波检验应按照ASME BPVC第Ⅴ卷第5章规定的程序进行。</v>
          </cell>
        </row>
        <row r="12746">
          <cell r="F12746" t="str">
            <v>验收准则如下:</v>
          </cell>
        </row>
        <row r="12747">
          <cell r="F12747" t="str">
            <v>a)显示的信号振幅不应超过基准水平。</v>
          </cell>
        </row>
        <row r="12748">
          <cell r="F12748" t="str">
            <v>b)不允许出现可解释为裂纹、接头未完全熔合或未焊透的显示。</v>
          </cell>
        </row>
        <row r="12749">
          <cell r="F12749" t="str">
            <v>c)不允许出现幅度超过表15规定的参考值的夹渣显示。</v>
          </cell>
        </row>
        <row r="12750">
          <cell r="F12750" t="str">
            <v>7.4.6.11.5 焊缝无损检测——硬度试验</v>
          </cell>
        </row>
        <row r="12751">
          <cell r="F12751" t="str">
            <v>7.4.6.11.5.1 取样</v>
          </cell>
        </row>
        <row r="12752">
          <cell r="F12752" t="str">
            <v>可接近的承压焊缝、修补焊缝以及承压件上的焊缝均应接受硬度试验。</v>
          </cell>
        </row>
        <row r="12753">
          <cell r="F12753" t="str">
            <v>7.4.6.11.5.2 方法</v>
          </cell>
        </row>
        <row r="12754">
          <cell r="F12754" t="str">
            <v>应按照ASTM E10,ASTM E18,ASTM E110,GB/T 231或GB/T 230规定的程序进行硬度试验。热处理和机加工之后,在焊缝及相邻但未受影响的母材上应至少进行一次硬度试验。</v>
          </cell>
        </row>
        <row r="12755">
          <cell r="F12755" t="str">
            <v>7.4.6.11.5.3 验收准则</v>
          </cell>
        </row>
        <row r="12756">
          <cell r="F12756" t="str">
            <v>硬度值应满足第5章母材的要求。如果焊缝因无法接近而不能进行硬度试验,应将PQR所记录的硬度作为验收的依据。</v>
          </cell>
        </row>
        <row r="12757">
          <cell r="F12757" t="str">
            <v>7.4.6.12 补焊</v>
          </cell>
        </row>
        <row r="12758">
          <cell r="F12758" t="str">
            <v>补焊时,应使用与检测母材或焊缝材料相同的方法和验收准则进行检测。检测应包括与焊缝各边相距12.7mm( 1/2in)的基体表面。焊接前,应对准备焊接的表面进行检验,并确保将缺陷处理至可接受的水平。</v>
          </cell>
        </row>
        <row r="12759">
          <cell r="F12759" t="str">
            <v>7.4.6.13 序列化</v>
          </cell>
        </row>
        <row r="12760">
          <cell r="F12760" t="str">
            <v>所有整机设备和关键应有唯一代码并进行序列化,并可追溯到所在炉次的零件。这些记录将在7.6中加以规定。标识应符合第8章的要求。</v>
          </cell>
        </row>
        <row r="12761">
          <cell r="F12761" t="str">
            <v>7.4.7阀杆</v>
          </cell>
        </row>
        <row r="12762">
          <cell r="F12762" t="str">
            <v>7.4.7.1 总则</v>
          </cell>
        </row>
        <row r="12763">
          <cell r="F12763" t="str">
            <v>表16列出了阀杆的质量控制要求。</v>
          </cell>
        </row>
        <row r="12764">
          <cell r="F12764" t="str">
            <v>7.4.7.2 内部检验</v>
          </cell>
        </row>
        <row r="12765">
          <cell r="F12765" t="str">
            <v>7.4.7.2.1 取样</v>
          </cell>
        </row>
        <row r="12766">
          <cell r="F12766" t="str">
            <v>每一个阀杆都应进行超声波检验。</v>
          </cell>
        </row>
        <row r="12767">
          <cell r="F12767" t="str">
            <v>7.4.7.2.2 方法</v>
          </cell>
        </row>
        <row r="12768">
          <cell r="F12768" t="str">
            <v>应按照7.4.6.10.2的规定检验阀杆。此外,每一个阀杆还应采用直束技术从外径开始进行超声波检验。不能采用直束技术沿轴向检验阀杆,应采用斜射技术将波束射至轴的两个方向,从而进行检验。</v>
          </cell>
        </row>
        <row r="12769">
          <cell r="F12769" t="str">
            <v>7.4.7.2.3 校验</v>
          </cell>
        </row>
        <row r="12770">
          <cell r="F12770" t="str">
            <v>应以3.2mm(1/8in)平底孔(直射技术)和1.6mm(1/16in)深度为25.4mm(1in)的侧钻孔(斜射技术)所得到的定距振幅曲线,进行校验。</v>
          </cell>
        </row>
        <row r="12771">
          <cell r="F12771" t="str">
            <v>7.4.7.2.4 验收准则</v>
          </cell>
        </row>
        <row r="12772">
          <cell r="F12772" t="str">
            <v>验收准则应符合7.4.6.10.2.4的规定。</v>
          </cell>
        </row>
        <row r="12773">
          <cell r="F12773" t="str">
            <v>7.4.8 承压件</v>
          </cell>
        </row>
        <row r="12774">
          <cell r="F12774" t="str">
            <v>刚性管线见7.4.15。</v>
          </cell>
        </row>
        <row r="12775">
          <cell r="F12775" t="str">
            <v>7.4.8.1 压力控制金属零件</v>
          </cell>
        </row>
        <row r="12776">
          <cell r="F12776" t="str">
            <v>表17列出了对压力控制金属零件的质量控制要求。</v>
          </cell>
        </row>
        <row r="12777">
          <cell r="F12777" t="str">
            <v>7.4.8.2 压力控制非金属零件</v>
          </cell>
        </row>
        <row r="12778">
          <cell r="F12778" t="str">
            <v>压力控制非金属零件应满足制造商的书面规范。</v>
          </cell>
        </row>
        <row r="12779">
          <cell r="F12779" t="str">
            <v>7.4.9钻井节流阀</v>
          </cell>
        </row>
        <row r="12780">
          <cell r="F12780" t="str">
            <v>7.4.9.1 承压件</v>
          </cell>
        </row>
        <row r="12781">
          <cell r="F12781" t="str">
            <v>钻井节流阀的承压件包括本体、阀盖、端部接头、出口接头和阀杆。表10列出了钻井节流阀对承压件的质量控制要求。</v>
          </cell>
        </row>
        <row r="12782">
          <cell r="F12782" t="str">
            <v>7.4.9.2 压力控制零件</v>
          </cell>
        </row>
        <row r="12783">
          <cell r="F12783" t="str">
            <v>钻井节流阀的压力控制零件,诸如孔板、旋塞、阀瓣或阀针,以及阀座。表17列出了钻井节流阀对压力控制金属零件的质量控制要求。压力控制非金属零件应满足7.4.8.2的要求。</v>
          </cell>
        </row>
        <row r="12784">
          <cell r="F12784" t="str">
            <v>7.4.10钻井节流阀驱动器</v>
          </cell>
        </row>
        <row r="12785">
          <cell r="F12785" t="str">
            <v>7.4.10.1 承压件</v>
          </cell>
        </row>
        <row r="12786">
          <cell r="F12786" t="str">
            <v>驱动器的承压件包括液压缸、液压缸挡板、活塞和阀杆。</v>
          </cell>
        </row>
        <row r="12787">
          <cell r="F12787" t="str">
            <v>7.4.10.2 质量控制要求</v>
          </cell>
        </row>
        <row r="12788">
          <cell r="F12788" t="str">
            <v>表18列出了对驱动器的质量控制要求。</v>
          </cell>
        </row>
        <row r="12789">
          <cell r="F12789" t="str">
            <v>7.4.10.3 材料规范</v>
          </cell>
        </row>
        <row r="12790">
          <cell r="F12790" t="str">
            <v>用于驱动器中但仅仅接触控制液的金属与非金属材料应满足书面材料规范。制造商的书面规范应规定(最低要求):</v>
          </cell>
        </row>
        <row r="12791">
          <cell r="F12791" t="str">
            <v>a)力学性能要求。</v>
          </cell>
        </row>
        <row r="12792">
          <cell r="F12792" t="str">
            <v>b)化学成分。</v>
          </cell>
        </row>
        <row r="12793">
          <cell r="F12793" t="str">
            <v>c)热处理程序。</v>
          </cell>
        </row>
        <row r="12794">
          <cell r="F12794" t="str">
            <v>d)符合表9的冲击要求。</v>
          </cell>
        </row>
        <row r="12795">
          <cell r="F12795" t="str">
            <v>7.4.10.4 工作批可追溯性</v>
          </cell>
        </row>
        <row r="12796">
          <cell r="F12796" t="str">
            <v>最低工作压力大于2.59MPa(375psi)的驱动器承压件需要进行材料追踪。当零件可以追踪到同一炉批,就认为其满足追踪要求。零件在多次热处理过程中,如果任一热处理批不符合制造商书面规范的要求,应予以全部剔除。如果对热处理批进行追踪,只需要剔除不合格的热处理批。</v>
          </cell>
        </row>
        <row r="12797">
          <cell r="F12797" t="str">
            <v>7.4.11非金属密封材料</v>
          </cell>
        </row>
        <row r="12798">
          <cell r="F12798" t="str">
            <v>7.4.11.1 质量控制要求</v>
          </cell>
        </row>
        <row r="12799">
          <cell r="F12799" t="str">
            <v>非金属密封件的质量要求应符合表19的规定。</v>
          </cell>
        </row>
        <row r="12800">
          <cell r="F12800" t="str">
            <v>7.4.11.2 尺寸检验</v>
          </cell>
        </row>
        <row r="12801">
          <cell r="F12801" t="str">
            <v>7.4.11.2.1 取样</v>
          </cell>
        </row>
        <row r="12802">
          <cell r="F12802" t="str">
            <v>对非金属密封件的取样应按照GB/T 2828.1-2012 中II级的规定,2.5 AQL用于O形密封圈,而1.5 AQL用于其他密封件。</v>
          </cell>
        </row>
        <row r="12803">
          <cell r="F12803" t="str">
            <v>7.4.11.2.2 方法</v>
          </cell>
        </row>
        <row r="12804">
          <cell r="F12804" t="str">
            <v>检验每件样品,样品的尺寸应保证在规定公差之内。</v>
          </cell>
        </row>
        <row r="12805">
          <cell r="F12805" t="str">
            <v>7.4.11.2.3 验收准则</v>
          </cell>
        </row>
        <row r="12806">
          <cell r="F12806" t="str">
            <v>如果检验中产生的不合格数小于取样允许的合格判定数,则应对该批予以验收。</v>
          </cell>
        </row>
        <row r="12807">
          <cell r="F12807" t="str">
            <v>7.4.11.3 目检</v>
          </cell>
        </row>
        <row r="12808">
          <cell r="F12808" t="str">
            <v>7.4.11.3.1 取样</v>
          </cell>
        </row>
        <row r="12809">
          <cell r="F12809" t="str">
            <v>取样应按照GB/T 2828.1-2012中 II级的规定,2.5 AQL用于O形密封圈,而1.5 AQL用于其他密封件。</v>
          </cell>
        </row>
        <row r="12810">
          <cell r="F12810" t="str">
            <v>7.4.11.3.2 方法</v>
          </cell>
        </row>
        <row r="12811">
          <cell r="F12811" t="str">
            <v>应按照制造商书面要求,对每个样品进行目检。</v>
          </cell>
        </row>
        <row r="12812">
          <cell r="F12812" t="str">
            <v>7.4.11.3.3 验收准则</v>
          </cell>
        </row>
        <row r="12813">
          <cell r="F12813" t="str">
            <v>如果检验中产生的不合格数小于允许的合格判定数,则应对该批予以验收。</v>
          </cell>
        </row>
        <row r="12814">
          <cell r="F12814" t="str">
            <v>7.4.11.4 硬度试验</v>
          </cell>
        </row>
        <row r="12815">
          <cell r="F12815" t="str">
            <v>7.4.11.4.1 取样</v>
          </cell>
        </row>
        <row r="12816">
          <cell r="F12816" t="str">
            <v>取样应按照GB/T 2828.1-2012中II级的规定,2.5 AQL用于O形密封圈,而1.5 AQL用于其他密封件。</v>
          </cell>
        </row>
        <row r="12817">
          <cell r="F12817" t="str">
            <v>7.4.11.4.2 方法</v>
          </cell>
        </row>
        <row r="12818">
          <cell r="F12818" t="str">
            <v>硬度试验应按照ASTM D2240或ASTM D1415规定的程序进行。</v>
          </cell>
        </row>
        <row r="12819">
          <cell r="F12819" t="str">
            <v>7.4.11.4.3 验收准则</v>
          </cell>
        </row>
        <row r="12820">
          <cell r="F12820" t="str">
            <v>硬度应按制造商的书面规范加以控制。</v>
          </cell>
        </row>
        <row r="12821">
          <cell r="F12821" t="str">
            <v>7.4.11.5 文件</v>
          </cell>
        </row>
        <row r="12822">
          <cell r="F12822" t="str">
            <v>供应商和/或制造商应证明材料及最终产品满足制造商的书面规范。合格证应包括厂家零件号、标准号、剂料号、批号、注模日期及贮存有效期。</v>
          </cell>
        </row>
        <row r="12823">
          <cell r="F12823" t="str">
            <v>7.4.12 金属密封材料质量控制要求</v>
          </cell>
        </row>
        <row r="12824">
          <cell r="F12824" t="str">
            <v>金属密封件应符合制造商的书面规范。</v>
          </cell>
        </row>
        <row r="12825">
          <cell r="F12825" t="str">
            <v>7.4.13柔性节流和压井管线</v>
          </cell>
        </row>
        <row r="12826">
          <cell r="F12826" t="str">
            <v>7.4.13.1 承压件</v>
          </cell>
        </row>
        <row r="12827">
          <cell r="F12827" t="str">
            <v>柔性节流和压井管线的承压件包括:</v>
          </cell>
        </row>
        <row r="12828">
          <cell r="F12828" t="str">
            <v>a)金属湿润端部和出口接头以及终端。</v>
          </cell>
        </row>
        <row r="12829">
          <cell r="F12829" t="str">
            <v>b)非湿润加强的金属缠绕管以及终端。</v>
          </cell>
        </row>
        <row r="12830">
          <cell r="F12830" t="str">
            <v>c)非湿润非金属承压件应由制造商规定。</v>
          </cell>
        </row>
        <row r="12831">
          <cell r="F12831" t="str">
            <v>7.4.13.2 质量控制要求</v>
          </cell>
        </row>
        <row r="12832">
          <cell r="F12832" t="str">
            <v>表20列出了柔性管线承压件的质量控制要求。</v>
          </cell>
        </row>
        <row r="12833">
          <cell r="F12833" t="str">
            <v>7.4.13.3 非金属零件材料</v>
          </cell>
        </row>
        <row r="12834">
          <cell r="F12834" t="str">
            <v>7.4.13.3.1 总则</v>
          </cell>
        </row>
        <row r="12835">
          <cell r="F12835" t="str">
            <v>7.4.13.2,7.4.13.3,7.4.13.3.4与7.4.13.3.5中的要求适用于热塑性材料和弹性材料。</v>
          </cell>
        </row>
        <row r="12836">
          <cell r="F12836" t="str">
            <v>7.4.13.3.2 原材料</v>
          </cell>
        </row>
        <row r="12837">
          <cell r="F12837" t="str">
            <v>制造商应对用于制造非金属件的关键材料形成书面规范,并保存材料记录。</v>
          </cell>
        </row>
        <row r="12838">
          <cell r="F12838" t="str">
            <v>7.4.13.3.3 半成品材料</v>
          </cell>
        </row>
        <row r="12839">
          <cell r="F12839" t="str">
            <v>制造商应记录承压件用半成品材料,并保存记录。</v>
          </cell>
        </row>
        <row r="12840">
          <cell r="F12840" t="str">
            <v>7.4.13.3.4 测试</v>
          </cell>
        </row>
        <row r="12841">
          <cell r="F12841" t="str">
            <v>材料试验应符合ASTM适用程序。如果没有适用的ASTM程序,制造商应提供书面程序。</v>
          </cell>
        </row>
        <row r="12842">
          <cell r="F12842" t="str">
            <v>7.4.13.3.5 验收准则</v>
          </cell>
        </row>
        <row r="12843">
          <cell r="F12843" t="str">
            <v>验收准则应按制造商的书面规范进行确定。</v>
          </cell>
        </row>
        <row r="12844">
          <cell r="F12844" t="str">
            <v>7.4.14 钻井节流阀驱动器控制管线与接头质量控制要求</v>
          </cell>
        </row>
        <row r="12845">
          <cell r="F12845" t="str">
            <v>钻井节流阀驱动器的控制管线与接头应遵守制造商的书面规范。</v>
          </cell>
        </row>
        <row r="12846">
          <cell r="F12846" t="str">
            <v>7.4.15刚性管线</v>
          </cell>
        </row>
        <row r="12847">
          <cell r="F12847" t="str">
            <v>7.4.15.1 总则</v>
          </cell>
        </row>
        <row r="12848">
          <cell r="F12848" t="str">
            <v>刚性管线是一种由任意长度的制造管段制成的管状件,可为任何长度,但不包含任何接箍、法兰或其他端部接头。</v>
          </cell>
        </row>
        <row r="12849">
          <cell r="F12849" t="str">
            <v>7.4.15.2 类别</v>
          </cell>
        </row>
        <row r="12850">
          <cell r="F12850" t="str">
            <v>刚性管被归为承压件。</v>
          </cell>
        </row>
        <row r="12851">
          <cell r="F12851" t="str">
            <v>7.4.15.3 质量控制要求</v>
          </cell>
        </row>
        <row r="12852">
          <cell r="F12852" t="str">
            <v>表21规定了刚性管的质量控制要求。</v>
          </cell>
        </row>
        <row r="12853">
          <cell r="F12853" t="str">
            <v>7.4.15.4 内部无损检测</v>
          </cell>
        </row>
        <row r="12854">
          <cell r="F12854" t="str">
            <v>7.4.15.4.1 总则</v>
          </cell>
        </row>
        <row r="12855">
          <cell r="F12855" t="str">
            <v>应按照7.4.15.4.2与7.4.15.4.3规定的方法执行内部无损检测。</v>
          </cell>
        </row>
        <row r="12856">
          <cell r="F12856" t="str">
            <v>7.4.15.4.2 超声波检测</v>
          </cell>
        </row>
        <row r="12857">
          <cell r="F12857" t="str">
            <v>7.4.15.4.2.1 应采用手动方法或自动方法对整个管体执行超声波检验,可以使用相控阵技术。</v>
          </cell>
        </row>
        <row r="12858">
          <cell r="F12858" t="str">
            <v>7.4.15.4.2.2 应检查所有管道的内部表面,并按照ISO 10893-10或ASTM E213检查纵向缺陷,按照ISO 10893-10或ASTM E213检查横向缺陷。</v>
          </cell>
        </row>
        <row r="12859">
          <cell r="F12859" t="str">
            <v>7.4.15.4.2.3 应使用7.4.15.5规定的某种方法检查所有管道,以检测出外部表面上的缺陷。</v>
          </cell>
        </row>
        <row r="12860">
          <cell r="F12860" t="str">
            <v>7.4.15.4.2.4 验收准则应符合下列要求:</v>
          </cell>
        </row>
        <row r="12861">
          <cell r="F12861" t="str">
            <v>a)可接受的最大切口深度,即占管壁的百分比,不得超过5%。</v>
          </cell>
        </row>
        <row r="12862">
          <cell r="F12862" t="str">
            <v>b)可接受的最大切口长度为25.4mm(1in)。</v>
          </cell>
        </row>
        <row r="12863">
          <cell r="F12863" t="str">
            <v>c)可接受的最大切口宽度为1.0mm(0.04in)。</v>
          </cell>
        </row>
        <row r="12864">
          <cell r="F12864" t="str">
            <v>7.4.15.4.2.5 如果受到自动超声波检验设备的限制,无法检查管道各端,则应对该管道部分进行手动超声波检验,或者将其废弃。</v>
          </cell>
        </row>
        <row r="12865">
          <cell r="F12865" t="str">
            <v>7.4.15.4.3 射线检测</v>
          </cell>
        </row>
        <row r="12866">
          <cell r="F12866" t="str">
            <v>应按ASTM E94规定的程序进行射线检测,最低当量灵敏度为2%。X射线和γ射线辐射源要在各自原有厚度范围内。如果制造商能书面证明所用方法将得到2%的最低当量灵敏度,可以使用实时影像记录和加强法。可按ASTM E747使用线型像质计。验收准则如下:</v>
          </cell>
        </row>
        <row r="12867">
          <cell r="F12867" t="str">
            <v>a)无裂缝、折皱或爆裂。</v>
          </cell>
        </row>
        <row r="12868">
          <cell r="F12868" t="str">
            <v>b)长条显示的长度不应大于表22规定长度。</v>
          </cell>
        </row>
        <row r="12869">
          <cell r="F12869" t="str">
            <v>c)一条直线上,每12T长度内不应出现一组合计长度大于T的显示。</v>
          </cell>
        </row>
        <row r="12870">
          <cell r="F12870" t="str">
            <v>7.4.15.5 表面无损检测</v>
          </cell>
        </row>
        <row r="12871">
          <cell r="F12871" t="str">
            <v>7.4.15.5.1 总则</v>
          </cell>
        </row>
        <row r="12872">
          <cell r="F12872" t="str">
            <v>在刚性管热处理之后,应采用7.4.15.5.2至7.4.15.5.5所述的任何方法对刚性管外径执行表面无损检测。</v>
          </cell>
        </row>
        <row r="12873">
          <cell r="F12873" t="str">
            <v>7.4.15.5.2 磁粉检测</v>
          </cell>
        </row>
        <row r="12874">
          <cell r="F12874" t="str">
            <v>7.4.15.5.2.1 应按照ASTM E709执行磁粉检验。与井液接触表面或密封表面上不允许使用电极磁化法。</v>
          </cell>
        </row>
        <row r="12875">
          <cell r="F12875" t="str">
            <v>7.4.15.5.2.2 相关显示为主要尺寸大于1.6mm(1/16in)的显示。</v>
          </cell>
        </row>
        <row r="12876">
          <cell r="F12876" t="str">
            <v>7.4.15.5.2.3 线性显示为长度不小于其3倍宽度的显示。</v>
          </cell>
        </row>
        <row r="12877">
          <cell r="F12877" t="str">
            <v>7.4.15.5.2.4 圆形显示为长度小于3倍宽度的圆形或椭圆形显示。</v>
          </cell>
        </row>
        <row r="12878">
          <cell r="F12878" t="str">
            <v>7.4.15.5.2.5 应将与表面破裂无关(即磁导率变化、非金属夹杂物)的固有显示视为非相关显示。</v>
          </cell>
        </row>
        <row r="12879">
          <cell r="F12879" t="str">
            <v>7.4.15.5.2.6 如果要确定显示为非相关的,应按照ASTM E165中液体渗透表面无损检测法进行检验,或将其除去重新检验,以证明其非相关性。</v>
          </cell>
        </row>
        <row r="12880">
          <cell r="F12880" t="str">
            <v>7.4.15.5.2.7 验收准则应符合下列要求:</v>
          </cell>
        </row>
        <row r="12881">
          <cell r="F12881" t="str">
            <v>a)没有主要尺寸不小于4.8mm(3/16in)的相关显示。</v>
          </cell>
        </row>
        <row r="12882">
          <cell r="F12882" t="str">
            <v>b)任意邻接的3871mm2(6in2)面积上的相关显示不超过6个。</v>
          </cell>
        </row>
        <row r="12883">
          <cell r="F12883" t="str">
            <v>c)一条线上不应有间隔小于1.6mm(1/16in)(边对边)的4个或以上相关显示。</v>
          </cell>
        </row>
        <row r="12884">
          <cell r="F12884" t="str">
            <v>d)压力接触密封表面没有相关显示。</v>
          </cell>
        </row>
        <row r="12885">
          <cell r="F12885" t="str">
            <v>7.4.15.5.3 液体渗透检验</v>
          </cell>
        </row>
        <row r="12886">
          <cell r="F12886" t="str">
            <v>7.4.15.5.3.1 应按照ASTM E165进行液体渗透检验。</v>
          </cell>
        </row>
        <row r="12887">
          <cell r="F12887" t="str">
            <v>7.4.15.5.3.2 相关显示为主要尺寸大于1.6mm(1/16in)的显示。</v>
          </cell>
        </row>
        <row r="12888">
          <cell r="F12888" t="str">
            <v>7.4.15.5.3.3 线性显示为长度不小于其3倍宽度的显示。</v>
          </cell>
        </row>
        <row r="12889">
          <cell r="F12889" t="str">
            <v>7.4.15.5.3.4 圆形显示为长度小于3倍宽度的圆形或椭圆形显示。</v>
          </cell>
        </row>
        <row r="12890">
          <cell r="F12890" t="str">
            <v>7.4.15.5.3.5 验收准则应符合7.4.15.5.2.7的规定。</v>
          </cell>
        </row>
        <row r="12891">
          <cell r="F12891" t="str">
            <v>7.4.15.5.4 涡流检验</v>
          </cell>
        </row>
        <row r="12892">
          <cell r="F12892" t="str">
            <v>7.4.15.5.4.1 应按照ISO 9303或ASTM E309对外径进行涡流检验,检查纵向缺陷和横向缺陷。</v>
          </cell>
        </row>
        <row r="12893">
          <cell r="F12893" t="str">
            <v>7.4.15.5.4.2 验收准则应符合7.4.15.4.2.4的规定。</v>
          </cell>
        </row>
        <row r="12894">
          <cell r="F12894" t="str">
            <v>7.4.15.5.5 漏磁检验</v>
          </cell>
        </row>
        <row r="12895">
          <cell r="F12895" t="str">
            <v>7.4.15.5.5.1 应对外径执行漏磁检验,并按照ASTM E570检查纵向缺陷,按照ASTM E570检查横向缺陷。</v>
          </cell>
        </row>
        <row r="12896">
          <cell r="F12896" t="str">
            <v>7.4.15.5.5.2 验收准则应符合7.4.15.4.2.4的规定。</v>
          </cell>
        </row>
        <row r="12897">
          <cell r="F12897" t="str">
            <v>7.4.15.6 显示评定(提出证明)</v>
          </cell>
        </row>
        <row r="12898">
          <cell r="F12898" t="str">
            <v>7.4.15.6.1 总则</v>
          </cell>
        </row>
        <row r="12899">
          <cell r="F12899" t="str">
            <v>7.4.15.6.1.1 对于大于或等于拒收阈值的显示,制造商应按照本条对其进行评定,或按照7.4.15.6.2的规定将其作为缺陷进行处置。显示的评定应由无损检测I级认证检验员在无损检测II级或III检验员的监督下执行,或者由无损检测II级或III检验员执行。显示的评定应按照书面程序执行。</v>
          </cell>
        </row>
        <row r="12900">
          <cell r="F12900" t="str">
            <v>7.4.15.6.1.2 如果原显示区域没有发现任何缺陷,或者没有对该显示的解释,则应拒收该管道。或者,采用相同的检验方法或使用超声波检验法重新检查整个管体全长,由制造商决定。制造商可选择将检验设备调整到执行原检验所用的灵敏度等级,或选择降到符合规定要求的灵敏度。</v>
          </cell>
        </row>
        <row r="12901">
          <cell r="F12901" t="str">
            <v>7.4.15.6.1.3 应按照7.4.15.6.1.4中的方法a)评定缺陷引起的漏磁场所产生的所有磁粉显示。</v>
          </cell>
        </row>
        <row r="12902">
          <cell r="F12902" t="str">
            <v>7.4.15.6.1.4 为评定显示的缺陷,应采用下列方法中的一种来测量深度:</v>
          </cell>
        </row>
        <row r="12903">
          <cell r="F12903" t="str">
            <v>a)使用机械测量装置(例如:深度尺、测径规等)。为便于测量管道而采用磨削或其他方式来移除材料时,不得使剩余管壁厚低于规定最小壁厚。应除去取证期间因移除材料而造成的壁厚突变。</v>
          </cell>
        </row>
        <row r="12904">
          <cell r="F12904" t="str">
            <v>b)使用超声波技术(以时间和/或振幅为基础)或其他类似技术。应记录超声波技术检验,并且应显示其能区分尺寸大于和小于7.4.15.4或7.4.15.5所述适当验收准则的缺陷。</v>
          </cell>
        </row>
        <row r="12905">
          <cell r="F12905" t="str">
            <v>7.4.15.6.1.5 应按照7.4.15.6.2的规定,处置已被评定和证明为缺陷的缺陷。</v>
          </cell>
        </row>
        <row r="12906">
          <cell r="F12906" t="str">
            <v>7.4.15.6.2 管道所含缺陷的处置</v>
          </cell>
        </row>
        <row r="12907">
          <cell r="F12907" t="str">
            <v>7.4.15.6.2.1 管道中允许存在满足材料要求且缺陷尺寸小于7.4.15.4或7.4.15.5所述尺寸的缺陷。不允许进行补焊。</v>
          </cell>
        </row>
        <row r="12908">
          <cell r="F12908" t="str">
            <v>7.4.15.6.2.2 应对超出所述准则的管道所含缺陷进行如下处置:</v>
          </cell>
        </row>
        <row r="12909">
          <cell r="F12909" t="str">
            <v>a)不允许磨削或切削加工淬火裂纹或焊缝烧穿。只要其剩余壁厚处在规定限值内,应通过磨削或切削加工完全去除其他缺陷。受磨削或切削加工影响的区域应光滑过渡到管道轮廓。移除缺陷后,应重新检验受影响区域,以验证是否完全去除了缺陷。重新检验应:</v>
          </cell>
        </row>
        <row r="12910">
          <cell r="F12910" t="str">
            <v>1)采用与原检验相同的检验装置和灵敏度;</v>
          </cell>
        </row>
        <row r="12911">
          <cell r="F12911" t="str">
            <v>2)也可采用(经证明)其灵敏度不小于原无损检测方法的其他无损检测方法,或多种方法的组合。</v>
          </cell>
        </row>
        <row r="12912">
          <cell r="F12912" t="str">
            <v>注:若采用了方法2),应记录无损检测方法(或方法组合),并证明其灵敏度不小于原无损检测法。此外,方法2)应解决受影响区域可能出现其他重合缺陷的可能性。</v>
          </cell>
        </row>
        <row r="12913">
          <cell r="F12913" t="str">
            <v>b)应在拟用产品长度要求的限值内,切掉含缺陷管段。</v>
          </cell>
        </row>
        <row r="12914">
          <cell r="F12914" t="str">
            <v>c)拒收该管。</v>
          </cell>
        </row>
        <row r="12915">
          <cell r="F12915" t="str">
            <v>7.4.16活接头与旋转活接头</v>
          </cell>
        </row>
        <row r="12916">
          <cell r="F12916" t="str">
            <v>7.4.16.1 承压件</v>
          </cell>
        </row>
        <row r="12917">
          <cell r="F12917" t="str">
            <v>活接头与旋转活接头的承压件为外螺纹短节和内螺纹短节。</v>
          </cell>
        </row>
        <row r="12918">
          <cell r="F12918" t="str">
            <v>7.4.16.2 质量控制要求</v>
          </cell>
        </row>
        <row r="12919">
          <cell r="F12919" t="str">
            <v>表23规定了活接头与旋转活接头的质量控制要求。</v>
          </cell>
        </row>
        <row r="12920">
          <cell r="F12920" t="str">
            <v>7.4.17 其他压力边界贯穿装置</v>
          </cell>
        </row>
        <row r="12921">
          <cell r="F12921" t="str">
            <v>其他压力边界渗透应按制造商的书面规范进行控制。</v>
          </cell>
        </row>
        <row r="12922">
          <cell r="F12922" t="str">
            <v>7.5组装的设备</v>
          </cell>
        </row>
        <row r="12923">
          <cell r="F12923" t="str">
            <v>7.5.1 总则</v>
          </cell>
        </row>
        <row r="12924">
          <cell r="F12924" t="str">
            <v>组装设备的质量控制要求见表24。</v>
          </cell>
        </row>
        <row r="12925">
          <cell r="F12925" t="str">
            <v>7.5.2 序列化</v>
          </cell>
        </row>
        <row r="12926">
          <cell r="F12926" t="str">
            <v>组装设备要求有序列化号。</v>
          </cell>
        </row>
        <row r="12927">
          <cell r="F12927" t="str">
            <v>7.5.3 可追溯性记录</v>
          </cell>
        </row>
        <row r="12928">
          <cell r="F12928" t="str">
            <v>应列出能跟踪到总成的序列化零件和单炉可跟踪零件(可更换的零件除外,如油嘴和抗磨控压件),并维持其记录。应持续记录试验。压力试验记录中,应明确记录:实际试验压力、保压时间、记录设备,并注明日期和签字。</v>
          </cell>
        </row>
        <row r="12929">
          <cell r="F12929" t="str">
            <v>7.5.4静水压试验</v>
          </cell>
        </row>
        <row r="12930">
          <cell r="F12930" t="str">
            <v>7.5.4.1 总则</v>
          </cell>
        </row>
        <row r="12931">
          <cell r="F12931" t="str">
            <v>装配的总成在制造商发运之前,应进行本体静水压试验。应使用水或有添加剂的水作为试验流体。静水压试验压力不得在节流阀内部的关闭机构中产生压力差。试验应在喷漆或涂漆前进行。</v>
          </cell>
        </row>
        <row r="12932">
          <cell r="F12932" t="str">
            <v>7.5.4.2 静水压试验方法</v>
          </cell>
        </row>
        <row r="12933">
          <cell r="F12933" t="str">
            <v>总成静水压试验应包括下列步骤:</v>
          </cell>
        </row>
        <row r="12934">
          <cell r="F12934" t="str">
            <v>a)初次保压时间不少于3min。</v>
          </cell>
        </row>
        <row r="12935">
          <cell r="F12935" t="str">
            <v>b)将压力减少到零。</v>
          </cell>
        </row>
        <row r="12936">
          <cell r="F12936" t="str">
            <v>c)第二次保压时间不少于15min。</v>
          </cell>
        </row>
        <row r="12937">
          <cell r="F12937" t="str">
            <v>保压时间应在试验压力稳定在制造商规定的范围内,且总成外表面完全干燥时,才能开始计时。</v>
          </cell>
        </row>
        <row r="12938">
          <cell r="F12938" t="str">
            <v>7.5.4.3 试验压力</v>
          </cell>
        </row>
        <row r="12939">
          <cell r="F12939" t="str">
            <v>静水压试验压力应按设备额定工作压力确定。静水压试验压力应符合表25的规定。</v>
          </cell>
        </row>
        <row r="12940">
          <cell r="F12940" t="str">
            <v>7.5.4.4 验收准则</v>
          </cell>
        </row>
        <row r="12941">
          <cell r="F12941" t="str">
            <v>如果保压期间没有可见泄漏,则试验结果可以接受。整个保压期间的压降应维持在5%试验压力或3.45MPa(500psi)以内,以较小者为准,而且不得降到额定试验压力之下。</v>
          </cell>
        </row>
        <row r="12942">
          <cell r="F12942" t="str">
            <v>7.5.5可调和固定钻井节流阀的静水压试验</v>
          </cell>
        </row>
        <row r="12943">
          <cell r="F12943" t="str">
            <v>7.5.5.1 本体试验</v>
          </cell>
        </row>
        <row r="12944">
          <cell r="F12944" t="str">
            <v>每个节流阀在最终验收前,都应经过静水压试验。应按照7.5.4执行静水压本体试验。</v>
          </cell>
        </row>
        <row r="12945">
          <cell r="F12945" t="str">
            <v>7.5.5.2 阀座与本体的静水压试验</v>
          </cell>
        </row>
        <row r="12946">
          <cell r="F12946" t="str">
            <v>7.5.5.2.1 总则</v>
          </cell>
        </row>
        <row r="12947">
          <cell r="F12947" t="str">
            <v>阀座与本体间的静水压应试验至额定工作压力,保压时间最少为5min,可以使用盲阀座。</v>
          </cell>
        </row>
        <row r="12948">
          <cell r="F12948" t="str">
            <v>7.5.5.2.2 验收准则</v>
          </cell>
        </row>
        <row r="12949">
          <cell r="F12949" t="str">
            <v>如果保压期间没有可见泄漏,则试验结果可以接受。整个保压期间的压降应维持在试验压力5%或3.45MPa(500psi)以内,以较小者为准,而且不得降到额定试验压力之下。</v>
          </cell>
        </row>
        <row r="12950">
          <cell r="F12950" t="str">
            <v>7.5.6钻井节流阀驱动器</v>
          </cell>
        </row>
        <row r="12951">
          <cell r="F12951" t="str">
            <v>7.5.6.1 驱动器壳体静水压试验</v>
          </cell>
        </row>
        <row r="12952">
          <cell r="F12952" t="str">
            <v>7.5.6.1.1 总则</v>
          </cell>
        </row>
        <row r="12953">
          <cell r="F12953" t="str">
            <v>应在最终验收前,试验每个液压或气动驱动器的本体,以验证承压件的结构完整性。</v>
          </cell>
        </row>
        <row r="12954">
          <cell r="F12954" t="str">
            <v>7.5.6.1.2 方法</v>
          </cell>
        </row>
        <row r="12955">
          <cell r="F12955" t="str">
            <v>对于节流阀最大额定工作压力小于或等于138MPa(20000psi)的驱动器,驱动器/本体交接处的试验压力应至少为驱动器最大额定工作压力的1.5倍。应按照驱动器系统最大额定工作压力的1.5倍来试验驱动器的液压部分。可将该试验作为液压控制系统试验的一部分。可使用水(含或不含添加剂)、气、液压液或其他液体混合物作为试验介质。</v>
          </cell>
        </row>
        <row r="12956">
          <cell r="F12956" t="str">
            <v>7.5.6.1.3 验收准则</v>
          </cell>
        </row>
        <row r="12957">
          <cell r="F12957" t="str">
            <v>如果保压期间没有可见泄漏,则试验结果可以接受。整个保压期间的压降应维持在试验压力5%或3.45MPa(500psi)以内,以较小者为准,而且不得降到额定试验压力之下。</v>
          </cell>
        </row>
        <row r="12958">
          <cell r="F12958" t="str">
            <v>7.5.6.2 驱动器功能试验</v>
          </cell>
        </row>
        <row r="12959">
          <cell r="F12959" t="str">
            <v>7.5.6.2.1 方法</v>
          </cell>
        </row>
        <row r="12960">
          <cell r="F12960" t="str">
            <v>应测试每个驱动器能否正确运行,即在额定工作压力下将驱动器从最小行程位置调至最大行程位置,至少重复三次。驱动器可以与其驱动的设备一起试验或分开试验。液压驱动器的试验介质可以是适用的液压液或空气、氮气等气体。</v>
          </cell>
        </row>
        <row r="12961">
          <cell r="F12961" t="str">
            <v>7.5.6.2.2 验收准则</v>
          </cell>
        </row>
        <row r="12962">
          <cell r="F12962" t="str">
            <v>驱动器应平滑地进行双向操作。</v>
          </cell>
        </row>
        <row r="12963">
          <cell r="F12963" t="str">
            <v>7.5.6.3 驱动器密封试验</v>
          </cell>
        </row>
        <row r="12964">
          <cell r="F12964" t="str">
            <v>7.5.6.3.1 方法</v>
          </cell>
        </row>
        <row r="12965">
          <cell r="F12965" t="str">
            <v>驱动器密封应分两步进行压力试验,即分别对驱动器施加20%和100%最大额定工作压力。每次试验的最短时间应是:气动驱动器在20%压力下为10min,在100%压力下为5min;液动驱动器在每个试验压力下为3min。</v>
          </cell>
        </row>
        <row r="12966">
          <cell r="F12966" t="str">
            <v>试验压力稳定以后而且压力监测装置已经与压力源隔离之后,才能开始试验。应记录每次保压期间的试验压力读数与时间。</v>
          </cell>
        </row>
        <row r="12967">
          <cell r="F12967" t="str">
            <v>7.5.6.3.2 验收准则</v>
          </cell>
        </row>
        <row r="12968">
          <cell r="F12968" t="str">
            <v>密封件在每次保压期间应无可见的泄漏。</v>
          </cell>
        </row>
        <row r="12969">
          <cell r="F12969" t="str">
            <v>7.5.7可调钻井节流阀与节流阀/驱动器总成的功能试验</v>
          </cell>
        </row>
        <row r="12970">
          <cell r="F12970" t="str">
            <v>7.5.7.1 总则</v>
          </cell>
        </row>
        <row r="12971">
          <cell r="F12971" t="str">
            <v>应在最终验收前,按照本部分规定试验可调钻井节流阀与可调钻井节流阀和驱动器的总成。</v>
          </cell>
        </row>
        <row r="12972">
          <cell r="F12972" t="str">
            <v>7.5.7.2 手动驱动节流阀扭矩试验</v>
          </cell>
        </row>
        <row r="12973">
          <cell r="F12973" t="str">
            <v>7.5.7.2.1 总则</v>
          </cell>
        </row>
        <row r="12974">
          <cell r="F12974" t="str">
            <v>应测量并记录手动驱动节流阀的启动与运行扭矩。</v>
          </cell>
        </row>
        <row r="12975">
          <cell r="F12975" t="str">
            <v>7.5.7.2.2 方法</v>
          </cell>
        </row>
        <row r="12976">
          <cell r="F12976" t="str">
            <v>测量方法应由制造商书面规范给出。</v>
          </cell>
        </row>
        <row r="12977">
          <cell r="F12977" t="str">
            <v>7.5.7.2.3 验收准则</v>
          </cell>
        </row>
        <row r="12978">
          <cell r="F12978" t="str">
            <v>验收准则应确保其能持续平滑地运行,无黏结或颤振,而且操作力或扭矩应在制造商规范所示范围之内。</v>
          </cell>
        </row>
        <row r="12979">
          <cell r="F12979" t="str">
            <v>7.5.7.3 功能试验</v>
          </cell>
        </row>
        <row r="12980">
          <cell r="F12980" t="str">
            <v>7.5.7.3.1 方法</v>
          </cell>
        </row>
        <row r="12981">
          <cell r="F12981" t="str">
            <v>应测试每个钻井节流阀和驱动器总成能否正确运行,即在最大额定工作压力下将驱动器从最小冲程位置调至最大冲程位置,至少重复三次。应按照制造商书面程序对控制系统进行功能试验。试验介质可以是适用的液体或空气、氮气等气体。</v>
          </cell>
        </row>
        <row r="12982">
          <cell r="F12982" t="str">
            <v>注:节流阀、驱动器和控制系统可以单独进行功能试验,也可作为一个系统进行。</v>
          </cell>
        </row>
        <row r="12983">
          <cell r="F12983" t="str">
            <v>7.5.7.3.2 验收准则</v>
          </cell>
        </row>
        <row r="12984">
          <cell r="F12984" t="str">
            <v>驱动器应平滑地进行双向操作。</v>
          </cell>
        </row>
        <row r="12985">
          <cell r="F12985" t="str">
            <v>7.5.8 铰接节流和压井管线</v>
          </cell>
        </row>
        <row r="12986">
          <cell r="F12986" t="str">
            <v>应在最终验收前按照7.5.4的规定对铰接节流和压井管线总成进行静水压试验。</v>
          </cell>
        </row>
        <row r="12987">
          <cell r="F12987" t="str">
            <v>7.5.9 柔性节流和压井管线</v>
          </cell>
        </row>
        <row r="12988">
          <cell r="F12988" t="str">
            <v>应按照7.5.4的规定对每个柔性管线总成进行静水压试验,但保压时间至少应为1h。</v>
          </cell>
        </row>
        <row r="12989">
          <cell r="F12989" t="str">
            <v>7.5.10 活接头与旋转活接头</v>
          </cell>
        </row>
        <row r="12990">
          <cell r="F12990" t="str">
            <v>应在最终验收前按照7.5.4的规定对每个活接头与旋转活接头进行静水压试验。</v>
          </cell>
        </row>
        <row r="12991">
          <cell r="F12991" t="str">
            <v>7.5.11 刚性节流和压井管线</v>
          </cell>
        </row>
        <row r="12992">
          <cell r="F12992" t="str">
            <v>应在最终验收前按照7.5.4的规定对每个刚性节流和压井管线进行静水压试验。有关管线热膨胀的信息见附录E。</v>
          </cell>
        </row>
        <row r="12993">
          <cell r="F12993" t="str">
            <v>7.5.12 管汇总成</v>
          </cell>
        </row>
        <row r="12994">
          <cell r="F12994" t="str">
            <v>应按照7.5.4的规定对管汇总成进行静水压设计确认。若管汇全部由已经过静水压试验的设备一起装配,则只能在额定工作压力下按表25对管汇总成进行静水压试验。由GB/T 22513-2013定义的单件接头无需进行静水压设计确认。试验应在最终验收前进行。应按照节流阀或管汇额定进口压力(以较小者为准),试验节流阀阀座上游的所有设备和上游的闸阀。应按照节流阀额定出口压力或节流阀下游部件最低额定压力(以较小者为准),试验节流阀阀座下游设备或下游闸阀。</v>
          </cell>
        </row>
        <row r="12995">
          <cell r="F12995" t="str">
            <v>应准备可跟踪的记录,使序列化设备可以跟踪到管汇总成(例如:总成零件号、序列号)。</v>
          </cell>
        </row>
        <row r="12996">
          <cell r="F12996" t="str">
            <v>7.5.13液压控制系统</v>
          </cell>
        </row>
        <row r="12997">
          <cell r="F12997" t="str">
            <v>7.5.13.1 总则</v>
          </cell>
        </row>
        <row r="12998">
          <cell r="F12998" t="str">
            <v>应对遥控设备的液压驱动系统进行操作系统测试。</v>
          </cell>
        </row>
        <row r="12999">
          <cell r="F12999" t="str">
            <v>7.5.13.2 方法</v>
          </cell>
        </row>
        <row r="13000">
          <cell r="F13000" t="str">
            <v>操作系统试验应按照7.5.4执行,但试验压力至少应为液压系统额定工作压力的1.5倍。试验介质应为适用液压液或空气、氮气等气体。</v>
          </cell>
        </row>
        <row r="13001">
          <cell r="F13001" t="str">
            <v>7.5.13.3 验收准则</v>
          </cell>
        </row>
        <row r="13002">
          <cell r="F13002" t="str">
            <v>不应有可见泄漏。</v>
          </cell>
        </row>
        <row r="13003">
          <cell r="F13003" t="str">
            <v>7.6质量控制记录要求</v>
          </cell>
        </row>
        <row r="13004">
          <cell r="F13004" t="str">
            <v>7.6.1 总则</v>
          </cell>
        </row>
        <row r="13005">
          <cell r="F13005" t="str">
            <v>本标准要求的质量控制记录系指为证明按本标准制造的材料与产品符合规定要求所必需的文件和记录。</v>
          </cell>
        </row>
        <row r="13006">
          <cell r="F13006" t="str">
            <v>7.6.2 防腐抗硫记录要求</v>
          </cell>
        </row>
        <row r="13007">
          <cell r="F13007" t="str">
            <v>证明设备符合防腐记录要求的记录应为本标准其他章所述内容以外的记录,除非本标准要求的记录也满足GB/T 20972(所有部分)的要求。</v>
          </cell>
        </row>
        <row r="13008">
          <cell r="F13008" t="str">
            <v>7.6.3 记录管理</v>
          </cell>
        </row>
        <row r="13009">
          <cell r="F13009" t="str">
            <v>本标准要求的记录应易读、可识别、可检索,并应防止损毁、变质或丢失。记录应签名并注明日期。计算机贮存的记录应包括始发人的编码。记录应自产品制成日期起保存五年。</v>
          </cell>
        </row>
        <row r="13010">
          <cell r="F13010" t="str">
            <v>7.6.4 制造商保存的记录</v>
          </cell>
        </row>
        <row r="13011">
          <cell r="F13011" t="str">
            <v>制造商应保存下列记录:</v>
          </cell>
        </row>
        <row r="13012">
          <cell r="F13012" t="str">
            <v>a)焊接工艺评定记录。</v>
          </cell>
        </row>
        <row r="13013">
          <cell r="F13013" t="str">
            <v>b)焊工资格鉴定记录。</v>
          </cell>
        </row>
        <row r="13014">
          <cell r="F13014" t="str">
            <v>c)材料试验记录:</v>
          </cell>
        </row>
        <row r="13015">
          <cell r="F13015" t="str">
            <v>——化学分析;</v>
          </cell>
        </row>
        <row r="13016">
          <cell r="F13016" t="str">
            <v>——拉伸试验(QTC);</v>
          </cell>
        </row>
        <row r="13017">
          <cell r="F13017" t="str">
            <v>——冲击试验(QTC,根据需要而定);</v>
          </cell>
        </row>
        <row r="13018">
          <cell r="F13018" t="str">
            <v>——硬度试验(QTC)。</v>
          </cell>
        </row>
        <row r="13019">
          <cell r="F13019" t="str">
            <v>d)无损检测人员资格鉴定记录。</v>
          </cell>
        </row>
        <row r="13020">
          <cell r="F13020" t="str">
            <v>e)无损检测记录:</v>
          </cell>
        </row>
        <row r="13021">
          <cell r="F13021" t="str">
            <v>——表面无损检测记录;</v>
          </cell>
        </row>
        <row r="13022">
          <cell r="F13022" t="str">
            <v>——全熔透制备;</v>
          </cell>
        </row>
        <row r="13023">
          <cell r="F13023" t="str">
            <v>——焊缝内部无损检测记录;</v>
          </cell>
        </row>
        <row r="13024">
          <cell r="F13024" t="str">
            <v>——补焊无损检测记录。</v>
          </cell>
        </row>
        <row r="13025">
          <cell r="F13025" t="str">
            <v>f)硬度试验记录。</v>
          </cell>
        </row>
        <row r="13026">
          <cell r="F13026" t="str">
            <v>g)焊接过程记录:</v>
          </cell>
        </row>
        <row r="13027">
          <cell r="F13027" t="str">
            <v>——焊工识别;</v>
          </cell>
        </row>
        <row r="13028">
          <cell r="F13028" t="str">
            <v>——焊接程序;</v>
          </cell>
        </row>
        <row r="13029">
          <cell r="F13029" t="str">
            <v>——填充材料;</v>
          </cell>
        </row>
        <row r="13030">
          <cell r="F13030" t="str">
            <v>——焊后热处理。</v>
          </cell>
        </row>
        <row r="13031">
          <cell r="F13031" t="str">
            <v>h)热处理记录:</v>
          </cell>
        </row>
        <row r="13032">
          <cell r="F13032" t="str">
            <v>——实际温度;</v>
          </cell>
        </row>
        <row r="13033">
          <cell r="F13033" t="str">
            <v>——保温时间。</v>
          </cell>
        </row>
        <row r="13034">
          <cell r="F13034" t="str">
            <v>i)内部无损检测记录。</v>
          </cell>
        </row>
        <row r="13035">
          <cell r="F13035" t="str">
            <v>j)静水压试验记录。</v>
          </cell>
        </row>
        <row r="13036">
          <cell r="F13036" t="str">
            <v>k)关键尺寸,由制造商确定。</v>
          </cell>
        </row>
        <row r="13037">
          <cell r="F13037" t="str">
            <v>无损检测人员资格鉴定记录应由部件/材料制造商保存,并且如果材料采购者要求,可供其审查。</v>
          </cell>
        </row>
        <row r="13038">
          <cell r="F13038" t="str">
            <v>7.6.5 提供给采购者的记录</v>
          </cell>
        </row>
        <row r="13039">
          <cell r="F13039" t="str">
            <v>组装设备记录应由制造商提供给设备的原始采购人。这些记录如果适用,应等同于或者包括由制造商保存的信息。应提供如下记录,且每个记录应在突出位置写下零件序列号:</v>
          </cell>
        </row>
        <row r="13040">
          <cell r="F13040" t="str">
            <v>a)证明设备符合本标准最新版和温度级别的合格证。</v>
          </cell>
        </row>
        <row r="13041">
          <cell r="F13041" t="str">
            <v>b)总成跟踪记录。</v>
          </cell>
        </row>
        <row r="13042">
          <cell r="F13042" t="str">
            <v>c)压力试验记录。</v>
          </cell>
        </row>
        <row r="13043">
          <cell r="F13043" t="str">
            <v>8标识</v>
          </cell>
        </row>
        <row r="13044">
          <cell r="F13044" t="str">
            <v>8.1 总则</v>
          </cell>
        </row>
        <row r="13045">
          <cell r="F13045" t="str">
            <v>按本标准制造的设备,应按本章的程序与要求做标识。按照GB/T 22513-2013或GB/T 20174制造的设备,应按其规定的程序与要求做标识。对于按不同规范制造的设备,不得移除或采用其他方式修改该设备上的标识。</v>
          </cell>
        </row>
        <row r="13046">
          <cell r="F13046" t="str">
            <v>8.2 低应力区标识</v>
          </cell>
        </row>
        <row r="13047">
          <cell r="F13047" t="str">
            <v>对低应力区标识(例如铭牌、法兰外径处等),可以使用尖头“V”形标识。</v>
          </cell>
        </row>
        <row r="13048">
          <cell r="F13048" t="str">
            <v>8.3 高应力区标识</v>
          </cell>
        </row>
        <row r="13049">
          <cell r="F13049" t="str">
            <v>对高应力区标识,应使用圆点、虚线或圆头“V”形标识。</v>
          </cell>
        </row>
        <row r="13050">
          <cell r="F13050" t="str">
            <v>8.4 设备特有的标识</v>
          </cell>
        </row>
        <row r="13051">
          <cell r="F13051" t="str">
            <v>设备特有的标识要求见表26。</v>
          </cell>
        </row>
        <row r="13052">
          <cell r="F13052" t="str">
            <v>8.5 本体、阀盖和法兰的硬度标识</v>
          </cell>
        </row>
        <row r="13053">
          <cell r="F13053" t="str">
            <v>如果要求硬度试验,应将硬度试验的实际值标识在零件检测部位附近。</v>
          </cell>
        </row>
        <row r="13054">
          <cell r="F13054" t="str">
            <v>9贮存与发运</v>
          </cell>
        </row>
        <row r="13055">
          <cell r="F13055" t="str">
            <v>9.1贮存</v>
          </cell>
        </row>
        <row r="13056">
          <cell r="F13056" t="str">
            <v>9.1.1 试验后排液</v>
          </cell>
        </row>
        <row r="13057">
          <cell r="F13057" t="str">
            <v>设备在试验后和贮存前应排液。</v>
          </cell>
        </row>
        <row r="13058">
          <cell r="F13058" t="str">
            <v>9.1.2 防锈</v>
          </cell>
        </row>
        <row r="13059">
          <cell r="F13059" t="str">
            <v>贮存之前,零件及设备的外露金属表面应涂覆不会在52°C(125°F)以下温度液化的防锈剂。</v>
          </cell>
        </row>
        <row r="13060">
          <cell r="F13060" t="str">
            <v>9.1.3 密封面保护</v>
          </cell>
        </row>
        <row r="13061">
          <cell r="F13061" t="str">
            <v>应对法兰、卡箍毂表面、密封面和密封垫环槽表面进行保护。</v>
          </cell>
        </row>
        <row r="13062">
          <cell r="F13062" t="str">
            <v>9.1.4 接口</v>
          </cell>
        </row>
        <row r="13063">
          <cell r="F13063" t="str">
            <v>接口应用堵头堵上。</v>
          </cell>
        </row>
        <row r="13064">
          <cell r="F13064" t="str">
            <v>9.1.5 液压操作系统</v>
          </cell>
        </row>
        <row r="13065">
          <cell r="F13065" t="str">
            <v>应按制造商书面程序用防腐、防冻液冲洗液压操作系统。贮存前应封闭接口。</v>
          </cell>
        </row>
        <row r="13066">
          <cell r="F13066" t="str">
            <v>9.1.6 非金属材料</v>
          </cell>
        </row>
        <row r="13067">
          <cell r="F13067" t="str">
            <v>老化控制程序和非金属材料保护应遵守制造商的书面规范,制造商应书面规定老化期与贮存期。</v>
          </cell>
        </row>
        <row r="13068">
          <cell r="F13068" t="str">
            <v>9.1.7 密封垫环</v>
          </cell>
        </row>
        <row r="13069">
          <cell r="F13069" t="str">
            <v>应将零散密封垫环分别包装和(或)装盒,以便贮存和发运。</v>
          </cell>
        </row>
        <row r="13070">
          <cell r="F13070" t="str">
            <v>9.2 发运</v>
          </cell>
        </row>
        <row r="13071">
          <cell r="F13071" t="str">
            <v>设备应按照制造商的书面规范进行发运。</v>
          </cell>
        </row>
        <row r="13072">
          <cell r="F13072" t="str">
            <v>10设备具体要求</v>
          </cell>
        </row>
        <row r="13073">
          <cell r="F13073" t="str">
            <v>10.1 总则</v>
          </cell>
        </row>
        <row r="13074">
          <cell r="F13074" t="str">
            <v>本章叙述了具体设备要求和性能要求。性能要求适用于制造并交用的所有设备。采购节流和压井系统的指南见附录G。</v>
          </cell>
        </row>
        <row r="13075">
          <cell r="F13075" t="str">
            <v>10.2端部和出口连接</v>
          </cell>
        </row>
        <row r="13076">
          <cell r="F13076" t="str">
            <v>10.2.1 总则</v>
          </cell>
        </row>
        <row r="13077">
          <cell r="F13077" t="str">
            <v>本标准规定设备上使用的端部和出口连接应为下列一种或多种类型:</v>
          </cell>
        </row>
        <row r="13078">
          <cell r="F13078" t="str">
            <v>a)GB/T 22513-2013规定的6B和6BX法兰接头。</v>
          </cell>
        </row>
        <row r="13079">
          <cell r="F13079" t="str">
            <v>b)GB/T 22513-2013规定的6B和6BX栽丝式或螺柱式接头。</v>
          </cell>
        </row>
        <row r="13080">
          <cell r="F13080" t="str">
            <v>c)GB/T 20174 规定的16B和6BX卡箍接头。</v>
          </cell>
        </row>
        <row r="13081">
          <cell r="F13081" t="str">
            <v>d)GB/T 22513-2013规定的其他端部接头(OEC)。</v>
          </cell>
        </row>
        <row r="13082">
          <cell r="F13082" t="str">
            <v>e)API Spec 16F规定的钻井隔水管节流和压井管线用内螺纹-外螺纹接头。</v>
          </cell>
        </row>
        <row r="13083">
          <cell r="F13083" t="str">
            <v>f)API Spec 17F规定的17SV和17SS法兰。</v>
          </cell>
        </row>
        <row r="13084">
          <cell r="F13084" t="str">
            <v>10.2.2 连接的额定工作压力和尺寸</v>
          </cell>
        </row>
        <row r="13085">
          <cell r="F13085" t="str">
            <v>在表1、表2和表3所示额定压力下,应使用本标准接头。在GB/T 20174 所示额定压力下,应使用API 16BX接头。</v>
          </cell>
        </row>
        <row r="13086">
          <cell r="F13086" t="str">
            <v>10.2.3 其他端部接头</v>
          </cell>
        </row>
        <row r="13087">
          <cell r="F13087" t="str">
            <v>其他端部接头(含活接头)应符合GB/T 22513-2013规定。</v>
          </cell>
        </row>
        <row r="13088">
          <cell r="F13088" t="str">
            <v>10.2.4 防腐环槽</v>
          </cell>
        </row>
        <row r="13089">
          <cell r="F13089" t="str">
            <v>可以按GB/T 22513-2013规定在环槽中制造覆有防腐涂层的6B和6BX型法兰连接。可以按API Spec 17D规定在环槽中制造覆有防腐涂层的17SV和17SS型法兰连接。</v>
          </cell>
        </row>
        <row r="13090">
          <cell r="F13090" t="str">
            <v>10.2.5活接头与旋转接头</v>
          </cell>
        </row>
        <row r="13091">
          <cell r="F13091" t="str">
            <v>10.2.5.1 总则</v>
          </cell>
        </row>
        <row r="13092">
          <cell r="F13092" t="str">
            <v>活接头包括一个外螺纹接头,它有一个特殊的接触面,可以用螺母把外螺纹接头旋进内螺纹接头,并且台肩相对。</v>
          </cell>
        </row>
        <row r="13093">
          <cell r="F13093" t="str">
            <v>10.2.5.2 设计标准</v>
          </cell>
        </row>
        <row r="13094">
          <cell r="F13094" t="str">
            <v>活接头与旋转接头的设计应符合第4章的要求。</v>
          </cell>
        </row>
        <row r="13095">
          <cell r="F13095" t="str">
            <v>10.2.5.3 材料</v>
          </cell>
        </row>
        <row r="13096">
          <cell r="F13096" t="str">
            <v>活接头与旋转接头的材料应符合第5章的要求。</v>
          </cell>
        </row>
        <row r="13097">
          <cell r="F13097" t="str">
            <v>10.2.5.4 质量要求</v>
          </cell>
        </row>
        <row r="13098">
          <cell r="F13098" t="str">
            <v>活接头与旋转接头应符合表23的要求。</v>
          </cell>
        </row>
        <row r="13099">
          <cell r="F13099" t="str">
            <v>10.2.5.5 端部连接</v>
          </cell>
        </row>
        <row r="13100">
          <cell r="F13100" t="str">
            <v>活接头应在含对焊和法兰端部的情况下供应。不得将管线管螺纹用作端部连接。</v>
          </cell>
        </row>
        <row r="13101">
          <cell r="F13101" t="str">
            <v>10.2.5.6 额定工作压力和尺寸</v>
          </cell>
        </row>
        <row r="13102">
          <cell r="F13102" t="str">
            <v>活接头与旋转接头应采用表2所述额定工作压力和尺寸进行供应。</v>
          </cell>
        </row>
        <row r="13103">
          <cell r="F13103" t="str">
            <v>10.3密封垫环</v>
          </cell>
        </row>
        <row r="13104">
          <cell r="F13104" t="str">
            <v>10.3.1 总则</v>
          </cell>
        </row>
        <row r="13105">
          <cell r="F13105" t="str">
            <v>按本标准制造的设备用密封垫环应符合GB/T 22513-2013的要求。</v>
          </cell>
        </row>
        <row r="13106">
          <cell r="F13106" t="str">
            <v>10.3.2 密封垫环</v>
          </cell>
        </row>
        <row r="13107">
          <cell r="F13107" t="str">
            <v>R,RX和BX型密封垫环应用于法兰、双头螺栓和毂式连接。含R型环槽的6B型法兰和双头螺栓连接应与R或RX型密封垫环一起装配。BX或SBX型密封垫环只能与6BX环槽一起使用。</v>
          </cell>
        </row>
        <row r="13108">
          <cell r="F13108" t="str">
            <v>注:6B型法兰连接和双头螺栓连接不能面对面接通。R和RX型密封垫环可用在R型环槽中,但配合法兰面之间的距离将大于RX密封垫环。</v>
          </cell>
        </row>
        <row r="13109">
          <cell r="F13109" t="str">
            <v>16B型毂连接和SR型环槽只能和RX型环槽一起装配。含BX型环槽的6BX型法兰连接和双头螺栓只能和BX型密封垫环一起装配。含BX型环槽的16BX箍盘式连接只能与BX或SBX型密封垫环一起装配。</v>
          </cell>
        </row>
        <row r="13110">
          <cell r="F13110" t="str">
            <v>10.3.3 密封垫环的重复使用</v>
          </cell>
        </row>
        <row r="13111">
          <cell r="F13111" t="str">
            <v>密封垫环有一定量的正公差,能保证密封垫环和法兰槽之间有密封作用。不应重复使用这些密封垫环。</v>
          </cell>
        </row>
        <row r="13112">
          <cell r="F13112" t="str">
            <v>10.4 双头螺柱与螺母</v>
          </cell>
        </row>
        <row r="13113">
          <cell r="F13113" t="str">
            <v>双头螺柱、螺母的要求只适用于连接端部与出口法兰的螺柱与螺母。双头螺柱与螺母的要求见GB/T 22513-2013。</v>
          </cell>
        </row>
        <row r="13114">
          <cell r="F13114" t="str">
            <v>10.5钻井节流阀</v>
          </cell>
        </row>
        <row r="13115">
          <cell r="F13115" t="str">
            <v>10.5.1 总则</v>
          </cell>
        </row>
        <row r="13116">
          <cell r="F13116" t="str">
            <v>本条涉及在井控情况下用于控制回压的钻井节流阀。钻井节流阀不能用作截止阀。</v>
          </cell>
        </row>
        <row r="13117">
          <cell r="F13117" t="str">
            <v>10.5.2 设计标准</v>
          </cell>
        </row>
        <row r="13118">
          <cell r="F13118" t="str">
            <v>钻井节流阀的设计应符合第4章和本章的要求。</v>
          </cell>
        </row>
        <row r="13119">
          <cell r="F13119" t="str">
            <v>10.5.3 可调钻井节流阀</v>
          </cell>
        </row>
        <row r="13120">
          <cell r="F13120" t="str">
            <v>可调钻井节流阀具有一个外部控制可变面积的孔口,例如一个旋转盘、阀板与阀座、阀针与阀座、阀塞和套筒,或者阀套和套筒。可调钻井节流阀可以手动控制或遥控。手动可调钻井节流阀应装设可观察的孔口尺寸指示机构,显示开和/或当量孔径的百分比。远程可调钻井节流阀应装设远程孔口尺寸指示方式。</v>
          </cell>
        </row>
        <row r="13121">
          <cell r="F13121" t="str">
            <v>10.5.4 固定钻井节流阀</v>
          </cell>
        </row>
        <row r="13122">
          <cell r="F13122" t="str">
            <v>固定钻井节流阀具有孔径固定的可更换零件,一般称之为节流嘴。</v>
          </cell>
        </row>
        <row r="13123">
          <cell r="F13123" t="str">
            <v>10.5.5 排泄口要求</v>
          </cell>
        </row>
        <row r="13124">
          <cell r="F13124" t="str">
            <v>可调钻井节流阀与固定钻井节流阀应设计为在松开本体与阀盖连接或本体与端盖连接前能排泄密封的流体压力。</v>
          </cell>
        </row>
        <row r="13125">
          <cell r="F13125" t="str">
            <v>10.5.6 尺寸设计</v>
          </cell>
        </row>
        <row r="13126">
          <cell r="F13126" t="str">
            <v>钻井节流阀的公称尺寸设计应为入口连接尺寸,单位为毫米(mm),然后是最大孔径,单位为毫米(mm)。孔口尺寸如下所示:</v>
          </cell>
        </row>
        <row r="13127">
          <cell r="F13127" t="str">
            <v>a)对于固定钻井节流阀,节流嘴的流孔直径按0.40mm(1/64in)规定为增减梯度。</v>
          </cell>
        </row>
        <row r="13128">
          <cell r="F13128" t="str">
            <v>b)对于含单圆孔的可调钻井节流阀,阀座的流孔直径按25.4mm(1in)规定为增减梯度。</v>
          </cell>
        </row>
        <row r="13129">
          <cell r="F13129" t="str">
            <v>c)对于含多个孔口和/或非圆形孔口的可调钻井节流阀,总面积相同的圆的当量直径按25.4mm(1in)规定为增减梯度。</v>
          </cell>
        </row>
        <row r="13130">
          <cell r="F13130" t="str">
            <v>10.5.7 质量控制要求</v>
          </cell>
        </row>
        <row r="13131">
          <cell r="F13131" t="str">
            <v>钻井节流阀应符合7.4.9的规定,并按照7.5.5进行试验。如果与钻井节流阀驱动器一起装配,则节流阀总成还应符合7.5.7的试验要求。</v>
          </cell>
        </row>
        <row r="13132">
          <cell r="F13132" t="str">
            <v>10.5.8 标识</v>
          </cell>
        </row>
        <row r="13133">
          <cell r="F13133" t="str">
            <v>应按照表26对钻井节流阀进行标识。</v>
          </cell>
        </row>
        <row r="13134">
          <cell r="F13134" t="str">
            <v>10.5.9 最小孔口尺寸</v>
          </cell>
        </row>
        <row r="13135">
          <cell r="F13135" t="str">
            <v>钻井节流阀应设计为能在全开时通过12.7mm( 1/2in)直径的物体。</v>
          </cell>
        </row>
        <row r="13136">
          <cell r="F13136" t="str">
            <v>10.5.10 流道设计</v>
          </cell>
        </row>
        <row r="13137">
          <cell r="F13137" t="str">
            <v>钻井节流阀应设计为将流体导离可调节流阀端盖和不可调节流阀端盖或端堵。可调节流阀应设计成能非人为位置变动。</v>
          </cell>
        </row>
        <row r="13138">
          <cell r="F13138" t="str">
            <v>10.5.11 额定工作压力</v>
          </cell>
        </row>
        <row r="13139">
          <cell r="F13139" t="str">
            <v>钻井节流阀的进口端部接头和出口端部接头应具有相同的额定工作压力,节流阀的端部连接应具有额定工作压力。</v>
          </cell>
        </row>
        <row r="13140">
          <cell r="F13140" t="str">
            <v>10.5.12 性能要求</v>
          </cell>
        </row>
        <row r="13141">
          <cell r="F13141" t="str">
            <v>钻井节流阀应符合第4章、第10章和表27的一般性能要求。这些要求包括固定节流阀、可调节流阀和为驱动器设计的节流阀。</v>
          </cell>
        </row>
        <row r="13142">
          <cell r="F13142" t="str">
            <v>10.5.13材料</v>
          </cell>
        </row>
        <row r="13143">
          <cell r="F13143" t="str">
            <v>10.5.13.1 金属材料</v>
          </cell>
        </row>
        <row r="13144">
          <cell r="F13144" t="str">
            <v>本体、阀盖、阀塞、端盖、端部接头及零件的材料应符合第5章的要求。</v>
          </cell>
        </row>
        <row r="13145">
          <cell r="F13145" t="str">
            <v>10.5.13.2 非金属密封件</v>
          </cell>
        </row>
        <row r="13146">
          <cell r="F13146" t="str">
            <v>非金属密封件应符合第5章的规定。</v>
          </cell>
        </row>
        <row r="13147">
          <cell r="F13147" t="str">
            <v>10.6钻井节流阀驱动器</v>
          </cell>
        </row>
        <row r="13148">
          <cell r="F13148" t="str">
            <v>10.6.1 总则</v>
          </cell>
        </row>
        <row r="13149">
          <cell r="F13149" t="str">
            <v>本条涉及遥控钻井节流阀的机动驱动器。它包括单作用和双作用直线型或定量旋转的驱动器。如果驱动器与节流阀的相关零件(阀盖、阀杆、密封件)一起供应,这些零件应符合10.5的要求,而且其压力试验应符合7.5.5的规定。</v>
          </cell>
        </row>
        <row r="13150">
          <cell r="F13150" t="str">
            <v>10.6.2 性能要求</v>
          </cell>
        </row>
        <row r="13151">
          <cell r="F13151" t="str">
            <v>驱动器应满足本条性能要求。液压驱动器需要的最高工作温度为65.5°C(150°F)。驱动器应具有表27规定的性能。</v>
          </cell>
        </row>
        <row r="13152">
          <cell r="F13152" t="str">
            <v>10.6.3设计标准</v>
          </cell>
        </row>
        <row r="13153">
          <cell r="F13153" t="str">
            <v>10.6.3.1 额定压力</v>
          </cell>
        </row>
        <row r="13154">
          <cell r="F13154" t="str">
            <v>液压驱动器应具有制造商书面规范规定的额定液压工作压力。应按照4.3的规定设计接触井内流体或受井压作用的驱动器部件。电动驱动器应适合用于按API RP 500或API RP 505分类的区域中。</v>
          </cell>
        </row>
        <row r="13155">
          <cell r="F13155" t="str">
            <v>10.6.3.2 连接</v>
          </cell>
        </row>
        <row r="13156">
          <cell r="F13156" t="str">
            <v>管路连接应符合GB/T 22513-2013的要求。液压驱动器的接头直径可以小于12.7mm( 1/2in)。</v>
          </cell>
        </row>
        <row r="13157">
          <cell r="F13157" t="str">
            <v>10.6.3.3 驱动力</v>
          </cell>
        </row>
        <row r="13158">
          <cell r="F13158" t="str">
            <v>驱动器输出力应满足或超过节流阀制造商规定的操作要求。</v>
          </cell>
        </row>
        <row r="13159">
          <cell r="F13159" t="str">
            <v>10.6.3.4 压力释放</v>
          </cell>
        </row>
        <row r="13160">
          <cell r="F13160" t="str">
            <v>驱动器应设计成能防止由于节流阀的泄漏而导致驱动器壳体或油缸内的压力升高。</v>
          </cell>
        </row>
        <row r="13161">
          <cell r="F13161" t="str">
            <v>10.6.4 材料</v>
          </cell>
        </row>
        <row r="13162">
          <cell r="F13162" t="str">
            <v>驱动器用金属与非金属密封材料应满足第5章的要求,且应满足书面材料规范。制造商的书面规范应规定(最低要求):</v>
          </cell>
        </row>
        <row r="13163">
          <cell r="F13163" t="str">
            <v>a)机械性能。</v>
          </cell>
        </row>
        <row r="13164">
          <cell r="F13164" t="str">
            <v>b)化学成分(金属材料)。</v>
          </cell>
        </row>
        <row r="13165">
          <cell r="F13165" t="str">
            <v>c)热处理程序(金属材料)。</v>
          </cell>
        </row>
        <row r="13166">
          <cell r="F13166" t="str">
            <v>d)化合物成分鉴定(非金属材料)。</v>
          </cell>
        </row>
        <row r="13167">
          <cell r="F13167" t="str">
            <v>e)验收准则。</v>
          </cell>
        </row>
        <row r="13168">
          <cell r="F13168" t="str">
            <v>f)非金属密封件。</v>
          </cell>
        </row>
        <row r="13169">
          <cell r="F13169" t="str">
            <v>g)接触井内流体的非金属密封材料应符合C.9的要求。不接触井内流体的非金属密封材料应符合制造商的书面规范。</v>
          </cell>
        </row>
        <row r="13170">
          <cell r="F13170" t="str">
            <v>10.6.5 质量</v>
          </cell>
        </row>
        <row r="13171">
          <cell r="F13171" t="str">
            <v>驱动器质量要求应符合7.4.10的要求和10.5的具体要求,以适于钻井节流阀驱动器的要求为准。应按照7.5.6的规定测试驱动器。若将驱动器与针对其设计的钻井节流阀一起装配,则驱动器还应符合7.5.7的试验要求。</v>
          </cell>
        </row>
        <row r="13172">
          <cell r="F13172" t="str">
            <v>10.6.6 标识</v>
          </cell>
        </row>
        <row r="13173">
          <cell r="F13173" t="str">
            <v>驱动器应按表26进行标识。</v>
          </cell>
        </row>
        <row r="13174">
          <cell r="F13174" t="str">
            <v>10.6.7 贮存与发运</v>
          </cell>
        </row>
        <row r="13175">
          <cell r="F13175" t="str">
            <v>驱动器应按第9章及下列要求进行贮存与发运:</v>
          </cell>
        </row>
        <row r="13176">
          <cell r="F13176" t="str">
            <v>a)驱动器在试验之后以及贮存或发运之前应排空存留液并进行润滑。</v>
          </cell>
        </row>
        <row r="13177">
          <cell r="F13177" t="str">
            <v>b)发运以前,应用不会在52°C(125°F)以下温度液化的防锈剂保护零件及设备的外露金属表面,本身固有的防腐材料不需要保护。</v>
          </cell>
        </row>
        <row r="13178">
          <cell r="F13178" t="str">
            <v>c)在贮存与发运时,应保护裸露的密封表面,以防损坏。</v>
          </cell>
        </row>
        <row r="13179">
          <cell r="F13179" t="str">
            <v>10.7刚性节流和压井管线</v>
          </cell>
        </row>
        <row r="13180">
          <cell r="F13180" t="str">
            <v>10.7.1 设计标准</v>
          </cell>
        </row>
        <row r="13181">
          <cell r="F13181" t="str">
            <v>额定工作压力不大于69.0MPa(10000psi)的管线壁厚应符合ANSI/ASME B31.3第2部分规定或者ASME BPVC第Ⅷ卷第2册的规定。对额定工作压力大于69.0MPa(10000psi)的管线壁厚设计,应使用ASME B31.3第9章及ASME BPVC第Ⅷ卷第2册。</v>
          </cell>
        </row>
        <row r="13182">
          <cell r="F13182" t="str">
            <v>10.7.2 材料</v>
          </cell>
        </row>
        <row r="13183">
          <cell r="F13183" t="str">
            <v>刚性管材料应符合5.7的规定。</v>
          </cell>
        </row>
        <row r="13184">
          <cell r="F13184" t="str">
            <v>10.7.3 质量</v>
          </cell>
        </row>
        <row r="13185">
          <cell r="F13185" t="str">
            <v>刚性管的质量要求应符合7.4.15的规定。刚性节流和压井管线应符合7.5对于装配设备的质量要求,还应按照表24进行静水压试验。</v>
          </cell>
        </row>
        <row r="13186">
          <cell r="F13186" t="str">
            <v>10.7.4 端部连接</v>
          </cell>
        </row>
        <row r="13187">
          <cell r="F13187" t="str">
            <v>端部连接应符合10.2的要求。不得将管螺纹用作端部连接。</v>
          </cell>
        </row>
        <row r="13188">
          <cell r="F13188" t="str">
            <v>10.7.5 标识</v>
          </cell>
        </row>
        <row r="13189">
          <cell r="F13189" t="str">
            <v>应按照第8章标识刚性节流和压井管线。</v>
          </cell>
        </row>
        <row r="13190">
          <cell r="F13190" t="str">
            <v>10.8柔性节流和压井管线</v>
          </cell>
        </row>
        <row r="13191">
          <cell r="F13191" t="str">
            <v>10.8.1 总则</v>
          </cell>
        </row>
        <row r="13192">
          <cell r="F13192" t="str">
            <v>如果有必要适应诸如自升式平台、半潜式钻井平台或驳船式钻井装置的相对运动、钻机安装的尺寸变化,以及水下防喷器组下部隔水管总成(LMRP)的柔性接头的偏转,可采用柔性节流和压井管线。为便于安装,也可在陆上钻机上采用这种装置。图7和图8分别展示了非胶结和胶结柔性节流和压井管线的典型结构。</v>
          </cell>
        </row>
        <row r="13193">
          <cell r="F13193" t="str">
            <v>10.8.2 设计标准</v>
          </cell>
        </row>
        <row r="13194">
          <cell r="F13194" t="str">
            <v>计算与设计方法除应符合第4章的要求外,还应符合10.8.3至10.8.10的要求。</v>
          </cell>
        </row>
        <row r="13195">
          <cell r="F13195" t="str">
            <v>10.8.3 压力-温度完整性</v>
          </cell>
        </row>
        <row r="13196">
          <cell r="F13196" t="str">
            <v>柔性管线应能在额定温度下承受额定工作压力,而且不至于变形到不能满足其他性能要求的程度。额定工作压力见表3,额定温度见表4。柔性管线的工作压力应符合表28的规定。</v>
          </cell>
        </row>
        <row r="13197">
          <cell r="F13197" t="str">
            <v>10.8.4 端部接头</v>
          </cell>
        </row>
        <row r="13198">
          <cell r="F13198" t="str">
            <v>柔性节流和压井管线的端部接头应采用焊接结构或整体管子设计,且额定压力应等于柔性管线的额定压力。端部接头应符合10.2的要求。不接受使用管螺纹进行端部连接。图9呈现了柔性节流和压井管线的典型端部连接。</v>
          </cell>
        </row>
        <row r="13199">
          <cell r="F13199" t="str">
            <v>10.8.5 终端</v>
          </cell>
        </row>
        <row r="13200">
          <cell r="F13200" t="str">
            <v>柔性节流和压井管线的终端应符合制造商的书面规范,而且至少应包括本标准提出的要求。不允许使用管螺纹连接。</v>
          </cell>
        </row>
        <row r="13201">
          <cell r="F13201" t="str">
            <v>10.8.6 最小弯曲半径</v>
          </cell>
        </row>
        <row r="13202">
          <cell r="F13202" t="str">
            <v>额定工作压力下的最小弯曲半径(MBR)应符合制造商的书面规范。</v>
          </cell>
        </row>
        <row r="13203">
          <cell r="F13203" t="str">
            <v>10.8.7 长度公差</v>
          </cell>
        </row>
        <row r="13204">
          <cell r="F13204" t="str">
            <v>对于等于或小于6m(20ft)的柔性管线,其标准长度公差是±65mm(2 1/2in);大于6m(20ft)的管线公差是其长度的±2%。从大气压到工作压力的长度变化公差最多为其总长的±2%。</v>
          </cell>
        </row>
        <row r="13205">
          <cell r="F13205" t="str">
            <v>当完成下部隔水管组件与节流和压井管线长度及走向模式后,制造商应规定其长度公差。</v>
          </cell>
        </row>
        <row r="13206">
          <cell r="F13206" t="str">
            <v>10.8.8 抗挤毁性</v>
          </cell>
        </row>
        <row r="13207">
          <cell r="F13207" t="str">
            <v>水下用柔性管线的设计应保证其能承受工作深度处的外部静水压力,而且不至于变形到不能按照设计要求进行工作的程度。抗挤毁性应由制造商规定,并符合制造商的书面规范。采购者应提供拟定服务的最大水深。</v>
          </cell>
        </row>
        <row r="13208">
          <cell r="F13208" t="str">
            <v>10.8.9材料</v>
          </cell>
        </row>
        <row r="13209">
          <cell r="F13209" t="str">
            <v>10.8.9.1 总则</v>
          </cell>
        </row>
        <row r="13210">
          <cell r="F13210" t="str">
            <v>下列材料要求是对第5章要求的补充。用于柔性管线的金属与非金属材料需要符合书面规范。</v>
          </cell>
        </row>
        <row r="13211">
          <cell r="F13211" t="str">
            <v>10.8.9.2 用于柔性管线总成的金属材料</v>
          </cell>
        </row>
        <row r="13212">
          <cell r="F13212" t="str">
            <v>制造商对所有承压件(湿润和非湿润)金属材料的书面规范应满足5.2.2的要求。</v>
          </cell>
        </row>
        <row r="13213">
          <cell r="F13213" t="str">
            <v>10.8.9.3 用于柔性管线总成的非金属材料</v>
          </cell>
        </row>
        <row r="13214">
          <cell r="F13214" t="str">
            <v>制造商非金属材料的书面规范应规定下列内容:</v>
          </cell>
        </row>
        <row r="13215">
          <cell r="F13215" t="str">
            <v>a)化学试验要求及公差。</v>
          </cell>
        </row>
        <row r="13216">
          <cell r="F13216" t="str">
            <v>b)力学试验要求及公差。</v>
          </cell>
        </row>
        <row r="13217">
          <cell r="F13217" t="str">
            <v>c)可追溯性要求。</v>
          </cell>
        </row>
        <row r="13218">
          <cell r="F13218" t="str">
            <v>10.8.10 柔性规范等级(FSL)</v>
          </cell>
        </row>
        <row r="13219">
          <cell r="F13219" t="str">
            <v>本标准针对柔性节流和压井管线建立了四个柔性规范等级的要求。这四个FSL代码规定了不同水平的技术要求,见表29。所有FSL等级至少应包含10.8和C.12.1至C.12.3规定的全部设计、材料和设计确认试验要求。每个柔性节流钻井管线上都应永久标识FSL等级。</v>
          </cell>
        </row>
        <row r="13220">
          <cell r="F13220" t="str">
            <v>10.9液压控制系统——钻井节流阀</v>
          </cell>
        </row>
        <row r="13221">
          <cell r="F13221" t="str">
            <v>10.9.1 设计标准</v>
          </cell>
        </row>
        <row r="13222">
          <cell r="F13222" t="str">
            <v>钻井节流阀液压控制系统应在节流阀额定工作压力下,在30s内打开或关闭节流阀。液压泵的输出压力应限制在控制系统的额定工作压力内。油箱应具有可见的液压油位指示器。</v>
          </cell>
        </row>
        <row r="13223">
          <cell r="F13223" t="str">
            <v>10.9.2 容量</v>
          </cell>
        </row>
        <row r="13224">
          <cell r="F13224" t="str">
            <v>泵系统应包括蓄油箱,其油箱容量至少是钻井节流阀液压控制系统(不含油箱)的容量的10倍。油箱容量不必超过0.038m3(10gal),但可以由制造商选择。</v>
          </cell>
        </row>
        <row r="13225">
          <cell r="F13225" t="str">
            <v>10.9.3 液压系统额定压力</v>
          </cell>
        </row>
        <row r="13226">
          <cell r="F13226" t="str">
            <v>液压回路中应包括一个泄压阀或一个压力调节阀。液压系统组件及管线的设计额定工作压力应至少等于压力调节阀的最大设定压力。泄压阀的设定压力应不超过调节阀额定压力的10%。本标准不涉及回油管用组件及管线。</v>
          </cell>
        </row>
        <row r="13227">
          <cell r="F13227" t="str">
            <v>10.9.4 额定温度</v>
          </cell>
        </row>
        <row r="13228">
          <cell r="F13228" t="str">
            <v>如果控制系统的组件不受井内流体影响,节流阀控制系统的组件(包括动力油)应能在温度-18°C~66°C(0°F~150°F)范围内作为一个系统进行工作。如果有组件可能接触井内流体,则该组件应符合4.1.1的适用额定温度,还应遵守4.1.3规定的其他流体使用条件。</v>
          </cell>
        </row>
        <row r="13229">
          <cell r="F13229" t="str">
            <v>10.9.5 蓄能器</v>
          </cell>
        </row>
        <row r="13230">
          <cell r="F13230" t="str">
            <v>10.9.5.1 当节流阀控制系统中装有蓄能器时,应满足下列用途:</v>
          </cell>
        </row>
        <row r="13231">
          <cell r="F13231" t="str">
            <v>a)用作平稳运行节流阀驱动器的调压箱。</v>
          </cell>
        </row>
        <row r="13232">
          <cell r="F13232" t="str">
            <v>b)用于增加节流阀的运行速度,使之超过主液压源提供的速度。</v>
          </cell>
        </row>
        <row r="13233">
          <cell r="F13233" t="str">
            <v>c)用作应急备用电源,使节流阀在失去液压源(例如泵)时仍能够运行。</v>
          </cell>
        </row>
        <row r="13234">
          <cell r="F13234" t="str">
            <v>d)如果要求达到条件c),则其容量应足以使节流阀在额定工作压力下运行规定数量(由制造商和采购商议定)的开-关循环。</v>
          </cell>
        </row>
        <row r="13235">
          <cell r="F13235" t="str">
            <v>10.9.5.2 蓄能器应满足ASME BPVC第ⅩⅢ卷第1册的要求。</v>
          </cell>
        </row>
        <row r="13236">
          <cell r="F13236" t="str">
            <v>10.9.5.3 蓄能器的额定工作压力至少应等于液压系统的额定工作压力。</v>
          </cell>
        </row>
        <row r="13237">
          <cell r="F13237" t="str">
            <v>10.9.5.4 蓄能器系统在使用时,应具有买卖双方商定的容量。</v>
          </cell>
        </row>
        <row r="13238">
          <cell r="F13238" t="str">
            <v>10.9.6 远程操作备用系统</v>
          </cell>
        </row>
        <row r="13239">
          <cell r="F13239" t="str">
            <v>应将钻井节流液压控制系统设计成在失去主动力源后,能用一个备用操作系统打开或关闭钻井节流阀。备用液压系统的额定工作压力应不小于主液压泵的额定工作压力。</v>
          </cell>
        </row>
        <row r="13240">
          <cell r="F13240" t="str">
            <v>10.9.7 材料</v>
          </cell>
        </row>
        <row r="13241">
          <cell r="F13241" t="str">
            <v>不与井内流体接触的控制系统的材料应满足制造商的书面规范,包括验收准则。与井内流体接触的控制系统的材料应适合在运行时恰当执行任务。</v>
          </cell>
        </row>
        <row r="13242">
          <cell r="F13242" t="str">
            <v>10.9.8 控制系统的刚性管线要求</v>
          </cell>
        </row>
        <row r="13243">
          <cell r="F13243" t="str">
            <v>钻井节流阀控制系统的刚性管线应满足第4章的一般要求及10.7的具体要求。</v>
          </cell>
        </row>
        <row r="13244">
          <cell r="F13244" t="str">
            <v>10.9.9 控制系统的柔性管线要求</v>
          </cell>
        </row>
        <row r="13245">
          <cell r="F13245" t="str">
            <v>钻井节流阀控制系统的柔性管线是连接阀与液压钻井节流阀控制装置的液压管线的一个组成部分。控制系统的柔性管线应满足SAE J 517的要求。</v>
          </cell>
        </row>
        <row r="13246">
          <cell r="F13246" t="str">
            <v>10.9.10 容纳的流体</v>
          </cell>
        </row>
        <row r="13247">
          <cell r="F13247" t="str">
            <v>控制系统柔性管线总成的内孔应设计成能连续接触水、水乙二醇、乳化油和石油基液压油。柔性管线应满足SAE J 517的适用要求。</v>
          </cell>
        </row>
        <row r="13248">
          <cell r="F13248" t="str">
            <v>10.9.11 连接</v>
          </cell>
        </row>
        <row r="13249">
          <cell r="F13249" t="str">
            <v>使用外螺纹接头的控制系统柔性管线总成应满足GB/T 9253.2的要求。</v>
          </cell>
        </row>
        <row r="13250">
          <cell r="F13250" t="str">
            <v>10.9.12 钻井节流阀控制箱</v>
          </cell>
        </row>
        <row r="13251">
          <cell r="F13251" t="str">
            <v>钻井节流阀控制箱应符合附录H的要求。</v>
          </cell>
        </row>
        <row r="13252">
          <cell r="F13252" t="str">
            <v>10.10铰接节流和压井管线</v>
          </cell>
        </row>
        <row r="13253">
          <cell r="F13253" t="str">
            <v>10.10.1 铰接</v>
          </cell>
        </row>
        <row r="13254">
          <cell r="F13254" t="str">
            <v>10.10.1.1 铰接节流和/或压井管线是管汇组件的一个组成部分,用于提供将流体泵送至井内或接收井输出流体的流量导管。可以通过容纳的流体和功能来区分节流管线和压井管线。若合适,应分别参考节流管线和压井管线。除非分别参考,否则节流和压井管线的定义与要求应指两种管线。</v>
          </cell>
        </row>
        <row r="13255">
          <cell r="F13255" t="str">
            <v>注:本标准不涉及用于井测试、井清洗、后压裂等的回流设备。</v>
          </cell>
        </row>
        <row r="13256">
          <cell r="F13256" t="str">
            <v>10.10.1.2 铰接管线包括旋转接头、短节、接头和阀门。将组件之间的连接设计成便于装配和拆卸。</v>
          </cell>
        </row>
        <row r="13257">
          <cell r="F13257" t="str">
            <v>10.10.1.3 铰接管线和刚性管之间的差异在于铰接管线为临时装置。铰接管线具有安装和使用灵活的特点。铰接管线和柔性管线之间的差异在于其单个组件是刚性的,其灵活性是由旋转点提供的,而旋转点则被设计成了旋转组件的一部分。</v>
          </cell>
        </row>
        <row r="13258">
          <cell r="F13258" t="str">
            <v>10.10.1.4 铰接节流和压井管线只能在流体成分和流体速度已设计或已知时才能使用。除非速度是由OEM规定的,否则不得超过12.2m/s(40ft/s)的平均流体速度。由于磨料含量或气体含量的差异,最大平均速度可能有所变化。如果不知道流体成分或流体速度,不得使用铰接管线。这种情况下,可使用刚性管。</v>
          </cell>
        </row>
        <row r="13259">
          <cell r="F13259" t="str">
            <v>注1:平均流体速度即以组件的实际孔径(非标称孔径)计算的流速。</v>
          </cell>
        </row>
        <row r="13260">
          <cell r="F13260" t="str">
            <v>注2:流体从两个方向流过铰接管线总成。</v>
          </cell>
        </row>
        <row r="13261">
          <cell r="F13261" t="str">
            <v>注3:为取得最佳的灵活性,铰接管线需要至少7个旋转点。</v>
          </cell>
        </row>
        <row r="13262">
          <cell r="F13262" t="str">
            <v>图10为典型的铰接管线总成示例,图11为旋转点示例。</v>
          </cell>
        </row>
        <row r="13263">
          <cell r="F13263" t="str">
            <v>10.10.2 标识</v>
          </cell>
        </row>
        <row r="13264">
          <cell r="F13264" t="str">
            <v>应按照表30的规定给符合本标准的铰接管线进行颜色编码。尽管组件可能被涂漆,应用时仍应保留一部分颜色编码,且应清晰可见。铰接管线总成的每个单独承压件上都应标识零件编号和材料批代码。还应用包含零件编号、额定压力、序列号和酸性环境(若适用)的不锈钢铭牌或标带标识铰接管线中每个组件。应标识每个活接头螺母的尺寸、代号、制造商和工作压力。</v>
          </cell>
        </row>
        <row r="13265">
          <cell r="F13265" t="str">
            <v>每个组件上的序列号应可以追溯到与该组件相关的所有材料试验报告、检验数据和制造商工厂压力试验。序列号还应能追溯到检验文件。铰接管线应在表26列出的位置上标识信息。</v>
          </cell>
        </row>
        <row r="13266">
          <cell r="F13266" t="str">
            <v>10.10.3 安装</v>
          </cell>
        </row>
        <row r="13267">
          <cell r="F13267" t="str">
            <v>每次应用将规定总成需要的灵活性。每次安装还应遵守制造商的建议和限制要求。</v>
          </cell>
        </row>
        <row r="13268">
          <cell r="F13268" t="str">
            <v>10.11汇管</v>
          </cell>
        </row>
        <row r="13269">
          <cell r="F13269" t="str">
            <v>10.11.1 设计标准</v>
          </cell>
        </row>
        <row r="13270">
          <cell r="F13270" t="str">
            <v>所有额定工作压力的设计厚度应符合API Spec 6X的规定。设计容许应力应符合4.3的要求。喷嘴和喷嘴附件的加强应按照API Spec 6X的规定进行。</v>
          </cell>
        </row>
        <row r="13271">
          <cell r="F13271" t="str">
            <v>10.11.2 额定压力</v>
          </cell>
        </row>
        <row r="13272">
          <cell r="F13272" t="str">
            <v>10.11.2.1 汇管的额定压力应由系统设计师确定,并且与管汇的总体设计一致。</v>
          </cell>
        </row>
        <row r="13273">
          <cell r="F13273" t="str">
            <v>10.11.2.2 该额定压力不得低于汇管和相关阀门(视情况而定)连接处的最低额定压力,也不得低于下游设备的压力。</v>
          </cell>
        </row>
        <row r="13274">
          <cell r="F13274" t="str">
            <v>10.11.2.3 新汇管应在铭牌上清楚标出常温的设计额定压力,并将其固定在汇管上。</v>
          </cell>
        </row>
        <row r="13275">
          <cell r="F13275" t="str">
            <v>10.11.2.4 汇管上还应标识出腐蚀公差(若有),以及腐蚀条件下的设计压力。</v>
          </cell>
        </row>
        <row r="13276">
          <cell r="F13276" t="str">
            <v>10.11.3 材料</v>
          </cell>
        </row>
        <row r="13277">
          <cell r="F13277" t="str">
            <v>汇管材料应符合5.7的规定。</v>
          </cell>
        </row>
        <row r="13278">
          <cell r="F13278" t="str">
            <v>10.11.4 质量要求</v>
          </cell>
        </row>
        <row r="13279">
          <cell r="F13279" t="str">
            <v>汇管的质量要求应符合7.4.15的规定。</v>
          </cell>
        </row>
        <row r="13280">
          <cell r="F13280" t="str">
            <v>10.11.5 标识</v>
          </cell>
        </row>
        <row r="13281">
          <cell r="F13281" t="str">
            <v>应按表26进行标识。</v>
          </cell>
        </row>
        <row r="13282">
          <cell r="F13282" t="str">
            <v>10.12节流和压井管汇总成</v>
          </cell>
        </row>
        <row r="13283">
          <cell r="F13283" t="str">
            <v>10.12.1 总则</v>
          </cell>
        </row>
        <row r="13284">
          <cell r="F13284" t="str">
            <v>本条包含了节流和压井管汇的设计。本条关于节流和压井管汇的要求适用于节流管线、节流管汇、压井管线和压井管汇。</v>
          </cell>
        </row>
        <row r="13285">
          <cell r="F13285" t="str">
            <v>10.12.2 设计结构</v>
          </cell>
        </row>
        <row r="13286">
          <cell r="F13286" t="str">
            <v>管汇结构可能取决于多个操作参数,比如钻机类型和尺寸、表面系统与海下系统、防喷器组与管汇的额定压力、监管要求,以及制造商与采购商的设计标准。</v>
          </cell>
        </row>
        <row r="13287">
          <cell r="F13287" t="str">
            <v>管汇结构包括进口连接、阀门、节流阀、压力计和传感器、汇管和出口连接的数量与位置。管汇结构应符合下列一条或多条要求:</v>
          </cell>
        </row>
        <row r="13288">
          <cell r="F13288" t="str">
            <v>a)SY/T 6868。</v>
          </cell>
        </row>
        <row r="13289">
          <cell r="F13289" t="str">
            <v>b)采购商的设计规范。</v>
          </cell>
        </row>
        <row r="13290">
          <cell r="F13290" t="str">
            <v>c)制造商的设计规范。</v>
          </cell>
        </row>
        <row r="13291">
          <cell r="F13291" t="str">
            <v>d)独立认证/分类机构发布(若采购商有所指定)的规则。</v>
          </cell>
        </row>
        <row r="13292">
          <cell r="F13292" t="str">
            <v>附录I给出了典型的管汇结构。</v>
          </cell>
        </row>
        <row r="13293">
          <cell r="F13293" t="str">
            <v>10.12.3 组件</v>
          </cell>
        </row>
        <row r="13294">
          <cell r="F13294" t="str">
            <v>10.12.3.1 4.2列出的节流和压井管汇组件应符合GB/T 22513-2013的适用要求。阀门应为全径阀。节流和压井管汇中的控制阀和节流阀应具有控制器失效后阀门自锁设计功能,并且应具有液压或电动驱动器。节流和压井管汇中,安装在防喷器上的控制阀可以安装在用户指定的位置。</v>
          </cell>
        </row>
        <row r="13295">
          <cell r="F13295" t="str">
            <v>10.12.3.2 节流阀和节流阀驱动器应遵守本标准关于钻井节流阀的要求。</v>
          </cell>
        </row>
        <row r="13296">
          <cell r="F13296" t="str">
            <v>10.12.3.3 汇管应遵守10.11的要求和本标准的其他适用要求。</v>
          </cell>
        </row>
        <row r="13297">
          <cell r="F13297" t="str">
            <v>10.12.3.4 刚性节流和压井管线应符合10.7的要求和本标准的其他适用要求。</v>
          </cell>
        </row>
        <row r="13298">
          <cell r="F13298" t="str">
            <v>10.12.4 额定压力</v>
          </cell>
        </row>
        <row r="13299">
          <cell r="F13299" t="str">
            <v>10.12.4.1 节流和压井系统可自始至终都具有唯一额定压力;或者若较低的额定压力位于节流阀下游第一个隔离阀的下游,也可以具有双重额定压力。</v>
          </cell>
        </row>
        <row r="13300">
          <cell r="F13300" t="str">
            <v>节流和压井管汇总成可以是唯一的额定工作压力,或者有两种额定工作压力,低压力等级位于与节流阀出口端连接第一个隔离阀的下游部分。</v>
          </cell>
        </row>
        <row r="13301">
          <cell r="F13301" t="str">
            <v>注:“下游”远离防喷器组,接近汇管。</v>
          </cell>
        </row>
        <row r="13302">
          <cell r="F13302" t="str">
            <v>10.12.4.2 节流阀应具有唯一额定压力,且具有额定工作压力(进口和出口)相同的端部连接。至少应具有一个额定压力与节流阀相同,安装在每个节流阀下游的隔离阀上。</v>
          </cell>
        </row>
        <row r="13303">
          <cell r="F13303" t="str">
            <v>每只节流阀的下游至少应安装一个与节流阀相同额定工作压力的隔离阀。</v>
          </cell>
        </row>
        <row r="13304">
          <cell r="F13304" t="str">
            <v>10.12.4.3 为避免对节流阀下游的隔离阀造成侵蚀损坏,应在节流阀出口和阀门之间安装转换四通,但根据流量分析和/或操作经验不需要的情况除外。</v>
          </cell>
        </row>
        <row r="13305">
          <cell r="F13305" t="str">
            <v>应在节流阀和阀门之间安装调整短接,除流量分析和/或实际经验标明不需要安装调整短接除外。</v>
          </cell>
        </row>
        <row r="13306">
          <cell r="F13306" t="str">
            <v>10.13 操作和维修手册要求</v>
          </cell>
        </row>
        <row r="13307">
          <cell r="F13307" t="str">
            <v>10.13.1 制造商应为按照本标准制造的下列节流和压井系统设备编制和提供操作手册:</v>
          </cell>
        </row>
        <row r="13308">
          <cell r="F13308" t="str">
            <v>a)钻井节流阀。</v>
          </cell>
        </row>
        <row r="13309">
          <cell r="F13309" t="str">
            <v>b)钻井节流阀驱动器。</v>
          </cell>
        </row>
        <row r="13310">
          <cell r="F13310" t="str">
            <v>c)钻井节流阀控制装置。</v>
          </cell>
        </row>
        <row r="13311">
          <cell r="F13311" t="str">
            <v>d)节流和压井管汇总成。</v>
          </cell>
        </row>
        <row r="13312">
          <cell r="F13312" t="str">
            <v>e)铰接节流和压井管汇组件。</v>
          </cell>
        </row>
        <row r="13313">
          <cell r="F13313" t="str">
            <v>注:一份手册可能涉及a)至d)项中的多种设备类型。</v>
          </cell>
        </row>
        <row r="13314">
          <cell r="F13314" t="str">
            <v>10.13.2 操作手册应包含下列信息:</v>
          </cell>
        </row>
        <row r="13315">
          <cell r="F13315" t="str">
            <v>a)典型安装和正常操作的指导。</v>
          </cell>
        </row>
        <row r="13316">
          <cell r="F13316" t="str">
            <v>b)物理数据(尺寸、重量、重心)。</v>
          </cell>
        </row>
        <row r="13317">
          <cell r="F13317" t="str">
            <v>c)推荐备件和密封件的订购信息。</v>
          </cell>
        </row>
        <row r="13318">
          <cell r="F13318" t="str">
            <v>d)保养和试验信息。</v>
          </cell>
        </row>
        <row r="13319">
          <cell r="F13319" t="str">
            <v>e)可供用户维修用的拆装说明。</v>
          </cell>
        </row>
        <row r="13320">
          <cell r="F13320" t="str">
            <v>f)长期贮存的建议准备。</v>
          </cell>
        </row>
        <row r="13321">
          <cell r="F13321" t="str">
            <v>附录A(规范性附录)密封试验</v>
          </cell>
        </row>
        <row r="13322">
          <cell r="F13322" t="str">
            <v>A.1 范围</v>
          </cell>
        </row>
        <row r="13323">
          <cell r="F13323" t="str">
            <v>本附录规定了节流和压井管汇在出厂经过静水压试验后进行气密封试验的方法和程序。</v>
          </cell>
        </row>
        <row r="13324">
          <cell r="F13324" t="str">
            <v>本附录适用于石油天然气勘探钻井用节流和压井管汇或客户要求进行密封性能试验的节流和压井系统,而非对产品性能的强制要求。</v>
          </cell>
        </row>
        <row r="13325">
          <cell r="F13325" t="str">
            <v>A.2 节流和压井管汇总成密封试验要求</v>
          </cell>
        </row>
        <row r="13326">
          <cell r="F13326" t="str">
            <v>PSL3G和PSL4级的钻井节流阀和管汇总成在使用前应进行气密封试验。阀和节流阀应在部分开启的状态下进行试验。</v>
          </cell>
        </row>
        <row r="13327">
          <cell r="F13327" t="str">
            <v>A.2.1 试验方法</v>
          </cell>
        </row>
        <row r="13328">
          <cell r="F13328" t="str">
            <v>在环境温度下,用氮气作为试验介质,使试验装置完全浸没在水池中进行试验。按管汇上指明的方向进行试验,介质压力作用于管汇一侧,另一侧通大气;试验分两个部分,即额定工作压力和低压密封试验;低压密封试验压力为1.8MPa~2.2 MPa,每次试验应先进行额定工作压力试验后再进行低压密封试验,每个部分包括以下三个步骤:</v>
          </cell>
        </row>
        <row r="13329">
          <cell r="F13329" t="str">
            <v>a)初次保压时间不少于t1。</v>
          </cell>
        </row>
        <row r="13330">
          <cell r="F13330" t="str">
            <v>b)压力降至零。</v>
          </cell>
        </row>
        <row r="13331">
          <cell r="F13331" t="str">
            <v>c)第二次保压时间不少于t2。</v>
          </cell>
        </row>
        <row r="13332">
          <cell r="F13332" t="str">
            <v>升压至试验压力,装置和压力监测仪表与压力源隔离后,开始计时。</v>
          </cell>
        </row>
        <row r="13333">
          <cell r="F13333" t="str">
            <v>A.2.2 验收准则</v>
          </cell>
        </row>
        <row r="13334">
          <cell r="F13334" t="str">
            <v>在保压期内,水池中应无可见气泡。且在额定工作压力保压期内水池内无可见的气泡,气压试验压降不超过2.0MPa;在低压保压期内水池内无可见的气泡,气压试验压降不超过0.2MPa,仍是可接收的。</v>
          </cell>
        </row>
        <row r="13335">
          <cell r="F13335" t="str">
            <v>附录B(资料性附录) 国内外标准的对比</v>
          </cell>
        </row>
        <row r="13336">
          <cell r="F13336" t="str">
            <v>本附录提供了与国外标准对应的部分国内标准编号、名称、采标情况。</v>
          </cell>
        </row>
        <row r="13337">
          <cell r="F13337" t="str">
            <v>附录C(规范性附录)设计确认程序</v>
          </cell>
        </row>
        <row r="13338">
          <cell r="F13338" t="str">
            <v>C.1 总则</v>
          </cell>
        </row>
        <row r="13339">
          <cell r="F13339" t="str">
            <v>本附录根据本标准制造的设备规定了设计确认程序。</v>
          </cell>
        </row>
        <row r="13340">
          <cell r="F13340" t="str">
            <v>C.2 应用</v>
          </cell>
        </row>
        <row r="13341">
          <cell r="F13341" t="str">
            <v>本附录提出了针对第1章所列产品的设计确认程序。性能要求适用于制造并交付使用的所有产品,但设计确认程序是针对产品设计和由变更引起的设计。应对样机或生产模型进行本附录规定的设计确认试验。</v>
          </cell>
        </row>
        <row r="13342">
          <cell r="F13342" t="str">
            <v>C.3产品更改</v>
          </cell>
        </row>
        <row r="13343">
          <cell r="F13343" t="str">
            <v>C.3.1 设计更改</v>
          </cell>
        </row>
        <row r="13344">
          <cell r="F13344" t="str">
            <v>当一个设计经过了实质性的更改而成为新的设计,需要进行设计确认。实质性的更改指的是经制造商确定的影响产品在预期使用条件下的性能的更改,包括装配、形状、功能或材料的更改。</v>
          </cell>
        </row>
        <row r="13345">
          <cell r="F13345" t="str">
            <v>C.3.2 金属材料</v>
          </cell>
        </row>
        <row r="13346">
          <cell r="F13346" t="str">
            <v>如果这种新材料的适用性能以其他方式证实,金属材料的变化可以不要求新的设计确认。标准测试流体的适应性应通过试验或引用确认了适应性的已有文件以书面形式进行证明。</v>
          </cell>
        </row>
        <row r="13347">
          <cell r="F13347" t="str">
            <v>C.3.3 非金属密封件</v>
          </cell>
        </row>
        <row r="13348">
          <cell r="F13348" t="str">
            <v>如果这种新材料的适用性能以其他方式证实,非金属材料的变化可以不要求新的设计确认。由已有书面证实的非金属密封件的设计结构的本质变化所导致的新设计,应按非金属密封件试验进行设计确认。</v>
          </cell>
        </row>
        <row r="13349">
          <cell r="F13349" t="str">
            <v>C.4 合规性</v>
          </cell>
        </row>
        <row r="13350">
          <cell r="F13350" t="str">
            <v>设计确认试验中评估的所有产品应符合本标准的适用设计要求。</v>
          </cell>
        </row>
        <row r="13351">
          <cell r="F13351" t="str">
            <v>C.5接受设计确认产品</v>
          </cell>
        </row>
        <row r="13352">
          <cell r="F13352" t="str">
            <v>C.5.1 总则</v>
          </cell>
        </row>
        <row r="13353">
          <cell r="F13353" t="str">
            <v>应在适用时对第1章所列设备的样机或生产模型进行设计确认试验,以确认产品设计是否达到压力、温度、负荷、机械循环和标准测试流体的规定的性能要求。</v>
          </cell>
        </row>
        <row r="13354">
          <cell r="F13354" t="str">
            <v>C.5.2 试验产品</v>
          </cell>
        </row>
        <row r="13355">
          <cell r="F13355" t="str">
            <v>除非本附录另有规定,否则应对全尺寸产品或代表接受验证的最终产品的相关组件规定尺寸的装置进行设计确认试验。</v>
          </cell>
        </row>
        <row r="13356">
          <cell r="F13356" t="str">
            <v>C.5.3 产品尺寸</v>
          </cell>
        </row>
        <row r="13357">
          <cell r="F13357" t="str">
            <v>接受设计确认试验的设备的实际尺寸应在正常生产设备规定尺寸的允许公差范围内。考虑到密封和机械运转等情况,制造商应说明尺寸公差的最不利条件。</v>
          </cell>
        </row>
        <row r="13358">
          <cell r="F13358" t="str">
            <v>C.5.4 外表涂漆或涂层</v>
          </cell>
        </row>
        <row r="13359">
          <cell r="F13359" t="str">
            <v>压力试验中所用产品不得有妨碍泄漏检测和/或泄漏观察的涂漆或其他涂层。</v>
          </cell>
        </row>
        <row r="13360">
          <cell r="F13360" t="str">
            <v>C.5.5 维护程序</v>
          </cell>
        </row>
        <row r="13361">
          <cell r="F13361" t="str">
            <v>制造商发布的建议维护程序可用在设备上,包括阀门润滑。</v>
          </cell>
        </row>
        <row r="13362">
          <cell r="F13362" t="str">
            <v>C.6 安全</v>
          </cell>
        </row>
        <row r="13363">
          <cell r="F13363" t="str">
            <v>应适当考虑人员和设备安全。</v>
          </cell>
        </row>
        <row r="13364">
          <cell r="F13364" t="str">
            <v>C.7一般验收标准</v>
          </cell>
        </row>
        <row r="13365">
          <cell r="F13365" t="str">
            <v>C.7.1 总则</v>
          </cell>
        </row>
        <row r="13366">
          <cell r="F13366" t="str">
            <v>产品设计确认应包括本附录中适用产品规范级别的全部试验要求。</v>
          </cell>
        </row>
        <row r="13367">
          <cell r="F13367" t="str">
            <v>C.7.2设计确认</v>
          </cell>
        </row>
        <row r="13368">
          <cell r="F13368" t="str">
            <v>C.7.2.1 总则</v>
          </cell>
        </row>
        <row r="13369">
          <cell r="F13369" t="str">
            <v>设计确认程序应适用于产品和组件的设计及设计变更。应对样机或生产模型进行设计确认,以确认产品设计是否达到压力、温度、负荷机械循环和标准测试流体的规定的性能要求。</v>
          </cell>
        </row>
        <row r="13370">
          <cell r="F13370" t="str">
            <v>C.7.2.2比例法</v>
          </cell>
        </row>
        <row r="13371">
          <cell r="F13371" t="str">
            <v>C.7.2.2.1 总则</v>
          </cell>
        </row>
        <row r="13372">
          <cell r="F13372" t="str">
            <v>对尺寸和额定压力可以使用比例法按照本条的要求和限制验证系列产品。</v>
          </cell>
        </row>
        <row r="13373">
          <cell r="F13373" t="str">
            <v>C.7.2.2.2 产品系列</v>
          </cell>
        </row>
        <row r="13374">
          <cell r="F13374" t="str">
            <v>某产品系列应满足下列设计要求:</v>
          </cell>
        </row>
        <row r="13375">
          <cell r="F13375" t="str">
            <v>a)结构: 物理结构的设计原理和功能操作的设计原理是相同的。</v>
          </cell>
        </row>
        <row r="13376">
          <cell r="F13376" t="str">
            <v>b)设计应力级别:与材料机械性能有关的设计应力级别基于同样的标准。</v>
          </cell>
        </row>
        <row r="13377">
          <cell r="F13377" t="str">
            <v>C.7.2.2.3 比例法的限制</v>
          </cell>
        </row>
        <row r="13378">
          <cell r="F13378" t="str">
            <v>C.7.2.2.3.1 总则</v>
          </cell>
        </row>
        <row r="13379">
          <cell r="F13379" t="str">
            <v>用比例法进行验证应符合下列限制。</v>
          </cell>
        </row>
        <row r="13380">
          <cell r="F13380" t="str">
            <v>C.7.2.2.3.2 用额定压力验证</v>
          </cell>
        </row>
        <row r="13381">
          <cell r="F13381" t="str">
            <v>试验产品可以用于鉴定具有相等或较低额定压力的同系列产品。</v>
          </cell>
        </row>
        <row r="13382">
          <cell r="F13382" t="str">
            <v>C.7.2.2.3.3 用尺寸验证</v>
          </cell>
        </row>
        <row r="13383">
          <cell r="F13383" t="str">
            <v>对某产品系列中一种规格所做的试验,应能证明比试验规格公称尺寸大一号的和小一号的产品,但柔性节流和压井管线除外。对两种尺寸进行的试验也能证明在两个已知试验尺寸之间的各公称尺寸。</v>
          </cell>
        </row>
        <row r="13384">
          <cell r="F13384" t="str">
            <v>C.7.2.2.3.4 节流阀公称尺寸的确定</v>
          </cell>
        </row>
        <row r="13385">
          <cell r="F13385" t="str">
            <v>节流阀公称尺寸应按可用于该节流阀的最大节流孔尺寸确定(节流孔尺寸小于公称尺寸时不需要测试)。节流阀公称尺寸以25.4mm为增量。</v>
          </cell>
        </row>
        <row r="13386">
          <cell r="F13386" t="str">
            <v>C.7.2.2.3.5 其他端部接头公称尺寸的确定</v>
          </cell>
        </row>
        <row r="13387">
          <cell r="F13387" t="str">
            <v>其他端部接头的公称尺寸应按公称端部接头尺寸和最低额定工作压力确定(参见表2、表3和表4)。</v>
          </cell>
        </row>
        <row r="13388">
          <cell r="F13388" t="str">
            <v>C.7.2.2.4 用额定温度验证</v>
          </cell>
        </row>
        <row r="13389">
          <cell r="F13389" t="str">
            <v>通过试验产品确认的温度范围能验证完全在该范围内的温度级别。</v>
          </cell>
        </row>
        <row r="13390">
          <cell r="F13390" t="str">
            <v>C.7.2.2.5 用标准试验流体验证</v>
          </cell>
        </row>
        <row r="13391">
          <cell r="F13391" t="str">
            <v>通过标准试验流体的设计来设计确认产品应能证明同一产品系列和试验产品的材料性能。</v>
          </cell>
        </row>
        <row r="13392">
          <cell r="F13392" t="str">
            <v>C.7.3验收准则</v>
          </cell>
        </row>
        <row r="13393">
          <cell r="F13393" t="str">
            <v>C.7.3.1 结构完整性</v>
          </cell>
        </row>
        <row r="13394">
          <cell r="F13394" t="str">
            <v>试验的产品不应出现使任一性能要求得不到满足的永久变形。</v>
          </cell>
        </row>
        <row r="13395">
          <cell r="F13395" t="str">
            <v>C.7.3.2压力完整性</v>
          </cell>
        </row>
        <row r="13396">
          <cell r="F13396" t="str">
            <v>C.7.3.2.1 最低/室温/最高额定温度下的静水压试验</v>
          </cell>
        </row>
        <row r="13397">
          <cell r="F13397" t="str">
            <v>最低额定温度、最高额定温度和室温下的静水压试验若在规定的保压时间内不发生可见的泄漏,则是合格的。</v>
          </cell>
        </row>
        <row r="13398">
          <cell r="F13398" t="str">
            <v>C.7.3.2.2 最低/室温/最高额定温度下的动态试验</v>
          </cell>
        </row>
        <row r="13399">
          <cell r="F13399" t="str">
            <v>最低额定温度、最高额定温度和室温下的动态试验若在规定的动态开式循环/闭合循环内不发生可见的泄漏,则是合格的。</v>
          </cell>
        </row>
        <row r="13400">
          <cell r="F13400" t="str">
            <v>C.7.3.3标准试验流体的适应性</v>
          </cell>
        </row>
        <row r="13401">
          <cell r="F13401" t="str">
            <v>C.7.3.3.1 金属材料</v>
          </cell>
        </row>
        <row r="13402">
          <cell r="F13402" t="str">
            <v>金属材料的标准试验流体适应性应通过试验或引用确认了适应性的已有文件以书面形式进行证明。</v>
          </cell>
        </row>
        <row r="13403">
          <cell r="F13403" t="str">
            <v>C.7.3.3.2 非金属密封件</v>
          </cell>
        </row>
        <row r="13404">
          <cell r="F13404" t="str">
            <v>非金属密封件的标准试验流体适应性的验收准则应按本准则要求以及制造商的规范记录。</v>
          </cell>
        </row>
        <row r="13405">
          <cell r="F13405" t="str">
            <v>C.7.3.4 试验后检查</v>
          </cell>
        </row>
        <row r="13406">
          <cell r="F13406" t="str">
            <v>试验的样机应拆检。所有相关部位应照相。检查应包括一份书面报告,说明产品和组件设计没有任何使性能要求得不到满足的缺陷。</v>
          </cell>
        </row>
        <row r="13407">
          <cell r="F13407" t="str">
            <v>C.7.4静水压试验</v>
          </cell>
        </row>
        <row r="13408">
          <cell r="F13408" t="str">
            <v>C.7.4.1 试验介质</v>
          </cell>
        </row>
        <row r="13409">
          <cell r="F13409" t="str">
            <v>试验介质应是适于试验温度的一种流体。有或没有添加剂的水、气、液压油或其他流体混合物都可以用作试验介质。试验流体应是一种在试验过程中保持液态或气态的流体。</v>
          </cell>
        </row>
        <row r="13410">
          <cell r="F13410" t="str">
            <v>C.7.4.2气体替代法</v>
          </cell>
        </row>
        <row r="13411">
          <cell r="F13411" t="str">
            <v>C.7.4.2.1 总则</v>
          </cell>
        </row>
        <row r="13412">
          <cell r="F13412" t="str">
            <v>如果使用气体试验的试验方法和验收准则,则制造商可以选择用气体替代静水压试验指定的液体。如果气体替代液体,则应满足B.7.4.2.3中的要求。</v>
          </cell>
        </row>
        <row r="13413">
          <cell r="F13413" t="str">
            <v>注:可以使用空气、氮气、甲烷或其他气体或气体的混合物。</v>
          </cell>
        </row>
        <row r="13414">
          <cell r="F13414" t="str">
            <v>C.7.4.2.2 泄漏检测</v>
          </cell>
        </row>
        <row r="13415">
          <cell r="F13415" t="str">
            <v>室温下的气体试验应采用一种检漏方法。产品可以完全浸入液体内,也可以用液体淹没正在检测的密封区,使所有可能的泄漏通道均被浸没。产品组装时,可使管子一端与盲管接头相连接,封闭可能的泄漏通道。管子的另一端应浸入液体或连接测漏仪器。</v>
          </cell>
        </row>
        <row r="13416">
          <cell r="F13416" t="str">
            <v>C.7.4.2.3 气体试验验收准则</v>
          </cell>
        </row>
        <row r="13417">
          <cell r="F13417" t="str">
            <v>在室温下进行气体试验的过程中,最大泄漏应为:</v>
          </cell>
        </row>
        <row r="13418">
          <cell r="F13418" t="str">
            <v>a)动密封60cm3/h,或</v>
          </cell>
        </row>
        <row r="13419">
          <cell r="F13419" t="str">
            <v>b)静密封20cm3/h。</v>
          </cell>
        </row>
        <row r="13420">
          <cell r="F13420" t="str">
            <v>在最低温度/最高温度试验过程中,高温或低温下的静水压或气体试验,如果在压力测量装置上观察到的压力变化小于测试压力的5%或者3.45MPa(500psi)中的较小值,则是合格的。</v>
          </cell>
        </row>
        <row r="13421">
          <cell r="F13421" t="str">
            <v>C.7.5温度试验</v>
          </cell>
        </row>
        <row r="13422">
          <cell r="F13422" t="str">
            <v>C.7.5.1 测温部位</v>
          </cell>
        </row>
        <row r="13423">
          <cell r="F13423" t="str">
            <v>测量温度时,应与被测设备接触,在通孔周围12.7mm( 1/2in)范围内的适当部位,以及在其他设备上残留流体浸湿面周围12.7mm( 1/2in)的范围内进行测试。</v>
          </cell>
        </row>
        <row r="13424">
          <cell r="F13424" t="str">
            <v>C.7.5.2 加热到最高试验温度的方法</v>
          </cell>
        </row>
        <row r="13425">
          <cell r="F13425" t="str">
            <v>加热到最高试验温度可以采用在通孔内加热或外部加热的方法。应通过加热使整个通孔或相当的湿表面达到或超过最高温度。</v>
          </cell>
        </row>
        <row r="13426">
          <cell r="F13426" t="str">
            <v>C.7.5.3 冷却到最低试验温度的方法</v>
          </cell>
        </row>
        <row r="13427">
          <cell r="F13427" t="str">
            <v>冷却到最低试验温度应采用冷却设备整个外表面的方法。</v>
          </cell>
        </row>
        <row r="13428">
          <cell r="F13428" t="str">
            <v>C.7.6保压时间</v>
          </cell>
        </row>
        <row r="13429">
          <cell r="F13429" t="str">
            <v>C.7.6.1 保压时间的开始</v>
          </cell>
        </row>
        <row r="13430">
          <cell r="F13430" t="str">
            <v>保压时间应在压力与温度已经稳定,带压力监测装置的设备与压力源隔离之后开始计时。规定的保压时间应为最短时间。</v>
          </cell>
        </row>
        <row r="13431">
          <cell r="F13431" t="str">
            <v>C.7.6.2 压力稳定性</v>
          </cell>
        </row>
        <row r="13432">
          <cell r="F13432" t="str">
            <v>直到试验压力已稳定在制造商规定的试验范围内时以及外部装配面干燥时,才应开始计时。</v>
          </cell>
        </row>
        <row r="13433">
          <cell r="F13433" t="str">
            <v>C.7.6.3 温度稳定性</v>
          </cell>
        </row>
        <row r="13434">
          <cell r="F13434" t="str">
            <v>当变化率小于1°F/min时,则认为温度稳定。在保压期间,温度应保持在等于或高于极限温度,但不应超过极限温度11.1℃(20°F)。</v>
          </cell>
        </row>
        <row r="13435">
          <cell r="F13435" t="str">
            <v>C.8 压力与温度循环</v>
          </cell>
        </row>
        <row r="13436">
          <cell r="F13436" t="str">
            <v>压力/温度循环应按第10章的规定执行。试验压力与温度极限应按4.1和4.6的规定执行。</v>
          </cell>
        </row>
        <row r="13437">
          <cell r="F13437" t="str">
            <v>C.9非金属密封件</v>
          </cell>
        </row>
        <row r="13438">
          <cell r="F13438" t="str">
            <v>C.9.1 设计</v>
          </cell>
        </row>
        <row r="13439">
          <cell r="F13439" t="str">
            <v>非金属密封件的设计应符合第4章的要求和制造商的书面规范。</v>
          </cell>
        </row>
        <row r="13440">
          <cell r="F13440" t="str">
            <v>C.9.2 材料</v>
          </cell>
        </row>
        <row r="13441">
          <cell r="F13441" t="str">
            <v>非金属密封件的材料应符合5.2.3的要求。</v>
          </cell>
        </row>
        <row r="13442">
          <cell r="F13442" t="str">
            <v>C.9.3 质量</v>
          </cell>
        </row>
        <row r="13443">
          <cell r="F13443" t="str">
            <v>非金属密封件应符合7.4.11的质量要求。</v>
          </cell>
        </row>
        <row r="13444">
          <cell r="F13444" t="str">
            <v>C.9.4设计确认</v>
          </cell>
        </row>
        <row r="13445">
          <cell r="F13445" t="str">
            <v>C.9.4.1 总则</v>
          </cell>
        </row>
        <row r="13446">
          <cell r="F13446" t="str">
            <v>与井内产出或注入的流体接触的非金属密封件,应进行本章规定的设计确认程序。</v>
          </cell>
        </row>
        <row r="13447">
          <cell r="F13447" t="str">
            <v>C.9.4.2 程序目的</v>
          </cell>
        </row>
        <row r="13448">
          <cell r="F13448" t="str">
            <v>本程序目的在于验证表C.1所规定的标准试验流体的密封性能,而不是装有密封件的产品性能。密封件应按C.9.4.3和C.9.4.4的规定进行试验,以确定温度与压力性能。</v>
          </cell>
        </row>
        <row r="13449">
          <cell r="F13449" t="str">
            <v>C.9.4.3密封材料的热化学性能</v>
          </cell>
        </row>
        <row r="13450">
          <cell r="F13450" t="str">
            <v>C.9.4.3.1 总则</v>
          </cell>
        </row>
        <row r="13451">
          <cell r="F13451" t="str">
            <v>应通过接触标准试验流体的密封件在高于或等于最大额定温度下(参见4.1.1)的响应试验,验证密封材料的流体适应性。</v>
          </cell>
        </row>
        <row r="13452">
          <cell r="F13452" t="str">
            <v>C.9.4.3.2 试验温度</v>
          </cell>
        </row>
        <row r="13453">
          <cell r="F13453" t="str">
            <v>试验温度应为接受试验的温度额定值的规定温度(见4.1.1)。</v>
          </cell>
        </row>
        <row r="13454">
          <cell r="F13454" t="str">
            <v>C.9.4.3.3 试验压力</v>
          </cell>
        </row>
        <row r="13455">
          <cell r="F13455" t="str">
            <v>在试验温度下的额定工作压力试验应按4.4的规定进行。低压试验压力应为1.4MPa(200psi)。</v>
          </cell>
        </row>
        <row r="13456">
          <cell r="F13456" t="str">
            <v>C.9.4.3.4 试验流体应用</v>
          </cell>
        </row>
        <row r="13457">
          <cell r="F13457" t="str">
            <v>试验流体应为表C.1中列出的标准试验流体。制造商可选择利用水、含添加剂的水或气体进行C.9.4.3.6中说明的试验。如果使用标准试验流体以外的试验流体,则应对密封件进行密封浸没试验。</v>
          </cell>
        </row>
        <row r="13458">
          <cell r="F13458" t="str">
            <v>C.9.4.3.5 试验循环</v>
          </cell>
        </row>
        <row r="13459">
          <cell r="F13459" t="str">
            <v>试验循环应按下列试验步骤进行,其中包括五个保压周期:</v>
          </cell>
        </row>
        <row r="13460">
          <cell r="F13460" t="str">
            <v>a)在室温下施加额定工作压力;压力稳定后保压1h。</v>
          </cell>
        </row>
        <row r="13461">
          <cell r="F13461" t="str">
            <v>b)泄放试验压力。</v>
          </cell>
        </row>
        <row r="13462">
          <cell r="F13462" t="str">
            <v>c)升温至不低于最高温度。</v>
          </cell>
        </row>
        <row r="13463">
          <cell r="F13463" t="str">
            <v>d)升压至额定工作压力;压力稳定后保压12h。</v>
          </cell>
        </row>
        <row r="13464">
          <cell r="F13464" t="str">
            <v>e)泄放压力并关闭加热设备。</v>
          </cell>
        </row>
        <row r="13465">
          <cell r="F13465" t="str">
            <v>f)升温至不低于最高温度。</v>
          </cell>
        </row>
        <row r="13466">
          <cell r="F13466" t="str">
            <v>g)升压至额定工作压力;压力稳定后保压1h。</v>
          </cell>
        </row>
        <row r="13467">
          <cell r="F13467" t="str">
            <v>h)泄放压力并关闭加热设备。</v>
          </cell>
        </row>
        <row r="13468">
          <cell r="F13468" t="str">
            <v>i)降温至最低温度。</v>
          </cell>
        </row>
        <row r="13469">
          <cell r="F13469" t="str">
            <v>j)升压至额定工作压力;压力稳定后保压1h。</v>
          </cell>
        </row>
        <row r="13470">
          <cell r="F13470" t="str">
            <v>k)泄放压力并冷却设施。</v>
          </cell>
        </row>
        <row r="13471">
          <cell r="F13471" t="str">
            <v>l)稳定在室温后,升压至1.4MPa(200psi);压力稳定后保压1h。</v>
          </cell>
        </row>
        <row r="13472">
          <cell r="F13472" t="str">
            <v>m)升压至额定工作压力;压力稳定后保压1h。</v>
          </cell>
        </row>
        <row r="13473">
          <cell r="F13473" t="str">
            <v>C.9.4.3.6 试验</v>
          </cell>
        </row>
        <row r="13474">
          <cell r="F13474" t="str">
            <v>用于装置或产品中装入带有公称间隙和挤压间隙的零件中的密封件,可以利用上述程序进行试验。</v>
          </cell>
        </row>
        <row r="13475">
          <cell r="F13475" t="str">
            <v>C.9.4.3.7 验收准则</v>
          </cell>
        </row>
        <row r="13476">
          <cell r="F13476" t="str">
            <v>保压期间不应有可见的泄漏。</v>
          </cell>
        </row>
        <row r="13477">
          <cell r="F13477" t="str">
            <v>C.9.4.4浸没试验</v>
          </cell>
        </row>
        <row r="13478">
          <cell r="F13478" t="str">
            <v>C.9.4.4.1 总则</v>
          </cell>
        </row>
        <row r="13479">
          <cell r="F13479" t="str">
            <v>浸没试验中非金属密封件对标准试验流体的适应性的验收准则应符合制造商的书面规范并记录在其中。制造商的书面规范应至少包括5.2.3中的要求、试验程序、剂料的鉴定和验收准则。</v>
          </cell>
        </row>
        <row r="13480">
          <cell r="F13480" t="str">
            <v>C.9.4.4.2 试验流体应用</v>
          </cell>
        </row>
        <row r="13481">
          <cell r="F13481" t="str">
            <v>表C.1中说明了标准试验流体。应确定产品或装置的位置,使得密封件部分接触液相和气相。烃液应利用气体混合物超压。</v>
          </cell>
        </row>
        <row r="13482">
          <cell r="F13482" t="str">
            <v>C.9.4.4.3 验收准则</v>
          </cell>
        </row>
        <row r="13483">
          <cell r="F13483" t="str">
            <v>通过C.9.4.3中的循环试验和C9.4.4及C9.4.4.2中的浸没试验的密封件是合格的,无需再进一步接受试验。通过了利用表C.1中规定的标准试验流体进行的装置试验的密封件,即使未通过浸没试验也是合格的。未通过利用表C.1中规定的标准试验流体进行的装置试验的材料不合格。</v>
          </cell>
        </row>
        <row r="13484">
          <cell r="F13484" t="str">
            <v>C.10钻井节流阀设计确认</v>
          </cell>
        </row>
        <row r="13485">
          <cell r="F13485" t="str">
            <v>C.10.1 力或扭矩测量</v>
          </cell>
        </row>
        <row r="13486">
          <cell r="F13486" t="str">
            <v>应测量起步与运行扭矩。验收准则应符合制造商规范。</v>
          </cell>
        </row>
        <row r="13487">
          <cell r="F13487" t="str">
            <v>C.10.2室温/最高/最低温度下的静压试验</v>
          </cell>
        </row>
        <row r="13488">
          <cell r="F13488" t="str">
            <v>C.10.2.1 试验要求</v>
          </cell>
        </row>
        <row r="13489">
          <cell r="F13489" t="str">
            <v>C.10.2.1.1 静水压或气体试验应在最低温度、室温和最高温度下进行。静压试验应按下列要求进行。</v>
          </cell>
        </row>
        <row r="13490">
          <cell r="F13490" t="str">
            <v>C.10.2.1.2 静阀体试验压力应为节流阀的额定工作压力。该压力应应用于开放式阀体并按如下要求保压。阀体试验应分三步进行:</v>
          </cell>
        </row>
        <row r="13491">
          <cell r="F13491" t="str">
            <v>a)初始保压期为3min。</v>
          </cell>
        </row>
        <row r="13492">
          <cell r="F13492" t="str">
            <v>b)泄放压力。</v>
          </cell>
        </row>
        <row r="13493">
          <cell r="F13493" t="str">
            <v>c)第二次保压期为15min。</v>
          </cell>
        </row>
        <row r="13494">
          <cell r="F13494" t="str">
            <v>C.10.2.2 验收准则</v>
          </cell>
        </row>
        <row r="13495">
          <cell r="F13495" t="str">
            <v>保压期间不应有可见的泄漏。</v>
          </cell>
        </row>
        <row r="13496">
          <cell r="F13496" t="str">
            <v>C.10.3室温下的静水压阀座到阀体密封试验</v>
          </cell>
        </row>
        <row r="13497">
          <cell r="F13497" t="str">
            <v>C.10.3.1 试验要求</v>
          </cell>
        </row>
        <row r="13498">
          <cell r="F13498" t="str">
            <v>应通过向闭合节流阀施加额定工作压力来进行静水压阀座到阀体密封试验。保压周期应为一小时。制造商可选择使用盲阀座。</v>
          </cell>
        </row>
        <row r="13499">
          <cell r="F13499" t="str">
            <v>C.10.3.2 验收准则</v>
          </cell>
        </row>
        <row r="13500">
          <cell r="F13500" t="str">
            <v>保压期间不应有可见的泄漏。</v>
          </cell>
        </row>
        <row r="13501">
          <cell r="F13501" t="str">
            <v>C.10.4 室温下的动态试验</v>
          </cell>
        </row>
        <row r="13502">
          <cell r="F13502" t="str">
            <v>室温下的动态试验应按下列要求进行:</v>
          </cell>
        </row>
        <row r="13503">
          <cell r="F13503" t="str">
            <v>a)关闭节流阀后,在室温下施加额定工作压力。</v>
          </cell>
        </row>
        <row r="13504">
          <cell r="F13504" t="str">
            <v>b)打开节流阀,为系统降压。</v>
          </cell>
        </row>
        <row r="13505">
          <cell r="F13505" t="str">
            <v>c)关闭节流阀。</v>
          </cell>
        </row>
        <row r="13506">
          <cell r="F13506" t="str">
            <v>d)从全开至全关,再全开循环至少160次。</v>
          </cell>
        </row>
        <row r="13507">
          <cell r="F13507" t="str">
            <v>配合零件不应有制造装配规程或维修规程中未规定的润滑剂。阀杆在按制造商的书面规范操作期间应平滑,不应有咬合与震颤。此外,在动态试验期间不得有可见泄漏。</v>
          </cell>
        </row>
        <row r="13508">
          <cell r="F13508" t="str">
            <v>C.10.5 最高额定温度下的动态试验</v>
          </cell>
        </row>
        <row r="13509">
          <cell r="F13509" t="str">
            <v>最高额定温度下的动态试验应按如下要求进行:</v>
          </cell>
        </row>
        <row r="13510">
          <cell r="F13510" t="str">
            <v>a)完全关闭节流阀后,在最高额定温度下施加额定工作压力。</v>
          </cell>
        </row>
        <row r="13511">
          <cell r="F13511" t="str">
            <v>b)打开节流阀,为系统降压。</v>
          </cell>
        </row>
        <row r="13512">
          <cell r="F13512" t="str">
            <v>c)关闭节流阀。</v>
          </cell>
        </row>
        <row r="13513">
          <cell r="F13513" t="str">
            <v>d)从全开至全关,再全开循环至少20次。</v>
          </cell>
        </row>
        <row r="13514">
          <cell r="F13514" t="str">
            <v>试验流体应为水、有添加剂的水或气体。配合零件不应有制造装配规程或维修规程未规定的润滑剂。阀杆在按制造商的书面规范操作期间应平滑,不应有咬合与震颤。</v>
          </cell>
        </row>
        <row r="13515">
          <cell r="F13515" t="str">
            <v>C.10.6 最低额定温度下的动态试验</v>
          </cell>
        </row>
        <row r="13516">
          <cell r="F13516" t="str">
            <v>最低额定温度下的动态试验应按下列要求进行:</v>
          </cell>
        </row>
        <row r="13517">
          <cell r="F13517" t="str">
            <v>a)完全关闭节流阀后,在最低额定温度下施加并保持额定工作压力。</v>
          </cell>
        </row>
        <row r="13518">
          <cell r="F13518" t="str">
            <v>b)打开节流阀,为系统降压。</v>
          </cell>
        </row>
        <row r="13519">
          <cell r="F13519" t="str">
            <v>c)关闭节流阀。</v>
          </cell>
        </row>
        <row r="13520">
          <cell r="F13520" t="str">
            <v>d)从全开至全关,再全开循环至少20次。</v>
          </cell>
        </row>
        <row r="13521">
          <cell r="F13521" t="str">
            <v>试验流体应为水或有添加剂的水。配合零件不应有制造装配规程或维修规程未规定的润滑剂。阀杆在按制造商的书面规范操作期间应平滑,不应有咬合与震颤。</v>
          </cell>
        </row>
        <row r="13522">
          <cell r="F13522" t="str">
            <v>C.10.7 压力-温度循环</v>
          </cell>
        </row>
        <row r="13523">
          <cell r="F13523" t="str">
            <v>压力-温度循环应在节流阀部分打开的时候按下列步骤进行:</v>
          </cell>
        </row>
        <row r="13524">
          <cell r="F13524" t="str">
            <v>a)升温至室温。</v>
          </cell>
        </row>
        <row r="13525">
          <cell r="F13525" t="str">
            <v>b)室温下施加试验压力,保持压力同时升温至最高额定温度。</v>
          </cell>
        </row>
        <row r="13526">
          <cell r="F13526" t="str">
            <v>c)保持压力与温度至少1h。</v>
          </cell>
        </row>
        <row r="13527">
          <cell r="F13527" t="str">
            <v>d)保持试验压力同时降温至最低额定温度。</v>
          </cell>
        </row>
        <row r="13528">
          <cell r="F13528" t="str">
            <v>e)保持压力与温度至少1h。</v>
          </cell>
        </row>
        <row r="13529">
          <cell r="F13529" t="str">
            <v>f)保持试验压力同时升温至室温。</v>
          </cell>
        </row>
        <row r="13530">
          <cell r="F13530" t="str">
            <v>g)泄放压力并升温至最大额定值。</v>
          </cell>
        </row>
        <row r="13531">
          <cell r="F13531" t="str">
            <v>h)施加试验压力并保持至少1h。</v>
          </cell>
        </row>
        <row r="13532">
          <cell r="F13532" t="str">
            <v>i)泄放压力并降温至最低额定温度。</v>
          </cell>
        </row>
        <row r="13533">
          <cell r="F13533" t="str">
            <v>j)施加试验压力并保持至少1h。</v>
          </cell>
        </row>
        <row r="13534">
          <cell r="F13534" t="str">
            <v>k)泄放压力并升至室温。</v>
          </cell>
        </row>
        <row r="13535">
          <cell r="F13535" t="str">
            <v>l)施加试验压力并保持至少1h。</v>
          </cell>
        </row>
        <row r="13536">
          <cell r="F13536" t="str">
            <v>m)泄放压力。</v>
          </cell>
        </row>
        <row r="13537">
          <cell r="F13537" t="str">
            <v>试验流体应为水或有添加剂的水。如果试验过程中无可见泄漏,则试验结果合格。</v>
          </cell>
        </row>
        <row r="13538">
          <cell r="F13538" t="str">
            <v>C.11钻井节流阀与驱动器总成的功能试验</v>
          </cell>
        </row>
        <row r="13539">
          <cell r="F13539" t="str">
            <v>C.11.1 总则</v>
          </cell>
        </row>
        <row r="13540">
          <cell r="F13540" t="str">
            <v>作为设计确认过程的一部分,钻井节流阀与驱动器总成应按本章进行试验。应用水或有添加剂的水作为试验流体。任何添加剂应记录在试验记录中。</v>
          </cell>
        </row>
        <row r="13541">
          <cell r="F13541" t="str">
            <v>C.11.2 试验回路</v>
          </cell>
        </row>
        <row r="13542">
          <cell r="F13542" t="str">
            <v>带有驱动器总成的钻井节流阀应安装在等于或高于节流阀额定工作压力的液流回路或管汇中。</v>
          </cell>
        </row>
        <row r="13543">
          <cell r="F13543" t="str">
            <v>C.11.3 流量</v>
          </cell>
        </row>
        <row r="13544">
          <cell r="F13544" t="str">
            <v>在试验期间,液流回路或管汇试验装置应能在节流阀额定工作压力下以最低5gal/min的流量使试验流体流过节流阀通孔。</v>
          </cell>
        </row>
        <row r="13545">
          <cell r="F13545" t="str">
            <v>C.11.4 试验位置</v>
          </cell>
        </row>
        <row r="13546">
          <cell r="F13546" t="str">
            <v>节流阀/驱动器应安装在液流回路或管汇中,使整个试验装置和节流阀密封元件上游的节流阀空腔在开始试验之前充满试验流体,并在试验期间保持全充满而不存在滞留空气。</v>
          </cell>
        </row>
        <row r="13547">
          <cell r="F13547" t="str">
            <v>C.11.5 数据记录</v>
          </cell>
        </row>
        <row r="13548">
          <cell r="F13548" t="str">
            <v>压力记录装置应安装于节流阀上游,并在功能试验期间连续记录压力。</v>
          </cell>
        </row>
        <row r="13549">
          <cell r="F13549" t="str">
            <v>C.11.6 控制台</v>
          </cell>
        </row>
        <row r="13550">
          <cell r="F13550" t="str">
            <v>根据附录H,驱动器应通过节流阀控制箱操作。能表示节流阀控制箱结构与功能的控制系统是可以采用的。</v>
          </cell>
        </row>
        <row r="13551">
          <cell r="F13551" t="str">
            <v>C.11.7 试验顺序</v>
          </cell>
        </row>
        <row r="13552">
          <cell r="F13552" t="str">
            <v>功能试验应按下列顺序进行三个循环。</v>
          </cell>
        </row>
        <row r="13553">
          <cell r="F13553" t="str">
            <v>a)使用节流阀控制系统,全开节流阀使试验流体以至少5gal/min的流量流过节流阀。</v>
          </cell>
        </row>
        <row r="13554">
          <cell r="F13554" t="str">
            <v>b)按正常操作程序使用节流阀控制系统,关闭节流阀。节流阀应在30s或更短时间内达到全关。</v>
          </cell>
        </row>
        <row r="13555">
          <cell r="F13555" t="str">
            <v>c)随着节流阀关闭,节流阀压力应升高,直至达到额定工作压力。如果节流阀不具有全关能力,它应达到节流阀制造商书面规范中的最大操作压力。</v>
          </cell>
        </row>
        <row r="13556">
          <cell r="F13556" t="str">
            <v>d)在操纵台控制装置以正常方式操作至节流阀开位之前,节流阀上游应达到额定工作压力。</v>
          </cell>
        </row>
        <row r="13557">
          <cell r="F13557" t="str">
            <v>e)节流阀应在30s以内从全关至全开。</v>
          </cell>
        </row>
        <row r="13558">
          <cell r="F13558" t="str">
            <v>f)压力记录装置应随节流阀关闭而记载压力增加,随节流阀打开而记载压力减小。</v>
          </cell>
        </row>
        <row r="13559">
          <cell r="F13559" t="str">
            <v>C.11.8钻井节流阀驱动器的设计确认</v>
          </cell>
        </row>
        <row r="13560">
          <cell r="F13560" t="str">
            <v>C.11.8.1 设计确认试验程序</v>
          </cell>
        </row>
        <row r="13561">
          <cell r="F13561" t="str">
            <v>液压驱动器的试验介质应为适当的液压液。</v>
          </cell>
        </row>
        <row r="13562">
          <cell r="F13562" t="str">
            <v>C.11.8.2 室温下的驱动器密封试验</v>
          </cell>
        </row>
        <row r="13563">
          <cell r="F13563" t="str">
            <v>驱动器密封件应通过对驱动器施加额定工作压力的20%和100%,分两步进行压力试验。液压驱动器每项试验的最短时间应在20%和100%压力下各为3min。</v>
          </cell>
        </row>
        <row r="13564">
          <cell r="F13564" t="str">
            <v>试验周期应从试验压力稳定后开始。应记录试验结果。密封件在试验中每次保压期间不应有可见的泄漏。</v>
          </cell>
        </row>
        <row r="13565">
          <cell r="F13565" t="str">
            <v>C.11.8.3 室温下的操作试验</v>
          </cell>
        </row>
        <row r="13566">
          <cell r="F13566" t="str">
            <v>C.11.8.3.1 驱动器应从最小冲程位置到最大冲程位置循环,以检验其正常操作性能。</v>
          </cell>
        </row>
        <row r="13567">
          <cell r="F13567" t="str">
            <v>C.11.8.3.2 应在环境温度下进行试验,至少循环160次。施加的压力应等于驱动器的额定工作压力。</v>
          </cell>
        </row>
        <row r="13568">
          <cell r="F13568" t="str">
            <v>C.11.8.3.3 在下列条件下,试验结果合格:</v>
          </cell>
        </row>
        <row r="13569">
          <cell r="F13569" t="str">
            <v>a)试验期间和试验之后,驱动器在两个方向上动作平滑;并且</v>
          </cell>
        </row>
        <row r="13570">
          <cell r="F13570" t="str">
            <v>b)无可见泄漏。</v>
          </cell>
        </row>
        <row r="13571">
          <cell r="F13571" t="str">
            <v>C.11.8.4 最高额定温度下的操作试验</v>
          </cell>
        </row>
        <row r="13572">
          <cell r="F13572" t="str">
            <v>驱动器应在最高额定温度下从正常位置到完全冲程位置至少循环20次,以检验其正常操作性能。 施加的压力应等于驱动器的额定工作压力。</v>
          </cell>
        </row>
        <row r="13573">
          <cell r="F13573" t="str">
            <v>验收准则应符合C.11.8.3.2。</v>
          </cell>
        </row>
        <row r="13574">
          <cell r="F13574" t="str">
            <v>C.11.8.5 最低额定温度下的操作试验</v>
          </cell>
        </row>
        <row r="13575">
          <cell r="F13575" t="str">
            <v>驱动器应在最低额定温度下从正常位置到完全冲程位置至少循环20次,以检验其正常操作性能。驱动器应在两个方向上动作平滑,施加的压力应等于驱动器的额定工作压力。</v>
          </cell>
        </row>
        <row r="13576">
          <cell r="F13576" t="str">
            <v>C.11.8.6 压力-温度循环</v>
          </cell>
        </row>
        <row r="13577">
          <cell r="F13577" t="str">
            <v>C.11.8.6.1 压力-温度循环应在节流阀部分打开的时候按下列步骤进行:</v>
          </cell>
        </row>
        <row r="13578">
          <cell r="F13578" t="str">
            <v>a)升温至室温。</v>
          </cell>
        </row>
        <row r="13579">
          <cell r="F13579" t="str">
            <v>b)室温下施加试验压力,保持压力同时升温至最高额定温度。</v>
          </cell>
        </row>
        <row r="13580">
          <cell r="F13580" t="str">
            <v>c)保持压力与温度至少1h。</v>
          </cell>
        </row>
        <row r="13581">
          <cell r="F13581" t="str">
            <v>d)保持试验压力同时降温至最低额定温度。</v>
          </cell>
        </row>
        <row r="13582">
          <cell r="F13582" t="str">
            <v>e)保持压力与温度至少1h。</v>
          </cell>
        </row>
        <row r="13583">
          <cell r="F13583" t="str">
            <v>f)保持试验压力同时升温至室温。</v>
          </cell>
        </row>
        <row r="13584">
          <cell r="F13584" t="str">
            <v>g)泄放压力并升温至最大额定值。</v>
          </cell>
        </row>
        <row r="13585">
          <cell r="F13585" t="str">
            <v>h)施加试验压力并保持至少1h。</v>
          </cell>
        </row>
        <row r="13586">
          <cell r="F13586" t="str">
            <v>i)泄放压力并降温至最低额定温度。</v>
          </cell>
        </row>
        <row r="13587">
          <cell r="F13587" t="str">
            <v>j)施加试验压力并保持至少1h。</v>
          </cell>
        </row>
        <row r="13588">
          <cell r="F13588" t="str">
            <v>k)泄放压力并升温至室温。</v>
          </cell>
        </row>
        <row r="13589">
          <cell r="F13589" t="str">
            <v>l)施加试验压力并保持至少1h。</v>
          </cell>
        </row>
        <row r="13590">
          <cell r="F13590" t="str">
            <v>m)泄放压力。</v>
          </cell>
        </row>
        <row r="13591">
          <cell r="F13591" t="str">
            <v>C.11.8.6.2 如果没有可见泄漏,则试验结果合格。</v>
          </cell>
        </row>
        <row r="13592">
          <cell r="F13592" t="str">
            <v>C.12柔性节流和压井管线设计确认试验</v>
          </cell>
        </row>
        <row r="13593">
          <cell r="F13593" t="str">
            <v>C.12.1 总则</v>
          </cell>
        </row>
        <row r="13594">
          <cell r="F13594" t="str">
            <v>成功完成确认试验表明受试柔性管线的尺寸和额定压力合格,以及同样设计和结构的较小尺寸和相同额定压力或较低额定压力合格。所需试验取决于各应用的FSL,试验见表29。要获得批准,设计确认所需的最少试验如C.12.2到C.12.3所列。其他试验符合适当的FSL。添加元素或改变钢筋外部保护层(如防火、外部防护)不需要进行新的设计确认。</v>
          </cell>
        </row>
        <row r="13595">
          <cell r="F13595" t="str">
            <v>柔性管“破裂”定义为柔性管总成的严重故障,完整端接头部件或完整总成断裂以致两端部接头之间无法实现流体流动。</v>
          </cell>
        </row>
        <row r="13596">
          <cell r="F13596" t="str">
            <v>C.12.2内部静水压力、弯曲柔性和破裂试验</v>
          </cell>
        </row>
        <row r="13597">
          <cell r="F13597" t="str">
            <v>C.12.2.1 内部静水压力</v>
          </cell>
        </row>
        <row r="13598">
          <cell r="F13598" t="str">
            <v>应用一个带有端部接头的最小长度为3m的管子做此试验。柔性管线应加压到试验压力并保压1h,试验应在室温下进行,并记录温度,然后应进行最少260次的从0MPa(0psi)到额定工作压力的压力循环。每一次循环,保持额定工作压力5min。不应有可见的泄漏。</v>
          </cell>
        </row>
        <row r="13599">
          <cell r="F13599" t="str">
            <v>C.12.2.2 弯曲柔性试验</v>
          </cell>
        </row>
        <row r="13600">
          <cell r="F13600" t="str">
            <v>完成了内部静水压力试验后,在没有压力的情况下把管线弯曲到制造商规定的最小工作弯曲半径。管线在规定的最小工作弯曲半径至少弯90°。管线在最低额定温度(参见4.1.1)下进行试验,并且最少弯100次。</v>
          </cell>
        </row>
        <row r="13601">
          <cell r="F13601" t="str">
            <v>然后恢复至室温,继续进行最少260次循环的弯曲试验。然后管线样品加压到额定工作压力,并弯曲到制造商规定的最小工作弯曲半径,至少循环260次。不应有可见的泄漏。</v>
          </cell>
        </row>
        <row r="13602">
          <cell r="F13602" t="str">
            <v>如果存放时的弯曲半径不同于工作最小弯曲半径,应在不加压力的情况下对最小的存放弯曲半径重新做试验。</v>
          </cell>
        </row>
        <row r="13603">
          <cell r="F13603" t="str">
            <v>C.12.2.3 破裂试验</v>
          </cell>
        </row>
        <row r="13604">
          <cell r="F13604" t="str">
            <v>在完成弯曲柔性试验后,以不超过10.35MPa/min(1500psi/min)的速度加压直到其破裂。在加压到破裂期间,不应出现可见的泄漏。验收准则是管线应在不小于表28所规定的最小破裂压力时爆裂。</v>
          </cell>
        </row>
        <row r="13605">
          <cell r="F13605" t="str">
            <v>C.12.3暴露试验</v>
          </cell>
        </row>
        <row r="13606">
          <cell r="F13606" t="str">
            <v>C.12.3.1 总则</v>
          </cell>
        </row>
        <row r="13607">
          <cell r="F13607" t="str">
            <v>C.12.3.1.1 此试验评价额定温度下的气体渗透、气体降压和试验流体暴露的影响。试验应分两个系列进行,系列1是在表C.1的标准试验流体中作三次短时间暴露。系列2是在同样的试验流体中作两次长时间暴露。</v>
          </cell>
        </row>
        <row r="13608">
          <cell r="F13608" t="str">
            <v>C.12.3.1.2 所有的试验要对包括端部接头在内的同一柔性管线样品进行,其最小长度为3m。管线内孔中不得采用支持或抑制内孔对试验介质起反应的其他设备。</v>
          </cell>
        </row>
        <row r="13609">
          <cell r="F13609" t="str">
            <v>C.12.3.1.3 成功完成C.12.3中规定的设计确认表明受试柔性管线的尺寸和额定压力合格,以及同样设计和结构的较小尺寸和相同额定压力或较低额定压力合格。</v>
          </cell>
        </row>
        <row r="13610">
          <cell r="F13610" t="str">
            <v>C.12.3.2 系列1</v>
          </cell>
        </row>
        <row r="13611">
          <cell r="F13611" t="str">
            <v>管线应分三次单独升压至额定工作压力[+0,-3.45MPa(500psi),或-5%,取其较小值]和额定温度[±5.6°C,(±10°F)]。第一次加压后保压24h。第二、第三次各保压12h。每次循环后管线应排气,并在两次加压之间在大气压力下保压至少1h。排气速率应为6.9MPa/min(1000psi/min)+0.69MPa/min(100psi/min),从额定工作压力降至6.9MPa(1000psi)。</v>
          </cell>
        </row>
        <row r="13612">
          <cell r="F13612" t="str">
            <v>进行系列1试验后,柔性管线的内径应保持制造商书面规范所规定的最小内径。</v>
          </cell>
        </row>
        <row r="13613">
          <cell r="F13613" t="str">
            <v>C.12.3.3 系列2</v>
          </cell>
        </row>
        <row r="13614">
          <cell r="F13614" t="str">
            <v>管线加压至额定工作压力[+0,-3.45MPa(500psi),或-5%,取其较小值],升温至额定温度[±5.6°C,(±10°F)]并保压7d。当暴露完成后,管线应冷却至室温。冷却至室温后压力应调整至额定工作压力。在室温下保压30d。</v>
          </cell>
        </row>
        <row r="13615">
          <cell r="F13615" t="str">
            <v>暴露30d后,该总成应用水加压至少至表28所规定的试验压力并保持试验压力30min。验收准则是不应有可见的泄漏,并且不得变形到影响正常使用的程度。</v>
          </cell>
        </row>
        <row r="13616">
          <cell r="F13616" t="str">
            <v>C.12.4柔性管线耐火试验</v>
          </cell>
        </row>
        <row r="13617">
          <cell r="F13617" t="str">
            <v>C.12.4.1 试验标准</v>
          </cell>
        </row>
        <row r="13618">
          <cell r="F13618" t="str">
            <v>C.12.4.1.1 柔性节流和压井管线应能承受30min的耐火试验,试验按C.12.4.2.2至C.12.4.2.6规定的程序进行。在额定工作压力下,管线耐火试验的结果应为在试验期间无可见的泄漏。</v>
          </cell>
        </row>
        <row r="13619">
          <cell r="F13619" t="str">
            <v>C.12.4.1.2 耐火试验方法有直接火焰加热或在炉内辐射加热。在30min试验过程中,热电偶指示的温度应不低于704°C(1300°F)。</v>
          </cell>
        </row>
        <row r="13620">
          <cell r="F13620" t="str">
            <v>C.12.4.1.3 热电偶应置于柔性管线或端部接头外表面大约25.4mm(1in)的范围之内。至少一个接近柔性管线的热电偶和一个接近端部接头外表面的热电偶应达到至少704°C(1300°F)。</v>
          </cell>
        </row>
        <row r="13621">
          <cell r="F13621" t="str">
            <v>C.12.4.1.4 柔性管线应充满水实现加压,并根据制造商的选择进行水平或竖直试验。</v>
          </cell>
        </row>
        <row r="13622">
          <cell r="F13622" t="str">
            <v>C.12.4.1.5 试样应至少长3.0m(10ft)。至少应有1.5m(5ft)长的柔性管线和一个端头配件暴露在火焰或辐射中。</v>
          </cell>
        </row>
        <row r="13623">
          <cell r="F13623" t="str">
            <v>C.12.4.1.6 用火加热后,管线应保压直到冷却至环境温度。虽然可能发生泄漏,但在此期间柔性管线不应爆裂。</v>
          </cell>
        </row>
        <row r="13624">
          <cell r="F13624" t="str">
            <v>C.12.5 柔性管线高温暴露试验</v>
          </cell>
        </row>
        <row r="13625">
          <cell r="F13625" t="str">
            <v>C.12.5.1 本试验旨在确定柔性节流和压井管线在额定工作压力下所能短暂承受的最高温度。本试验代表了苛刻的生存条件,不应用于确定管线的额定温度。在试验期间,管线结构及端部接头经受温度偏差是不可避免的。</v>
          </cell>
        </row>
        <row r="13626">
          <cell r="F13626" t="str">
            <v>C.12.5.2 当达到制造商的额定工作压力及最高温度时,温度以不超过每小时2.8°C(5°F)的速度升到177°C+5.5°C(350°F+10°F),并保温1h。测量管线内流体或管线内壁的温度。到1h后,温度应以不超过2.8°C/h(5°F/h)的速度升高直至失效。失效是指在端部接头处或管线本体处出现可见流体泄漏,或管线爆裂。应记录暴露在177°C(350°F)与更高温度下的总时间以及温度和管子泄漏失效模式及其位置,或爆裂及其位置。验收准则是在额定工作压力和177°C(350°F)条件下,1h内无可见的泄漏。</v>
          </cell>
        </row>
        <row r="13627">
          <cell r="F13627" t="str">
            <v>C.12.5.3 加压流体可以是水或导热油。流体可以是静止的或流动的。由于试验的目的是尽可能模拟工作条件,管线应从内部开始。</v>
          </cell>
        </row>
        <row r="13628">
          <cell r="F13628" t="str">
            <v>C.12.6铰接节流和压井管线总成的设计确认</v>
          </cell>
        </row>
        <row r="13629">
          <cell r="F13629" t="str">
            <v>C.12.6.1 总则</v>
          </cell>
        </row>
        <row r="13630">
          <cell r="F13630" t="str">
            <v>本章内容是关于铰接节流和压井管线中所用旋转组件的设计确认。这些试验的目的是验证其设计。不会计划对制造的每个组件进行这些试验。铰接节流和压井管线总成的动态性能和压力完整性应通过试验证明。应使用表C.1中的试验流体和4.5中的温度进行试验。</v>
          </cell>
        </row>
        <row r="13631">
          <cell r="F13631" t="str">
            <v>铰接节流和压井管线总成的动态性能和压力完整性应通过试验证明。应使用表C.1中规定的试验流体和表1中的温度进行试验。</v>
          </cell>
        </row>
        <row r="13632">
          <cell r="F13632" t="str">
            <v>C.12.6.2 动态范围试验</v>
          </cell>
        </row>
        <row r="13633">
          <cell r="F13633" t="str">
            <v>应在额定工作压力下,对仅有一个旋转点的铰接管线组件进行试验。试验应至少以45°角在两个平面上转动总成,至少循环620次。</v>
          </cell>
        </row>
        <row r="13634">
          <cell r="F13634" t="str">
            <v>C.12.6.3 快速减压试验</v>
          </cell>
        </row>
        <row r="13635">
          <cell r="F13635" t="str">
            <v>总成应分三次单独升压至额定工作压力[+0,-3.4MPa(500psi),或-5%,取其较小值],升温至额定温度[+5.6°C(+10°F)]。第一次加压后保压24h,第二、第三次各保压12h。每次加压后总成应以6.9MPa(1000psi)/min+0.69MPa(100psi)/min的速率排气,并在两次加压之间在大气压力下保压至少1h。排气速率应为6.9MPa/min(1000psi/min)+0.69MPa/min(100psi/min)。验收准则为,该总成不应有可见的泄漏,并且不得损坏到影响正常使用的程度。</v>
          </cell>
        </row>
        <row r="13636">
          <cell r="F13636" t="str">
            <v>C.12.6.4 耐压试验</v>
          </cell>
        </row>
        <row r="13637">
          <cell r="F13637" t="str">
            <v>管线加压至额定工作压力[+0,-3.4MPa(500psi),或-5%,取其较小值],升温至额定温度[+5.6°C(+10°F)]并保压7d。当暴露完成后,总成应冷却至室温。总成应用水加压至少至表3所规定的试验压力并保持试验压力30min。验收准则为,该总成不应有可见的泄漏,并且不得损坏到影响正常使用的程度。</v>
          </cell>
        </row>
        <row r="13638">
          <cell r="F13638" t="str">
            <v>C.13 文件</v>
          </cell>
        </row>
        <row r="13639">
          <cell r="F13639" t="str">
            <v>供应商应针对各个设计确认保留一份文件。应在适用时包含或参考下列信息:</v>
          </cell>
        </row>
        <row r="13640">
          <cell r="F13640" t="str">
            <v>a)试验号和版本标识,或试验程序。</v>
          </cell>
        </row>
        <row r="13641">
          <cell r="F13641" t="str">
            <v>b)受试产品的完全标识。</v>
          </cell>
        </row>
        <row r="13642">
          <cell r="F13642" t="str">
            <v>c)试验完成日期。</v>
          </cell>
        </row>
        <row r="13643">
          <cell r="F13643" t="str">
            <v>d)试验结果和试验后检查结论。</v>
          </cell>
        </row>
        <row r="13644">
          <cell r="F13644" t="str">
            <v>e)型号和针对已验证合格的相同产品系列中产品的其他所有尺寸、额定压力、温度范围和标准试验流体额定值等的其他相关标识数据。</v>
          </cell>
        </row>
        <row r="13645">
          <cell r="F13645" t="str">
            <v>f)密封设计(静态、动态)。</v>
          </cell>
        </row>
        <row r="13646">
          <cell r="F13646" t="str">
            <v>g)适用于受试产品的所有尺寸详图和材料规范书,包括密封件和非挤压装置。</v>
          </cell>
        </row>
        <row r="13647">
          <cell r="F13647" t="str">
            <v>h)试验夹具、产品和密封件或样品草图;应显示温度和压力测量位置。</v>
          </cell>
        </row>
        <row r="13648">
          <cell r="F13648" t="str">
            <v>i)密封表面实际尺寸。</v>
          </cell>
        </row>
        <row r="13649">
          <cell r="F13649" t="str">
            <v>j)本附录中规定的所有试验数据,包括实际试验条件(压力、温度等)和观察到的泄漏或其他验收参数。</v>
          </cell>
        </row>
        <row r="13650">
          <cell r="F13650" t="str">
            <v>k)所用试验介质的标识。</v>
          </cell>
        </row>
        <row r="13651">
          <cell r="F13651" t="str">
            <v>l)试验设备标识和校准状态。</v>
          </cell>
        </row>
        <row r="13652">
          <cell r="F13652" t="str">
            <v>m)制造商报告证书,包括试验密封件供应商、非金属材料的成型日期、复合标识和批号。</v>
          </cell>
        </row>
        <row r="13653">
          <cell r="F13653" t="str">
            <v>n)合规证明书,说明受试设备符合本标准的设计要求。</v>
          </cell>
        </row>
        <row r="13654">
          <cell r="F13654" t="str">
            <v>附录D(资料性附录) 焊接坡口设计</v>
          </cell>
        </row>
        <row r="13655">
          <cell r="F13655" t="str">
            <v>图D.1至图D.7给出了各种焊接坡口设计的信息。</v>
          </cell>
        </row>
        <row r="13656">
          <cell r="F13656" t="str">
            <v>附录E(资料性附录)热处理设备鉴定</v>
          </cell>
        </row>
        <row r="13657">
          <cell r="F13657" t="str">
            <v>E.1 温度公差</v>
          </cell>
        </row>
        <row r="13658">
          <cell r="F13658" t="str">
            <v>当炉内工作区已升温至设定温度以后,在工作区内任何一点的温度变化不应超过炉设定温度的+13.9°C(+25°F)。用于回火、时效和(或)消除应力的炉,当炉内工作区升温至设定温度以后,温度的变化不应超过设定温度的+8.3°C(+15°F)。</v>
          </cell>
        </row>
        <row r="13659">
          <cell r="F13659" t="str">
            <v>E.2炉的鉴定</v>
          </cell>
        </row>
        <row r="13660">
          <cell r="F13660" t="str">
            <v>E.2.1 总则</v>
          </cell>
        </row>
        <row r="13661">
          <cell r="F13661" t="str">
            <v>应使用已校准和经检查合格的热处理设备对产品进行热处理。</v>
          </cell>
        </row>
        <row r="13662">
          <cell r="F13662" t="str">
            <v>E.2.2 记录</v>
          </cell>
        </row>
        <row r="13663">
          <cell r="F13663" t="str">
            <v>炉子校准和检查的记录应至少保存两年。</v>
          </cell>
        </row>
        <row r="13664">
          <cell r="F13664" t="str">
            <v>E.2.3 分批炉的鉴定方法</v>
          </cell>
        </row>
        <row r="13665">
          <cell r="F13665" t="str">
            <v>E.2.3.1 应在炉工作区内对每台炉子在所用的最高和最低温度下进行温度检测。</v>
          </cell>
        </row>
        <row r="13666">
          <cell r="F13666" t="str">
            <v>E.2.3.2 对工作区大于0.3m3的炉子,至少应布9个热电偶试验点。</v>
          </cell>
        </row>
        <row r="13667">
          <cell r="F13667" t="str">
            <v>E.2.3.3 对于所检查炉的每3.5m3工作区,至少应布一个热电偶试验点,该试验点上最多使用60个热电偶。热电偶建议布点见图E.1。</v>
          </cell>
        </row>
        <row r="13668">
          <cell r="F13668" t="str">
            <v>E.2.3.4 对于工作区小于0.3m3的炉子,至少应用三个热电偶分别位于炉工作区的前部、中部和后部或上部、中部和下部进行温度检测。</v>
          </cell>
        </row>
        <row r="13669">
          <cell r="F13669" t="str">
            <v>E.2.3.5 当安装热电偶后,应至少每3min读一次读数,以确定炉内工作区的温度何时接近测定温度范围的下限。</v>
          </cell>
        </row>
        <row r="13670">
          <cell r="F13670" t="str">
            <v>E.2.3.6 炉温达到设定温度后,每2min记录一次所有测试点的温度,至少记录10min。然后每5min记录一次,记录充足的时间(至少30min),以确定周期性炉温模式。</v>
          </cell>
        </row>
        <row r="13671">
          <cell r="F13671" t="str">
            <v>E.2.3.7 炉温达到设定温度前,温度值不应超过设定点+13.9°C(+25°F)。</v>
          </cell>
        </row>
        <row r="13672">
          <cell r="F13672" t="str">
            <v>E.2.3.8 炉温达到设定的控制温度后,温度值不应超过制造商的书面规范规定的值。每台炉子在最后一次热处理操作之前应每年内校准一次。</v>
          </cell>
        </row>
        <row r="13673">
          <cell r="F13673" t="str">
            <v>E.2.3.9 当炉子经过修理或重建时,热处理前应重新进行校准。</v>
          </cell>
        </row>
        <row r="13674">
          <cell r="F13674" t="str">
            <v>E.2.4 连续热处理炉的校准方法</v>
          </cell>
        </row>
        <row r="13675">
          <cell r="F13675" t="str">
            <v>应按照SAE-AMS-H-6875所规定的程序对连续热处理炉进行校准。</v>
          </cell>
        </row>
        <row r="13676">
          <cell r="F13676" t="str">
            <v>E.3仪表</v>
          </cell>
        </row>
        <row r="13677">
          <cell r="F13677" t="str">
            <v>E.3.1 总则</v>
          </cell>
        </row>
        <row r="13678">
          <cell r="F13678" t="str">
            <v>应使用自动控制和自动记录仪表。</v>
          </cell>
        </row>
        <row r="13679">
          <cell r="F13679" t="str">
            <v>热电偶应置于炉工作区,并用合适的保护装置保护其免受炉内气氛的影响。</v>
          </cell>
        </row>
        <row r="13680">
          <cell r="F13680" t="str">
            <v>E.3.2 控制器的精度</v>
          </cell>
        </row>
        <row r="13681">
          <cell r="F13681" t="str">
            <v>用于热处理工艺的控制和记录仪器的精度应为其满量程的+1%。</v>
          </cell>
        </row>
        <row r="13682">
          <cell r="F13682" t="str">
            <v>E.3.3 校准周期</v>
          </cell>
        </row>
        <row r="13683">
          <cell r="F13683" t="str">
            <v>温度控制及记录仪器至少应每三个月校准一次。</v>
          </cell>
        </row>
        <row r="13684">
          <cell r="F13684" t="str">
            <v>E.3.4 校准精度</v>
          </cell>
        </row>
        <row r="13685">
          <cell r="F13685" t="str">
            <v>用于校准生产设备的设备应定期复验,以保证精度为其满量程的+0.25%。</v>
          </cell>
        </row>
        <row r="13686">
          <cell r="F13686" t="str">
            <v>附录F(资料性附录)管子热膨胀计算</v>
          </cell>
        </row>
        <row r="13687">
          <cell r="F13687" t="str">
            <v>F.1 应力分析——热膨胀</v>
          </cell>
        </row>
        <row r="13688">
          <cell r="F13688" t="str">
            <v>对两点支承系统应做应力分析且应满足下列要求。当两支承点不可移动(固定的)时,才能产生计算应力。</v>
          </cell>
        </row>
        <row r="13689">
          <cell r="F13689" t="str">
            <v>式中:</v>
          </cell>
        </row>
        <row r="13690">
          <cell r="F13690" t="str">
            <v>Stm——热应力,MPa(psi);</v>
          </cell>
        </row>
        <row r="13691">
          <cell r="F13691" t="str">
            <v>L——两固定支承间的距离,mm(in);</v>
          </cell>
        </row>
        <row r="13692">
          <cell r="F13692" t="str">
            <v>ΔT——温差;</v>
          </cell>
        </row>
        <row r="13693">
          <cell r="F13693" t="str">
            <v>B——热膨胀系数;</v>
          </cell>
        </row>
        <row r="13694">
          <cell r="F13694" t="str">
            <v>E——弹性模量;</v>
          </cell>
        </row>
        <row r="13695">
          <cell r="F13695" t="str">
            <v>Sm——设计薄膜应力,MPa(psi);</v>
          </cell>
        </row>
        <row r="13696">
          <cell r="F13696" t="str">
            <v>A——面积,cm2(in2)。</v>
          </cell>
        </row>
        <row r="13697">
          <cell r="F13697" t="str">
            <v>F.2 筛选指南</v>
          </cell>
        </row>
        <row r="13698">
          <cell r="F13698" t="str">
            <v>下列指导及ASME B31.3的第2章有助于筛选一般不需要热应力分析的管子或系统:</v>
          </cell>
        </row>
        <row r="13699">
          <cell r="F13699" t="str">
            <v>a)最高温度变化不超过50℉的系统。</v>
          </cell>
        </row>
        <row r="13700">
          <cell r="F13700" t="str">
            <v>b)如果管路两转弯处的距离超过管子公称直径的12倍,那么管线的最高温度变化不超过75℉。</v>
          </cell>
        </row>
        <row r="13701">
          <cell r="F13701" t="str">
            <v>c)满足此等式的系统:</v>
          </cell>
        </row>
        <row r="13702">
          <cell r="F13702" t="str">
            <v>式中:</v>
          </cell>
        </row>
        <row r="13703">
          <cell r="F13703" t="str">
            <v>D——公称管子尺寸,in;</v>
          </cell>
        </row>
        <row r="13704">
          <cell r="F13704" t="str">
            <v>Δ1——管子吸收热量产生的膨胀,in;</v>
          </cell>
        </row>
        <row r="13705">
          <cell r="F13705" t="str">
            <v>L——管子的实际长度,m;</v>
          </cell>
        </row>
        <row r="13706">
          <cell r="F13706" t="str">
            <v>U——支承的直线距离,m;</v>
          </cell>
        </row>
        <row r="13707">
          <cell r="F13707" t="str">
            <v>Δ1可按下面ASME B31.3中的等式计算:</v>
          </cell>
        </row>
        <row r="13708">
          <cell r="F13708" t="str">
            <v>Δ1= 12LBΔT</v>
          </cell>
        </row>
        <row r="13709">
          <cell r="F13709" t="str">
            <v>式中:</v>
          </cell>
        </row>
        <row r="13710">
          <cell r="F13710" t="str">
            <v>Δ1——管子吸收热量产生的膨胀,in;</v>
          </cell>
        </row>
        <row r="13711">
          <cell r="F13711" t="str">
            <v>L——管子的实际长度ft;</v>
          </cell>
        </row>
        <row r="13712">
          <cell r="F13712" t="str">
            <v>B——正常工作温度时的平均热膨胀系数;</v>
          </cell>
        </row>
        <row r="13713">
          <cell r="F13713" t="str">
            <v>ΔT——温度变化,°F。</v>
          </cell>
        </row>
        <row r="13714">
          <cell r="F13714" t="str">
            <v>F.3 膨胀度</v>
          </cell>
        </row>
        <row r="13715">
          <cell r="F13715" t="str">
            <v>使用膨胀弯头(包括U,L和Z型管弯头)和旋转活接头能控制管子的移动。在适用的情况下,优先选用膨胀弯头。若膨胀弯头不适用,则应使用旋转活接头。</v>
          </cell>
        </row>
        <row r="13716">
          <cell r="F13716" t="str">
            <v>附录G(规范性附录)采购指南</v>
          </cell>
        </row>
        <row r="13717">
          <cell r="F13717" t="str">
            <v>G.1 总则</v>
          </cell>
        </row>
        <row r="13718">
          <cell r="F13718" t="str">
            <v>本附录提供询价和购买API节流和压井系统设备的建议性指导。购买者在订购或询价时应提供额定工作压力、额定温度和规格,还应为水下设备规定水深。</v>
          </cell>
        </row>
        <row r="13719">
          <cell r="F13719" t="str">
            <v>G.2 尺寸标识</v>
          </cell>
        </row>
        <row r="13720">
          <cell r="F13720" t="str">
            <v>尺寸标识包括公称通孔尺寸。标准尺寸表见表2、表3、表4。</v>
          </cell>
        </row>
        <row r="13721">
          <cell r="F13721" t="str">
            <v>G.3 额定工作压力</v>
          </cell>
        </row>
        <row r="13722">
          <cell r="F13722" t="str">
            <v>额定工作压力应根据组件或总成,包括整体端部或出口连接的最低额定工作压力而定,标准的额定工作压力见4.6。</v>
          </cell>
        </row>
        <row r="13723">
          <cell r="F13723" t="str">
            <v>G.4额定温度</v>
          </cell>
        </row>
        <row r="13724">
          <cell r="F13724" t="str">
            <v>G.4.1 总则</v>
          </cell>
        </row>
        <row r="13725">
          <cell r="F13725" t="str">
            <v>最低额定温度为设备使用期间可能遇到的最低环境温度。最高额定温度为可以流过设备的最高流体温度。</v>
          </cell>
        </row>
        <row r="13726">
          <cell r="F13726" t="str">
            <v>G.4.2 金属材料</v>
          </cell>
        </row>
        <row r="13727">
          <cell r="F13727" t="str">
            <v>金属设备应设计成能在表1所列的某个额定温度下工作。</v>
          </cell>
        </row>
        <row r="13728">
          <cell r="F13728" t="str">
            <v>G.4.3 非金属材料</v>
          </cell>
        </row>
        <row r="13729">
          <cell r="F13729" t="str">
            <v>非金属设备及组件(包括密封件)应设计成能在表1所列的某个额定温度下工作。</v>
          </cell>
        </row>
        <row r="13730">
          <cell r="F13730" t="str">
            <v>G.5 规范级别</v>
          </cell>
        </row>
        <row r="13731">
          <cell r="F13731" t="str">
            <v>针对柔性管线,应规定适用的FSL(柔性管线规范级别)。</v>
          </cell>
        </row>
        <row r="13732">
          <cell r="F13732" t="str">
            <v>附录H(规范性附录)钻井节流阀控制箱</v>
          </cell>
        </row>
        <row r="13733">
          <cell r="F13733" t="str">
            <v>H.1 总则</v>
          </cell>
        </row>
        <row r="13734">
          <cell r="F13734" t="str">
            <v>远程液压节流阀控制箱的功能,是从一个或多个遥控点对钻井节流阀提供可靠的控制,以所需的灵敏度和分辨率使节流阀提供预定的所有控制程序,包括:</v>
          </cell>
        </row>
        <row r="13735">
          <cell r="F13735" t="str">
            <v>a)一级井控的程序。</v>
          </cell>
        </row>
        <row r="13736">
          <cell r="F13736" t="str">
            <v>b)阻止钻井液、气体、液态碳氢化合物及地层碎屑以高达内部导流管线实质承载量的速度流过内部导流管线。</v>
          </cell>
        </row>
        <row r="13737">
          <cell r="F13737" t="str">
            <v>H.2功能要求</v>
          </cell>
        </row>
        <row r="13738">
          <cell r="F13738" t="str">
            <v>H.2.1 总则</v>
          </cell>
        </row>
        <row r="13739">
          <cell r="F13739" t="str">
            <v>控制系统应提供:</v>
          </cell>
        </row>
        <row r="13740">
          <cell r="F13740" t="str">
            <v>a)驱动器能使节流阀的节流孔在任何压力(最高达额定工作压力)下达到从全开到全闭的任何尺寸。</v>
          </cell>
        </row>
        <row r="13741">
          <cell r="F13741" t="str">
            <v>b)用于节流阀驱动器的动力足以使节流阀在30s内从全开位置到全闭。</v>
          </cell>
        </row>
        <row r="13742">
          <cell r="F13742" t="str">
            <v>c)操作控制系统能使操作者把节流孔打开到任何尺寸(最大为全开),从而得到从0MPa(0psi)到节流阀额定工作压力范围内任何想得到的环流压力0.069MPa(+10psi)。控制设备上应适当标出其控制方向。</v>
          </cell>
        </row>
        <row r="13743">
          <cell r="F13743" t="str">
            <v>d)控制台上有一个节流阀位置指示器,指明节流孔的相对位置或相对于全开的相对开度百分比。</v>
          </cell>
        </row>
        <row r="13744">
          <cell r="F13744" t="str">
            <v>e)装在控制面板上的一个压力计用于显示驱动控制泵工作的钻机空气或气体压力。只有空气或气体液压驱动系统需要该压力计。</v>
          </cell>
        </row>
        <row r="13745">
          <cell r="F13745" t="str">
            <v>f)控制面板上的压力表显示液压泵、蓄能器系统或其他动力源的系统动力(液压、空气、电力)。</v>
          </cell>
        </row>
        <row r="13746">
          <cell r="F13746" t="str">
            <v>g)压力计刻度为0MPa(0psi)到压力计监测的管汇的完全额定工作压力。这些压力计上应根据功能清晰标识,并且独立于其他压力计系统。压力计还应满足下列要求:</v>
          </cell>
        </row>
        <row r="13747">
          <cell r="F13747" t="str">
            <v>1)精度为全量程的±0.5%。可以使用波登管式压力计,也可以使用诸如电子传感器和显示系统等的其他确定类型。并且也可提供全量程压力比节流系统额定压力低的任何类型的压力计,以便低压时具有较好的分辨率;在这种情况下应提供手动或自动的隔离阀以防止超过这些压力计的量程。</v>
          </cell>
        </row>
        <row r="13748">
          <cell r="F13748" t="str">
            <v>2)最小刻度盘直径为152.4mm(6in)。读数字码应高12.7mm(0.5in),在环境亮度下可从3m(10ft)处看清,分辨率为0.069MPa(10psi)。</v>
          </cell>
        </row>
        <row r="13749">
          <cell r="F13749" t="str">
            <v>3)刻度盘分刻度为0.1725MPa(25psi)或更小,并且指针的宽度或形状应有助于看清0.1725MPa(25psi)或更小的目视分辨率。</v>
          </cell>
        </row>
        <row r="13750">
          <cell r="F13750" t="str">
            <v>4)在标准管汇和节流管汇压力传感位置处,应使用一个压力传感器,使工艺流体不与压力计系统的液压流体或气动流体接触。</v>
          </cell>
        </row>
        <row r="13751">
          <cell r="F13751" t="str">
            <v>5)传感器的额定工作压力和额定温度范围应不小于安装传感器的管汇的额定工作压力和额定温度范围。</v>
          </cell>
        </row>
        <row r="13752">
          <cell r="F13752" t="str">
            <v>H.2.2 活塞分隔型传感器</v>
          </cell>
        </row>
        <row r="13753">
          <cell r="F13753" t="str">
            <v>H.2.2.1 在压力表的全量程时应考虑到膨胀,活塞分隔型传感器的液压油驱油能力应等于整个软管的流量及压力表管道流量之和的1.5倍。在本体上有一个永久性的金属标识警告使用者,传感器不能驱动额外的软管或压力计。</v>
          </cell>
        </row>
        <row r="13754">
          <cell r="F13754" t="str">
            <v>H.2.2.2 当额定工作压力高达69MPa(10000psi)时,可以采用1∶1的活塞比。当额定压力为69 MPa(10000psi)~138MPa(20000psi)时,应采用工作压力与压力计液压油压力之比为4∶1。</v>
          </cell>
        </row>
        <row r="13755">
          <cell r="F13755" t="str">
            <v>H.2.2.3 1∶1的隔离器灵敏度应为0.069MPa(10psi)。在等于接受器压力计中间刻度所指压力时,4∶l的隔离器灵敏度应为0.1725MPa(25psi)。</v>
          </cell>
        </row>
        <row r="13756">
          <cell r="F13756" t="str">
            <v>H.2.2.4 活塞应设计成如果液压系统出现泄漏和液压油流失,活塞将碰到行程的上限,并且密封圈(或辅助密封)将继续分隔工艺流体与液压系统,并且能防止工艺流体流入液压压力传感系统。</v>
          </cell>
        </row>
        <row r="13757">
          <cell r="F13757" t="str">
            <v>H.2.2.5 液压油的操作温度应从-28.9°C(-20°F)~93.3°C(200°F),并应符合制造商关于传感器弹性体和金属规格适应性的规范。</v>
          </cell>
        </row>
        <row r="13758">
          <cell r="F13758" t="str">
            <v>H.2.2.6 压力计系统软管的额定压力应与最大的系统工作压力相匹配。</v>
          </cell>
        </row>
        <row r="13759">
          <cell r="F13759" t="str">
            <v>H.2.2.7 压力传感器使用的材料应根据井内容纳的流体来确定。</v>
          </cell>
        </row>
        <row r="13760">
          <cell r="F13760" t="str">
            <v>H.2.2.8 接入钻机管路的连接件应使用GB/T 22513-2013或本标准连接件制作。不允许使用有管螺纹或焊接管螺纹的连接件。任何用于传感器或转接器的焊接应符合本标准中的焊接标准。</v>
          </cell>
        </row>
        <row r="13761">
          <cell r="F13761" t="str">
            <v>H.2.2.9 构成传感器一部分的活接头应符合GB/T 22513-2013中其他端部接头的有关规定。</v>
          </cell>
        </row>
        <row r="13762">
          <cell r="F13762" t="str">
            <v>H.2.2.10 控制面板上应有用于在节流阀操作过程中监测各个钻井泵的泵冲数计数器/速率计。</v>
          </cell>
        </row>
        <row r="13763">
          <cell r="F13763" t="str">
            <v>H.2.2.11 泵冲数显示仪应显示累加的泵冲数,并应能够让操作者调零,但当达到它的最大计数能力时,它应自动调零并继续计数。</v>
          </cell>
        </row>
        <row r="13764">
          <cell r="F13764" t="str">
            <v>H.2.2.12 如果不能同时显示SPM(每分钟冲程数)和总冲程数,控制面板或计数器面板上有一个开关能选择显示“每分钟冲程数”。</v>
          </cell>
        </row>
        <row r="13765">
          <cell r="F13765" t="str">
            <v>H.2.2.13 该SPM显示如果是数字式的,应显示每分钟一冲程的分辨率。</v>
          </cell>
        </row>
        <row r="13766">
          <cell r="F13766" t="str">
            <v>H.2.2.14 所有的计数器/速率计的导线(电源、泵微动开关等)应满足国家相关要求(所有适用机构)。</v>
          </cell>
        </row>
        <row r="13767">
          <cell r="F13767" t="str">
            <v>H.2.2.15 如果使用数字显示,数字字码应至少高12.7mm( 1/2in),并在任意环境亮度下能从3m处看清楚。</v>
          </cell>
        </row>
        <row r="13768">
          <cell r="F13768" t="str">
            <v>H.2.3 紧急操作措施</v>
          </cell>
        </row>
        <row r="13769">
          <cell r="F13769" t="str">
            <v>H.2.3.1 如果钻机动力出现故障,控制台控制系统应给接受的备用动力(如氮气瓶)提供连接件和配件,并给出节流阀操作12h所需动力数量的建议。</v>
          </cell>
        </row>
        <row r="13770">
          <cell r="F13770" t="str">
            <v>H.2.3.2 如果主液压泵出现故障,液压操作控制台控制系统应采用手动泵、阀件和其他组件,以便手动为节流阀控制系统提供液压压力。</v>
          </cell>
        </row>
        <row r="13771">
          <cell r="F13771" t="str">
            <v>H.2.4 指示说明</v>
          </cell>
        </row>
        <row r="13772">
          <cell r="F13772" t="str">
            <v>节流阀控制箱应包括在正常模式和紧急模式(动力故障)下操作节流阀的指示说明。这些指示说明也应显示验证系统准备状态的步骤。</v>
          </cell>
        </row>
        <row r="13773">
          <cell r="F13773" t="str">
            <v>H.2.5 液压软管(用于节流阀操作)</v>
          </cell>
        </row>
        <row r="13774">
          <cell r="F13774" t="str">
            <v>H.2.5.1 软管应具有只能用正确方法装配的连接件,并且禁止装入压力计系统。</v>
          </cell>
        </row>
        <row r="13775">
          <cell r="F13775" t="str">
            <v>H.2.5.2 同样地,压力计软管也应具有只能用正确方法装配的连接件,并且不能装在节流阀操作液压回路中。</v>
          </cell>
        </row>
        <row r="13776">
          <cell r="F13776" t="str">
            <v>H.2.5.3 应在控制面板上和节流阀上注明所有软管的连接件。</v>
          </cell>
        </row>
        <row r="13777">
          <cell r="F13777" t="str">
            <v>H.2.5.4 设计用于多个节流阀/控制面板的系统,应符合上述全部要求,但在多个控制台装置中,允许每个控制台分别同时连接多个钻杆压力表和多个套管压力表。</v>
          </cell>
        </row>
        <row r="13778">
          <cell r="F13778" t="str">
            <v>H.3 操作/保养手册</v>
          </cell>
        </row>
        <row r="13779">
          <cell r="F13779" t="str">
            <v>制造商应对按本标准生产的每种型号和尺寸的节流阀系统准备和提供操作手册。操作手册至少应包括下列信息:</v>
          </cell>
        </row>
        <row r="13780">
          <cell r="F13780" t="str">
            <v>a)安装说明。</v>
          </cell>
        </row>
        <row r="13781">
          <cell r="F13781" t="str">
            <v>b)操作说明,包括所有节流阀所需的正常操作,以及如果外部动力源或设备出现故障或在任何内部组件出现故障时进行的全部紧急操作说明。</v>
          </cell>
        </row>
        <row r="13782">
          <cell r="F13782" t="str">
            <v>c)主要组件的尺寸及物理数据。</v>
          </cell>
        </row>
        <row r="13783">
          <cell r="F13783" t="str">
            <v>d)维修、保养和试验信息及程序,包括拆卸和装配信息。</v>
          </cell>
        </row>
        <row r="13784">
          <cell r="F13784" t="str">
            <v>e)零件信息。</v>
          </cell>
        </row>
        <row r="13785">
          <cell r="F13785" t="str">
            <v>f)贮存信息。</v>
          </cell>
        </row>
        <row r="13786">
          <cell r="F13786" t="str">
            <v>附录I(资料性附录) 节流和压井系统的配置示例</v>
          </cell>
        </row>
        <row r="13787">
          <cell r="F13787" t="str">
            <v>图I.1至图I.7描绘了陆地及水下用压井管线、节流管线和管汇布置的典型配置。除额定工作压力138MPa(20000psi)的配置外,其余均取自SY/T 6868。</v>
          </cell>
        </row>
        <row r="13788">
          <cell r="F13788" t="str">
            <v>4安装使用技术要求</v>
          </cell>
        </row>
        <row r="13789">
          <cell r="F13789" t="str">
            <v>4.1 使用前的要求</v>
          </cell>
        </row>
        <row r="13790">
          <cell r="F13790" t="str">
            <v>4.1.1 目视检查包括以下内容:</v>
          </cell>
        </row>
        <row r="13791">
          <cell r="F13791" t="str">
            <v>a)内外表面应无裂纹、明显凹坑或缺损。</v>
          </cell>
        </row>
        <row r="13792">
          <cell r="F13792" t="str">
            <v>b)密封面的磨损、腐蚀程度不影响密封性能。</v>
          </cell>
        </row>
        <row r="13793">
          <cell r="F13793" t="str">
            <v>c)密封件应完好。</v>
          </cell>
        </row>
        <row r="13794">
          <cell r="F13794" t="str">
            <v>d)铭牌或本体的标志应完好。</v>
          </cell>
        </row>
        <row r="13795">
          <cell r="F13795" t="str">
            <v>e)刚性管线应无明显弯曲变形。</v>
          </cell>
        </row>
        <row r="13796">
          <cell r="F13796" t="str">
            <v>4.1.2 检查旋塞阀、闸阀、节流阀、单向阀、活动弯头等管汇元件,应处于正常工作状态,阀门开关、活动弯头转动应灵活。</v>
          </cell>
        </row>
        <row r="13797">
          <cell r="F13797" t="str">
            <v>4.1.3 活接头、螺纹及密封圈使用前应清洗干净。</v>
          </cell>
        </row>
        <row r="13798">
          <cell r="F13798" t="str">
            <v>4.1.4 检查安全卡箍和安全软绳外表是否有裂纹和断丝现象,发现其中任一缺陷,均应更换。</v>
          </cell>
        </row>
        <row r="13799">
          <cell r="F13799" t="str">
            <v>4.1.5 在含H2S环境下,应使用抗H2S的管汇元件(抗H2S的管汇元件的铭牌和本体上有“SOUR GAS”标志)。产出液中的硫化氢分压等于或超过GB/T 20972(所有部分)规定的酸性环境中的硫化氢分压最低值,则适用。</v>
          </cell>
        </row>
        <row r="13800">
          <cell r="F13800" t="str">
            <v>4.1.6 使用管汇应配备超压保护装置。</v>
          </cell>
        </row>
        <row r="13801">
          <cell r="F13801" t="str">
            <v>4.1.7 所有阀门应有清晰的开、关标识,标识应与阀门开关状态一致。</v>
          </cell>
        </row>
        <row r="13802">
          <cell r="F13802" t="str">
            <v>4.1.8 压裂施工现场应安装高清摄像头,保证施工时能实时监测整个高压区的工作状况。高压区域应设置安全警示带、安全防护栅栏和安全标志,安全标志应符合SY/T 6355的规定。</v>
          </cell>
        </row>
        <row r="13803">
          <cell r="F13803" t="str">
            <v>4.2 安装要求</v>
          </cell>
        </row>
        <row r="13804">
          <cell r="F13804" t="str">
            <v>4.2.1 所有接头连接处不应强行安装。管汇连接后应使用安全卡箍和安全软绳捆绑。每条管路的起点和终点使用卸扣固定。</v>
          </cell>
        </row>
        <row r="13805">
          <cell r="F13805" t="str">
            <v>4.2.2 管汇元件装卸过程中应避免碰撞,除翼型螺母外不允许敲击。</v>
          </cell>
        </row>
        <row r="13806">
          <cell r="F13806" t="str">
            <v>4.2.3 管汇元件安装或拆卸时不应损坏螺栓、螺母、工作密封表面及活接头连接处。</v>
          </cell>
        </row>
        <row r="13807">
          <cell r="F13807" t="str">
            <v>4.2.4 两个活动弯头串接时,与活动弯头连接的刚性管线(阀门)在靠近活动弯头处需支撑固定,如图1所示。</v>
          </cell>
        </row>
        <row r="13808">
          <cell r="F13808" t="str">
            <v>4.2.5 活动弯头不允许使用三个或三个以上连续串接。</v>
          </cell>
        </row>
        <row r="13809">
          <cell r="F13809" t="str">
            <v>4.2.6 地面的活动弯头、刚性管线等管汇元件应采用橡胶垫块支撑,如图2所示,必要时可在橡胶垫块下部增加垫木调整高度;高压管路直线段距离大于6m时应采用基墩或地锚固定支撑,如图3所示;管线与基墩或地锚之间应安装厚度不小于10mm的橡胶垫,地脚螺栓应不小于M16。橡胶垫块可参考图B.1。</v>
          </cell>
        </row>
        <row r="13810">
          <cell r="F13810" t="str">
            <v>4.2.7 两条高压管路之间不应有接触,当两条高压管路之间距离小于30 mm时应使用橡胶块或垫木隔开。</v>
          </cell>
        </row>
        <row r="13811">
          <cell r="F13811" t="str">
            <v>4.2.8 管汇橇出口应采用活动弯头连接并落地。</v>
          </cell>
        </row>
        <row r="13812">
          <cell r="F13812" t="str">
            <v>4.2.9 管汇橇与分流管汇之间每条管路中宜安装一个旋塞阀和一个挡板式单向阀,旋塞阀和单向阀串联安装,单向阀标识方向与液体流向一致。</v>
          </cell>
        </row>
        <row r="13813">
          <cell r="F13813" t="str">
            <v>4.2.10 泄压管路宜安装在最外侧的主管线上。泄压管路的安装方式为:在单向阀与分流管汇之间安装T形三通,在T形三通上依次安装旋塞阀和泄压管线,参见图4。</v>
          </cell>
        </row>
        <row r="13814">
          <cell r="F13814" t="str">
            <v>4.2.11 井工厂压裂井场超过两口井时应采用分流管汇。</v>
          </cell>
        </row>
        <row r="13815">
          <cell r="F13815" t="str">
            <v>4.3 使用时的要求</v>
          </cell>
        </row>
        <row r="13816">
          <cell r="F13816" t="str">
            <v>4.3.1 不推荐使用管螺纹,如果要使用管螺纹,拧紧力矩应符合表1的要求。</v>
          </cell>
        </row>
        <row r="13817">
          <cell r="F13817" t="str">
            <v>4.3.2 活动弯头不应在连续旋转、摆动和承受轴向负荷的工况下使用。</v>
          </cell>
        </row>
        <row r="13818">
          <cell r="F13818" t="str">
            <v>4.3.3 单向阀标识方向应与流体流动方向一致。</v>
          </cell>
        </row>
        <row r="13819">
          <cell r="F13819" t="str">
            <v>4.3.4 管汇连接后应进行静水压试验,试验压力不低于设计施工限压。</v>
          </cell>
        </row>
        <row r="13820">
          <cell r="F13820" t="str">
            <v>4.3.5 管汇输送的流体压力不应超过额定压力,工作温度不应超过额定温度,流量控制要求参见附录 A 。</v>
          </cell>
        </row>
        <row r="13821">
          <cell r="F13821" t="str">
            <v>4.3.6 管汇元件工作压力建议不超过其额定工作压力的90%。</v>
          </cell>
        </row>
        <row r="13822">
          <cell r="F13822" t="str">
            <v>4.3.7 不宜使用歧管接头,宜使用T形接头。</v>
          </cell>
        </row>
        <row r="13823">
          <cell r="F13823" t="str">
            <v>4.3.8 施工时严禁人员进入高压区。实时监测管汇的工作情况,当出现刺漏、爆裂等紧急情况时应立即停泵、关井口,泄压后对其进行整改。</v>
          </cell>
        </row>
        <row r="13824">
          <cell r="F13824" t="str">
            <v>4.3.9 出现泄漏需要整体更换的活动弯头、旋塞阀、单向阀等应对泄漏部位进行标记并做好记录。</v>
          </cell>
        </row>
        <row r="13825">
          <cell r="F13825" t="str">
            <v>4.4 使用后的要求</v>
          </cell>
        </row>
        <row r="13826">
          <cell r="F13826" t="str">
            <v>4.4.1 不应在带压工况下拆卸管汇。</v>
          </cell>
        </row>
        <row r="13827">
          <cell r="F13827" t="str">
            <v>4.4.2 应将阀门、活动弯头、管线中的水泥或酸液等腐蚀性物质冲洗干净,不应有腐蚀性物质残留。</v>
          </cell>
        </row>
        <row r="13828">
          <cell r="F13828" t="str">
            <v>4.4.3 应按使用说明书的规定注入新的密封润滑脂,直到挤出旧的密封润滑脂。</v>
          </cell>
        </row>
        <row r="13829">
          <cell r="F13829" t="str">
            <v>4.4.4 拆卸后任何外露的外螺纹表面、活接头密封面或法兰面应采取保护措施,活接口或螺纹应佩戴保护套,以防密封面受损。</v>
          </cell>
        </row>
        <row r="13830">
          <cell r="F13830" t="str">
            <v>4.4.5 记录管汇元件的使用时间、砂量、液量、压力等参数。</v>
          </cell>
        </row>
        <row r="13831">
          <cell r="F13831" t="str">
            <v>4.4.6 将参与施工的管汇及管汇元件进行分类、检测、保养、储存。</v>
          </cell>
        </row>
        <row r="13832">
          <cell r="F13832" t="str">
            <v>5 维护保养要求</v>
          </cell>
        </row>
        <row r="13833">
          <cell r="F13833" t="str">
            <v>5.1 每次作业后,应对管汇元件进行常规维护保养。进行常规维护保养时,应按4.1.1的要求对管汇元件内外表面进行目视检查,不应有可见的裂纹,承压件本体不应有明显的冲蚀。</v>
          </cell>
        </row>
        <row r="13834">
          <cell r="F13834" t="str">
            <v>5.2 对点蚀、冲蚀凹坑等缺陷部位,应按7.5.3的要求进行壁厚检测。</v>
          </cell>
        </row>
        <row r="13835">
          <cell r="F13835" t="str">
            <v>5.3 端部连接用的非金属密封件不应有裂痕、裂缝、老化或破碎现象。</v>
          </cell>
        </row>
        <row r="13836">
          <cell r="F13836" t="str">
            <v>5.4 密封面和密封槽不应有明显压痕、划伤或碰伤。</v>
          </cell>
        </row>
        <row r="13837">
          <cell r="F13837" t="str">
            <v>5.5 阀门开关应灵活,环形管汇、活动弯头应转动灵活。</v>
          </cell>
        </row>
        <row r="13838">
          <cell r="F13838" t="str">
            <v>5.6 阀门以及环形管汇、活动弯头的旋转部分应加注润滑脂。</v>
          </cell>
        </row>
        <row r="13839">
          <cell r="F13839" t="str">
            <v>5.7 对于长期放置未使用的管汇元件,至少一年保养一次。</v>
          </cell>
        </row>
        <row r="13840">
          <cell r="F13840" t="str">
            <v>5.8 橡胶密封件的存放需按照GB/T 20739 或者生产厂家的规定进行存放。除非厂家有特殊说明的,存放期不应超过2年。</v>
          </cell>
        </row>
        <row r="13841">
          <cell r="F13841" t="str">
            <v>5.9 维护保养后,应进行防腐处理,对于裸露的螺纹、密封面和密封槽应带上相应的保护套,防止生锈或损坏,并及时填写使用保养记录。</v>
          </cell>
        </row>
        <row r="13842">
          <cell r="F13842" t="str">
            <v>5.10 有缺陷的管汇元件,应停止使用并送检。</v>
          </cell>
        </row>
        <row r="13843">
          <cell r="F13843" t="str">
            <v>6维修的要求</v>
          </cell>
        </row>
        <row r="13844">
          <cell r="F13844" t="str">
            <v>6.1 总则</v>
          </cell>
        </row>
        <row r="13845">
          <cell r="F13845" t="str">
            <v>维修包括修理和再制造,应按GB/T 22513-2013中附录 N 规定的修理和再制造要求进行,不适合于更换或不更换零件的现场维修和管汇的调整。</v>
          </cell>
        </row>
        <row r="13846">
          <cell r="F13846" t="str">
            <v>6.2 维修级别(RL)</v>
          </cell>
        </row>
        <row r="13847">
          <cell r="F13847" t="str">
            <v>维修级别按GB/T 22513-2013中N.2的要求。</v>
          </cell>
        </row>
        <row r="13848">
          <cell r="F13848" t="str">
            <v>6.3 人员</v>
          </cell>
        </row>
        <row r="13849">
          <cell r="F13849" t="str">
            <v>维修操作人员应经过设备制造商的专业培训并取得资格。</v>
          </cell>
        </row>
        <row r="13850">
          <cell r="F13850" t="str">
            <v>6.4 管汇鉴别</v>
          </cell>
        </row>
        <row r="13851">
          <cell r="F13851" t="str">
            <v>被维修的管汇应通过下列标志或标志的追踪记录进行鉴别:</v>
          </cell>
        </row>
        <row r="13852">
          <cell r="F13852" t="str">
            <v>a)原制造厂家。</v>
          </cell>
        </row>
        <row r="13853">
          <cell r="F13853" t="str">
            <v>b)规格和额定压力。</v>
          </cell>
        </row>
        <row r="13854">
          <cell r="F13854" t="str">
            <v>c)PSL、PR、额定温度值、材料级别及相应的RL。</v>
          </cell>
        </row>
        <row r="13855">
          <cell r="F13855" t="str">
            <v>d)序列号和其他有关的可追溯性资料(如适合时)。</v>
          </cell>
        </row>
        <row r="13856">
          <cell r="F13856" t="str">
            <v>e)总体情况意见。</v>
          </cell>
        </row>
        <row r="13857">
          <cell r="F13857" t="str">
            <v>修理者/再制造者,应对产品的修理或再制造标明的RL级别和RL级别的确定原则等资料形成文件。</v>
          </cell>
        </row>
        <row r="13858">
          <cell r="F13858" t="str">
            <v>6.5 维修的内容及方法</v>
          </cell>
        </row>
        <row r="13859">
          <cell r="F13859" t="str">
            <v>6.5.1 应按维修单位的书面规范进行拆卸和清洗。维修级别为RL2~RL4的产品,要求全部拆卸。拆卸时应对零件进行分类或以其他方式进行识别,以避免重新装配时混淆或装错。</v>
          </cell>
        </row>
        <row r="13860">
          <cell r="F13860" t="str">
            <v>6.5.2 所有关键尺寸均应验证,制造商提供需要控制尺寸的书面规范。验证结果应形成书面文件并保存。</v>
          </cell>
        </row>
        <row r="13861">
          <cell r="F13861" t="str">
            <v>6.5.3 对零件损坏的表面(如点蚀、片蚀、锈蚀、碰伤等)修理,采用打磨或用细砂布去除锈蚀和毛刺。</v>
          </cell>
        </row>
        <row r="13862">
          <cell r="F13862" t="str">
            <v>6.5.4 对目测和无损检测中发现存在裂纹的零件予以报废。</v>
          </cell>
        </row>
        <row r="13863">
          <cell r="F13863" t="str">
            <v>6.5.5 更换零件应优先采用原始设备制造商制造的零件,或满足原始设备制造商的设计要求制造的零件。</v>
          </cell>
        </row>
        <row r="13864">
          <cell r="F13864" t="str">
            <v>6.5.6 零部件需要焊接时,应按GB/T 22513-2013中N.6的规定进行。</v>
          </cell>
        </row>
        <row r="13865">
          <cell r="F13865" t="str">
            <v>6.5.7 重复使用和再制造的零件应按GB/T 22513-2013中N.7的规定执行,验证结果应形成书面文件,并保存。</v>
          </cell>
        </row>
        <row r="13866">
          <cell r="F13866" t="str">
            <v>6.5.8 组装后,应按GB/T 22513-2013中7.4.9或SY/T 5323的规定进行额定压力下的静水压试验,并进行防腐处理。</v>
          </cell>
        </row>
        <row r="13867">
          <cell r="F13867" t="str">
            <v>6.6 标志</v>
          </cell>
        </row>
        <row r="13868">
          <cell r="F13868" t="str">
            <v>维修后的管汇应按本标准要求做标志,标志位置见GB/T 22513-2013中第8章的规定,在紧靠PSL标志处做下列标志:</v>
          </cell>
        </row>
        <row r="13869">
          <cell r="F13869" t="str">
            <v>a)修理用“RPR”标志再制造用“RMFR”标志。</v>
          </cell>
        </row>
        <row r="13870">
          <cell r="F13870" t="str">
            <v>b)修理者/再制造者的名称或商标。</v>
          </cell>
        </row>
        <row r="13871">
          <cell r="F13871" t="str">
            <v>c)修理/再制造级别(RL)。</v>
          </cell>
        </row>
        <row r="13872">
          <cell r="F13872" t="str">
            <v>d)修理/再制造日期(月和年)。</v>
          </cell>
        </row>
        <row r="13873">
          <cell r="F13873" t="str">
            <v>维修后的产品应保留原有的标志。</v>
          </cell>
        </row>
        <row r="13874">
          <cell r="F13874" t="str">
            <v>7检测程序和方法</v>
          </cell>
        </row>
        <row r="13875">
          <cell r="F13875" t="str">
            <v>7.1 检测周期</v>
          </cell>
        </row>
        <row r="13876">
          <cell r="F13876" t="str">
            <v>7.1.1 压裂管汇元件的使用满足以下条件之一时,应进行检测:</v>
          </cell>
        </row>
        <row r="13877">
          <cell r="F13877" t="str">
            <v>a)使用时间达到200h。</v>
          </cell>
        </row>
        <row r="13878">
          <cell r="F13878" t="str">
            <v>b)使用砂量达到1500m³。</v>
          </cell>
        </row>
        <row r="13879">
          <cell r="F13879" t="str">
            <v>c)使用液量达到55000m³。</v>
          </cell>
        </row>
        <row r="13880">
          <cell r="F13880" t="str">
            <v>7.1.2 固井管汇元件一年检测一次。</v>
          </cell>
        </row>
        <row r="13881">
          <cell r="F13881" t="str">
            <v>7.2 检测人员要求</v>
          </cell>
        </row>
        <row r="13882">
          <cell r="F13882" t="str">
            <v>7.2.1 无损检测人员应按GB/T 9445或BS EN ISO 9712-2012规定的要求取得资格。</v>
          </cell>
        </row>
        <row r="13883">
          <cell r="F13883" t="str">
            <v>7.2.2 目视检验人员应按GB/T 9445或BS EN ISO 9712-2012规定的要求,每年进行一次视力检查。</v>
          </cell>
        </row>
        <row r="13884">
          <cell r="F13884" t="str">
            <v>7.3 测量和试验装置</v>
          </cell>
        </row>
        <row r="13885">
          <cell r="F13885" t="str">
            <v>测量和试验装置应按GB/T 22513-2013中第7章的要求进行维护和校准。</v>
          </cell>
        </row>
        <row r="13886">
          <cell r="F13886" t="str">
            <v>7.4 检测前的准备</v>
          </cell>
        </row>
        <row r="13887">
          <cell r="F13887" t="str">
            <v>7.4.1 应有前次检查时间和情况数据记录。</v>
          </cell>
        </row>
        <row r="13888">
          <cell r="F13888" t="str">
            <v>7.4.2 应先将原铭牌妥善保管,用标记牌在各总成主体和承压件本体上标记检测序列号。并对所有待检产品做下列记录:</v>
          </cell>
        </row>
        <row r="13889">
          <cell r="F13889" t="str">
            <v>a)总成的原标记和待检序列号。</v>
          </cell>
        </row>
        <row r="13890">
          <cell r="F13890" t="str">
            <v>b)承压件本体(如阀体、活动弯头体、直管等)上的原标记和待检序号。</v>
          </cell>
        </row>
        <row r="13891">
          <cell r="F13891" t="str">
            <v>7.4.3 所有部件总成应按产品使用说明书的规定逐一进行拆卸和清洗。</v>
          </cell>
        </row>
        <row r="13892">
          <cell r="F13892" t="str">
            <v>7.4.4 所有产品的检测部位,应进行喷丸、喷砂或打磨处理,表面漆膜应全部去除,至见零件本体金属光泽。喷丸、喷砂或打磨时,应对螺纹及密封面进行保护。</v>
          </cell>
        </row>
        <row r="13893">
          <cell r="F13893" t="str">
            <v>7.5 检测内容和方法</v>
          </cell>
        </row>
        <row r="13894">
          <cell r="F13894" t="str">
            <v>检测内容和方法应按表2进行。</v>
          </cell>
        </row>
        <row r="13895">
          <cell r="F13895" t="str">
            <v>7.5.1 尺寸检验</v>
          </cell>
        </row>
        <row r="13896">
          <cell r="F13896" t="str">
            <v>所有端部和出口连接的螺纹应用量规检验,应符合GB/T 9253.2或ASME B1.1和ASME B1.2的要求。</v>
          </cell>
        </row>
        <row r="13897">
          <cell r="F13897" t="str">
            <v>7.5.2 目视检查</v>
          </cell>
        </row>
        <row r="13898">
          <cell r="F13898" t="str">
            <v>检查各零件内外表面,特别是密封面和危险截面的损坏情况,有无点蚀、锈蚀、凹坑等腐蚀现象;重点检查有无裂纹发生。</v>
          </cell>
        </row>
        <row r="13899">
          <cell r="F13899" t="str">
            <v>7.5.3 危险截面壁厚检测</v>
          </cell>
        </row>
        <row r="13900">
          <cell r="F13900" t="str">
            <v>用超声波测厚仪检测危险截面的壁厚(在规定的检测区域,取4点进行检测),如果壁厚值不大于使用壁厚极限推荐值,予以报废。其中:</v>
          </cell>
        </row>
        <row r="13901">
          <cell r="F13901" t="str">
            <v>a)旋塞阀、单向阀、活动弯头、各种异形整体接头(包括L形接头、T形三通、十字形四通、歧形三通、Y形三通、爪形四通)的壁厚检测区域和使用壁厚极限推荐值(仅限于本体材料抗拉强度不小于870MPa)分别见图C.1至图C.4和表C.1至表C.4。</v>
          </cell>
        </row>
        <row r="13902">
          <cell r="F13902" t="str">
            <v>b)刚性管线(截面间距50 mm,每个截面沿圆周取四点位置检测),使用壁厚极限推荐值(仅限于本体材料抗拉强度不小于870MPa)分别见图C.5和表C.5。</v>
          </cell>
        </row>
        <row r="13903">
          <cell r="F13903" t="str">
            <v>c)管汇元件本体材料抗拉强度小于870MPa,使用壁厚极限值应大于原出厂壁厚值的80%。</v>
          </cell>
        </row>
        <row r="13904">
          <cell r="F13904" t="str">
            <v>d)表C.1至表C.5中未规定的其他压力等级(≤70MPa)的管汇元件,其壁厚检测区域与105MPa压力等级相同,使用壁厚极限值应大于原出厂壁厚值的75%。</v>
          </cell>
        </row>
        <row r="13905">
          <cell r="F13905" t="str">
            <v>7.5.4 表面无损检测</v>
          </cell>
        </row>
        <row r="13906">
          <cell r="F13906" t="str">
            <v>7.5.4.1 PSL1和PSL2,表面无损检测按GB/T 22513-2013中7.4.2.2.8和7.7.2.2.9的要求进行。</v>
          </cell>
        </row>
        <row r="13907">
          <cell r="F13907" t="str">
            <v>7.5.4.2 PSL3/3G和PSL4,表面无损检测按GB/T 22513-2013中7.4.2.3.8的要求进行。</v>
          </cell>
        </row>
        <row r="13908">
          <cell r="F13908" t="str">
            <v>7.5.5 内部无损检测</v>
          </cell>
        </row>
        <row r="13909">
          <cell r="F13909" t="str">
            <v>7.5.5.1 本体、盖、端部和出口连接(PSL3/3G),内部无损检测按GB/T 22513-2013中7.4.2.3.8的要求进行。</v>
          </cell>
        </row>
        <row r="13910">
          <cell r="F13910" t="str">
            <v>7.5.5.2 本体、盖、端部和出口连接(PSL4),内部无损检测按GB/T 22513-2013中7.4.2.4.11的要求进行。</v>
          </cell>
        </row>
        <row r="13911">
          <cell r="F13911" t="str">
            <v>7.5.5.3 阀杆内部无损检测按GB/T 22513-2013中7.4.3.2的要求进行。</v>
          </cell>
        </row>
        <row r="13912">
          <cell r="F13912" t="str">
            <v>7.6 压力试验</v>
          </cell>
        </row>
        <row r="13913">
          <cell r="F13913" t="str">
            <v>零件检测合格后,应按产品使用说明书进行组装;组装后,按GB/T 22513-2013中7.4.9或SY/T 5323的要求进行额定压力下的静水压试验,并出具检测合格证(含试压曲线)。</v>
          </cell>
        </row>
        <row r="13914">
          <cell r="F13914" t="str">
            <v>7.7 检测标志</v>
          </cell>
        </row>
        <row r="13915">
          <cell r="F13915" t="str">
            <v>7.7.1 采用低应力钢印(圆点、虚线或圆头V形)在本体上做检测可追溯性标识(即检测系列号)或将检测可追溯性标识采用低应力钢印在不锈钢片上并将不锈钢片固定在本体上。</v>
          </cell>
        </row>
        <row r="13916">
          <cell r="F13916" t="str">
            <v>7.7.2 检测后可追溯性标志由如下部分组成,示例如下:</v>
          </cell>
        </row>
        <row r="13917">
          <cell r="F13917" t="str">
            <v>7.8 检测记录</v>
          </cell>
        </row>
        <row r="13918">
          <cell r="F13918" t="str">
            <v>检测记录应包括以下内容:</v>
          </cell>
        </row>
        <row r="13919">
          <cell r="F13919" t="str">
            <v>a)检测时间。</v>
          </cell>
        </row>
        <row r="13920">
          <cell r="F13920" t="str">
            <v>b)被检零件名称(零件号)。</v>
          </cell>
        </row>
        <row r="13921">
          <cell r="F13921" t="str">
            <v>c)检测项目。</v>
          </cell>
        </row>
        <row r="13922">
          <cell r="F13922" t="str">
            <v>d)检测数据记录。</v>
          </cell>
        </row>
        <row r="13923">
          <cell r="F13923" t="str">
            <v>e)检测人。</v>
          </cell>
        </row>
        <row r="13924">
          <cell r="F13924" t="str">
            <v>f)检测结论。</v>
          </cell>
        </row>
        <row r="13925">
          <cell r="F13925" t="str">
            <v>8 贮存和运输</v>
          </cell>
        </row>
        <row r="13926">
          <cell r="F13926" t="str">
            <v>8.1 对所有产品的原始信息(包括制造厂家、产品名称、序列号、规格型号、压力等级、生产日期)、使用信息(包括累计使用时间、使用压力、使用砂量)、检测维护信息(包括维护保养记录、检测记录)进行登记。</v>
          </cell>
        </row>
        <row r="13927">
          <cell r="F13927" t="str">
            <v>8.2 信息记录表格可参见附录D。</v>
          </cell>
        </row>
        <row r="13928">
          <cell r="F13928" t="str">
            <v>8.3 所有产品应分类摆放,做好标识,要求场地通风、防雨。</v>
          </cell>
        </row>
        <row r="13929">
          <cell r="F13929" t="str">
            <v>8.4 贮存和运输过程应采用垫木支撑或者橇装。</v>
          </cell>
        </row>
        <row r="13930">
          <cell r="F13930" t="str">
            <v>附录A(资料性附录) 管汇元件最大流量推荐表</v>
          </cell>
        </row>
        <row r="13931">
          <cell r="F13931" t="str">
            <v>管汇元件使用时,流体的最大流速不应超过12.2m/s(40ft/s),流量不宜超过表A.1的要求(超过限速或最大流量值,将使承压件本体受流体的冲蚀加剧,易造成不正常损坏)。</v>
          </cell>
        </row>
        <row r="13932">
          <cell r="F13932" t="str">
            <v>附录B(资料性附录) 橡胶垫块示意图</v>
          </cell>
        </row>
        <row r="13933">
          <cell r="F13933" t="str">
            <v>橡胶垫块如图B.1所示。</v>
          </cell>
        </row>
        <row r="13934">
          <cell r="F13934" t="str">
            <v>附录C(规范性附录) 管汇元件检测区域及壁厚值</v>
          </cell>
        </row>
        <row r="13935">
          <cell r="F13935" t="str">
            <v>管汇元件检测区域及壁厚值如图C.1至图C.5、表C.1至表C.5所示。</v>
          </cell>
        </row>
        <row r="13936">
          <cell r="F13936" t="str">
            <v>附录D(资料性附录) 信息记录表</v>
          </cell>
        </row>
        <row r="13937">
          <cell r="F13937" t="str">
            <v>信息记录表见表D.1。</v>
          </cell>
        </row>
        <row r="13938">
          <cell r="F13938" t="str">
            <v>7.3.1 制剂的制备</v>
          </cell>
        </row>
        <row r="13939">
          <cell r="F13939" t="str">
            <v>7.3.1.1 硫酸溶液(20%)</v>
          </cell>
        </row>
        <row r="13940">
          <cell r="F13940" t="str">
            <v>按GB/T 603 的规定配制。</v>
          </cell>
        </row>
        <row r="13941">
          <cell r="F13941" t="str">
            <v>7.3.1.2 高锰酸钾标准滴定溶液[c(KMnO4) =0.01mol/L]</v>
          </cell>
        </row>
        <row r="13942">
          <cell r="F13942" t="str">
            <v>按GB/T 601 的规定配制。</v>
          </cell>
        </row>
        <row r="13943">
          <cell r="F13943" t="str">
            <v>7.3.2 测定步骤</v>
          </cell>
        </row>
        <row r="13944">
          <cell r="F13944" t="str">
            <v>量取1000mL二级水,注入烧杯中,加入5.0mL硫酸溶液(20%),混匀。</v>
          </cell>
        </row>
        <row r="13945">
          <cell r="F13945" t="str">
            <v>量取200mL三级水,注入烧杯中,加入1.0mL硫酸溶液(20%),混匀。</v>
          </cell>
        </row>
        <row r="13946">
          <cell r="F13946" t="str">
            <v>在上述已酸化的试液中,分别加入1.00mL高锰酸钾标准滴定溶液[c(1/5KMnO4 =0.01 mol/L]，混匀,盖上表面皿,加热至沸并保持5min。溶液的粉红色不得完全消失。</v>
          </cell>
        </row>
        <row r="13947">
          <cell r="F13947" t="str">
            <v>7.4 吸光度</v>
          </cell>
        </row>
        <row r="13948">
          <cell r="F13948" t="str">
            <v>按GB/T 9721的规定测定。</v>
          </cell>
        </row>
        <row r="13949">
          <cell r="F13949" t="str">
            <v>7.4.1 仪器条件</v>
          </cell>
        </row>
        <row r="13950">
          <cell r="F13950" t="str">
            <v>石英吸收池：厚度1cm和2cm。</v>
          </cell>
        </row>
        <row r="13951">
          <cell r="F13951" t="str">
            <v>7.4.2 测定步骤</v>
          </cell>
        </row>
        <row r="13952">
          <cell r="F13952" t="str">
            <v>将水样分别注入1cm及2cm吸收池中,于254nm处,以1cm吸收池中水样为参比,测定2cm吸收池中水样的吸光度。</v>
          </cell>
        </row>
        <row r="13953">
          <cell r="F13953" t="str">
            <v>若仪器的灵敏度不够时,可适当增加测量吸收池的厚度。</v>
          </cell>
        </row>
        <row r="13954">
          <cell r="F13954" t="str">
            <v>7.5 蒸发残渣</v>
          </cell>
        </row>
        <row r="13955">
          <cell r="F13955" t="str">
            <v>7.5.1 仪器</v>
          </cell>
        </row>
        <row r="13956">
          <cell r="F13956" t="str">
            <v>7.5.1.1 旋转蒸发器:配备500mL蒸馏瓶。</v>
          </cell>
        </row>
        <row r="13957">
          <cell r="F13957" t="str">
            <v>7.5.1.2 恒温水浴。</v>
          </cell>
        </row>
        <row r="13958">
          <cell r="F13958" t="str">
            <v>7.5.1.3 蒸发皿:材质可选用铂、石英、硼硅玻璃。</v>
          </cell>
        </row>
        <row r="13959">
          <cell r="F13959" t="str">
            <v>7.5.1.4 电烘箱:温度可控制在105℃±2℃。</v>
          </cell>
        </row>
        <row r="13960">
          <cell r="F13960" t="str">
            <v>7.5.2 测定步骤</v>
          </cell>
        </row>
        <row r="13961">
          <cell r="F13961" t="str">
            <v>7.5.2.1 水样预浓集</v>
          </cell>
        </row>
        <row r="13962">
          <cell r="F13962" t="str">
            <v>量取1000mL二级水(三级水取500mL)。将水样分几次加入旋转蒸发器的蒸馏瓶中,于水浴上减压蒸发(避免蒸干)。待水样最后蒸至约50mL时,停止加热。</v>
          </cell>
        </row>
        <row r="13963">
          <cell r="F13963" t="str">
            <v>7.5.2.2 测定</v>
          </cell>
        </row>
        <row r="13964">
          <cell r="F13964" t="str">
            <v>将上述预浓集的水样,转移至一个已于105℃±2℃恒量的蒸发皿中,并用5mL~10mL水样分2次~3次冲洗蒸馏瓶,将洗液与预浓集水样合并于蒸发皿中,按GB/T 9740的规定测定。</v>
          </cell>
        </row>
        <row r="13965">
          <cell r="F13965" t="str">
            <v>7.6 可溶性硅</v>
          </cell>
        </row>
        <row r="13966">
          <cell r="F13966" t="str">
            <v>7.6.1 制剂的制备</v>
          </cell>
        </row>
        <row r="13967">
          <cell r="F13967" t="str">
            <v>7.6.1.1 二氧化硅标准溶液(1mg/mL)</v>
          </cell>
        </row>
        <row r="13968">
          <cell r="F13968" t="str">
            <v>按GB/T 602的规定配制。</v>
          </cell>
        </row>
        <row r="13969">
          <cell r="F13969" t="str">
            <v>7.6.1.2 二氧化硅标准溶液(0.01mg/mL)</v>
          </cell>
        </row>
        <row r="13970">
          <cell r="F13970" t="str">
            <v>量取1.00 mL二氧化硅标准溶液(1mg/mL)于100mL容量瓶中,稀释至刻度,摇匀。转移至聚乙烯瓶中,临用前配制。</v>
          </cell>
        </row>
        <row r="13971">
          <cell r="F13971" t="str">
            <v>7.6.1.3 钼酸铵溶液(50g/L)</v>
          </cell>
        </row>
        <row r="13972">
          <cell r="F13972" t="str">
            <v>称取5.0g钼酸铵[(NH4)6M07O24・4H2O],溶于水,加20.0mL硫酸溶液(20%)，稀释至100mL,摇匀。贮存于聚乙烯瓶中。若发现有沉淀时应重新配制。</v>
          </cell>
        </row>
        <row r="13973">
          <cell r="F13973" t="str">
            <v>7.6.1.4 对甲氨基酚硫酸盐(米吐尔)溶液(2g/L)</v>
          </cell>
        </row>
        <row r="13974">
          <cell r="F13974" t="str">
            <v>称取0.20g对甲氨基酚硫酸盐,溶于水,加20.0g偏重亚硫酸钠(焦亚硫酸钠),溶解并稀释至100mL,摇匀。贮存于聚乙烯瓶中。避光保存,有效期两周。</v>
          </cell>
        </row>
        <row r="13975">
          <cell r="F13975" t="str">
            <v>7.6.1.5 硫酸溶液(20%)</v>
          </cell>
        </row>
        <row r="13976">
          <cell r="F13976" t="str">
            <v>按GB/T 603的规定配制。</v>
          </cell>
        </row>
        <row r="13977">
          <cell r="F13977" t="str">
            <v>7.6.1.6 草酸溶液(50g/L)</v>
          </cell>
        </row>
        <row r="13978">
          <cell r="F13978" t="str">
            <v>称取5.0g草酸,溶于水,并稀释至100mL。贮存于聚乙烯瓶中。</v>
          </cell>
        </row>
        <row r="13979">
          <cell r="F13979" t="str">
            <v>7.6.2 仪器</v>
          </cell>
        </row>
        <row r="13980">
          <cell r="F13980" t="str">
            <v>7.6.2.1 铂皿:容量为250mL。</v>
          </cell>
        </row>
        <row r="13981">
          <cell r="F13981" t="str">
            <v>7.6.2.2 比色管:容量为50mL。</v>
          </cell>
        </row>
        <row r="13982">
          <cell r="F13982" t="str">
            <v>7.6.2.3 水浴:可控制恒温为约60℃。</v>
          </cell>
        </row>
        <row r="13983">
          <cell r="F13983" t="str">
            <v>量取520mL一级水(二级水取270mL),注入铂皿中,在防尘条件下,亚沸蒸发至约20mL,停止加热,冷却至室温,加1.0mL钼酸铵溶液(50g/L),摇匀,放置5min后,加1.0mL草酸溶液(50g/L)，摇匀,放置1min后,加1.0mL对甲氨基酚硫酸盐溶液(2g/L),摇匀。移入比色管中,稀释至25mL，摇匀，于60℃水浴中保温10min。溶液所呈蓝色不得深于标准比色溶液。</v>
          </cell>
        </row>
        <row r="13984">
          <cell r="F13984" t="str">
            <v>标准比色溶液的制备是取0.50 mL二氧化硅标准溶液(0.01mg/mL),用水样稀释至20mL后，与同体积试液同时同样处理。</v>
          </cell>
        </row>
        <row r="13985">
          <cell r="F13985" t="str">
            <v>8试验报告</v>
          </cell>
        </row>
        <row r="13986">
          <cell r="F13986" t="str">
            <v>试验报告应包括下列内容:</v>
          </cell>
        </row>
        <row r="13987">
          <cell r="F13987" t="str">
            <v>a)样品的确定;</v>
          </cell>
        </row>
        <row r="13988">
          <cell r="F13988" t="str">
            <v>b)参考采用的方法;</v>
          </cell>
        </row>
        <row r="13989">
          <cell r="F13989" t="str">
            <v>c)结果及其表述方法;</v>
          </cell>
        </row>
        <row r="13990">
          <cell r="F13990" t="str">
            <v>d)测定中异常现象的说明;</v>
          </cell>
        </row>
        <row r="13991">
          <cell r="F13991" t="str">
            <v>e)不包括在本标准中的任意操作。</v>
          </cell>
        </row>
        <row r="13992">
          <cell r="F13992" t="str">
            <v>附录A(资料性附录)本标准章条编号与ISO 3696:1987章条编号对照</v>
          </cell>
        </row>
        <row r="13993">
          <cell r="F13993" t="str">
            <v>A.1本标准章条编号与ISO 3696:1987章条编号对照一览表,见表A.1。</v>
          </cell>
        </row>
        <row r="13994">
          <cell r="F13994" t="str">
            <v>表A.1本标准章条编号与ISO 3696:1987章条编号对照</v>
          </cell>
        </row>
        <row r="13995">
          <cell r="F13995" t="str">
            <v>附录B(资料性附录)本标准与 ISO 3696:1987技术性差异及其原因</v>
          </cell>
        </row>
        <row r="13996">
          <cell r="F13996" t="str">
            <v>B.1本标准与ISO 3696:1987技术性差异及其原因一览表,见表B.1。</v>
          </cell>
        </row>
        <row r="13997">
          <cell r="F13997" t="str">
            <v>表 B.1本标准与ISO 3696:1987技术性差异及其原因</v>
          </cell>
        </row>
        <row r="13998">
          <cell r="F13998" t="str">
            <v>附录C(规范性附录)电导率的换算公式</v>
          </cell>
        </row>
        <row r="13999">
          <cell r="F13999" t="str">
            <v>C.1当电导率测定温度在t℃时,可换算为25℃下的电导率。</v>
          </cell>
        </row>
        <row r="14000">
          <cell r="F14000" t="str">
            <v>25℃时各级水的电导率K25，数值以“mS/m”表示,按式(C.1)计算:</v>
          </cell>
        </row>
        <row r="14001">
          <cell r="F14001" t="str">
            <v>K25=kt(Kt-Kp·t)+0.00548………………(C.1)</v>
          </cell>
        </row>
        <row r="14002">
          <cell r="F14002" t="str">
            <v>式中:</v>
          </cell>
        </row>
        <row r="14003">
          <cell r="F14003" t="str">
            <v>kt——换算系数;</v>
          </cell>
        </row>
        <row r="14004">
          <cell r="F14004" t="str">
            <v>Kt——t℃时各级水的电导率,单位为毫西每米(mS/m);</v>
          </cell>
        </row>
        <row r="14005">
          <cell r="F14005" t="str">
            <v>Kp·t——t℃时理论纯水的电导率,单位为毫西每米(mS/m);</v>
          </cell>
        </row>
        <row r="14006">
          <cell r="F14006" t="str">
            <v>0.00548——25℃时理论纯水的电导率,单位为毫西每米(mS/m)</v>
          </cell>
        </row>
        <row r="14007">
          <cell r="F14007" t="str">
            <v>理论纯水的电导率(K,.)和换算系数(k,)见表 C.1。</v>
          </cell>
        </row>
        <row r="14008">
          <cell r="F14008" t="str">
            <v>表C.1理论纯水的电导率和换算系数</v>
          </cell>
        </row>
        <row r="14009">
          <cell r="F14009" t="str">
            <v>表C.1续</v>
          </cell>
        </row>
        <row r="14010">
          <cell r="F14010" t="str">
            <v>4 常用计算公式</v>
          </cell>
        </row>
        <row r="14011">
          <cell r="F14011" t="str">
            <v>常用计算公式见公式(1)至公式(4):</v>
          </cell>
        </row>
        <row r="14012">
          <cell r="F14012" t="str">
            <v>式中:</v>
          </cell>
        </row>
        <row r="14013">
          <cell r="F14013" t="str">
            <v>η——泵效率;</v>
          </cell>
        </row>
        <row r="14014">
          <cell r="F14014" t="str">
            <v>HHP——水功率,单位为千瓦(kW);</v>
          </cell>
        </row>
        <row r="14015">
          <cell r="F14015" t="str">
            <v>BHP——制动功率,单位为千瓦(kW);</v>
          </cell>
        </row>
        <row r="14016">
          <cell r="F14016" t="str">
            <v>η容——容积效率;</v>
          </cell>
        </row>
        <row r="14017">
          <cell r="F14017" t="str">
            <v>η机——机械效率;</v>
          </cell>
        </row>
        <row r="14018">
          <cell r="F14018" t="str">
            <v>Q——排量,单位为升每秒(L/s);</v>
          </cell>
        </row>
        <row r="14019">
          <cell r="F14019" t="str">
            <v>p——排出压力,单位为兆帕(MPa);</v>
          </cell>
        </row>
        <row r="14020">
          <cell r="F14020" t="str">
            <v>A——柱塞面积,单位为平方毫米(mm2);</v>
          </cell>
        </row>
        <row r="14021">
          <cell r="F14021" t="str">
            <v>S——冲程,单位为毫米(mm);</v>
          </cell>
        </row>
        <row r="14022">
          <cell r="F14022" t="str">
            <v>n——冲次,单位为次每分钟(次/min);</v>
          </cell>
        </row>
        <row r="14023">
          <cell r="F14023" t="str">
            <v>i——缸数。</v>
          </cell>
        </row>
        <row r="14024">
          <cell r="F14024" t="str">
            <v>5 型号编制规则</v>
          </cell>
        </row>
        <row r="14025">
          <cell r="F14025" t="str">
            <v>型号里应包含泵的制动功率参数。</v>
          </cell>
        </row>
        <row r="14026">
          <cell r="F14026" t="str">
            <v>推荐按如下格式编制:</v>
          </cell>
        </row>
        <row r="14027">
          <cell r="F14027" t="str">
            <v>示例:</v>
          </cell>
        </row>
        <row r="14028">
          <cell r="F14028" t="str">
            <v>某企业设计生产的制动功率为2800hp五缸柱塞泵,型号编制为:□QP2800。</v>
          </cell>
        </row>
        <row r="14029">
          <cell r="F14029" t="str">
            <v>注:特别标注可标注泵的用途、设计顺序,可缺省。</v>
          </cell>
        </row>
        <row r="14030">
          <cell r="F14030" t="str">
            <v>6泵方向及液缸号规定</v>
          </cell>
        </row>
        <row r="14031">
          <cell r="F14031" t="str">
            <v>6.1 泵的方位</v>
          </cell>
        </row>
        <row r="14032">
          <cell r="F14032" t="str">
            <v>泵左侧:人站在泵液力端处且面向泵动力端,左边方向为泵左侧。</v>
          </cell>
        </row>
        <row r="14033">
          <cell r="F14033" t="str">
            <v>泵右侧:人站在泵液力端处且面向泵动力端,右边方向为泵右侧。</v>
          </cell>
        </row>
        <row r="14034">
          <cell r="F14034" t="str">
            <v>6.2 泵的传动方向</v>
          </cell>
        </row>
        <row r="14035">
          <cell r="F14035" t="str">
            <v>人站在泵液力端处且面向泵动力端,动力从左侧输入称为左输入(左传动),动力从右侧输入称为右输入(右传动)。</v>
          </cell>
        </row>
        <row r="14036">
          <cell r="F14036" t="str">
            <v>6.3 泵的液缸号和泵动力端轴承座以及十字头、十字头滑套编号方法</v>
          </cell>
        </row>
        <row r="14037">
          <cell r="F14037" t="str">
            <v>最靠近输入侧的为1号,第二个为2号,依此类推。</v>
          </cell>
        </row>
        <row r="14038">
          <cell r="F14038" t="str">
            <v>7信息确认</v>
          </cell>
        </row>
        <row r="14039">
          <cell r="F14039" t="str">
            <v>7.1 买方信息</v>
          </cell>
        </row>
        <row r="14040">
          <cell r="F14040" t="str">
            <v>买方向卖方采购泵时,应向卖方提供必要的信息供卖方选型,包括使用要求(泵送介质的物理化学性能、主要工况参数等)、环境要求(包括温度、湿度等),因为这些信息可能影响泵的使用和寿命。</v>
          </cell>
        </row>
        <row r="14041">
          <cell r="F14041" t="str">
            <v>7.2 卖方信息</v>
          </cell>
        </row>
        <row r="14042">
          <cell r="F14042" t="str">
            <v>卖方至少应提供以下信息:</v>
          </cell>
        </row>
        <row r="14043">
          <cell r="F14043" t="str">
            <v>——外形尺寸。</v>
          </cell>
        </row>
        <row r="14044">
          <cell r="F14044" t="str">
            <v>——安装尺寸。</v>
          </cell>
        </row>
        <row r="14045">
          <cell r="F14045" t="str">
            <v>——产品重量。</v>
          </cell>
        </row>
        <row r="14046">
          <cell r="F14046" t="str">
            <v>——进口连接尺寸。</v>
          </cell>
        </row>
        <row r="14047">
          <cell r="F14047" t="str">
            <v>——出口连接尺寸。</v>
          </cell>
        </row>
        <row r="14048">
          <cell r="F14048" t="str">
            <v>——其他必须的使用条件。</v>
          </cell>
        </row>
        <row r="14049">
          <cell r="F14049" t="str">
            <v>8 主要零部件</v>
          </cell>
        </row>
        <row r="14050">
          <cell r="F14050" t="str">
            <v>制造商应确定主要零部件,至少应包含曲轴箱体(泵壳)、曲轴、泵头体、动力端总成、液力端总成。</v>
          </cell>
        </row>
        <row r="14051">
          <cell r="F14051" t="str">
            <v>9要求</v>
          </cell>
        </row>
        <row r="14052">
          <cell r="F14052" t="str">
            <v>9.1性能要求</v>
          </cell>
        </row>
        <row r="14053">
          <cell r="F14053" t="str">
            <v>9.1.1 泵效率要求</v>
          </cell>
        </row>
        <row r="14054">
          <cell r="F14054" t="str">
            <v>在80%最高压力及80%最大排量工作区间内,效率应不低于80%。</v>
          </cell>
        </row>
        <row r="14055">
          <cell r="F14055" t="str">
            <v>9.1.2 泵容积效率要求</v>
          </cell>
        </row>
        <row r="14056">
          <cell r="F14056" t="str">
            <v>80%最高压力至80%最大排量工作区间内,容积效率应不低于90%。</v>
          </cell>
        </row>
        <row r="14057">
          <cell r="F14057" t="str">
            <v>9.2设计要求</v>
          </cell>
        </row>
        <row r="14058">
          <cell r="F14058" t="str">
            <v>9.2.1 柱塞</v>
          </cell>
        </row>
        <row r="14059">
          <cell r="F14059" t="str">
            <v>9.2.1.1 柱塞工作圆柱面直径尺寸系列化,具体尺寸见表1。</v>
          </cell>
        </row>
        <row r="14060">
          <cell r="F14060" t="str">
            <v>9.2.1.2 柱塞尾部应有用于拆卸的螺纹孔,该螺纹应为美制标准螺纹,69.85mm(23/4in)以上的柱塞统一用1-8UNC-2B内螺纹。</v>
          </cell>
        </row>
        <row r="14061">
          <cell r="F14061" t="str">
            <v>9.2.1.3 柱塞工作外圆面硬度不低于HRC55。</v>
          </cell>
        </row>
        <row r="14062">
          <cell r="F14062" t="str">
            <v>9.2.1.4 柱塞工作外圆面粗糙度Ra不大于0.4μm。</v>
          </cell>
        </row>
        <row r="14063">
          <cell r="F14063" t="str">
            <v>9.2.2 泵头体</v>
          </cell>
        </row>
        <row r="14064">
          <cell r="F14064" t="str">
            <v>9.2.2.1 泵头体毛坯原则上使用合金钢锻件,且应符合设计所要求的力学性能。</v>
          </cell>
        </row>
        <row r="14065">
          <cell r="F14065" t="str">
            <v>9.2.2.2 泵头体内表面各相贯部位应圆滑过渡,不允许有任何尖角锐棱,泵头体不允许有影响强度的任何缺陷。</v>
          </cell>
        </row>
        <row r="14066">
          <cell r="F14066" t="str">
            <v>9.2.2.3 泵头体阀座孔与阀座相配合的锥度表面不允许有沟槽及伤痕,其锥度部分的接触面积呈连续的环带状。环带的宽度均匀,接触面积不小于70%。</v>
          </cell>
        </row>
        <row r="14067">
          <cell r="F14067" t="str">
            <v>9.2.3 吸入总管</v>
          </cell>
        </row>
        <row r="14068">
          <cell r="F14068" t="str">
            <v>9.2.3.1 吸入总管与泵头体连接处应有密封装置。</v>
          </cell>
        </row>
        <row r="14069">
          <cell r="F14069" t="str">
            <v>9.2.3.2 吸入总管要作静压试验,压力不低于0.7MPa,保压时间不低于3min,保压期间不允许有任何渗漏,压降不能高于5%。</v>
          </cell>
        </row>
        <row r="14070">
          <cell r="F14070" t="str">
            <v>9.2.4 润滑系统</v>
          </cell>
        </row>
        <row r="14071">
          <cell r="F14071" t="str">
            <v>9.2.4.1 泵动力端采用连续压力油润滑,液力端盘根润滑推荐采用气压驱动润滑油方式。</v>
          </cell>
        </row>
        <row r="14072">
          <cell r="F14072" t="str">
            <v>9.2.4.2 动力端润滑系统设计温度范围为30℃~85℃。最高允许润滑油温度为85℃。</v>
          </cell>
        </row>
        <row r="14073">
          <cell r="F14073" t="str">
            <v>9.2.4.3 盘根润滑管路应安装单向阀和调速阀(节流阀)。</v>
          </cell>
        </row>
        <row r="14074">
          <cell r="F14074" t="str">
            <v>9.2.4.4 应规定动力端最高和最低润滑油压。</v>
          </cell>
        </row>
        <row r="14075">
          <cell r="F14075" t="str">
            <v>9.2.4.5 过滤器滤芯应可拆卸、清洗、更换。</v>
          </cell>
        </row>
        <row r="14076">
          <cell r="F14076" t="str">
            <v>9.2.5 紧固件</v>
          </cell>
        </row>
        <row r="14077">
          <cell r="F14077" t="str">
            <v>柱塞连接螺栓、泵头体连接螺栓、输出法兰安装螺栓、连杆螺栓等重要螺栓应规定螺栓拧紧力矩。</v>
          </cell>
        </row>
        <row r="14078">
          <cell r="F14078" t="str">
            <v>9.3 吊装要求</v>
          </cell>
        </row>
        <row r="14079">
          <cell r="F14079" t="str">
            <v>泵需设计吊点或起吊装置,起吊时保证泵平稳。</v>
          </cell>
        </row>
        <row r="14080">
          <cell r="F14080" t="str">
            <v>10主要零部件材料</v>
          </cell>
        </row>
        <row r="14081">
          <cell r="F14081" t="str">
            <v>10.1 材料规范</v>
          </cell>
        </row>
        <row r="14082">
          <cell r="F14082" t="str">
            <v>主承载部件应有书面材料规范,应定义下列接受/拒收准则:</v>
          </cell>
        </row>
        <row r="14083">
          <cell r="F14083" t="str">
            <v>——力学性能要求。</v>
          </cell>
        </row>
        <row r="14084">
          <cell r="F14084" t="str">
            <v>——材料鉴定。</v>
          </cell>
        </row>
        <row r="14085">
          <cell r="F14085" t="str">
            <v>——热处理程序。</v>
          </cell>
        </row>
        <row r="14086">
          <cell r="F14086" t="str">
            <v>——材料成分及允差。</v>
          </cell>
        </row>
        <row r="14087">
          <cell r="F14087" t="str">
            <v>——无损检测要求。</v>
          </cell>
        </row>
        <row r="14088">
          <cell r="F14088" t="str">
            <v>10.2材料验证</v>
          </cell>
        </row>
        <row r="14089">
          <cell r="F14089" t="str">
            <v>10.2.1 化学成分要求</v>
          </cell>
        </row>
        <row r="14090">
          <cell r="F14090" t="str">
            <v>化学成分应符合相应国家标准或制造方的书面规范。化学成分允许偏差符合GB/T 222的要求。</v>
          </cell>
        </row>
        <row r="14091">
          <cell r="F14091" t="str">
            <v>10.2.2 力学性能要求</v>
          </cell>
        </row>
        <row r="14092">
          <cell r="F14092" t="str">
            <v>在最终热处理状态下按GB/T 228.1进行拉伸试验,按GB/T 229进行冲击试验,试验结果应符合相应的国家标准或制造方的书面规范。所有非标准材料伸长率不小于12%,且断面收缩率不小于25%。</v>
          </cell>
        </row>
        <row r="14093">
          <cell r="F14093" t="str">
            <v>10.2.3 低倍组织要求</v>
          </cell>
        </row>
        <row r="14094">
          <cell r="F14094" t="str">
            <v>低倍组织要求应符合GB/T 3077的要求。</v>
          </cell>
        </row>
        <row r="14095">
          <cell r="F14095" t="str">
            <v>10.2.4 晶粒度要求</v>
          </cell>
        </row>
        <row r="14096">
          <cell r="F14096" t="str">
            <v>性能热处理后的晶粒度评级方法按照GB/T 6394评定,要求细于5级,不允许有魏氏体组织。</v>
          </cell>
        </row>
        <row r="14097">
          <cell r="F14097" t="str">
            <v>10.2.5 取样方法</v>
          </cell>
        </row>
        <row r="14098">
          <cell r="F14098" t="str">
            <v>采用本体或者随炉试块取样,取样位置为距表面1/4厚度或32mm(主要针对125mm以上的大截面工件)以内的芯部。</v>
          </cell>
        </row>
        <row r="14099">
          <cell r="F14099" t="str">
            <v>10.3材料质量控制</v>
          </cell>
        </row>
        <row r="14100">
          <cell r="F14100" t="str">
            <v>10.3.1 试块</v>
          </cell>
        </row>
        <row r="14101">
          <cell r="F14101" t="str">
            <v>若采用与本体分离试块,则试块应随炉热处理,其锻造比不应超过产品的锻造比。试块有效截面大于或等于所验证的零件尺寸,但不要求超过125mm。</v>
          </cell>
        </row>
        <row r="14102">
          <cell r="F14102" t="str">
            <v>10.3.2 测量和试验装置</v>
          </cell>
        </row>
        <row r="14103">
          <cell r="F14103" t="str">
            <v>用于检查、试验材料性能的仪器设备,应按相应标准或制造方规定进行定期鉴定或校准,以保证符合标准要求的准确度。</v>
          </cell>
        </row>
        <row r="14104">
          <cell r="F14104" t="str">
            <v>10.3.3 质量控制人员</v>
          </cell>
        </row>
        <row r="14105">
          <cell r="F14105" t="str">
            <v>所有直接影响材料质量控制活动的人员应按规定取得资格。</v>
          </cell>
        </row>
        <row r="14106">
          <cell r="F14106" t="str">
            <v>11焊接</v>
          </cell>
        </row>
        <row r="14107">
          <cell r="F14107" t="str">
            <v>11.1 焊接工艺规程</v>
          </cell>
        </row>
        <row r="14108">
          <cell r="F14108" t="str">
            <v>制造商应编制焊接工艺规程,并确保其在生产中得到正确使用。</v>
          </cell>
        </row>
        <row r="14109">
          <cell r="F14109" t="str">
            <v>焊接工艺规程应规定适用标准列出的全部基本参数。适用标准参见GB/T 12467.1、GB/T 12467.2、GB/T 12467.5或AWS D1.1/D1.1M。</v>
          </cell>
        </row>
        <row r="14110">
          <cell r="F14110" t="str">
            <v>11.2 焊接工艺评定</v>
          </cell>
        </row>
        <row r="14111">
          <cell r="F14111" t="str">
            <v>焊接工艺规程应在生产之前进行评定,评定方法应符合GB/T 12467.1、GB/T 12467.2、GB/T 12467.5或AWS D1.1/D1.1M。</v>
          </cell>
        </row>
        <row r="14112">
          <cell r="F14112" t="str">
            <v>焊接工艺评定应记录合格试验用的焊接工艺规程的全部基本和补充(需要时)参数。</v>
          </cell>
        </row>
        <row r="14113">
          <cell r="F14113" t="str">
            <v>11.3 焊工和焊接操作工</v>
          </cell>
        </row>
        <row r="14114">
          <cell r="F14114" t="str">
            <v>焊工和焊接操作工应通过合适的考试并取得资格证书。</v>
          </cell>
        </row>
        <row r="14115">
          <cell r="F14115" t="str">
            <v>11.4 焊接材料</v>
          </cell>
        </row>
        <row r="14116">
          <cell r="F14116" t="str">
            <v>制造商应建立焊接材料质量控制程序,即制定并实施可避免焊接材料受潮、氧化及损坏等的储存、保管、标识及使用程序,这些程序应符合供应商的建议。</v>
          </cell>
        </row>
        <row r="14117">
          <cell r="F14117" t="str">
            <v>11.5焊缝无损检测</v>
          </cell>
        </row>
        <row r="14118">
          <cell r="F14118" t="str">
            <v>11.5.1 总则</v>
          </cell>
        </row>
        <row r="14119">
          <cell r="F14119" t="str">
            <v>当要求检测时,重要焊接变数和设备应进行监测,完工焊件(包括母材周围最小12.7mm的范围)和所有可检测的焊缝应按照本条规定的方法和验收准则进行检测。</v>
          </cell>
        </row>
        <row r="14120">
          <cell r="F14120" t="str">
            <v>本条要求的无损检测应在最终热处理之后进行。</v>
          </cell>
        </row>
        <row r="14121">
          <cell r="F14121" t="str">
            <v>11.5.2 外观检测</v>
          </cell>
        </row>
        <row r="14122">
          <cell r="F14122" t="str">
            <v>所有焊缝应按GB/T 12467.1、GB/T 12467.2、GB/T 12467.5的规定或制造方书面规范进行外观检查。</v>
          </cell>
        </row>
        <row r="14123">
          <cell r="F14123" t="str">
            <v>11.5.3 表面无损检测</v>
          </cell>
        </row>
        <row r="14124">
          <cell r="F14124" t="str">
            <v>主要承载焊缝、承压焊缝及主要承载件和承压件相连的连接焊缝,按NB/T 47013.4或ASTM E709的规定进行检测。</v>
          </cell>
        </row>
        <row r="14125">
          <cell r="F14125" t="str">
            <v>11.5.4 体积无损检测</v>
          </cell>
        </row>
        <row r="14126">
          <cell r="F14126" t="str">
            <v>全焊透的主承载和承压焊缝应采用超声波或射线方法进行检测,检测和验收要求执行NB/T 47013.2、NB/T 47013.3或AWS D1.1/D1.1M。</v>
          </cell>
        </row>
        <row r="14127">
          <cell r="F14127" t="str">
            <v>12 检测(追溯)</v>
          </cell>
        </row>
        <row r="14128">
          <cell r="F14128" t="str">
            <v>12.1 新产品应经过型式试验检测,详见13.1。</v>
          </cell>
        </row>
        <row r="14129">
          <cell r="F14129" t="str">
            <v>12.2 泵总成出厂之前应经过出厂试验,详见13.2。</v>
          </cell>
        </row>
        <row r="14130">
          <cell r="F14130" t="str">
            <v>12.3 泵的主要零部件应具有可追溯性,要求能追溯到原材料和每一道加工工序,这些主要零部件至少包括:曲轴箱体(泵壳)、曲轴、泵头体、动力端总成、液力端总成。</v>
          </cell>
        </row>
        <row r="14131">
          <cell r="F14131" t="str">
            <v>12.4 主要零部件为铁磁性材料时,按NB/T 47013.4或ASTM E709或制造方书面规范进行表面无损检测;主要零部件为非铁磁性金属材料时,按NB/T 47013.5或ASTM E165或制造方书面规范进行表面无损检测。质量等级要求符合制造方书面规范。</v>
          </cell>
        </row>
        <row r="14132">
          <cell r="F14132" t="str">
            <v>12.5 主要零部件按NB/T 47013.2、 NB/T 47013.3或ASTM A388或制造方书面规范进行体积无损检测。质量等级要求符合制造方书面规范。</v>
          </cell>
        </row>
        <row r="14133">
          <cell r="F14133" t="str">
            <v>13试验</v>
          </cell>
        </row>
        <row r="14134">
          <cell r="F14134" t="str">
            <v>13.1型式试验</v>
          </cell>
        </row>
        <row r="14135">
          <cell r="F14135" t="str">
            <v>13.1.1 总则</v>
          </cell>
        </row>
        <row r="14136">
          <cell r="F14136" t="str">
            <v>型式试验包含空负荷试验、性能试验及耐久试验。</v>
          </cell>
        </row>
        <row r="14137">
          <cell r="F14137" t="str">
            <v>凡属下列情况之一时,应进行泵总成型式试验:</v>
          </cell>
        </row>
        <row r="14138">
          <cell r="F14138" t="str">
            <v>——新产品定型。</v>
          </cell>
        </row>
        <row r="14139">
          <cell r="F14139" t="str">
            <v>——正式生产后,如结构、材料、工艺有较大改变,可能影响产品性能时。</v>
          </cell>
        </row>
        <row r="14140">
          <cell r="F14140" t="str">
            <v>13.1.2 型式试验检测资质</v>
          </cell>
        </row>
        <row r="14141">
          <cell r="F14141" t="str">
            <v>型式试验检测单位应具有国家级或省级计量检测资质。</v>
          </cell>
        </row>
        <row r="14142">
          <cell r="F14142" t="str">
            <v>13.1.3型式试验流程</v>
          </cell>
        </row>
        <row r="14143">
          <cell r="F14143" t="str">
            <v>13.1.3.1 空负荷试验</v>
          </cell>
        </row>
        <row r="14144">
          <cell r="F14144" t="str">
            <v>泵总成在最高转速下运转时间不少于15min,试验过程中不能有异响,不能有温度剧烈攀升,不能有漏油、漏气、漏水现象。</v>
          </cell>
        </row>
        <row r="14145">
          <cell r="F14145" t="str">
            <v>13.1.3.2 性能试验</v>
          </cell>
        </row>
        <row r="14146">
          <cell r="F14146" t="str">
            <v>分别测试每个转速及压力下柱塞泵运转性能。试验过程包括以下内容:</v>
          </cell>
        </row>
        <row r="14147">
          <cell r="F14147" t="str">
            <v>——测定泵主要技术性能指标。依据对泵总成试验所测出的数据,计算出泵的容积效率和总效率,绘制泵的压力-排量曲线、效率-排量曲线和效率-压力曲线。</v>
          </cell>
        </row>
        <row r="14148">
          <cell r="F14148" t="str">
            <v>——性能试验时每隔1min记录一次数据,每个档位试验时间不少于5min。</v>
          </cell>
        </row>
        <row r="14149">
          <cell r="F14149" t="str">
            <v>13.1.3.3 耐久试验</v>
          </cell>
        </row>
        <row r="14150">
          <cell r="F14150" t="str">
            <v>通过对泵总成在允许最大连杆负荷、同时在最大功率条件下,曲轴循环运转一百万次连续工作试验,考核该泵的耐久性工作能力。试验过程中对泵的噪声及主要零部件温升进行测定。</v>
          </cell>
        </row>
        <row r="14151">
          <cell r="F14151" t="str">
            <v>耐久试验时每隔10min记录一次数据,整个试验时间要求为曲轴循环次数不少于106 次。</v>
          </cell>
        </row>
        <row r="14152">
          <cell r="F14152" t="str">
            <v>13.2出厂试验</v>
          </cell>
        </row>
        <row r="14153">
          <cell r="F14153" t="str">
            <v>13.2.1 总则</v>
          </cell>
        </row>
        <row r="14154">
          <cell r="F14154" t="str">
            <v>为控制产品质量,生产完成的泵总成应经过出厂试验检验合格后,方能交付用户。泵出厂试验包括动力端跑合试验及泵总成负荷试验。</v>
          </cell>
        </row>
        <row r="14155">
          <cell r="F14155" t="str">
            <v>13.2.2 动力端跑合试验</v>
          </cell>
        </row>
        <row r="14156">
          <cell r="F14156" t="str">
            <v>动力端跑合试验应按如下要求进行:</v>
          </cell>
        </row>
        <row r="14157">
          <cell r="F14157" t="str">
            <v>——连续运转时间不少于2h。</v>
          </cell>
        </row>
        <row r="14158">
          <cell r="F14158" t="str">
            <v>——跑合中轴承部位温度最高不超过80℃。</v>
          </cell>
        </row>
        <row r="14159">
          <cell r="F14159" t="str">
            <v>——跑合后检查残存在壳底润滑油的清洁度及零件是否正常;遇到壳底中铜屑粗、多时,应查找原因并整改。</v>
          </cell>
        </row>
        <row r="14160">
          <cell r="F14160" t="str">
            <v>13.2.3 泵总成负荷试验</v>
          </cell>
        </row>
        <row r="14161">
          <cell r="F14161" t="str">
            <v>13.2.3.1 负荷试验应不少于3个档位,试验运行档位中应包含最高压力档和最大排量档,总试验时间不得少于2h。</v>
          </cell>
        </row>
        <row r="14162">
          <cell r="F14162" t="str">
            <v>13.2.3.2 试验运转时,零部件温升不超过45℃,零部件温度值不超过85℃。</v>
          </cell>
        </row>
        <row r="14163">
          <cell r="F14163" t="str">
            <v>13.2.3.3 试验时噪声应符合GB/T 32338的要求。</v>
          </cell>
        </row>
        <row r="14164">
          <cell r="F14164" t="str">
            <v>13.3 试验记录</v>
          </cell>
        </row>
        <row r="14165">
          <cell r="F14165" t="str">
            <v>试验中需测量和记录如下参数:输入转速、输入功率、吸入压力、排出压力、排出流量、主要轴承温度、泵动力端的润滑油温和压力、泵噪声、环境温度。</v>
          </cell>
        </row>
        <row r="14166">
          <cell r="F14166" t="str">
            <v>14标志和表面保护</v>
          </cell>
        </row>
        <row r="14167">
          <cell r="F14167" t="str">
            <v>14.1 标志</v>
          </cell>
        </row>
        <row r="14168">
          <cell r="F14168" t="str">
            <v>14.1.1 在泵的明显部位应固定能永久性保持的不锈钢警示牌、产品铭牌。</v>
          </cell>
        </row>
        <row r="14169">
          <cell r="F14169" t="str">
            <v>14.1.2 警示牌上应注明使用操作的基本常识和应避免的违规操作,以及违规操作可能带来的危害。</v>
          </cell>
        </row>
        <row r="14170">
          <cell r="F14170" t="str">
            <v>14.1.3 产品铭牌至少应有如下信息:</v>
          </cell>
        </row>
        <row r="14171">
          <cell r="F14171" t="str">
            <v>——厂家标识。</v>
          </cell>
        </row>
        <row r="14172">
          <cell r="F14172" t="str">
            <v>——产品型号。</v>
          </cell>
        </row>
        <row r="14173">
          <cell r="F14173" t="str">
            <v>——出厂日期。</v>
          </cell>
        </row>
        <row r="14174">
          <cell r="F14174" t="str">
            <v>——产品序列号。</v>
          </cell>
        </row>
        <row r="14175">
          <cell r="F14175" t="str">
            <v>——产品外形尺寸。</v>
          </cell>
        </row>
        <row r="14176">
          <cell r="F14176" t="str">
            <v>——产品重量。</v>
          </cell>
        </row>
        <row r="14177">
          <cell r="F14177" t="str">
            <v>——产品主要性能参数。</v>
          </cell>
        </row>
        <row r="14178">
          <cell r="F14178" t="str">
            <v>14.2 表面保护</v>
          </cell>
        </row>
        <row r="14179">
          <cell r="F14179" t="str">
            <v>14.2.1 当材料自身不具有防锈性能时,对其表面应进行防护处理。</v>
          </cell>
        </row>
        <row r="14180">
          <cell r="F14180" t="str">
            <v>14.2.2 泵总成出厂时,应喷涂防锈漆,涂漆应符合GB/T 3181的规定。</v>
          </cell>
        </row>
        <row r="14181">
          <cell r="F14181" t="str">
            <v>15出厂文件、贮存、包装和运输</v>
          </cell>
        </row>
        <row r="14182">
          <cell r="F14182" t="str">
            <v>15.1 出厂文件</v>
          </cell>
        </row>
        <row r="14183">
          <cell r="F14183" t="str">
            <v>出厂文件应包含产品合格证、使用说明书。</v>
          </cell>
        </row>
        <row r="14184">
          <cell r="F14184" t="str">
            <v>使用说明书应包含如下内容:</v>
          </cell>
        </row>
        <row r="14185">
          <cell r="F14185" t="str">
            <v>——安全条款。</v>
          </cell>
        </row>
        <row r="14186">
          <cell r="F14186" t="str">
            <v>——泵的名称和型号。</v>
          </cell>
        </row>
        <row r="14187">
          <cell r="F14187" t="str">
            <v>——生产企业名称、详细地址。</v>
          </cell>
        </row>
        <row r="14188">
          <cell r="F14188" t="str">
            <v>——技术特点及参数。</v>
          </cell>
        </row>
        <row r="14189">
          <cell r="F14189" t="str">
            <v>——使用、保养和维修方法。</v>
          </cell>
        </row>
        <row r="14190">
          <cell r="F14190" t="str">
            <v>——常用易损件的名称和零件号。</v>
          </cell>
        </row>
        <row r="14191">
          <cell r="F14191" t="str">
            <v>——发运和贮存。</v>
          </cell>
        </row>
        <row r="14192">
          <cell r="F14192" t="str">
            <v>15.2 贮存</v>
          </cell>
        </row>
        <row r="14193">
          <cell r="F14193" t="str">
            <v>15.2.1 新泵不应长时间存储,尽可能尽早使用,泵产品露天存储不应超过6个月。</v>
          </cell>
        </row>
        <row r="14194">
          <cell r="F14194" t="str">
            <v>15.2.2 泵在使用之后存储时,应清洗液力端并涂防锈液;堵塞液力端的吸入口和排出口;排干动力端的润滑油,泵内部彻底清洁;堵塞所有的油管接头;用防锈套裹住输入轴的伸出部分。</v>
          </cell>
        </row>
        <row r="14195">
          <cell r="F14195" t="str">
            <v>15.2.3 泵应存放在温暖、干燥的地方。</v>
          </cell>
        </row>
        <row r="14196">
          <cell r="F14196" t="str">
            <v>15.2.4 整体防火,发运时使用刚性托架,并用防潮材料包装。</v>
          </cell>
        </row>
        <row r="14197">
          <cell r="F14197" t="str">
            <v>15.2.5 所有密封橡胶件应按GB/T 5721规定的橡胶件贮存要求进行贮存。</v>
          </cell>
        </row>
        <row r="14198">
          <cell r="F14198" t="str">
            <v>15.3 包装和运输</v>
          </cell>
        </row>
        <row r="14199">
          <cell r="F14199" t="str">
            <v>15.3.1 所有的泵要在干燥的条件下装运,装箱发运前应用适当的润滑油清洗和填充。</v>
          </cell>
        </row>
        <row r="14200">
          <cell r="F14200" t="str">
            <v>15.3.2 当泵通过海船装运时,要注意用不漏水的集装箱装运泵,要在甲板以下装运。</v>
          </cell>
        </row>
        <row r="14201">
          <cell r="F14201" t="str">
            <v>15.3.3 随机文件和装箱单应包装在防潮袋中,封好后装在主机箱里。</v>
          </cell>
        </row>
        <row r="14202">
          <cell r="F14202" t="str">
            <v>15.3.4 运输时不得翻转、倾斜。</v>
          </cell>
        </row>
        <row r="14203">
          <cell r="F14203" t="str">
            <v>16 柱塞泵设备使用规范</v>
          </cell>
        </row>
        <row r="14204">
          <cell r="F14204" t="str">
            <v>16.1 设备使用时,应安装有安全阀或其他防过载装置,过载装置应至少有15%的过载余量。例如,使用的柱塞泵最高压力为100MPa,过载装置应有15MPa的余量。</v>
          </cell>
        </row>
        <row r="14205">
          <cell r="F14205" t="str">
            <v>16.2 设备应安装固定在一刚性安装座上。</v>
          </cell>
        </row>
        <row r="14206">
          <cell r="F14206" t="str">
            <v>16.3 泵的原动机输入泵的功率不应超过泵的制动功率的1.2倍。</v>
          </cell>
        </row>
        <row r="14207">
          <cell r="F14207" t="str">
            <v>16.4 泵送的介质一般为固井水泥浆、携砂压裂液、酸化压裂液等,不能泵送腐蚀性很强的液体。</v>
          </cell>
        </row>
        <row r="14208">
          <cell r="F14208" t="str">
            <v>16.5 制造方默认选用材料均为常规固井及酸化和压裂作业使用。使用前,柱塞泵使用方有责任确定泵的正常运行的工作场合,当不能确定使用场合或者泵送介质是否符合柱塞泵使用要求时,应与制造方确认后方可使用。当确知作业介质有H2S时,不论浓度是否明确,使用方都应避免泵在此环境下工作。</v>
          </cell>
        </row>
        <row r="14209">
          <cell r="F14209" t="str">
            <v>16.6 在启动泵之前,应确认泵的润滑压力符合润滑系统要求。</v>
          </cell>
        </row>
        <row r="14210">
          <cell r="F14210" t="str">
            <v>16.7 对于间断作业工况,应保证:</v>
          </cell>
        </row>
        <row r="14211">
          <cell r="F14211" t="str">
            <v>a)施工压力在对应柱塞理论最高压力90%~100%时,工作时间每天不超过5%。</v>
          </cell>
        </row>
        <row r="14212">
          <cell r="F14212" t="str">
            <v>b)施工压力在柱塞理论最高压力80%~90%时,工作时间每天不超过25%。</v>
          </cell>
        </row>
        <row r="14213">
          <cell r="F14213" t="str">
            <v>c)大排量施工,冲次超过最大冲次90%时,工作时间每天不超过10%。</v>
          </cell>
        </row>
        <row r="14214">
          <cell r="F14214" t="str">
            <v>16.8 对于间歇作业工况,应保证平均工作水马力不超过柱塞泵最大工作水马力的60%。</v>
          </cell>
        </row>
        <row r="14215">
          <cell r="F14215" t="str">
            <v>16.9 对于连续作业工况,应保证平均工作水马力不超过柱塞泵最大工作水马力的45%。</v>
          </cell>
        </row>
        <row r="14216">
          <cell r="F14216" t="str">
            <v>16.10 对于不间断作业工况,应保证平均工作水马力不超过柱塞泵最大工作水马力的30%。</v>
          </cell>
        </row>
        <row r="14217">
          <cell r="F14217" t="str">
            <v>4型式、型号与基本参数</v>
          </cell>
        </row>
        <row r="14218">
          <cell r="F14218" t="str">
            <v>4.1 型式</v>
          </cell>
        </row>
        <row r="14219">
          <cell r="F14219" t="str">
            <v>整机的型式可以依据下列几种方式进行划分:</v>
          </cell>
        </row>
        <row r="14220">
          <cell r="F14220" t="str">
            <v>a)按运载方式分:</v>
          </cell>
        </row>
        <row r="14221">
          <cell r="F14221" t="str">
            <v>——车装式;</v>
          </cell>
        </row>
        <row r="14222">
          <cell r="F14222" t="str">
            <v>——半挂拖装式;</v>
          </cell>
        </row>
        <row r="14223">
          <cell r="F14223" t="str">
            <v>——橇装式。</v>
          </cell>
        </row>
        <row r="14224">
          <cell r="F14224" t="str">
            <v>b)按传动方式分:</v>
          </cell>
        </row>
        <row r="14225">
          <cell r="F14225" t="str">
            <v>——液力机械传动;</v>
          </cell>
        </row>
        <row r="14226">
          <cell r="F14226" t="str">
            <v>——机械传动。</v>
          </cell>
        </row>
        <row r="14227">
          <cell r="F14227" t="str">
            <v>c)按控制方式分:</v>
          </cell>
        </row>
        <row r="14228">
          <cell r="F14228" t="str">
            <v>——本地控制;</v>
          </cell>
        </row>
        <row r="14229">
          <cell r="F14229" t="str">
            <v>——远程控制。</v>
          </cell>
        </row>
        <row r="14230">
          <cell r="F14230" t="str">
            <v>d)按柱塞泵型式分:</v>
          </cell>
        </row>
        <row r="14231">
          <cell r="F14231" t="str">
            <v>——三缸压裂设备;</v>
          </cell>
        </row>
        <row r="14232">
          <cell r="F14232" t="str">
            <v>——五缸压裂设备。</v>
          </cell>
        </row>
        <row r="14233">
          <cell r="F14233" t="str">
            <v>4.2型号</v>
          </cell>
        </row>
        <row r="14234">
          <cell r="F14234" t="str">
            <v>4.2.1 设备表示方法</v>
          </cell>
        </row>
        <row r="14235">
          <cell r="F14235" t="str">
            <v>车装和半挂拖装设备表示方法编制规则应符合GB/T 17350的规定。其表示方法如下:</v>
          </cell>
        </row>
        <row r="14236">
          <cell r="F14236" t="str">
            <v>示例:</v>
          </cell>
        </row>
        <row r="14237">
          <cell r="F14237" t="str">
            <v>某油气田专用车制造厂设计生产的橇装五缸压裂泵送设备,额定输出功率为1490kW,额定工作压力为105MPa,其型号为YLQ1490Q-105。</v>
          </cell>
        </row>
        <row r="14238">
          <cell r="F14238" t="str">
            <v>4.2.2 车装和半挂拖装设备型号表示方法</v>
          </cell>
        </row>
        <row r="14239">
          <cell r="F14239" t="str">
            <v>车装和半挂拖装设备型号编制规则应符合GB/T 17350的规定。其型号表示方法如下:</v>
          </cell>
        </row>
        <row r="14240">
          <cell r="F14240" t="str">
            <v>示例:</v>
          </cell>
        </row>
        <row r="14241">
          <cell r="F14241" t="str">
            <v>某油气田专用车制造厂设计生产的第二代总质量为车装式38t压裂设备,额定输出功率为1490kW,其型号编制为XXX5381TYL1490。</v>
          </cell>
        </row>
        <row r="14242">
          <cell r="F14242" t="str">
            <v>4.3 基本参数</v>
          </cell>
        </row>
        <row r="14243">
          <cell r="F14243" t="str">
            <v>压裂泵送设备基本参数见表1。</v>
          </cell>
        </row>
        <row r="14244">
          <cell r="F14244" t="str">
            <v>5要求</v>
          </cell>
        </row>
        <row r="14245">
          <cell r="F14245" t="str">
            <v>5.1 材料要求</v>
          </cell>
        </row>
        <row r="14246">
          <cell r="F14246" t="str">
            <v>5.1.1 压裂泵送设备制造应符合相关国家标准、行业标准和设计图样的规定。</v>
          </cell>
        </row>
        <row r="14247">
          <cell r="F14247" t="str">
            <v>5.1.2 所有的材料、标准件、外购件按照国家标准、行业标准的相关规定应有质量证明文件,并经进厂检验合格。</v>
          </cell>
        </row>
        <row r="14248">
          <cell r="F14248" t="str">
            <v>5.1.3 设备所用承受高压的锻件材料应符合SY/T 5676的要求。</v>
          </cell>
        </row>
        <row r="14249">
          <cell r="F14249" t="str">
            <v>5.1.4 设备零件验证试验用试棒应符合GB/T 2975的要求。</v>
          </cell>
        </row>
        <row r="14250">
          <cell r="F14250" t="str">
            <v>5.1.5 设备所用的材料的化学成分分析按GB/T 222的要求进行,分析结果按钢铁的种类应分别符合GB/T 3077,GB/T 699,GB/T 1348,GB/T 9439和GB/T 11352的要求。</v>
          </cell>
        </row>
        <row r="14251">
          <cell r="F14251" t="str">
            <v>5.1.6 材质为圆钢、管材、锻件的无损检测应符合GB/T 4162,GB/T 5777和GB/T 6402的规定;材质为铸件的应进行射线探伤,射线探伤应符合GB/T 5677的规定。</v>
          </cell>
        </row>
        <row r="14252">
          <cell r="F14252" t="str">
            <v>5.1.7 碳素钢和普通合金钢铸件应符合JB/T 5000.6的规定。</v>
          </cell>
        </row>
        <row r="14253">
          <cell r="F14253" t="str">
            <v>5.1.8 铸铁件应符合JB/T 5000.4的规定。</v>
          </cell>
        </row>
        <row r="14254">
          <cell r="F14254" t="str">
            <v>5.1.9 锻件应符合JB/T 5000.8的规定。</v>
          </cell>
        </row>
        <row r="14255">
          <cell r="F14255" t="str">
            <v>5.1.10 焊接件应符合JB/T 5000.3的规定。</v>
          </cell>
        </row>
        <row r="14256">
          <cell r="F14256" t="str">
            <v>5.1.11 机械加工应符合JB/T 5000.9的规定。</v>
          </cell>
        </row>
        <row r="14257">
          <cell r="F14257" t="str">
            <v>5.1.12 设备部件上的所有焊接应符合GB/T 12467.2或公认的类似工业标准的工艺规程;焊接工作只能由上述标准认证合格的焊工或焊接操作人员进行;焊接工艺和技术也应符合上述标准;焊接工艺规程和工艺规程评定记录应作为文档保存。</v>
          </cell>
        </row>
        <row r="14258">
          <cell r="F14258" t="str">
            <v>5.2 整机要求</v>
          </cell>
        </row>
        <row r="14259">
          <cell r="F14259" t="str">
            <v>5.2.1 设备的制造应符合本标准的要求,并按照经规定程序批准的图样和技术文件生产。</v>
          </cell>
        </row>
        <row r="14260">
          <cell r="F14260" t="str">
            <v>5.2.2 设备的设计工作环境温度为-29℃~45℃,除非另有规定或者协议双方另有书面商定。</v>
          </cell>
        </row>
        <row r="14261">
          <cell r="F14261" t="str">
            <v>5.2.3 整机部件应布置合理、结构紧凑、使用安全可靠,便于保养维修。</v>
          </cell>
        </row>
        <row r="14262">
          <cell r="F14262" t="str">
            <v>5.2.4 车载式和拖挂式的压裂泵送设备,整机质心应配置合理,底盘车的前、后桥载荷分布应符合SY/T 5534的规定。</v>
          </cell>
        </row>
        <row r="14263">
          <cell r="F14263" t="str">
            <v>5.2.5 所有紧固件连接应按图样或产品技术文件要求达到规定的拧紧力矩。</v>
          </cell>
        </row>
        <row r="14264">
          <cell r="F14264" t="str">
            <v>5.2.6 所有管线不允许有渗漏现象。</v>
          </cell>
        </row>
        <row r="14265">
          <cell r="F14265" t="str">
            <v>5.2.7 转动部位应安装护罩及警示牌,各润滑点供油正常,密封可靠。</v>
          </cell>
        </row>
        <row r="14266">
          <cell r="F14266" t="str">
            <v>5.2.8 设备应布局合理,电、液、气路管线标识明显,有合理的操作、维护和检修空间。</v>
          </cell>
        </row>
        <row r="14267">
          <cell r="F14267" t="str">
            <v>5.2.9 酸化压裂施工或海上压裂施工的设备,应根据用户使用要求对主要零部件进行防腐蚀处理。</v>
          </cell>
        </row>
        <row r="14268">
          <cell r="F14268" t="str">
            <v>5.2.10 高压区应设警示牌。</v>
          </cell>
        </row>
        <row r="14269">
          <cell r="F14269" t="str">
            <v>5.2.11 高压管汇颜色应符合国际通用规范。</v>
          </cell>
        </row>
        <row r="14270">
          <cell r="F14270" t="str">
            <v>5.2.12 各部分的控制元件和操纵机构应工作可靠、操纵灵活、调整方便、标志明显。</v>
          </cell>
        </row>
        <row r="14271">
          <cell r="F14271" t="str">
            <v>5.2.13 运载底盘发动机排气管、车台发动机排气管应符合井场的防火要求。</v>
          </cell>
        </row>
        <row r="14272">
          <cell r="F14272" t="str">
            <v>5.2.14 设备及专用装置产品质量应有可追溯性。</v>
          </cell>
        </row>
        <row r="14273">
          <cell r="F14273" t="str">
            <v>5.2.15 发动机处于额定工况下,在距发动机左、右各1m、距地面高1.5m~1.7m处测试噪声,其噪声级别为:</v>
          </cell>
        </row>
        <row r="14274">
          <cell r="F14274" t="str">
            <v>a)装机功率小于或等于500kW,其噪声级别一般不大于95dB(A)。</v>
          </cell>
        </row>
        <row r="14275">
          <cell r="F14275" t="str">
            <v>b)装机功率为500kW~900kW,其噪声级别不大于100dB(A)。</v>
          </cell>
        </row>
        <row r="14276">
          <cell r="F14276" t="str">
            <v>c)装机功率大于或等于900kW,其噪声级别不大于115dB(A)。</v>
          </cell>
        </row>
        <row r="14277">
          <cell r="F14277" t="str">
            <v>5.2.16 设备应配备灭火装置。</v>
          </cell>
        </row>
        <row r="14278">
          <cell r="F14278" t="str">
            <v>5.2.17 设备应配备夜间照明装置。</v>
          </cell>
        </row>
        <row r="14279">
          <cell r="F14279" t="str">
            <v>5.2.18 用于高寒地区的设备应配备加热装置。</v>
          </cell>
        </row>
        <row r="14280">
          <cell r="F14280" t="str">
            <v>5.2.19 设备应配备机械式和电子式两套超压保护装置,超压保护装置应设定开启压力。</v>
          </cell>
        </row>
        <row r="14281">
          <cell r="F14281" t="str">
            <v>5.2.20 压力表应具有防水、防震性能,其精度等级不得低于1.6级。</v>
          </cell>
        </row>
        <row r="14282">
          <cell r="F14282" t="str">
            <v>5.2.21 压力表的安装位置应便于操作人员观察和检修。</v>
          </cell>
        </row>
        <row r="14283">
          <cell r="F14283" t="str">
            <v>5.2.22 液压系统应符合GB/T 3766的规定。</v>
          </cell>
        </row>
        <row r="14284">
          <cell r="F14284" t="str">
            <v>5.2.23 整机整体组装应符合JB/T 5000.10的规定。</v>
          </cell>
        </row>
        <row r="14285">
          <cell r="F14285" t="str">
            <v>5.2.24 整机油漆涂层应符合JB/T 5000.12的规定。</v>
          </cell>
        </row>
        <row r="14286">
          <cell r="F14286" t="str">
            <v>5.2.25 设备外廓尺寸应符合SY/T 5534的规定。</v>
          </cell>
        </row>
        <row r="14287">
          <cell r="F14287" t="str">
            <v>5.2.26 照明、信号装置和其他电气设备应符合GB 4785的规定。</v>
          </cell>
        </row>
        <row r="14288">
          <cell r="F14288" t="str">
            <v>5.2.27 号牌板(架)及其位置应符合GB 15741的规定。</v>
          </cell>
        </row>
        <row r="14289">
          <cell r="F14289" t="str">
            <v>5.2.28 噪声控制应符合SY/T 5534的规定。</v>
          </cell>
        </row>
        <row r="14290">
          <cell r="F14290" t="str">
            <v>5.2.29 汽车和挂车侧面防护要求应符合GB 11567.1的规定。</v>
          </cell>
        </row>
        <row r="14291">
          <cell r="F14291" t="str">
            <v>5.2.30 汽车和挂车后下部防护要求应符合GB 11567.2的规定。</v>
          </cell>
        </row>
        <row r="14292">
          <cell r="F14292" t="str">
            <v>5.2.31 汽车标记及警示牌应符合GB 7258的规定。</v>
          </cell>
        </row>
        <row r="14293">
          <cell r="F14293" t="str">
            <v>5.2.32 车辆尾部标志板安装应符合GB 25990的规定。</v>
          </cell>
        </row>
        <row r="14294">
          <cell r="F14294" t="str">
            <v>5.2.33 车身反光标识的安装与粘贴应符合GB 23254的规定。</v>
          </cell>
        </row>
        <row r="14295">
          <cell r="F14295" t="str">
            <v>5.3部件及系统要求</v>
          </cell>
        </row>
        <row r="14296">
          <cell r="F14296" t="str">
            <v>5.3.1 压裂泵送设备的主要部件</v>
          </cell>
        </row>
        <row r="14297">
          <cell r="F14297" t="str">
            <v>压裂泵送设备的主要部件包括:</v>
          </cell>
        </row>
        <row r="14298">
          <cell r="F14298" t="str">
            <v>——柱塞泵;</v>
          </cell>
        </row>
        <row r="14299">
          <cell r="F14299" t="str">
            <v>——动力系统;</v>
          </cell>
        </row>
        <row r="14300">
          <cell r="F14300" t="str">
            <v>——散热系统;</v>
          </cell>
        </row>
        <row r="14301">
          <cell r="F14301" t="str">
            <v>——吸入管汇;</v>
          </cell>
        </row>
        <row r="14302">
          <cell r="F14302" t="str">
            <v>——排出管汇;</v>
          </cell>
        </row>
        <row r="14303">
          <cell r="F14303" t="str">
            <v>——安全系统;</v>
          </cell>
        </row>
        <row r="14304">
          <cell r="F14304" t="str">
            <v>——操作控制系统;</v>
          </cell>
        </row>
        <row r="14305">
          <cell r="F14305" t="str">
            <v>——运载底盘或橇架;</v>
          </cell>
        </row>
        <row r="14306">
          <cell r="F14306" t="str">
            <v>——液压系统;</v>
          </cell>
        </row>
        <row r="14307">
          <cell r="F14307" t="str">
            <v>——气控系统;</v>
          </cell>
        </row>
        <row r="14308">
          <cell r="F14308" t="str">
            <v>——电路系统;</v>
          </cell>
        </row>
        <row r="14309">
          <cell r="F14309" t="str">
            <v>——计算机系统。</v>
          </cell>
        </row>
        <row r="14310">
          <cell r="F14310" t="str">
            <v>5.3.2 柱塞泵</v>
          </cell>
        </row>
        <row r="14311">
          <cell r="F14311" t="str">
            <v>柱塞泵应符合SY/T 7015-2014的规定。</v>
          </cell>
        </row>
        <row r="14312">
          <cell r="F14312" t="str">
            <v>5.3.3动力系统</v>
          </cell>
        </row>
        <row r="14313">
          <cell r="F14313" t="str">
            <v>5.3.3.1 动力系统驱动型式</v>
          </cell>
        </row>
        <row r="14314">
          <cell r="F14314" t="str">
            <v>动力系统驱动形式分为:</v>
          </cell>
        </row>
        <row r="14315">
          <cell r="F14315" t="str">
            <v>——机械动力;</v>
          </cell>
        </row>
        <row r="14316">
          <cell r="F14316" t="str">
            <v>——电动力。</v>
          </cell>
        </row>
        <row r="14317">
          <cell r="F14317" t="str">
            <v>5.3.3.2 动力系统的要求</v>
          </cell>
        </row>
        <row r="14318">
          <cell r="F14318" t="str">
            <v>本标准对动力系统的要求包括:</v>
          </cell>
        </row>
        <row r="14319">
          <cell r="F14319" t="str">
            <v>a)动力机应配备紧急停机装置。</v>
          </cell>
        </row>
        <row r="14320">
          <cell r="F14320" t="str">
            <v>b)用于高寒地区的动力系统应配备冷启动装置。</v>
          </cell>
        </row>
        <row r="14321">
          <cell r="F14321" t="str">
            <v>c)发动机排气管道的安装应符合SY/T 5534的规定。</v>
          </cell>
        </row>
        <row r="14322">
          <cell r="F14322" t="str">
            <v>d)发动机安装和运载车的设计制造应符合SY/T 5534的规定。</v>
          </cell>
        </row>
        <row r="14323">
          <cell r="F14323" t="str">
            <v>5.3.4散热系统</v>
          </cell>
        </row>
        <row r="14324">
          <cell r="F14324" t="str">
            <v>5.3.4.1 散热系统的型式</v>
          </cell>
        </row>
        <row r="14325">
          <cell r="F14325" t="str">
            <v>散热系统的型式分为:</v>
          </cell>
        </row>
        <row r="14326">
          <cell r="F14326" t="str">
            <v>——立式散热系统;</v>
          </cell>
        </row>
        <row r="14327">
          <cell r="F14327" t="str">
            <v>——卧式散热系统。</v>
          </cell>
        </row>
        <row r="14328">
          <cell r="F14328" t="str">
            <v>5.3.4.2 散热系统的要求</v>
          </cell>
        </row>
        <row r="14329">
          <cell r="F14329" t="str">
            <v>加注冷却液时,散热系统应保证排尽空气时间不超过30min。除特殊要求外,散热系统应满足-29℃~45℃环境温度下设备冷却要求。</v>
          </cell>
        </row>
        <row r="14330">
          <cell r="F14330" t="str">
            <v>5.3.5 吸入管汇、排出管汇</v>
          </cell>
        </row>
        <row r="14331">
          <cell r="F14331" t="str">
            <v>本标准对吸入管汇、排出管汇的规定包括:</v>
          </cell>
        </row>
        <row r="14332">
          <cell r="F14332" t="str">
            <v>a)吸入管汇、排出管汇的接口主要配合尺寸见附录A。</v>
          </cell>
        </row>
        <row r="14333">
          <cell r="F14333" t="str">
            <v>b)吸入管汇总装后,应进行1MPa水压密封试验。</v>
          </cell>
        </row>
        <row r="14334">
          <cell r="F14334" t="str">
            <v>c)排出管汇在压力大于或等于105MPa时,应采用整体式结构。</v>
          </cell>
        </row>
        <row r="14335">
          <cell r="F14335" t="str">
            <v>5.3.6安全系统</v>
          </cell>
        </row>
        <row r="14336">
          <cell r="F14336" t="str">
            <v>5.3.6.1 安全系统的型式</v>
          </cell>
        </row>
        <row r="14337">
          <cell r="F14337" t="str">
            <v>安全系统的型式分为:</v>
          </cell>
        </row>
        <row r="14338">
          <cell r="F14338" t="str">
            <v>——机械式;</v>
          </cell>
        </row>
        <row r="14339">
          <cell r="F14339" t="str">
            <v>——电子式。</v>
          </cell>
        </row>
        <row r="14340">
          <cell r="F14340" t="str">
            <v>5.3.6.2 安全系统的要求</v>
          </cell>
        </row>
        <row r="14341">
          <cell r="F14341" t="str">
            <v>装有下列安全保护装置的设备,应能达到如下要求:</v>
          </cell>
        </row>
        <row r="14342">
          <cell r="F14342" t="str">
            <v>a)电子式安全保护装置:当设备排出压力超过设定值时,应能自动触发安全保护控制。</v>
          </cell>
        </row>
        <row r="14343">
          <cell r="F14343" t="str">
            <v>b)机械式安全保护装置:当设备排出压力超过设定值时,应能自动开启泄压。</v>
          </cell>
        </row>
        <row r="14344">
          <cell r="F14344" t="str">
            <v>c)带电触点的直感式安全保护装置:当设备排出压力超过设定值时,应能自动触发安全保护控制。</v>
          </cell>
        </row>
        <row r="14345">
          <cell r="F14345" t="str">
            <v>d)声、光报警装置:当设备转速、温度和压力等超出产品技术文件的规定值时,应能发出声、光报警。</v>
          </cell>
        </row>
        <row r="14346">
          <cell r="F14346" t="str">
            <v>5.3.7 操作控制系统</v>
          </cell>
        </row>
        <row r="14347">
          <cell r="F14347" t="str">
            <v>本标准对操作控制系统的规定包括:</v>
          </cell>
        </row>
        <row r="14348">
          <cell r="F14348" t="str">
            <v>a)仪表显示内容:</v>
          </cell>
        </row>
        <row r="14349">
          <cell r="F14349" t="str">
            <v>1)柱塞泵的排出压力;</v>
          </cell>
        </row>
        <row r="14350">
          <cell r="F14350" t="str">
            <v>2)安全系统的预置压力;</v>
          </cell>
        </row>
        <row r="14351">
          <cell r="F14351" t="str">
            <v>3)柱塞泵的排量;</v>
          </cell>
        </row>
        <row r="14352">
          <cell r="F14352" t="str">
            <v>4)变速箱的挡位;</v>
          </cell>
        </row>
        <row r="14353">
          <cell r="F14353" t="str">
            <v>5)发动机转速、水温、机油压力;</v>
          </cell>
        </row>
        <row r="14354">
          <cell r="F14354" t="str">
            <v>6)变速箱油温、油压以及闭锁指示灯;</v>
          </cell>
        </row>
        <row r="14355">
          <cell r="F14355" t="str">
            <v>7)液压系统压力;</v>
          </cell>
        </row>
        <row r="14356">
          <cell r="F14356" t="str">
            <v>8)润滑系统压力。</v>
          </cell>
        </row>
        <row r="14357">
          <cell r="F14357" t="str">
            <v>b)设备控制阀门及开关包括:</v>
          </cell>
        </row>
        <row r="14358">
          <cell r="F14358" t="str">
            <v>1)发动机启动/停机开关;</v>
          </cell>
        </row>
        <row r="14359">
          <cell r="F14359" t="str">
            <v>2)发动机油门;</v>
          </cell>
        </row>
        <row r="14360">
          <cell r="F14360" t="str">
            <v>3)发动机紧急停机按钮;</v>
          </cell>
        </row>
        <row r="14361">
          <cell r="F14361" t="str">
            <v>4)发动机、柱塞泵、变速箱报警;</v>
          </cell>
        </row>
        <row r="14362">
          <cell r="F14362" t="str">
            <v>5)总电源开关。</v>
          </cell>
        </row>
        <row r="14363">
          <cell r="F14363" t="str">
            <v>c)仪表显示系统应符合如下要求:</v>
          </cell>
        </row>
        <row r="14364">
          <cell r="F14364" t="str">
            <v>1)仪表应能在-29℃~45℃,相对湿度不高于95%的工作环境下正常显示;</v>
          </cell>
        </row>
        <row r="14365">
          <cell r="F14365" t="str">
            <v>2)各种元器件及信号线应具有抗干扰性能;</v>
          </cell>
        </row>
        <row r="14366">
          <cell r="F14366" t="str">
            <v>3)供电电源容量应满足设备的系统要求;</v>
          </cell>
        </row>
        <row r="14367">
          <cell r="F14367" t="str">
            <v>4)仪表显示系统应配备声光报警装置;</v>
          </cell>
        </row>
        <row r="14368">
          <cell r="F14368" t="str">
            <v>5)仪表应清晰、稳定、防震及防水。</v>
          </cell>
        </row>
        <row r="14369">
          <cell r="F14369" t="str">
            <v>d)传感器灵敏度应符合如下要求:</v>
          </cell>
        </row>
        <row r="14370">
          <cell r="F14370" t="str">
            <v>1)温度传感器:误差不大于0.5%;</v>
          </cell>
        </row>
        <row r="14371">
          <cell r="F14371" t="str">
            <v>2)压力传感器:误差不大于0.5%。</v>
          </cell>
        </row>
        <row r="14372">
          <cell r="F14372" t="str">
            <v>e)紧急停机开关应安装护罩。</v>
          </cell>
        </row>
        <row r="14373">
          <cell r="F14373" t="str">
            <v>f)具有操作面板声光报警、切断传动系统、机械式安全阀、电子式安全系统、紧急停机的综合保护功能。</v>
          </cell>
        </row>
        <row r="14374">
          <cell r="F14374" t="str">
            <v>5.3.8 运载底盘或橇架</v>
          </cell>
        </row>
        <row r="14375">
          <cell r="F14375" t="str">
            <v>本标准对运载底盘或橇架规定包括:</v>
          </cell>
        </row>
        <row r="14376">
          <cell r="F14376" t="str">
            <v>a)运载底盘应具备足够的承载能力,应满足整机负荷要求。</v>
          </cell>
        </row>
        <row r="14377">
          <cell r="F14377" t="str">
            <v>b)橇架应便于起吊,橇架的刚度应满足使用和起吊要求,不致因使用和起吊而产生变形。</v>
          </cell>
        </row>
        <row r="14378">
          <cell r="F14378" t="str">
            <v>c)整备质量应不大于运载底盘额定承载能力。</v>
          </cell>
        </row>
        <row r="14379">
          <cell r="F14379" t="str">
            <v>d)各车桥实际载荷不大于相应车桥的额定载荷,各车桥两侧轮胎载荷偏差应在运载底盘技术文件规定的范围内。</v>
          </cell>
        </row>
        <row r="14380">
          <cell r="F14380" t="str">
            <v>e)运载底盘或橇架的设计制造应符合SY/T 5534的规定。</v>
          </cell>
        </row>
        <row r="14381">
          <cell r="F14381" t="str">
            <v>5.3.9 液压系统</v>
          </cell>
        </row>
        <row r="14382">
          <cell r="F14382" t="str">
            <v>5.3.9.1 液压系统和液压元件应符合GB/T 3766和GB/T 7935的规定。</v>
          </cell>
        </row>
        <row r="14383">
          <cell r="F14383" t="str">
            <v>5.3.9.2 环境温度高时,除特殊规定外,液压泵的进口工作油温不宜超过60℃。</v>
          </cell>
        </row>
        <row r="14384">
          <cell r="F14384" t="str">
            <v>5.3.9.3 用于高寒地区的系统应配备加热装置。</v>
          </cell>
        </row>
        <row r="14385">
          <cell r="F14385" t="str">
            <v>5.3.9.4 液压系统额定压力条件下的密封性能试验应符合GB/T 3766的规定,保压10min,观察操作台压力表,系统中管线、接口和密封处应无漏油,管道应无永久性变形。</v>
          </cell>
        </row>
        <row r="14386">
          <cell r="F14386" t="str">
            <v>5.3.10 气控系统</v>
          </cell>
        </row>
        <row r="14387">
          <cell r="F14387" t="str">
            <v>5.3.10.1 气控系统和气动元件应符合GB/T 7932和SY/T 5027的规定。</v>
          </cell>
        </row>
        <row r="14388">
          <cell r="F14388" t="str">
            <v>5.3.10.2 气控系统应设过滤装置,过滤粒度宜为40μm。</v>
          </cell>
        </row>
        <row r="14389">
          <cell r="F14389" t="str">
            <v>5.3.10.3 气控系统及元件的额定工作压力宜为0.8MPa。</v>
          </cell>
        </row>
        <row r="14390">
          <cell r="F14390" t="str">
            <v>5.3.10.4 气控系统应设防冻、干燥及排水装置。</v>
          </cell>
        </row>
        <row r="14391">
          <cell r="F14391" t="str">
            <v>5.3.10.5 用于高寒地区的系统应配备加热装置。</v>
          </cell>
        </row>
        <row r="14392">
          <cell r="F14392" t="str">
            <v>5.3.10.6 气控系统应做额定压力条件下的密封性能试验,保压5min,通过压力表观察判定系统中管线、接口和密封处无渗漏;泄压后观察管线应无永久性变形。</v>
          </cell>
        </row>
        <row r="14393">
          <cell r="F14393" t="str">
            <v>5.3.11 电路系统</v>
          </cell>
        </row>
        <row r="14394">
          <cell r="F14394" t="str">
            <v>5.3.11.1 宜采用不同颜色的电线区别不同的电气线路。</v>
          </cell>
        </row>
        <row r="14395">
          <cell r="F14395" t="str">
            <v>5.3.11.2 设备电控系统应符合GB/T 3797的要求。</v>
          </cell>
        </row>
        <row r="14396">
          <cell r="F14396" t="str">
            <v>5.3.11.3 设备应安装夜间工作灯。</v>
          </cell>
        </row>
        <row r="14397">
          <cell r="F14397" t="str">
            <v>5.3.11.4 按照设备外廓尺寸安装显示灯。</v>
          </cell>
        </row>
        <row r="14398">
          <cell r="F14398" t="str">
            <v>5.3.11.5 低压成套开关和控制设备应符合GB 7251.1,GB 7251.2,GB 7251.3和GB 7251.8的要求。</v>
          </cell>
        </row>
        <row r="14399">
          <cell r="F14399" t="str">
            <v>5.3.12 计算机系统</v>
          </cell>
        </row>
        <row r="14400">
          <cell r="F14400" t="str">
            <v>5.3.12.1 计算机软件应具备对温度、转速和压力等各参数的采集、显示、输出和校正功能。</v>
          </cell>
        </row>
        <row r="14401">
          <cell r="F14401" t="str">
            <v>5.3.12.2 计算机软件系统应能根据压力、温度设定高(低)限制自动保护功能。</v>
          </cell>
        </row>
        <row r="14402">
          <cell r="F14402" t="str">
            <v>5.3.12.3 计算机的操作面板应带有合适的数字键盘和功能。</v>
          </cell>
        </row>
        <row r="14403">
          <cell r="F14403" t="str">
            <v>5.3.12.4 计算机应能将所储存的记录通过通信电缆输出。</v>
          </cell>
        </row>
        <row r="14404">
          <cell r="F14404" t="str">
            <v>5.3.12.5 计算机系统应能适应井场道路和现场工作环境。</v>
          </cell>
        </row>
        <row r="14405">
          <cell r="F14405" t="str">
            <v>6试验</v>
          </cell>
        </row>
        <row r="14406">
          <cell r="F14406" t="str">
            <v>6.1 试验条件</v>
          </cell>
        </row>
        <row r="14407">
          <cell r="F14407" t="str">
            <v>本标准规定压裂设备的试验条件如下:</v>
          </cell>
        </row>
        <row r="14408">
          <cell r="F14408" t="str">
            <v>a)试验介质为清水。</v>
          </cell>
        </row>
        <row r="14409">
          <cell r="F14409" t="str">
            <v>b)试验用燃油、润滑油和液压油等应符合产品技术文件规定。</v>
          </cell>
        </row>
        <row r="14410">
          <cell r="F14410" t="str">
            <v>c)试验过程应符合HSE相关管理规定。</v>
          </cell>
        </row>
        <row r="14411">
          <cell r="F14411" t="str">
            <v>d)设备在额定工况下运转时,相关温度和压力(如机油、冷却液和液压油等)应符合产品技术文件的规定。</v>
          </cell>
        </row>
        <row r="14412">
          <cell r="F14412" t="str">
            <v>e)本标准未规定试验时间的项目,其试验所需时间应按产品技术文件的规定执行。</v>
          </cell>
        </row>
        <row r="14413">
          <cell r="F14413" t="str">
            <v>f)试验中规定的压力、温度、排量等设定值允许有±2%的偏差。</v>
          </cell>
        </row>
        <row r="14414">
          <cell r="F14414" t="str">
            <v>g)在启动设备前确保所有操作件、控制件在正确的启动位置。</v>
          </cell>
        </row>
        <row r="14415">
          <cell r="F14415" t="str">
            <v>6.2专用装置试验方法</v>
          </cell>
        </row>
        <row r="14416">
          <cell r="F14416" t="str">
            <v>6.2.1 空负荷试验</v>
          </cell>
        </row>
        <row r="14417">
          <cell r="F14417" t="str">
            <v>压裂泵送装置在最高冲次下进行空载运转试验,运转时间为30min。试验过程中检查以下项目:</v>
          </cell>
        </row>
        <row r="14418">
          <cell r="F14418" t="str">
            <v>a)检查动力系统、柱塞泵、散热系统、液气路元件有无异常情况。</v>
          </cell>
        </row>
        <row r="14419">
          <cell r="F14419" t="str">
            <v>b)检查压裂泵润滑油压力、温度、柱塞润滑是否正常。</v>
          </cell>
        </row>
        <row r="14420">
          <cell r="F14420" t="str">
            <v>c)检查各主要部件和系统的油温和水温是否正常。</v>
          </cell>
        </row>
        <row r="14421">
          <cell r="F14421" t="str">
            <v>d)观察是否有漏油、漏水、漏气和渗漏现象。</v>
          </cell>
        </row>
        <row r="14422">
          <cell r="F14422" t="str">
            <v>e)观察各仪表及指示灯的工作是否正常。</v>
          </cell>
        </row>
        <row r="14423">
          <cell r="F14423" t="str">
            <v>f)动力端的润滑油温升不得超过50℃。</v>
          </cell>
        </row>
        <row r="14424">
          <cell r="F14424" t="str">
            <v>g)如果出现不正常情况,应立即停止试验,排除异常情况后重新开始计时试验。</v>
          </cell>
        </row>
        <row r="14425">
          <cell r="F14425" t="str">
            <v>6.2.2 安全保护装置试验</v>
          </cell>
        </row>
        <row r="14426">
          <cell r="F14426" t="str">
            <v>试验过程应为:</v>
          </cell>
        </row>
        <row r="14427">
          <cell r="F14427" t="str">
            <v>a)设定超压保护值。</v>
          </cell>
        </row>
        <row r="14428">
          <cell r="F14428" t="str">
            <v>b)调整试验场憋压设备,由低到高逐步升高压力到设定值。</v>
          </cell>
        </row>
        <row r="14429">
          <cell r="F14429" t="str">
            <v>c)实际保护压力开启值允许有±2%的偏差。</v>
          </cell>
        </row>
        <row r="14430">
          <cell r="F14430" t="str">
            <v>6.2.3 负荷试验</v>
          </cell>
        </row>
        <row r="14431">
          <cell r="F14431" t="str">
            <v>试验过程应为:</v>
          </cell>
        </row>
        <row r="14432">
          <cell r="F14432" t="str">
            <v>a)试验超压保护装置,仪表在各设计档次下反映的额定压力灵敏度不大于5%。</v>
          </cell>
        </row>
        <row r="14433">
          <cell r="F14433" t="str">
            <v>b)调整压裂泵送装置的排出节流阀,按设计档次由低到高逐步升压进行压力试验。试验压力为挡位的最高压力,每个挡位下设备运转时间为15min。</v>
          </cell>
        </row>
        <row r="14434">
          <cell r="F14434" t="str">
            <v>c)除高压部位外,允许不更换零件、不拆卸零件、不停机排除渗漏。</v>
          </cell>
        </row>
        <row r="14435">
          <cell r="F14435" t="str">
            <v>d)如果出现异常情况应停止试验,排除异常情况后重新开始计时试验。</v>
          </cell>
        </row>
        <row r="14436">
          <cell r="F14436" t="str">
            <v>e)试验记录最高压力、排量以及各个系统的工作温度、压力等。</v>
          </cell>
        </row>
        <row r="14437">
          <cell r="F14437" t="str">
            <v>f)试验过程中检查项目遵照6.2.1的规定执行。</v>
          </cell>
        </row>
        <row r="14438">
          <cell r="F14438" t="str">
            <v>6.2.4 连续运转试验</v>
          </cell>
        </row>
        <row r="14439">
          <cell r="F14439" t="str">
            <v>试验介质为清水。试验过程应为:</v>
          </cell>
        </row>
        <row r="14440">
          <cell r="F14440" t="str">
            <v>a)各挡试验前进行超压保护设定。</v>
          </cell>
        </row>
        <row r="14441">
          <cell r="F14441" t="str">
            <v>b)选择3~4个中间挡位逐挡连续进行运转试验,试验压力不低于挡位最高压力的60%。</v>
          </cell>
        </row>
        <row r="14442">
          <cell r="F14442" t="str">
            <v>c)型式试验试验总时间应不小于6h,出厂试验试验总时间应不小于3h。</v>
          </cell>
        </row>
        <row r="14443">
          <cell r="F14443" t="str">
            <v>d)除高压部位外,允许不更换零件、不拆卸零件、不停机排除渗漏。</v>
          </cell>
        </row>
        <row r="14444">
          <cell r="F14444" t="str">
            <v>e)如果出现异常情况,应立即停止试验,排除异常情况后重新开始计时试验。</v>
          </cell>
        </row>
        <row r="14445">
          <cell r="F14445" t="str">
            <v>f)试验过程中检查项目遵照6.2.1的规定执行。</v>
          </cell>
        </row>
        <row r="14446">
          <cell r="F14446" t="str">
            <v>6.3 整机试验</v>
          </cell>
        </row>
        <row r="14447">
          <cell r="F14447" t="str">
            <v>对于车载式和拖挂式的压裂泵送设备,整机试验按QC/T 252和SY/T 5534的相关规定执行。</v>
          </cell>
        </row>
        <row r="14448">
          <cell r="F14448" t="str">
            <v>6.4 工业性试验</v>
          </cell>
        </row>
        <row r="14449">
          <cell r="F14449" t="str">
            <v>6.4.1 按照设计要求进行工业性试验,试验不应少于三井次,并作好试验记录。</v>
          </cell>
        </row>
        <row r="14450">
          <cell r="F14450" t="str">
            <v>6.4.2 作业时,设备的安装和使用应按产品使用维护和保养手册的规定和操作规程进行。</v>
          </cell>
        </row>
        <row r="14451">
          <cell r="F14451" t="str">
            <v>6.4.3 此项试验仅适用于新产品样机。</v>
          </cell>
        </row>
        <row r="14452">
          <cell r="F14452" t="str">
            <v>7检验规则</v>
          </cell>
        </row>
        <row r="14453">
          <cell r="F14453" t="str">
            <v>7.1 型式检验</v>
          </cell>
        </row>
        <row r="14454">
          <cell r="F14454" t="str">
            <v>凡属下列情形之一时应进行整机型式检验:</v>
          </cell>
        </row>
        <row r="14455">
          <cell r="F14455" t="str">
            <v>a)新产品或定型产品转厂生产的试制定型鉴定。</v>
          </cell>
        </row>
        <row r="14456">
          <cell r="F14456" t="str">
            <v>b)正式生产后,结构、材料、工艺发生重大改变可能影响产品性能时。</v>
          </cell>
        </row>
        <row r="14457">
          <cell r="F14457" t="str">
            <v>c)停产两年以上,恢复生产时。</v>
          </cell>
        </row>
        <row r="14458">
          <cell r="F14458" t="str">
            <v>d)正常生产三年后应进行一次型式试验。</v>
          </cell>
        </row>
        <row r="14459">
          <cell r="F14459" t="str">
            <v>e)出厂检验结果与上次型式检验结果有较大的差异时。</v>
          </cell>
        </row>
        <row r="14460">
          <cell r="F14460" t="str">
            <v>f)国家质量技术监督机构提出型式检验要求时。</v>
          </cell>
        </row>
        <row r="14461">
          <cell r="F14461" t="str">
            <v>7.2 出厂检验</v>
          </cell>
        </row>
        <row r="14462">
          <cell r="F14462" t="str">
            <v>每台设备都应进行出厂检验。</v>
          </cell>
        </row>
        <row r="14463">
          <cell r="F14463" t="str">
            <v>7.3 检验项目</v>
          </cell>
        </row>
        <row r="14464">
          <cell r="F14464" t="str">
            <v>出厂检验和型式检验的项目按表2的规定执行。有特殊要求时,可按相关专业标准的规定执行。</v>
          </cell>
        </row>
        <row r="14465">
          <cell r="F14465" t="str">
            <v>7.4 判定规则</v>
          </cell>
        </row>
        <row r="14466">
          <cell r="F14466" t="str">
            <v>7.4.1 型式检验的设备,各项检验项目均为合格时,则判定该产品型式检验为合格;否则不能投产、转产或继续生产。</v>
          </cell>
        </row>
        <row r="14467">
          <cell r="F14467" t="str">
            <v>7.4.2 出厂检验的设备,各项检验项目均为合格时,则判定该台设备为合格。</v>
          </cell>
        </row>
        <row r="14468">
          <cell r="F14468" t="str">
            <v>8标志、包装、运输和贮存</v>
          </cell>
        </row>
        <row r="14469">
          <cell r="F14469" t="str">
            <v>8.1 标志</v>
          </cell>
        </row>
        <row r="14470">
          <cell r="F14470" t="str">
            <v>产品标牌应位于整机设备上最明显且易于永久保存的部位。标志的尺寸应符合GB/T 13306的规定。标志的固定、位置、型式及内容应符合GB/T 18411的规定。</v>
          </cell>
        </row>
        <row r="14471">
          <cell r="F14471" t="str">
            <v>产品标牌要求的内容应包括但不限于以下内容:</v>
          </cell>
        </row>
        <row r="14472">
          <cell r="F14472" t="str">
            <v>——制造厂名及注册商标;</v>
          </cell>
        </row>
        <row r="14473">
          <cell r="F14473" t="str">
            <v>——产品名称及型号;</v>
          </cell>
        </row>
        <row r="14474">
          <cell r="F14474" t="str">
            <v>——总质量;</v>
          </cell>
        </row>
        <row r="14475">
          <cell r="F14475" t="str">
            <v>——整备质量;</v>
          </cell>
        </row>
        <row r="14476">
          <cell r="F14476" t="str">
            <v>——产品外形尺寸;</v>
          </cell>
        </row>
        <row r="14477">
          <cell r="F14477" t="str">
            <v>——最大排量;</v>
          </cell>
        </row>
        <row r="14478">
          <cell r="F14478" t="str">
            <v>——最高泵压;</v>
          </cell>
        </row>
        <row r="14479">
          <cell r="F14479" t="str">
            <v>——底盘发动机型号;</v>
          </cell>
        </row>
        <row r="14480">
          <cell r="F14480" t="str">
            <v>——底盘发动机最大净功率;</v>
          </cell>
        </row>
        <row r="14481">
          <cell r="F14481" t="str">
            <v>——产品出厂编号及产品制造日期;</v>
          </cell>
        </row>
        <row r="14482">
          <cell r="F14482" t="str">
            <v>——车装设备应标识VIN(车辆识别代码)。</v>
          </cell>
        </row>
        <row r="14483">
          <cell r="F14483" t="str">
            <v>8.2 包装与运输</v>
          </cell>
        </row>
        <row r="14484">
          <cell r="F14484" t="str">
            <v>8.2.1 整机和外形尺寸较大的配件采用裸装,主要部件有配合关系的裸露部位应涂润滑脂或防锈剂,或安装防护附件,防止运输过程中出现锈蚀及磕、碰、损伤情况,其他应符合JB/T 5000.13的规定。</v>
          </cell>
        </row>
        <row r="14485">
          <cell r="F14485" t="str">
            <v>8.2.2 随机备件、附件等应装箱。</v>
          </cell>
        </row>
        <row r="14486">
          <cell r="F14486" t="str">
            <v>8.2.3 随机技术文件应采取防潮、防水、防漏等措施进行包装,与随车附件一并装箱。</v>
          </cell>
        </row>
        <row r="14487">
          <cell r="F14487" t="str">
            <v>8.2.4 随车技术文件应包括:</v>
          </cell>
        </row>
        <row r="14488">
          <cell r="F14488" t="str">
            <v>——产品合格证;</v>
          </cell>
        </row>
        <row r="14489">
          <cell r="F14489" t="str">
            <v>——产品使用及维护说明书;</v>
          </cell>
        </row>
        <row r="14490">
          <cell r="F14490" t="str">
            <v>——交货清单(含备件清单、随机工具清单、易损件目录及图样);</v>
          </cell>
        </row>
        <row r="14491">
          <cell r="F14491" t="str">
            <v>——装箱单;</v>
          </cell>
        </row>
        <row r="14492">
          <cell r="F14492" t="str">
            <v>——合同要求提供的其他资料。</v>
          </cell>
        </row>
        <row r="14493">
          <cell r="F14493" t="str">
            <v>8.3 贮存</v>
          </cell>
        </row>
        <row r="14494">
          <cell r="F14494" t="str">
            <v>8.3.1 设备应贮存在通风、干燥、无腐蚀物质的仓库内。若露天存放,则应有防护措施,注意防水、防火、防冻、防锈蚀。</v>
          </cell>
        </row>
        <row r="14495">
          <cell r="F14495" t="str">
            <v>8.3.2 设备存放前,应先排尽冷却水(或防冻液),清洗干净,在铭牌上涂上硬质黄油或用可剥性塑料喷涂,外露加工表面(未涂漆部分)和装箱零件、工具、附件应采用防锈润滑脂涂敷或其他有效防锈措施。</v>
          </cell>
        </row>
        <row r="14496">
          <cell r="F14496" t="str">
            <v>8.3.3 设备贮存三个月以上,应拆下电瓶,轮胎应按规定充气;贮存场地应有消防设施。</v>
          </cell>
        </row>
        <row r="14497">
          <cell r="F14497" t="str">
            <v>附录A(规范性附录) 接口推荐主要配合尺寸</v>
          </cell>
        </row>
        <row r="14498">
          <cell r="F14498" t="str">
            <v>接口推荐主要配合尺寸如图A.1所示。</v>
          </cell>
        </row>
        <row r="14499">
          <cell r="F14499" t="str">
            <v>4型式、型号与基本参数</v>
          </cell>
        </row>
        <row r="14500">
          <cell r="F14500" t="str">
            <v>4.1 型式</v>
          </cell>
        </row>
        <row r="14501">
          <cell r="F14501" t="str">
            <v>按运载方式分:</v>
          </cell>
        </row>
        <row r="14502">
          <cell r="F14502" t="str">
            <v>——车装式;</v>
          </cell>
        </row>
        <row r="14503">
          <cell r="F14503" t="str">
            <v>——橇装式;</v>
          </cell>
        </row>
        <row r="14504">
          <cell r="F14504" t="str">
            <v>——半挂拖装式。</v>
          </cell>
        </row>
        <row r="14505">
          <cell r="F14505" t="str">
            <v>4.2型号</v>
          </cell>
        </row>
        <row r="14506">
          <cell r="F14506" t="str">
            <v>4.2.1 设备表示方法</v>
          </cell>
        </row>
        <row r="14507">
          <cell r="F14507" t="str">
            <v>本标准对设备表示方法编制做出了如下规定:</v>
          </cell>
        </row>
        <row r="14508">
          <cell r="F14508" t="str">
            <v>示例:混砂车额定清水流量为16m3/min,,其型号为HS16。</v>
          </cell>
        </row>
        <row r="14509">
          <cell r="F14509" t="str">
            <v>4.2.2 型号表示方法</v>
          </cell>
        </row>
        <row r="14510">
          <cell r="F14510" t="str">
            <v>车装和半挂拖装设备型号编制规则应符合GB/T 17350的规定。其型号表示方法如下:</v>
          </cell>
        </row>
        <row r="14511">
          <cell r="F14511" t="str">
            <v>示例:某单位设计生产的第一代总质量为31t,额定清水流量为20m3/min的混砂车其型号编制为SJX5310THS20。</v>
          </cell>
        </row>
        <row r="14512">
          <cell r="F14512" t="str">
            <v>4.3 基本参数</v>
          </cell>
        </row>
        <row r="14513">
          <cell r="F14513" t="str">
            <v>混砂设备基本参数见表1。</v>
          </cell>
        </row>
        <row r="14514">
          <cell r="F14514" t="str">
            <v>5要求</v>
          </cell>
        </row>
        <row r="14515">
          <cell r="F14515" t="str">
            <v>5.1 一般要求</v>
          </cell>
        </row>
        <row r="14516">
          <cell r="F14516" t="str">
            <v>5.1.1 所有的外购件、标准件、外协件应符合相关国家标准、行业标准的规定;特殊零部件应提供相关的行业认证证书,并经进厂检验合格。</v>
          </cell>
        </row>
        <row r="14517">
          <cell r="F14517" t="str">
            <v>5.1.2 设备零件验证试验用试棒应符合GB/T 2975的要求。</v>
          </cell>
        </row>
        <row r="14518">
          <cell r="F14518" t="str">
            <v>5.1.3 设备所用的材料的化学成分分析按GB/T 222的要求进行,分析结果按钢铁的种类应分别符合GB/T 3077,GB/T 699,GB 1348,GB/T 9439,GB/T 11352的要求。</v>
          </cell>
        </row>
        <row r="14519">
          <cell r="F14519" t="str">
            <v>5.1.4 材质为圆钢、管材、锻件的无损检测应符合GB/T 4162,GB/T 5777,GB/T 6402的规定;材质为铸件的应进行射线探伤,射线探伤应符合GB/T 5677的规定。</v>
          </cell>
        </row>
        <row r="14520">
          <cell r="F14520" t="str">
            <v>5.1.5 碳素钢和普通合金钢铸件应符合JB/T 5000.6的规定。</v>
          </cell>
        </row>
        <row r="14521">
          <cell r="F14521" t="str">
            <v>5.1.6 铸铁件应符合JB/T 5000.4的规定。</v>
          </cell>
        </row>
        <row r="14522">
          <cell r="F14522" t="str">
            <v>5.1.7 锻件应符合JB/T 5000.8的规定。</v>
          </cell>
        </row>
        <row r="14523">
          <cell r="F14523" t="str">
            <v>5.1.8 焊接件应符合JB/T 5000.3的规定。</v>
          </cell>
        </row>
        <row r="14524">
          <cell r="F14524" t="str">
            <v>5.1.9 机械加工应符合JB/T 5000.9的规定。</v>
          </cell>
        </row>
        <row r="14525">
          <cell r="F14525" t="str">
            <v>5.1.10 设备部件上的所有焊接应符合GB/T 12467.2或公认的类似工业标准的工艺规程;焊接工作只能由上述标准认证合格的焊工或焊接操作人员进行;焊接工艺和技术也应符合上述标准;焊接工艺规程和工艺规程评定记录应作为文档保存。</v>
          </cell>
        </row>
        <row r="14526">
          <cell r="F14526" t="str">
            <v>5.2 整机要求</v>
          </cell>
        </row>
        <row r="14527">
          <cell r="F14527" t="str">
            <v>5.2.1 设备的制造应符合本标准的要求,并按照经规定程序批准的图样和技术文件生产。</v>
          </cell>
        </row>
        <row r="14528">
          <cell r="F14528" t="str">
            <v>5.2.2 设备的设计工作环境温度为-29℃~45℃。除非另有规定或者协议双方另有书面商定。</v>
          </cell>
        </row>
        <row r="14529">
          <cell r="F14529" t="str">
            <v>5.2.3 所有紧固件连接应按图样或产品技术文件要求达到规定的拧紧力矩。</v>
          </cell>
        </row>
        <row r="14530">
          <cell r="F14530" t="str">
            <v>5.2.4 所有管线不允许有渗漏现象。</v>
          </cell>
        </row>
        <row r="14531">
          <cell r="F14531" t="str">
            <v>5.2.5 运载底盘发动机排气管、车台发动机排气管安装灭火花装置,符合井场的防火要求。</v>
          </cell>
        </row>
        <row r="14532">
          <cell r="F14532" t="str">
            <v>5.2.6 设备应配备灭火装置。</v>
          </cell>
        </row>
        <row r="14533">
          <cell r="F14533" t="str">
            <v>5.2.7 设备应配备夜间照明装置。</v>
          </cell>
        </row>
        <row r="14534">
          <cell r="F14534" t="str">
            <v>5.2.8 设备用于高寒地区应配备加热装置。</v>
          </cell>
        </row>
        <row r="14535">
          <cell r="F14535" t="str">
            <v>5.2.9 设备应布局合理,电、液、气路管线标识明显,有合理的操作、维护和检修空间。</v>
          </cell>
        </row>
        <row r="14536">
          <cell r="F14536" t="str">
            <v>5.2.10 酸化压裂施工的设备,应根据用户使用要求对主要零部件进行防腐蚀处理。</v>
          </cell>
        </row>
        <row r="14537">
          <cell r="F14537" t="str">
            <v>5.2.11 设备及专用装置产品质量应有可追溯性。</v>
          </cell>
        </row>
        <row r="14538">
          <cell r="F14538" t="str">
            <v>5.2.12 整机部件应布置合理、结构紧凑、使用安全可靠,便于保养维修。</v>
          </cell>
        </row>
        <row r="14539">
          <cell r="F14539" t="str">
            <v>5.2.13 车载和拖挂式的混砂设备,整机质心应配置合理,底盘车的前、后桥载荷分布应符合SY/T 5534的规定。</v>
          </cell>
        </row>
        <row r="14540">
          <cell r="F14540" t="str">
            <v>5.2.14 整机整体组装应符合JB/T 5000.10的规定。</v>
          </cell>
        </row>
        <row r="14541">
          <cell r="F14541" t="str">
            <v>5.2.15 整机油漆涂层应符合JB/T 5000.12的规定。</v>
          </cell>
        </row>
        <row r="14542">
          <cell r="F14542" t="str">
            <v>5.2.16 设备外廓尺寸应符合SY/T 5534的规定。</v>
          </cell>
        </row>
        <row r="14543">
          <cell r="F14543" t="str">
            <v>5.2.17 照明、信号装置和其他电器设备应符合GB 4785的规定。</v>
          </cell>
        </row>
        <row r="14544">
          <cell r="F14544" t="str">
            <v>5.2.18 号牌板(架)及其位置应符合GB 15741的规定。</v>
          </cell>
        </row>
        <row r="14545">
          <cell r="F14545" t="str">
            <v>5.2.19 噪声控制应符合SY/T 5534的规定。</v>
          </cell>
        </row>
        <row r="14546">
          <cell r="F14546" t="str">
            <v>5.2.20 汽车和挂车侧面防护要求应符合GB 11567.1的规定。</v>
          </cell>
        </row>
        <row r="14547">
          <cell r="F14547" t="str">
            <v>5.2.21 汽车和挂车后下部防护要求应符合GB 11567.2的规定。</v>
          </cell>
        </row>
        <row r="14548">
          <cell r="F14548" t="str">
            <v>5.2.22 汽车标记及警示牌应符合GB 7258的规定。</v>
          </cell>
        </row>
        <row r="14549">
          <cell r="F14549" t="str">
            <v>5.2.23 车辆尾部标志板安装应符合GB 25990的规定。</v>
          </cell>
        </row>
        <row r="14550">
          <cell r="F14550" t="str">
            <v>5.2.24 车身反光标识的安装与粘贴应符合GB 23254的规定。</v>
          </cell>
        </row>
        <row r="14551">
          <cell r="F14551" t="str">
            <v>5.3主要系统要求</v>
          </cell>
        </row>
        <row r="14552">
          <cell r="F14552" t="str">
            <v>5.3.1 混砂设备的主要系统</v>
          </cell>
        </row>
        <row r="14553">
          <cell r="F14553" t="str">
            <v>混砂设备的主要系统包括:</v>
          </cell>
        </row>
        <row r="14554">
          <cell r="F14554" t="str">
            <v>a)动力系统。</v>
          </cell>
        </row>
        <row r="14555">
          <cell r="F14555" t="str">
            <v>b)传动系统。</v>
          </cell>
        </row>
        <row r="14556">
          <cell r="F14556" t="str">
            <v>c)吸入、排出系统。</v>
          </cell>
        </row>
        <row r="14557">
          <cell r="F14557" t="str">
            <v>d)输砂系统。</v>
          </cell>
        </row>
        <row r="14558">
          <cell r="F14558" t="str">
            <v>e)混合系统。</v>
          </cell>
        </row>
        <row r="14559">
          <cell r="F14559" t="str">
            <v>f)添加剂系统。</v>
          </cell>
        </row>
        <row r="14560">
          <cell r="F14560" t="str">
            <v>g)液压系统。</v>
          </cell>
        </row>
        <row r="14561">
          <cell r="F14561" t="str">
            <v>h)气路系统。</v>
          </cell>
        </row>
        <row r="14562">
          <cell r="F14562" t="str">
            <v>i)电气系统。</v>
          </cell>
        </row>
        <row r="14563">
          <cell r="F14563" t="str">
            <v>j)运载底盘或橇架。</v>
          </cell>
        </row>
        <row r="14564">
          <cell r="F14564" t="str">
            <v>5.3.2 动力系统</v>
          </cell>
        </row>
        <row r="14565">
          <cell r="F14565" t="str">
            <v>动力系统的要求包括:</v>
          </cell>
        </row>
        <row r="14566">
          <cell r="F14566" t="str">
            <v>a)用于高寒地区的动力系统应配备冷启动装置。</v>
          </cell>
        </row>
        <row r="14567">
          <cell r="F14567" t="str">
            <v>b)发动机的排气管道安装应符合SY/T 5534的规定。</v>
          </cell>
        </row>
        <row r="14568">
          <cell r="F14568" t="str">
            <v>c)发动机安装和运载车的设计制造应符合SY/T 5534的规定。</v>
          </cell>
        </row>
        <row r="14569">
          <cell r="F14569" t="str">
            <v>5.3.3 传动系统</v>
          </cell>
        </row>
        <row r="14570">
          <cell r="F14570" t="str">
            <v>传动系统的形式分为以下两种形式:</v>
          </cell>
        </row>
        <row r="14571">
          <cell r="F14571" t="str">
            <v>a)机械传动。</v>
          </cell>
        </row>
        <row r="14572">
          <cell r="F14572" t="str">
            <v>b)液压传动。</v>
          </cell>
        </row>
        <row r="14573">
          <cell r="F14573" t="str">
            <v>5.3.4 吸入、排出系统</v>
          </cell>
        </row>
        <row r="14574">
          <cell r="F14574" t="str">
            <v>吸入、排出系统的要求包括:</v>
          </cell>
        </row>
        <row r="14575">
          <cell r="F14575" t="str">
            <v>a)吸入、排出接口规格为4″FIG206F(外扣),参见附录A。</v>
          </cell>
        </row>
        <row r="14576">
          <cell r="F14576" t="str">
            <v>b)吸入、排出接口的数量应满足供液流量的需求,见表2。</v>
          </cell>
        </row>
        <row r="14577">
          <cell r="F14577" t="str">
            <v>c)吸入软管连接数量为所需最少数量的1.5~2倍,保证充足的供液能力。</v>
          </cell>
        </row>
        <row r="14578">
          <cell r="F14578" t="str">
            <v>d)管汇系统总装后,应进行1MPa水压强度试验,0.5MPa水压密封试验,不得有渗漏现象。</v>
          </cell>
        </row>
        <row r="14579">
          <cell r="F14579" t="str">
            <v>e)管汇系统的管路最低位置应设置排放口。</v>
          </cell>
        </row>
        <row r="14580">
          <cell r="F14580" t="str">
            <v>f)吸入口和排出口有以下三种安装形式(按车的行驶方向):</v>
          </cell>
        </row>
        <row r="14581">
          <cell r="F14581" t="str">
            <v>• 左吸右排;</v>
          </cell>
        </row>
        <row r="14582">
          <cell r="F14582" t="str">
            <v>• 右吸左排;</v>
          </cell>
        </row>
        <row r="14583">
          <cell r="F14583" t="str">
            <v>• 双吸双排。</v>
          </cell>
        </row>
        <row r="14584">
          <cell r="F14584" t="str">
            <v>5.3.5 输砂系统</v>
          </cell>
        </row>
        <row r="14585">
          <cell r="F14585" t="str">
            <v>输砂系统的要求包括:</v>
          </cell>
        </row>
        <row r="14586">
          <cell r="F14586" t="str">
            <v>a)螺旋输砂系统按数量可分为单轴、双轴、三轴和四轴。</v>
          </cell>
        </row>
        <row r="14587">
          <cell r="F14587" t="str">
            <v>b)输砂系统应工作可靠,上砂均匀并能调节砂量,螺旋输砂器起升、转动灵活,不允许有卡阻现象,具有正反转功能。</v>
          </cell>
        </row>
        <row r="14588">
          <cell r="F14588" t="str">
            <v>c)输砂绞龙叶片应具有耐磨性能。</v>
          </cell>
        </row>
        <row r="14589">
          <cell r="F14589" t="str">
            <v>d)砂斗落地后,上平面距离地面高度应不超过900mm。</v>
          </cell>
        </row>
        <row r="14590">
          <cell r="F14590" t="str">
            <v>e)具备准确可靠的输砂量计量系统。</v>
          </cell>
        </row>
        <row r="14591">
          <cell r="F14591" t="str">
            <v>5.3.6 混合系统</v>
          </cell>
        </row>
        <row r="14592">
          <cell r="F14592" t="str">
            <v>混合系统的要求包括:</v>
          </cell>
        </row>
        <row r="14593">
          <cell r="F14593" t="str">
            <v>a)应保证基液和支撑剂及添加剂混合搅拌均匀,具有调速功能。</v>
          </cell>
        </row>
        <row r="14594">
          <cell r="F14594" t="str">
            <v>b)混合罐体应焊接牢固,无渗漏。罐底应设置远控排放阀。</v>
          </cell>
        </row>
        <row r="14595">
          <cell r="F14595" t="str">
            <v>c)混合系统配置准确灵敏的液位控制系统。</v>
          </cell>
        </row>
        <row r="14596">
          <cell r="F14596" t="str">
            <v>d)混合系统按搅拌型式分为四种:</v>
          </cell>
        </row>
        <row r="14597">
          <cell r="F14597" t="str">
            <v>• 立式垂直搅拌式;</v>
          </cell>
        </row>
        <row r="14598">
          <cell r="F14598" t="str">
            <v>• 卧式水平搅拌式;</v>
          </cell>
        </row>
        <row r="14599">
          <cell r="F14599" t="str">
            <v>• 立式垂直搅拌式加卧式水平搅拌式;</v>
          </cell>
        </row>
        <row r="14600">
          <cell r="F14600" t="str">
            <v>• 离心搅拌式。</v>
          </cell>
        </row>
        <row r="14601">
          <cell r="F14601" t="str">
            <v>5.3.7 添加剂系统</v>
          </cell>
        </row>
        <row r="14602">
          <cell r="F14602" t="str">
            <v>添加剂系统的要求包括:</v>
          </cell>
        </row>
        <row r="14603">
          <cell r="F14603" t="str">
            <v>a)液体添加剂应能够输送到混合罐或排出管汇,且输送到排出管汇的液体添加剂泵的排出压力大于排出砂泵的排出压力。</v>
          </cell>
        </row>
        <row r="14604">
          <cell r="F14604" t="str">
            <v>b)干粉添加剂料斗应进行防腐处理。</v>
          </cell>
        </row>
        <row r="14605">
          <cell r="F14605" t="str">
            <v>5.3.8 液压系统</v>
          </cell>
        </row>
        <row r="14606">
          <cell r="F14606" t="str">
            <v>5.3.8.1 液压系统和液压元件应符合GB/T 3766和GB/T 7935的规定。</v>
          </cell>
        </row>
        <row r="14607">
          <cell r="F14607" t="str">
            <v>5.3.8.2 液压系统额定压力条件下的密封性能试验应符合GB/T 3766的规定,观察操作台压力表,系统中管线、接口和密封处无漏油,管道无永久性变形。</v>
          </cell>
        </row>
        <row r="14608">
          <cell r="F14608" t="str">
            <v>5.3.9 气路系统</v>
          </cell>
        </row>
        <row r="14609">
          <cell r="F14609" t="str">
            <v>5.3.9.1 气控系统和气动元件应符合GB/T 7932和SY/T 5027的规定。</v>
          </cell>
        </row>
        <row r="14610">
          <cell r="F14610" t="str">
            <v>5.3.9.2 气控系统及元件的额定工作压力宜为0.6MPa~0.8MPa。</v>
          </cell>
        </row>
        <row r="14611">
          <cell r="F14611" t="str">
            <v>5.3.9.3 气控系统应设干燥及排水装置。</v>
          </cell>
        </row>
        <row r="14612">
          <cell r="F14612" t="str">
            <v>5.3.9.4 用于高寒地区的系统应配备防冻装置。</v>
          </cell>
        </row>
        <row r="14613">
          <cell r="F14613" t="str">
            <v>5.3.9.5 气控系统应做额定压力条件下的密封性能试验,保压5min,通过压力表观察判定系统中管线、接口和密封处无渗漏;泄压后观察管线无永久性变形。</v>
          </cell>
        </row>
        <row r="14614">
          <cell r="F14614" t="str">
            <v>5.3.10 电气系统</v>
          </cell>
        </row>
        <row r="14615">
          <cell r="F14615" t="str">
            <v>5.3.10.1 混砂设备上的流量计按下列通径选用:9.525mm(3/8in),12.7mm(1/2in),19.05mm(3/4in),22.225mm(7/8in),25.4mm(1in),38.1mm(11/2in),50.8mm(2in),76.2mm(3in),101.6mm(4in),152.4mm(6in),203.2mm(8in),254mm(10in)。</v>
          </cell>
        </row>
        <row r="14616">
          <cell r="F14616" t="str">
            <v>5.3.10.2 仪表主要显示项目如下:</v>
          </cell>
        </row>
        <row r="14617">
          <cell r="F14617" t="str">
            <v>a)纯液体流量瞬时值和累计值。</v>
          </cell>
        </row>
        <row r="14618">
          <cell r="F14618" t="str">
            <v>b)携砂液流量瞬时值和累计值。</v>
          </cell>
        </row>
        <row r="14619">
          <cell r="F14619" t="str">
            <v>c)支撑剂流量的瞬时值和累计值。</v>
          </cell>
        </row>
        <row r="14620">
          <cell r="F14620" t="str">
            <v>d)添加剂流量的瞬时值和累计值。</v>
          </cell>
        </row>
        <row r="14621">
          <cell r="F14621" t="str">
            <v>e)携砂砂液比、砂浓度。</v>
          </cell>
        </row>
        <row r="14622">
          <cell r="F14622" t="str">
            <v>f)吸入、排出管汇压力。</v>
          </cell>
        </row>
        <row r="14623">
          <cell r="F14623" t="str">
            <v>g)发动机转速、水温、机油压力、报警代码。</v>
          </cell>
        </row>
        <row r="14624">
          <cell r="F14624" t="str">
            <v>h)液压油温度。</v>
          </cell>
        </row>
        <row r="14625">
          <cell r="F14625" t="str">
            <v>i)液压系统油压。</v>
          </cell>
        </row>
        <row r="14626">
          <cell r="F14626" t="str">
            <v>j)系统电压。</v>
          </cell>
        </row>
        <row r="14627">
          <cell r="F14627" t="str">
            <v>k)混合罐液位。</v>
          </cell>
        </row>
        <row r="14628">
          <cell r="F14628" t="str">
            <v>5.3.10.3 仪表显示系统要求如下:</v>
          </cell>
        </row>
        <row r="14629">
          <cell r="F14629" t="str">
            <v>a)仪表应能在-29℃~45℃,相对湿度最大85%~95%的工作环境下正常显示。</v>
          </cell>
        </row>
        <row r="14630">
          <cell r="F14630" t="str">
            <v>b)供电电源容量应满足设备的系统要求。</v>
          </cell>
        </row>
        <row r="14631">
          <cell r="F14631" t="str">
            <v>c)线路连接可靠,不允许有松脱和虚焊的现象。</v>
          </cell>
        </row>
        <row r="14632">
          <cell r="F14632" t="str">
            <v>d)各种元器件及信号线具有抗干扰性能。</v>
          </cell>
        </row>
        <row r="14633">
          <cell r="F14633" t="str">
            <v>e)仪表显示清晰,稳定,防震及防水。</v>
          </cell>
        </row>
        <row r="14634">
          <cell r="F14634" t="str">
            <v>f)任一仪表和任一接线都必须有标识,且每个标识都具有唯一性。</v>
          </cell>
        </row>
        <row r="14635">
          <cell r="F14635" t="str">
            <v>5.3.10.4 传感器测量要求如下:</v>
          </cell>
        </row>
        <row r="14636">
          <cell r="F14636" t="str">
            <v>a)流量:0m³/min~30m³/min,测量误差不大于0.5%,响应时间不大于1s。</v>
          </cell>
        </row>
        <row r="14637">
          <cell r="F14637" t="str">
            <v>b)密度:0kg/m³~2400kg/m³,测量误差不大于0.5%,响应时间不大于1s。</v>
          </cell>
        </row>
        <row r="14638">
          <cell r="F14638" t="str">
            <v>c)液位:0m~5m,测量误差不大于探测长度的0.2%或5mm(取大者),响应时间不大于1s。</v>
          </cell>
        </row>
        <row r="14639">
          <cell r="F14639" t="str">
            <v>d)砂泵压力:0MPa~1MPa,测量误差不大于0.5%。</v>
          </cell>
        </row>
        <row r="14640">
          <cell r="F14640" t="str">
            <v>e)温度:-40℃~80℃,测量误差不大于0.5%。</v>
          </cell>
        </row>
        <row r="14641">
          <cell r="F14641" t="str">
            <v>5.3.10.5 数据采集系统要求至少包含以下任意一种数据接口:</v>
          </cell>
        </row>
        <row r="14642">
          <cell r="F14642" t="str">
            <v>a)通信数据接口。</v>
          </cell>
        </row>
        <row r="14643">
          <cell r="F14643" t="str">
            <v>b)原始信号数据接口:</v>
          </cell>
        </row>
        <row r="14644">
          <cell r="F14644" t="str">
            <v>• 流量:频率信号;</v>
          </cell>
        </row>
        <row r="14645">
          <cell r="F14645" t="str">
            <v>• 压力:电压信号(1V~5V)或电流信号(4mA~20mA);</v>
          </cell>
        </row>
        <row r="14646">
          <cell r="F14646" t="str">
            <v>• 密度:电流信号(4mA~20mA)。</v>
          </cell>
        </row>
        <row r="14647">
          <cell r="F14647" t="str">
            <v>5.3.10.6 电气控制系统要求如下:</v>
          </cell>
        </row>
        <row r="14648">
          <cell r="F14648" t="str">
            <v>a)设备电气系统应符合GB/T 3797的要求。</v>
          </cell>
        </row>
        <row r="14649">
          <cell r="F14649" t="str">
            <v>b)低压成套开关和控制设备应符合GB/T 7251.2,GB/T 7251.3和GB/T 7251.8的要求。</v>
          </cell>
        </row>
        <row r="14650">
          <cell r="F14650" t="str">
            <v>c)计算机软件应具备对温度、转速和压力等各参数的采集、显示和校正功能。</v>
          </cell>
        </row>
        <row r="14651">
          <cell r="F14651" t="str">
            <v>d)计算机的操作面板应带有合适的数字键盘和功能。</v>
          </cell>
        </row>
        <row r="14652">
          <cell r="F14652" t="str">
            <v>e)计算机应能将所储存的数据通过通信电缆输出。</v>
          </cell>
        </row>
        <row r="14653">
          <cell r="F14653" t="str">
            <v>f)计算机系统应能适应井场道路和现场工作环境。</v>
          </cell>
        </row>
        <row r="14654">
          <cell r="F14654" t="str">
            <v>g)具有完善的操作系统、适合压裂过程控制的应用程序。</v>
          </cell>
        </row>
        <row r="14655">
          <cell r="F14655" t="str">
            <v>h)符合压裂作业要求的计算精度和运算速度。</v>
          </cell>
        </row>
        <row r="14656">
          <cell r="F14656" t="str">
            <v>5.3.11 运载底盘或橇架</v>
          </cell>
        </row>
        <row r="14657">
          <cell r="F14657" t="str">
            <v>运载底盘或橇架规定包括:</v>
          </cell>
        </row>
        <row r="14658">
          <cell r="F14658" t="str">
            <v>a)运载底盘应具备足够的承载能力,满足整机负荷要求,设计制造应符合SY/T 5534的规定。</v>
          </cell>
        </row>
        <row r="14659">
          <cell r="F14659" t="str">
            <v>b)橇架应便于起吊,橇架的刚度应满足使用和起吊要求,不致因使用和起吊而产生变形。</v>
          </cell>
        </row>
        <row r="14660">
          <cell r="F14660" t="str">
            <v>c)整备质量应不大于运载底盘额定承载能力。</v>
          </cell>
        </row>
        <row r="14661">
          <cell r="F14661" t="str">
            <v>d)各车桥实际载荷不大于相应车桥的额定载荷,各车桥两侧轮胎载荷偏差应在运载底盘技术文件规定的范围内。</v>
          </cell>
        </row>
        <row r="14662">
          <cell r="F14662" t="str">
            <v>6试验</v>
          </cell>
        </row>
        <row r="14663">
          <cell r="F14663" t="str">
            <v>6.1 安全要求</v>
          </cell>
        </row>
        <row r="14664">
          <cell r="F14664" t="str">
            <v>6.1.1 混砂设备整体布置、车载性能、载荷分布和非等级公路行驶性能应符合国家标准。</v>
          </cell>
        </row>
        <row r="14665">
          <cell r="F14665" t="str">
            <v>6.1.2 各旋转、运动、高温、登高等有可能对人员造成伤害部位应有防护罩及相应警示装置。</v>
          </cell>
        </row>
        <row r="14666">
          <cell r="F14666" t="str">
            <v>6.1.3 启车前,检查确认各显示仪表工作正常、控制开关处于关闭状态。</v>
          </cell>
        </row>
        <row r="14667">
          <cell r="F14667" t="str">
            <v>6.1.4 试验区域应配备灭火装置。</v>
          </cell>
        </row>
        <row r="14668">
          <cell r="F14668" t="str">
            <v>6.2 试验条件</v>
          </cell>
        </row>
        <row r="14669">
          <cell r="F14669" t="str">
            <v>混砂设备的试验条件如下:</v>
          </cell>
        </row>
        <row r="14670">
          <cell r="F14670" t="str">
            <v>a)试验介质为清水。</v>
          </cell>
        </row>
        <row r="14671">
          <cell r="F14671" t="str">
            <v>b)试验用燃油、润滑油和液压油等应符合产品技术文件规定。</v>
          </cell>
        </row>
        <row r="14672">
          <cell r="F14672" t="str">
            <v>c)试验过程应符合HSE相关管理规定。</v>
          </cell>
        </row>
        <row r="14673">
          <cell r="F14673" t="str">
            <v>d)设备在额定工况下运转时,相关温度和压力(如机油、冷却液和液压油等)应符合产品技术文件的规定。</v>
          </cell>
        </row>
        <row r="14674">
          <cell r="F14674" t="str">
            <v>e)本标准未规定试验时间的项目,其试验所需时间,应按产品技术文件的规定执行。</v>
          </cell>
        </row>
        <row r="14675">
          <cell r="F14675" t="str">
            <v>f)试验中规定的压力、温度、流量等设定值允许有±2%的偏差。</v>
          </cell>
        </row>
        <row r="14676">
          <cell r="F14676" t="str">
            <v>g)准备试验所需的测量仪器及工具,所有用于记录数据的仪表应经过计量校准。</v>
          </cell>
        </row>
        <row r="14677">
          <cell r="F14677" t="str">
            <v>h)在启动设备前确保所有操作件、控制件在正确的位置。</v>
          </cell>
        </row>
        <row r="14678">
          <cell r="F14678" t="str">
            <v>i)整车按产品技术文件要求接入相应数量的吸入、排出软管。</v>
          </cell>
        </row>
        <row r="14679">
          <cell r="F14679" t="str">
            <v>6.3试验方法</v>
          </cell>
        </row>
        <row r="14680">
          <cell r="F14680" t="str">
            <v>6.3.1 试验调试</v>
          </cell>
        </row>
        <row r="14681">
          <cell r="F14681" t="str">
            <v>调试过程应为:</v>
          </cell>
        </row>
        <row r="14682">
          <cell r="F14682" t="str">
            <v>a)调定各液压系统的压力至技术文件所要求的压力值,并观察仪表台上的压力显示。</v>
          </cell>
        </row>
        <row r="14683">
          <cell r="F14683" t="str">
            <v>b)调定各电器系统的电位器控制旋钮最大值和最小值之间的位置变化与液压泵的控制信号幅值成线性。</v>
          </cell>
        </row>
        <row r="14684">
          <cell r="F14684" t="str">
            <v>c)液体添加剂泵的排量调校。</v>
          </cell>
        </row>
        <row r="14685">
          <cell r="F14685" t="str">
            <v>d)设定各系统的显示仪表的系数。</v>
          </cell>
        </row>
        <row r="14686">
          <cell r="F14686" t="str">
            <v>e)手动与自动控制的切换及功能调试。</v>
          </cell>
        </row>
        <row r="14687">
          <cell r="F14687" t="str">
            <v>6.3.2 连续输砂试验</v>
          </cell>
        </row>
        <row r="14688">
          <cell r="F14688" t="str">
            <v>试验过程应为:</v>
          </cell>
        </row>
        <row r="14689">
          <cell r="F14689" t="str">
            <v>a)选定一种支撑剂,注入连续输砂试验装置中,并将砂斗及输砂器充满。</v>
          </cell>
        </row>
        <row r="14690">
          <cell r="F14690" t="str">
            <v>b)测定输砂器的不同转速及对应的输砂量,并将测量结果计入表中。</v>
          </cell>
        </row>
        <row r="14691">
          <cell r="F14691" t="str">
            <v>c)根据测量值确定不同转速下的输砂因子,并将其设置在仪表中。</v>
          </cell>
        </row>
        <row r="14692">
          <cell r="F14692" t="str">
            <v>6.3.3 空负荷试验</v>
          </cell>
        </row>
        <row r="14693">
          <cell r="F14693" t="str">
            <v>启动设备,液压系统空循环20min,试验过程检查以下项目:</v>
          </cell>
        </row>
        <row r="14694">
          <cell r="F14694" t="str">
            <v>a)检查动力系统、传动系统、液气路元件有无异常情况。</v>
          </cell>
        </row>
        <row r="14695">
          <cell r="F14695" t="str">
            <v>b)调定各液压系统的压力。</v>
          </cell>
        </row>
        <row r="14696">
          <cell r="F14696" t="str">
            <v>c)检查各主要部件和系统的油温和水温是否正常。</v>
          </cell>
        </row>
        <row r="14697">
          <cell r="F14697" t="str">
            <v>d)观察是否有漏油、漏水、漏气等渗漏现象。</v>
          </cell>
        </row>
        <row r="14698">
          <cell r="F14698" t="str">
            <v>e)观察各仪表及指示灯的工作是否正常。</v>
          </cell>
        </row>
        <row r="14699">
          <cell r="F14699" t="str">
            <v>f)如果出现不正常情况,应立即停止试验,排除异常情况后重新开始计时试验。</v>
          </cell>
        </row>
        <row r="14700">
          <cell r="F14700" t="str">
            <v>6.3.4 负荷试验</v>
          </cell>
        </row>
        <row r="14701">
          <cell r="F14701" t="str">
            <v>试验过程应为:</v>
          </cell>
        </row>
        <row r="14702">
          <cell r="F14702" t="str">
            <v>a)负荷试验以各系统额定负荷的10%,30%,50%,80%及100%五个阶段进行,各阶段测试时间分别为:15min,15min,40min,40min和10min,输砂系统空转,检查各项基本参数是否达到产品技术文件规定要求。</v>
          </cell>
        </row>
        <row r="14703">
          <cell r="F14703" t="str">
            <v>b)如果出现异常情况应停止试验,排除异常情况后重新开始计时试验。</v>
          </cell>
        </row>
        <row r="14704">
          <cell r="F14704" t="str">
            <v>c)试验记录各个系统的最大流量、压力、转速、油压等。</v>
          </cell>
        </row>
        <row r="14705">
          <cell r="F14705" t="str">
            <v>d)试验过程中检查项目遵照6.3.3的规定。</v>
          </cell>
        </row>
        <row r="14706">
          <cell r="F14706" t="str">
            <v>6.3.5 连续运转试验</v>
          </cell>
        </row>
        <row r="14707">
          <cell r="F14707" t="str">
            <v>试验过程应为:</v>
          </cell>
        </row>
        <row r="14708">
          <cell r="F14708" t="str">
            <v>a)按混砂设备排量分阶段连续运转测试。</v>
          </cell>
        </row>
        <row r="14709">
          <cell r="F14709" t="str">
            <v>b)型式试验试验总时间应不小于6h,出厂试验试验总时间应不小于3h。</v>
          </cell>
        </row>
        <row r="14710">
          <cell r="F14710" t="str">
            <v>c)如果出现异常情况,应立即停止试验,排除异常情况后重新开始计时试验。</v>
          </cell>
        </row>
        <row r="14711">
          <cell r="F14711" t="str">
            <v>d)试验过程中检查项目遵照6.3.3的规定。</v>
          </cell>
        </row>
        <row r="14712">
          <cell r="F14712" t="str">
            <v>6.4 整机试验</v>
          </cell>
        </row>
        <row r="14713">
          <cell r="F14713" t="str">
            <v>对于车载式和拖挂式混砂设备,整机试验按QC/T 252及SY/T 5534的相关规定执行。</v>
          </cell>
        </row>
        <row r="14714">
          <cell r="F14714" t="str">
            <v>6.5 工业性试验</v>
          </cell>
        </row>
        <row r="14715">
          <cell r="F14715" t="str">
            <v>6.5.1 此项试验仅适用于新产品样机。</v>
          </cell>
        </row>
        <row r="14716">
          <cell r="F14716" t="str">
            <v>6.5.2 按照设计要求进行工业性试验,试验不应少于20h,并做好试验记录。</v>
          </cell>
        </row>
        <row r="14717">
          <cell r="F14717" t="str">
            <v>6.5.3 作业时,设备的安装和使用应按产品使用维护和保养手册的规定和操作规程进行。</v>
          </cell>
        </row>
        <row r="14718">
          <cell r="F14718" t="str">
            <v>7检验规则</v>
          </cell>
        </row>
        <row r="14719">
          <cell r="F14719" t="str">
            <v>7.1 型式检验</v>
          </cell>
        </row>
        <row r="14720">
          <cell r="F14720" t="str">
            <v>凡属下列情形之一时应进行整机型式检验:</v>
          </cell>
        </row>
        <row r="14721">
          <cell r="F14721" t="str">
            <v>a)新产品或定型产品转厂生产的试制定型鉴定。</v>
          </cell>
        </row>
        <row r="14722">
          <cell r="F14722" t="str">
            <v>b)正式生产后,结构、材料、工艺发生重大改变可能影响产品性能时。</v>
          </cell>
        </row>
        <row r="14723">
          <cell r="F14723" t="str">
            <v>c)停产两年以上,恢复生产时。</v>
          </cell>
        </row>
        <row r="14724">
          <cell r="F14724" t="str">
            <v>d)正常生产三年后应进行一次型式试验。</v>
          </cell>
        </row>
        <row r="14725">
          <cell r="F14725" t="str">
            <v>e)出厂检验结果与上次型式检验结果有较大的差异时。</v>
          </cell>
        </row>
        <row r="14726">
          <cell r="F14726" t="str">
            <v>f)国家质量技术监督机构提出型式检验要求时。</v>
          </cell>
        </row>
        <row r="14727">
          <cell r="F14727" t="str">
            <v>7.2 出厂检验</v>
          </cell>
        </row>
        <row r="14728">
          <cell r="F14728" t="str">
            <v>每台设备都应进行出厂检验。</v>
          </cell>
        </row>
        <row r="14729">
          <cell r="F14729" t="str">
            <v>7.3 检验项目</v>
          </cell>
        </row>
        <row r="14730">
          <cell r="F14730" t="str">
            <v>出厂检验和型式检验的项目按表3的规定。有特殊要求时,可按相关专业标准的规定执行。</v>
          </cell>
        </row>
        <row r="14731">
          <cell r="F14731" t="str">
            <v>7.4 抽样方法</v>
          </cell>
        </row>
        <row r="14732">
          <cell r="F14732" t="str">
            <v>7.4.1 型式试验抽样:至少从同批次产品中随机抽取一台。</v>
          </cell>
        </row>
        <row r="14733">
          <cell r="F14733" t="str">
            <v>7.4.2 出厂检验抽样:出厂产品每台设备必检。</v>
          </cell>
        </row>
        <row r="14734">
          <cell r="F14734" t="str">
            <v>7.5 判定规则</v>
          </cell>
        </row>
        <row r="14735">
          <cell r="F14735" t="str">
            <v>7.5.1 型式检验的设备,各项检验项目均为合格时,则判定该产品型式检验为合格;否则不能投产、转产或继续生产。</v>
          </cell>
        </row>
        <row r="14736">
          <cell r="F14736" t="str">
            <v>7.5.2 出厂检验的设备,各项检验项目均为合格时,则判定该台设备为合格。</v>
          </cell>
        </row>
        <row r="14737">
          <cell r="F14737" t="str">
            <v>8标志、包装与运输和贮存</v>
          </cell>
        </row>
        <row r="14738">
          <cell r="F14738" t="str">
            <v>8.1 标志</v>
          </cell>
        </row>
        <row r="14739">
          <cell r="F14739" t="str">
            <v>产品标牌应位于整机设备上最明显且易于永久保存的部位。标志的尺寸应符合GB/T 13306的规定。标志的固定、位置、型式及内容应符合GB/T 18411的规定。</v>
          </cell>
        </row>
        <row r="14740">
          <cell r="F14740" t="str">
            <v>产品标牌要求的基本内容包括:</v>
          </cell>
        </row>
        <row r="14741">
          <cell r="F14741" t="str">
            <v>a)制造厂名及注册商标。</v>
          </cell>
        </row>
        <row r="14742">
          <cell r="F14742" t="str">
            <v>b)产品名称及型号。</v>
          </cell>
        </row>
        <row r="14743">
          <cell r="F14743" t="str">
            <v>c)总质量。</v>
          </cell>
        </row>
        <row r="14744">
          <cell r="F14744" t="str">
            <v>d)整备质量。</v>
          </cell>
        </row>
        <row r="14745">
          <cell r="F14745" t="str">
            <v>e)产品外形尺寸。</v>
          </cell>
        </row>
        <row r="14746">
          <cell r="F14746" t="str">
            <v>f)砂泵额定流量。</v>
          </cell>
        </row>
        <row r="14747">
          <cell r="F14747" t="str">
            <v>g)最大输砂量。</v>
          </cell>
        </row>
        <row r="14748">
          <cell r="F14748" t="str">
            <v>h)底盘发动机型号(仅车装设备)。</v>
          </cell>
        </row>
        <row r="14749">
          <cell r="F14749" t="str">
            <v>i)底盘发动机最大净功率(仅车装设备)。</v>
          </cell>
        </row>
        <row r="14750">
          <cell r="F14750" t="str">
            <v>j)产品出厂编号及产品出厂日期。</v>
          </cell>
        </row>
        <row r="14751">
          <cell r="F14751" t="str">
            <v>k)车装设备应标识VIN(车辆识别代码)。</v>
          </cell>
        </row>
        <row r="14752">
          <cell r="F14752" t="str">
            <v>8.2 包装与运输</v>
          </cell>
        </row>
        <row r="14753">
          <cell r="F14753" t="str">
            <v>8.2.1 整机和外形尺寸较大的配件采用裸装,主要部件有配合关系的裸露部位应涂润滑脂或防锈剂,或安装防护附件,防止运输过程中出现锈蚀及磕、碰、损伤情况,其他应符合JB/T 5000.13的规定。</v>
          </cell>
        </row>
        <row r="14754">
          <cell r="F14754" t="str">
            <v>8.2.2 随机备件、附件等应装箱。</v>
          </cell>
        </row>
        <row r="14755">
          <cell r="F14755" t="str">
            <v>8.2.3 随机技术文件应采取防潮、防水、防漏等措施进行包装,与随车附件一并装箱。</v>
          </cell>
        </row>
        <row r="14756">
          <cell r="F14756" t="str">
            <v>8.2.4 随机技术文件应包括:</v>
          </cell>
        </row>
        <row r="14757">
          <cell r="F14757" t="str">
            <v>a)产品合格证。</v>
          </cell>
        </row>
        <row r="14758">
          <cell r="F14758" t="str">
            <v>b)产品使用及维护说明书。</v>
          </cell>
        </row>
        <row r="14759">
          <cell r="F14759" t="str">
            <v>c)交货清单(含备件清单、随机工具清单、易损件目录及图样)。</v>
          </cell>
        </row>
        <row r="14760">
          <cell r="F14760" t="str">
            <v>d)装箱单。</v>
          </cell>
        </row>
        <row r="14761">
          <cell r="F14761" t="str">
            <v>e)合同要求提供的其他资料。</v>
          </cell>
        </row>
        <row r="14762">
          <cell r="F14762" t="str">
            <v>8.2.5 混砂设备运输时,根据不同地区,选用自行驶方式、铁路、公路或航运等,包装选用裸装、集装箱包装或整机简易木箱包装等。若只能用吊装方式装卸时,应使用专用吊具装卸。</v>
          </cell>
        </row>
        <row r="14763">
          <cell r="F14763" t="str">
            <v>8.3 贮存</v>
          </cell>
        </row>
        <row r="14764">
          <cell r="F14764" t="str">
            <v>8.3.1 设备应贮存在通风、干燥、无腐蚀物质的仓库内。若露天存放,则应有防护措施,注意防水、防火、防冻、防锈蚀。</v>
          </cell>
        </row>
        <row r="14765">
          <cell r="F14765" t="str">
            <v>8.3.2 设备存放前,应先排尽冷却水(或防冻液),清洗干净,在铭牌上涂上硬质黄油或用可剥性塑料喷涂,外露加工表面(未涂漆部分)和装箱零件、工具、附件应采用防锈润滑脂涂敷或其他有效防锈措施。</v>
          </cell>
        </row>
        <row r="14766">
          <cell r="F14766" t="str">
            <v>8.3.3 设备贮存在三个月以上,应拆下电瓶,轮胎应按规定充气;贮存场地应有消防设施。</v>
          </cell>
        </row>
        <row r="14767">
          <cell r="F14767" t="str">
            <v>附录A(资料性附录)4″FIG206 接口主要配合尺寸</v>
          </cell>
        </row>
        <row r="14768">
          <cell r="F14768" t="str">
            <v>4″FIG206接口主要配合尺寸如图A.1所示。</v>
          </cell>
        </row>
        <row r="14769">
          <cell r="F14769" t="str">
            <v>附录B(资料性附录) 砂比和砂浓度计算方法</v>
          </cell>
        </row>
        <row r="14770">
          <cell r="F14770" t="str">
            <v>砂比计算见公式(B.1):</v>
          </cell>
        </row>
        <row r="14771">
          <cell r="F14771" t="str">
            <v>砂浓度计算见公式(B.2):</v>
          </cell>
        </row>
        <row r="14772">
          <cell r="F14772" t="str">
            <v>式中:</v>
          </cell>
        </row>
        <row r="14773">
          <cell r="F14773" t="str">
            <v>S砂比——砂液比,用百分数表示;</v>
          </cell>
        </row>
        <row r="14774">
          <cell r="F14774" t="str">
            <v>V砂体积——支撑剂输送的量,单位为立方米(m3);</v>
          </cell>
        </row>
        <row r="14775">
          <cell r="F14775" t="str">
            <v>V基液体积——基液输送的体积,单位为立方米(m3);</v>
          </cell>
        </row>
        <row r="14776">
          <cell r="F14776" t="str">
            <v>SR砂浓度——单位体积所含的支撑剂的质量,单位为千克每立方米(kg/m3);</v>
          </cell>
        </row>
        <row r="14777">
          <cell r="F14777" t="str">
            <v>ρ砂——支撑剂的体积密度,单位为千克每立方米(kg/m3);</v>
          </cell>
        </row>
        <row r="14778">
          <cell r="F14778" t="str">
            <v>示例:某压裂井设计支撑剂体积密度为1600kg/m3,输送量为2m3/min,基液输送量为10m3/min,砂比及砂浓度计算如下:</v>
          </cell>
        </row>
        <row r="14779">
          <cell r="F14779" t="str">
            <v>S砂比=2/10=20%</v>
          </cell>
        </row>
        <row r="14780">
          <cell r="F14780" t="str">
            <v>SR砂浓度=20%×1600=320(kg/m3)</v>
          </cell>
        </row>
        <row r="14781">
          <cell r="F14781" t="str">
            <v>3设备组成及基本参数</v>
          </cell>
        </row>
        <row r="14782">
          <cell r="F14782" t="str">
            <v>3.1 概述</v>
          </cell>
        </row>
        <row r="14783">
          <cell r="F14783" t="str">
            <v>混砂设备组成包括:动力系统、传动系统、吸入排出系统、输砂系统、混合系统、添加剂系统、液压系统、气路系统、电气系统及运载底盘或橇架。</v>
          </cell>
        </row>
        <row r="14784">
          <cell r="F14784" t="str">
            <v>3.2设备组成</v>
          </cell>
        </row>
        <row r="14785">
          <cell r="F14785" t="str">
            <v>3.2.1 动力系统</v>
          </cell>
        </row>
        <row r="14786">
          <cell r="F14786" t="str">
            <v>动力系统由车台发动机或底盘发动机、冷却系统及附件组成。其功能是为混砂设备提供动力输出。</v>
          </cell>
        </row>
        <row r="14787">
          <cell r="F14787" t="str">
            <v>3.2.2 传动系统</v>
          </cell>
        </row>
        <row r="14788">
          <cell r="F14788" t="str">
            <v>传动系统采用全液压驱动方式,由动力驱动的分动箱及附件等组成。传动系统驱动吸入排出系统、输砂系统、混合系统及添加剂系统等执行机构。</v>
          </cell>
        </row>
        <row r="14789">
          <cell r="F14789" t="str">
            <v>3.2.3 吸入排出系统</v>
          </cell>
        </row>
        <row r="14790">
          <cell r="F14790" t="str">
            <v>吸入排出系统由吸入泵、排出泵、连接管汇和控制阀件等组成。吸入排出系统从外围液罐吸入液体与添加剂及支撑剂混合后再增压提供给外部压裂设备。</v>
          </cell>
        </row>
        <row r="14791">
          <cell r="F14791" t="str">
            <v>3.2.4 输砂系统</v>
          </cell>
        </row>
        <row r="14792">
          <cell r="F14792" t="str">
            <v>输砂系统由螺旋输送绞龙、起升装置、砂斗及控制部件组成。输砂系统采用液压控制,输出料直接进入到混合系统,可实现干料介质的连续输送和自动操作。</v>
          </cell>
        </row>
        <row r="14793">
          <cell r="F14793" t="str">
            <v>3.2.5 混合系统</v>
          </cell>
        </row>
        <row r="14794">
          <cell r="F14794" t="str">
            <v>混合系统由混合罐和搅拌器两部分组成。输入由吸入管汇提供基液,输砂系统提供干料并与添加剂系统提供的介质进行混合,再由排出泵和排出管汇输出。可实现基液、干料介质、添加剂等多种介质的混合搅拌。</v>
          </cell>
        </row>
        <row r="14795">
          <cell r="F14795" t="str">
            <v>3.2.6 添加剂系统</v>
          </cell>
        </row>
        <row r="14796">
          <cell r="F14796" t="str">
            <v>添加剂系统由添加剂泵、干添装置、连接管汇和控制阀件等组成。工作中通过泵注或螺旋输送将经过计量的输送介质输入到混合系统或吸入排出系统,添加剂包括液体和干料。</v>
          </cell>
        </row>
        <row r="14797">
          <cell r="F14797" t="str">
            <v>3.2.7 液压系统</v>
          </cell>
        </row>
        <row r="14798">
          <cell r="F14798" t="str">
            <v>液压系统由液压泵、液压马达及附件组成。液压系统实现吸入排出系统、输砂系统、混合系统及添加剂系统的执行机构动力输入及控制。</v>
          </cell>
        </row>
        <row r="14799">
          <cell r="F14799" t="str">
            <v>3.2.8 气路系统</v>
          </cell>
        </row>
        <row r="14800">
          <cell r="F14800" t="str">
            <v>气路系统由控制阀件、连接管路及附件组成。由底盘车提供气源,实现对供排液阀件的控制。</v>
          </cell>
        </row>
        <row r="14801">
          <cell r="F14801" t="str">
            <v>3.2.9 电气系统</v>
          </cell>
        </row>
        <row r="14802">
          <cell r="F14802" t="str">
            <v>电气系统由操作室、仪表台、电器元件及附件等组成。实现对工作数据的显示、各执行机构的调速及自动控制功能。</v>
          </cell>
        </row>
        <row r="14803">
          <cell r="F14803" t="str">
            <v>3.2.10 运载底盘或橇架</v>
          </cell>
        </row>
        <row r="14804">
          <cell r="F14804" t="str">
            <v>运载底盘或橇架用于混砂设备的集成和移运,部分混砂设备需要底盘发动机提供动力。</v>
          </cell>
        </row>
        <row r="14805">
          <cell r="F14805" t="str">
            <v>3.3 基本参数</v>
          </cell>
        </row>
        <row r="14806">
          <cell r="F14806" t="str">
            <v>基本参数符合SY/T 7334的相关规定,具体见表1。</v>
          </cell>
        </row>
        <row r="14807">
          <cell r="F14807" t="str">
            <v>示例:</v>
          </cell>
        </row>
        <row r="14808">
          <cell r="F14808" t="str">
            <v>混砂车额定清水流量为16m3/min,其型号表示为HS16。</v>
          </cell>
        </row>
        <row r="14809">
          <cell r="F14809" t="str">
            <v>4设备使用</v>
          </cell>
        </row>
        <row r="14810">
          <cell r="F14810" t="str">
            <v>4.1 施工前的准备</v>
          </cell>
        </row>
        <row r="14811">
          <cell r="F14811" t="str">
            <v>4.1.1 按现场施工要求摆放设备,确认吸入口和排出口的接入方向,关闭所有管路阀门。</v>
          </cell>
        </row>
        <row r="14812">
          <cell r="F14812" t="str">
            <v>4.1.2 按施工排量要求,确认吸入及排出管线的数量,管线数量参见附录A。</v>
          </cell>
        </row>
        <row r="14813">
          <cell r="F14813" t="str">
            <v>4.1.3 确认混砂设备的接口与外接液罐、管汇设备、压裂设备及其他管汇的连接接口保持一致,螺纹类型符合GB/T 5796.2和ANSI B1.8的要求,参见附录B。</v>
          </cell>
        </row>
        <row r="14814">
          <cell r="F14814" t="str">
            <v>4.1.4 连接混砂设备的吸入排出管汇与地面管汇的管线。</v>
          </cell>
        </row>
        <row r="14815">
          <cell r="F14815" t="str">
            <v>4.1.5 连接液添泵吸入口管线与外接添加剂罐管线。</v>
          </cell>
        </row>
        <row r="14816">
          <cell r="F14816" t="str">
            <v>4.1.6 连接仪表设备与混砂设备之间的远传电缆。</v>
          </cell>
        </row>
        <row r="14817">
          <cell r="F14817" t="str">
            <v>4.1.7 安装接线桩,连接接地线。</v>
          </cell>
        </row>
        <row r="14818">
          <cell r="F14818" t="str">
            <v>4.1.8 下放砂斗使其便于与外接输砂装置的连接,确认下放空间范围内无人员及障碍,保证输砂系统与地面接触平整。</v>
          </cell>
        </row>
        <row r="14819">
          <cell r="F14819" t="str">
            <v>4.1.9 按照施工工艺要求,设定自动控制系统各施工阶段的相关参数:包括各阶段的排量、排出压力、胶联比、砂浓度等。</v>
          </cell>
        </row>
        <row r="14820">
          <cell r="F14820" t="str">
            <v>4.1.10 环境温度低于0℃以下施工,应启动加热装置。</v>
          </cell>
        </row>
        <row r="14821">
          <cell r="F14821" t="str">
            <v>4.2 启动前的检查</v>
          </cell>
        </row>
        <row r="14822">
          <cell r="F14822" t="str">
            <v>4.2.1 检查底盘、发动机、分动箱及各油箱的油位和液位应在规定范围内,且无变质现象。</v>
          </cell>
        </row>
        <row r="14823">
          <cell r="F14823" t="str">
            <v>4.2.2 确认液压油箱上的进回油球阀开启。</v>
          </cell>
        </row>
        <row r="14824">
          <cell r="F14824" t="str">
            <v>4.2.3 检查各转动部件及连接处的润滑脂加注符合要求,安全护罩是否齐全。</v>
          </cell>
        </row>
        <row r="14825">
          <cell r="F14825" t="str">
            <v>4.2.4 确认液添泵腔内已充满介质,不应无介质时空转。</v>
          </cell>
        </row>
        <row r="14826">
          <cell r="F14826" t="str">
            <v>4.2.5 检查确认混合罐、砂斗内无异物。</v>
          </cell>
        </row>
        <row r="14827">
          <cell r="F14827" t="str">
            <v>4.2.6 检查所有连接件应无松动、断裂、缺失。</v>
          </cell>
        </row>
        <row r="14828">
          <cell r="F14828" t="str">
            <v>4.2.7 检查所有管汇及添加剂系统外壳应无渗漏、破损。</v>
          </cell>
        </row>
        <row r="14829">
          <cell r="F14829" t="str">
            <v>4.2.8 检查液压泵、液压马达及液压管线应无裂纹、无渗漏,确认所有的液压接头紧固、密封。</v>
          </cell>
        </row>
        <row r="14830">
          <cell r="F14830" t="str">
            <v>4.2.9 检查是否按施工工艺设计正确录入参数,确认各参数满足施工工艺要求。</v>
          </cell>
        </row>
        <row r="14831">
          <cell r="F14831" t="str">
            <v>4.2.10 检查流量计、传感器应安装可靠,各仪表及控制开关应灵敏,仪表应齐全完好,计量标志正确。</v>
          </cell>
        </row>
        <row r="14832">
          <cell r="F14832" t="str">
            <v>4.2.11 检查搭铁开关是否拨至“运行”位置。</v>
          </cell>
        </row>
        <row r="14833">
          <cell r="F14833" t="str">
            <v>4.2.12 检查控制系统各仪表信号与仪表装置通信正常。</v>
          </cell>
        </row>
        <row r="14834">
          <cell r="F14834" t="str">
            <v>4.3 启动及检查</v>
          </cell>
        </row>
        <row r="14835">
          <cell r="F14835" t="str">
            <v>4.3.1 关闭仪表台上的各部件系统的控制旋钮,且各控制系统处于手动控制的正确位置。</v>
          </cell>
        </row>
        <row r="14836">
          <cell r="F14836" t="str">
            <v>4.3.2 打开仪表台上电源开关,启动发动机,检查发动机工作是否正常。</v>
          </cell>
        </row>
        <row r="14837">
          <cell r="F14837" t="str">
            <v>4.3.3 检查仪表系统各压力表、数显表、油温油压表数值显示正常。</v>
          </cell>
        </row>
        <row r="14838">
          <cell r="F14838" t="str">
            <v>4.3.4 发动机在怠速下运行,油温达到40℃,水温达到55℃后,检查各执行器是否工作正常。检查液气系统是否有泄漏,各系统温度、压力等状态是否正常。</v>
          </cell>
        </row>
        <row r="14839">
          <cell r="F14839" t="str">
            <v>4.3.5 逐渐将发动机的转速提高至额定工作转速。检查动力和传动系统是否工作正常,若有异常响声时,应及时处理。若无异常,回怠速。</v>
          </cell>
        </row>
        <row r="14840">
          <cell r="F14840" t="str">
            <v>4.3.6 打开混砂装置的吸入排出阀门进行上液和排液,逐渐打开吸入、排出控制旋钮,检查吸入和排出管线不得出现渗漏。</v>
          </cell>
        </row>
        <row r="14841">
          <cell r="F14841" t="str">
            <v>4.3.7 开启输砂装置上砂到入罐口后停止,检查输砂系统是否工作正常。</v>
          </cell>
        </row>
        <row r="14842">
          <cell r="F14842" t="str">
            <v>4.3.8 启动添加剂系统,检查上液正常后停止。</v>
          </cell>
        </row>
        <row r="14843">
          <cell r="F14843" t="str">
            <v>4.4 施工中使用及检查</v>
          </cell>
        </row>
        <row r="14844">
          <cell r="F14844" t="str">
            <v>4.4.1 观察发动机的油温、水温、转速等是否在额定工作范围内。</v>
          </cell>
        </row>
        <row r="14845">
          <cell r="F14845" t="str">
            <v>4.4.2 实时观察吸入及排出油泵压力是否在合理范围内。</v>
          </cell>
        </row>
        <row r="14846">
          <cell r="F14846" t="str">
            <v>4.4.3 手动操作模式下,控制吸入泵转速保证混合罐液位在正常工作范围内,控制排出泵转速保证排出压力不低于0.30MPa。</v>
          </cell>
        </row>
        <row r="14847">
          <cell r="F14847" t="str">
            <v>4.4.4 自动操作模式下,需要事先按照工艺要求进行设定,操作中开启相应的控制开关。若遇紧急情况应切换至手动模式操作。</v>
          </cell>
        </row>
        <row r="14848">
          <cell r="F14848" t="str">
            <v>4.4.5 观察输砂系统绞龙运转是否平稳均匀、是否有异响。</v>
          </cell>
        </row>
        <row r="14849">
          <cell r="F14849" t="str">
            <v>4.4.6 实时观察液压油温,应不超过75℃,观察各系统油压是否在允许范围内,若有异常,应停机检查。</v>
          </cell>
        </row>
        <row r="14850">
          <cell r="F14850" t="str">
            <v>4.4.7 作业完成后,发动机回怠速并熄火,关闭计算机电源和系统总电源,整理现场,关闭照明灯,将搭铁开关拨至“断开”位置。</v>
          </cell>
        </row>
        <row r="14851">
          <cell r="F14851" t="str">
            <v>4.5 施工后要求</v>
          </cell>
        </row>
        <row r="14852">
          <cell r="F14852" t="str">
            <v>4.5.1 回收混砂设备混合系统及各管路中的残液。</v>
          </cell>
        </row>
        <row r="14853">
          <cell r="F14853" t="str">
            <v>4.5.2 打开输砂筒底部放砂板,回收输砂系统中剩余的支撑剂。</v>
          </cell>
        </row>
        <row r="14854">
          <cell r="F14854" t="str">
            <v>4.5.3 移运前应收起输砂系统的起升油缸,并且用连接销将输砂系统底部固定。</v>
          </cell>
        </row>
        <row r="14855">
          <cell r="F14855" t="str">
            <v>4.5.4 拆卸混砂装置与外部设备的供液管线。</v>
          </cell>
        </row>
        <row r="14856">
          <cell r="F14856" t="str">
            <v>4.5.5 收回控制系统的连接电缆并加盖防护罩。</v>
          </cell>
        </row>
        <row r="14857">
          <cell r="F14857" t="str">
            <v>4.5.6 收回混砂设备的接线桩和接地线。</v>
          </cell>
        </row>
        <row r="14858">
          <cell r="F14858" t="str">
            <v>5维护保养</v>
          </cell>
        </row>
        <row r="14859">
          <cell r="F14859" t="str">
            <v>5.1 维护类别及周期</v>
          </cell>
        </row>
        <row r="14860">
          <cell r="F14860" t="str">
            <v>设备维护类别及周期如下:</v>
          </cell>
        </row>
        <row r="14861">
          <cell r="F14861" t="str">
            <v>a)日常维护:每个工作班次。</v>
          </cell>
        </row>
        <row r="14862">
          <cell r="F14862" t="str">
            <v>b)一级维护:每250h。</v>
          </cell>
        </row>
        <row r="14863">
          <cell r="F14863" t="str">
            <v>c)二级维护:每500h。</v>
          </cell>
        </row>
        <row r="14864">
          <cell r="F14864" t="str">
            <v>d)三级维护:&gt;1000h。</v>
          </cell>
        </row>
        <row r="14865">
          <cell r="F14865" t="str">
            <v>以下各级维护作业内容有时间要求的,以该条款内维护要求为准。</v>
          </cell>
        </row>
        <row r="14866">
          <cell r="F14866" t="str">
            <v>5.2设备维护</v>
          </cell>
        </row>
        <row r="14867">
          <cell r="F14867" t="str">
            <v>5.2.1动力系统</v>
          </cell>
        </row>
        <row r="14868">
          <cell r="F14868" t="str">
            <v>5.2.1.1 日常维护</v>
          </cell>
        </row>
        <row r="14869">
          <cell r="F14869" t="str">
            <v>日常维护要求如下:</v>
          </cell>
        </row>
        <row r="14870">
          <cell r="F14870" t="str">
            <v>a)清除发动机外部的泥垢、积尘和油污。</v>
          </cell>
        </row>
        <row r="14871">
          <cell r="F14871" t="str">
            <v>b)清洁蓄电池表面及电极柱上的污垢和灰尘。</v>
          </cell>
        </row>
        <row r="14872">
          <cell r="F14872" t="str">
            <v>c)检查发动机机油油面(发动机停机15min后检查)、油浴式空气滤清器的油面,按油尺位置加注。</v>
          </cell>
        </row>
        <row r="14873">
          <cell r="F14873" t="str">
            <v>d)检查发动机冷却液面(应等冷却液温度降至50℃以下才能打开压盖),按膨胀水箱的标尺加注。</v>
          </cell>
        </row>
        <row r="14874">
          <cell r="F14874" t="str">
            <v>e)检查燃油系统油箱安装是否牢固,燃油管线、油箱盖是否泄漏或松动。</v>
          </cell>
        </row>
        <row r="14875">
          <cell r="F14875" t="str">
            <v>f)检查燃油箱油位,最高油位不超过油箱顶部向下10cm处。检查燃油箱内水和沉淀物,及时排放。</v>
          </cell>
        </row>
        <row r="14876">
          <cell r="F14876" t="str">
            <v>g)检查燃油管路中油水分离器内的积水,及时排放。</v>
          </cell>
        </row>
        <row r="14877">
          <cell r="F14877" t="str">
            <v>h)检查中冷器、缸套水管路,若卡箍松动、管线渗漏、连接软管破损,应及时紧固或更换。</v>
          </cell>
        </row>
        <row r="14878">
          <cell r="F14878" t="str">
            <v>i)检查排气系统,若漏气、连接松动、部件缺失、消音器防雨盖关闭不严等,应及时紧固或更换。</v>
          </cell>
        </row>
        <row r="14879">
          <cell r="F14879" t="str">
            <v>j)检查皮带,若有裂纹、磨损或残缺,应进行更换。</v>
          </cell>
        </row>
        <row r="14880">
          <cell r="F14880" t="str">
            <v>k)检查线路和线束,若有松动或磨损,应及时紧固或更换。</v>
          </cell>
        </row>
        <row r="14881">
          <cell r="F14881" t="str">
            <v>5.2.1.2 一级维护</v>
          </cell>
        </row>
        <row r="14882">
          <cell r="F14882" t="str">
            <v>一级维护要求如下:</v>
          </cell>
        </row>
        <row r="14883">
          <cell r="F14883" t="str">
            <v>a)完成日常维护作业内容。</v>
          </cell>
        </row>
        <row r="14884">
          <cell r="F14884" t="str">
            <v>b)发动机累积工作250h或出厂6个月(以先到时间为主,后面描述类同)后,更换三滤。</v>
          </cell>
        </row>
        <row r="14885">
          <cell r="F14885" t="str">
            <v>c)检查清洁机油油尺,更换机油。</v>
          </cell>
        </row>
        <row r="14886">
          <cell r="F14886" t="str">
            <v>d)检查发动机皮带的张紧情况,及时调整。</v>
          </cell>
        </row>
        <row r="14887">
          <cell r="F14887" t="str">
            <v>e)检查、调整发动机气门间隙(仅限首次)。</v>
          </cell>
        </row>
        <row r="14888">
          <cell r="F14888" t="str">
            <v>5.2.1.3 二级维护</v>
          </cell>
        </row>
        <row r="14889">
          <cell r="F14889" t="str">
            <v>二级维护要求如下:</v>
          </cell>
        </row>
        <row r="14890">
          <cell r="F14890" t="str">
            <v>a)完成一级维护作业内容。</v>
          </cell>
        </row>
        <row r="14891">
          <cell r="F14891" t="str">
            <v>b)对冷却液抽样化验,不符合使用要求应更换。</v>
          </cell>
        </row>
        <row r="14892">
          <cell r="F14892" t="str">
            <v>c)检查风扇轴承处的润滑情况,及时加注润滑脂。</v>
          </cell>
        </row>
        <row r="14893">
          <cell r="F14893" t="str">
            <v>d)检查空滤管路上堵塞指示器,若变为红色,应清洁滤芯或更换。</v>
          </cell>
        </row>
        <row r="14894">
          <cell r="F14894" t="str">
            <v>5.2.1.4 三级维护</v>
          </cell>
        </row>
        <row r="14895">
          <cell r="F14895" t="str">
            <v>三级维护要求如下:</v>
          </cell>
        </row>
        <row r="14896">
          <cell r="F14896" t="str">
            <v>a)完成二级维护作业内容。</v>
          </cell>
        </row>
        <row r="14897">
          <cell r="F14897" t="str">
            <v>b)累积工作1000h或出厂1年,对发动机散热器进行清洗。</v>
          </cell>
        </row>
        <row r="14898">
          <cell r="F14898" t="str">
            <v>c)累积工作2500h进行曲轴减震器检测、燃油喷嘴检测与调整、涡轮增压器检测、气门间隙检测、喷油正时检测、喷油同步检测。</v>
          </cell>
        </row>
        <row r="14899">
          <cell r="F14899" t="str">
            <v>d)累积工作3000h或3年,更换透气及补水等胶管,更换燃油管线。</v>
          </cell>
        </row>
        <row r="14900">
          <cell r="F14900" t="str">
            <v>5.2.2传动系统</v>
          </cell>
        </row>
        <row r="14901">
          <cell r="F14901" t="str">
            <v>5.2.2.1 日常维护</v>
          </cell>
        </row>
        <row r="14902">
          <cell r="F14902" t="str">
            <v>日常维护要求如下:</v>
          </cell>
        </row>
        <row r="14903">
          <cell r="F14903" t="str">
            <v>a)清除分动箱壳体上的灰尘和污垢。</v>
          </cell>
        </row>
        <row r="14904">
          <cell r="F14904" t="str">
            <v>b)清洁呼吸器,保证无堵塞。</v>
          </cell>
        </row>
        <row r="14905">
          <cell r="F14905" t="str">
            <v>c)检查润滑油油面,应在油尺规定范围内。</v>
          </cell>
        </row>
        <row r="14906">
          <cell r="F14906" t="str">
            <v>d)紧固分动箱的连接螺栓。</v>
          </cell>
        </row>
        <row r="14907">
          <cell r="F14907" t="str">
            <v>5.2.2.2 一级维护</v>
          </cell>
        </row>
        <row r="14908">
          <cell r="F14908" t="str">
            <v>一级维护要求如下:</v>
          </cell>
        </row>
        <row r="14909">
          <cell r="F14909" t="str">
            <v>a)完成日常维护作业内容。</v>
          </cell>
        </row>
        <row r="14910">
          <cell r="F14910" t="str">
            <v>b)分动箱累积工作200h后进行第一次换油并清洗。</v>
          </cell>
        </row>
        <row r="14911">
          <cell r="F14911" t="str">
            <v>5.2.2.3 二级维护</v>
          </cell>
        </row>
        <row r="14912">
          <cell r="F14912" t="str">
            <v>二级维护要求如下:</v>
          </cell>
        </row>
        <row r="14913">
          <cell r="F14913" t="str">
            <v>a)完成日常维护作业内容。</v>
          </cell>
        </row>
        <row r="14914">
          <cell r="F14914" t="str">
            <v>b)检查油品,不符合使用要求应更换。</v>
          </cell>
        </row>
        <row r="14915">
          <cell r="F14915" t="str">
            <v>5.2.2.4 三级维护</v>
          </cell>
        </row>
        <row r="14916">
          <cell r="F14916" t="str">
            <v>三级维护要求如下:</v>
          </cell>
        </row>
        <row r="14917">
          <cell r="F14917" t="str">
            <v>a)完成二级维护作业内容。</v>
          </cell>
        </row>
        <row r="14918">
          <cell r="F14918" t="str">
            <v>b)分动箱累积工作2000h或每隔12个月进行换油。</v>
          </cell>
        </row>
        <row r="14919">
          <cell r="F14919" t="str">
            <v>5.2.3吸入排出系统</v>
          </cell>
        </row>
        <row r="14920">
          <cell r="F14920" t="str">
            <v>5.2.3.1 日常维护</v>
          </cell>
        </row>
        <row r="14921">
          <cell r="F14921" t="str">
            <v>日常维护要求如下:</v>
          </cell>
        </row>
        <row r="14922">
          <cell r="F14922" t="str">
            <v>a)检查吸入、排出泵壳体、吸入、排出管汇有无裂纹、渗漏,若出现应更换。</v>
          </cell>
        </row>
        <row r="14923">
          <cell r="F14923" t="str">
            <v>b)检查管汇连接处有无渗漏,若出现应调整或更换密封件。</v>
          </cell>
        </row>
        <row r="14924">
          <cell r="F14924" t="str">
            <v>c)检查吸入、排出泵及管汇的连接件,若松动应紧固。</v>
          </cell>
        </row>
        <row r="14925">
          <cell r="F14925" t="str">
            <v>d)检查吸入、排出泵转动应运转灵活,无卡滞。</v>
          </cell>
        </row>
        <row r="14926">
          <cell r="F14926" t="str">
            <v>e)检查盘根密封处渗漏情况,压紧螺栓。</v>
          </cell>
        </row>
        <row r="14927">
          <cell r="F14927" t="str">
            <v>f)对油杯润滑式的泵,应及时加注补充油液。</v>
          </cell>
        </row>
        <row r="14928">
          <cell r="F14928" t="str">
            <v>5.2.3.2 一级维护</v>
          </cell>
        </row>
        <row r="14929">
          <cell r="F14929" t="str">
            <v>一级维护要求如下:</v>
          </cell>
        </row>
        <row r="14930">
          <cell r="F14930" t="str">
            <v>a)完成日常维护作业内容。</v>
          </cell>
        </row>
        <row r="14931">
          <cell r="F14931" t="str">
            <v>b)对轴承密封圈润滑处需加注黄油。</v>
          </cell>
        </row>
        <row r="14932">
          <cell r="F14932" t="str">
            <v>5.2.3.3 二级维护</v>
          </cell>
        </row>
        <row r="14933">
          <cell r="F14933" t="str">
            <v>二级维护要求如下:</v>
          </cell>
        </row>
        <row r="14934">
          <cell r="F14934" t="str">
            <v>a)完成一级维护作业内容。</v>
          </cell>
        </row>
        <row r="14935">
          <cell r="F14935" t="str">
            <v>b)结合施工中排出压力和流量的变化,检查排出泵叶轮,若磨损严重,应进行更换。更换叶轮时,应调整砂泵叶轮和前后盖板的间隙,保持量为1mm~2mm。</v>
          </cell>
        </row>
        <row r="14936">
          <cell r="F14936" t="str">
            <v>5.2.3.4 三级维护</v>
          </cell>
        </row>
        <row r="14937">
          <cell r="F14937" t="str">
            <v>三级维护要求如下:</v>
          </cell>
        </row>
        <row r="14938">
          <cell r="F14938" t="str">
            <v>a)完成二级维护作业内容。</v>
          </cell>
        </row>
        <row r="14939">
          <cell r="F14939" t="str">
            <v>b)检查管汇是否有渗漏,若出现,应及时更换。</v>
          </cell>
        </row>
        <row r="14940">
          <cell r="F14940" t="str">
            <v>5.2.4输砂系统</v>
          </cell>
        </row>
        <row r="14941">
          <cell r="F14941" t="str">
            <v>5.2.4.1 日常维护</v>
          </cell>
        </row>
        <row r="14942">
          <cell r="F14942" t="str">
            <v>日常维护要求如下:</v>
          </cell>
        </row>
        <row r="14943">
          <cell r="F14943" t="str">
            <v>a)清除输砂器及砂斗内残留的支撑剂或杂物。</v>
          </cell>
        </row>
        <row r="14944">
          <cell r="F14944" t="str">
            <v>b)检查输砂绞龙上下轴承处的润滑情况,并及时进行加注补充。</v>
          </cell>
        </row>
        <row r="14945">
          <cell r="F14945" t="str">
            <v>c)检查滑道处的润滑情况,并及时进行加注补充。</v>
          </cell>
        </row>
        <row r="14946">
          <cell r="F14946" t="str">
            <v>5.2.4.2 一级维护</v>
          </cell>
        </row>
        <row r="14947">
          <cell r="F14947" t="str">
            <v>一级维护要求如下:</v>
          </cell>
        </row>
        <row r="14948">
          <cell r="F14948" t="str">
            <v>a)完成日常维护作业内容。</v>
          </cell>
        </row>
        <row r="14949">
          <cell r="F14949" t="str">
            <v>b)检查链轮和链条润滑处,并进行加注补充。</v>
          </cell>
        </row>
        <row r="14950">
          <cell r="F14950" t="str">
            <v>c)检查输砂系统下部有无渗漏,若渗漏应更换输砂系统下部的密封件。</v>
          </cell>
        </row>
        <row r="14951">
          <cell r="F14951" t="str">
            <v>d)检查起升、分合油缸处有无渗漏,若渗漏应进行调整或更换密封圈。</v>
          </cell>
        </row>
        <row r="14952">
          <cell r="F14952" t="str">
            <v>e)调整输砂系统计数齿盘与砂量传感器之间的间隙,间隙量为3mm~5mm,保证无轴向、径向窜动。</v>
          </cell>
        </row>
        <row r="14953">
          <cell r="F14953" t="str">
            <v>5.2.4.3 二级维护</v>
          </cell>
        </row>
        <row r="14954">
          <cell r="F14954" t="str">
            <v>二级维护要求如下:</v>
          </cell>
        </row>
        <row r="14955">
          <cell r="F14955" t="str">
            <v>a)完成一级维护作业内容。</v>
          </cell>
        </row>
        <row r="14956">
          <cell r="F14956" t="str">
            <v>b)检查绞龙轴及叶片变形及磨损情况,若影响正常使用,应进行更换。</v>
          </cell>
        </row>
        <row r="14957">
          <cell r="F14957" t="str">
            <v>c)输砂器累积工作500h或12个月,更换输砂系统下部的密封件。</v>
          </cell>
        </row>
        <row r="14958">
          <cell r="F14958" t="str">
            <v>5.2.4.4 三级维护</v>
          </cell>
        </row>
        <row r="14959">
          <cell r="F14959" t="str">
            <v>三级维护要求如下:</v>
          </cell>
        </row>
        <row r="14960">
          <cell r="F14960" t="str">
            <v>a)完成二级维护作业内容。</v>
          </cell>
        </row>
        <row r="14961">
          <cell r="F14961" t="str">
            <v>b)当工作超过5000h后宜更换螺旋绞龙。</v>
          </cell>
        </row>
        <row r="14962">
          <cell r="F14962" t="str">
            <v>5.2.5混合系统</v>
          </cell>
        </row>
        <row r="14963">
          <cell r="F14963" t="str">
            <v>5.2.5.1 日常维护</v>
          </cell>
        </row>
        <row r="14964">
          <cell r="F14964" t="str">
            <v>日常维护要求如下:</v>
          </cell>
        </row>
        <row r="14965">
          <cell r="F14965" t="str">
            <v>a)清除混合罐内外残留的污垢、杂物。</v>
          </cell>
        </row>
        <row r="14966">
          <cell r="F14966" t="str">
            <v>b)检查罐体有无渗漏、破损现象,若出现,应及时处理。</v>
          </cell>
        </row>
        <row r="14967">
          <cell r="F14967" t="str">
            <v>c)检查轴承处的润滑情况,并进行加注补充。</v>
          </cell>
        </row>
        <row r="14968">
          <cell r="F14968" t="str">
            <v>5.2.5.2 一级维护</v>
          </cell>
        </row>
        <row r="14969">
          <cell r="F14969" t="str">
            <v>一级维护要求如下:</v>
          </cell>
        </row>
        <row r="14970">
          <cell r="F14970" t="str">
            <v>a)完成日常维护作业内容。</v>
          </cell>
        </row>
        <row r="14971">
          <cell r="F14971" t="str">
            <v>b)检查紧固搅拌轴上下搅拌叶片及罐体内部连接件。</v>
          </cell>
        </row>
        <row r="14972">
          <cell r="F14972" t="str">
            <v>c)检查搅拌轴转动是否平稳,并及时进行调整。</v>
          </cell>
        </row>
        <row r="14973">
          <cell r="F14973" t="str">
            <v>d)检查液位仪的腐蚀、磨损情况,并进行清洁及更换。</v>
          </cell>
        </row>
        <row r="14974">
          <cell r="F14974" t="str">
            <v>5.2.5.3 二级维护</v>
          </cell>
        </row>
        <row r="14975">
          <cell r="F14975" t="str">
            <v>二级维护要求如下:</v>
          </cell>
        </row>
        <row r="14976">
          <cell r="F14976" t="str">
            <v>a)完成一级维护作业内容。</v>
          </cell>
        </row>
        <row r="14977">
          <cell r="F14977" t="str">
            <v>b)更换混合罐搅拌轴处的密封垫圈。</v>
          </cell>
        </row>
        <row r="14978">
          <cell r="F14978" t="str">
            <v>c)检查搅拌轴叶片磨损情况,若影响正常使用,应进行更换。</v>
          </cell>
        </row>
        <row r="14979">
          <cell r="F14979" t="str">
            <v>5.2.5.4 三级维护</v>
          </cell>
        </row>
        <row r="14980">
          <cell r="F14980" t="str">
            <v>三级维护要求如下:</v>
          </cell>
        </row>
        <row r="14981">
          <cell r="F14981" t="str">
            <v>a)完成二级维护作业内容。</v>
          </cell>
        </row>
        <row r="14982">
          <cell r="F14982" t="str">
            <v>b)当工作超过5000h后宜更换罐体。</v>
          </cell>
        </row>
        <row r="14983">
          <cell r="F14983" t="str">
            <v>5.2.6添加剂系统</v>
          </cell>
        </row>
        <row r="14984">
          <cell r="F14984" t="str">
            <v>5.2.6.1 日常维护</v>
          </cell>
        </row>
        <row r="14985">
          <cell r="F14985" t="str">
            <v>日常维护要求如下:</v>
          </cell>
        </row>
        <row r="14986">
          <cell r="F14986" t="str">
            <v>a)清除液体添加剂泵腔中的残液。</v>
          </cell>
        </row>
        <row r="14987">
          <cell r="F14987" t="str">
            <v>b)清除干粉添加剂料斗中的残留干粉、污物。</v>
          </cell>
        </row>
        <row r="14988">
          <cell r="F14988" t="str">
            <v>c)清除液添罐内的残液、杂物。</v>
          </cell>
        </row>
        <row r="14989">
          <cell r="F14989" t="str">
            <v>d)检查液添管线及连接接头处是否出现破损、渗漏,若管线破损,接头渗漏,应更换管线本体或密封件。</v>
          </cell>
        </row>
        <row r="14990">
          <cell r="F14990" t="str">
            <v>e)检查液体化学添加剂泵及管汇外壁应无裂纹、渗漏,若出现渗漏、裂纹,应更换。</v>
          </cell>
        </row>
        <row r="14991">
          <cell r="F14991" t="str">
            <v>f)各传动件应运转良好,联轴器无轴向窜动。</v>
          </cell>
        </row>
        <row r="14992">
          <cell r="F14992" t="str">
            <v>g)检查液体及干粉添加剂系统中的轴承处、联轴器及液添泵等处的润滑情况,并进行加注及补充。</v>
          </cell>
        </row>
        <row r="14993">
          <cell r="F14993" t="str">
            <v>5.2.6.2 一级维护</v>
          </cell>
        </row>
        <row r="14994">
          <cell r="F14994" t="str">
            <v>一级维护要求如下:</v>
          </cell>
        </row>
        <row r="14995">
          <cell r="F14995" t="str">
            <v>a)完成日常维护作业内容。</v>
          </cell>
        </row>
        <row r="14996">
          <cell r="F14996" t="str">
            <v>b)调整计量齿盘与流量传感器之间的间隙,间隙量为3mm~5mm,保证无径向、轴向窜动。</v>
          </cell>
        </row>
        <row r="14997">
          <cell r="F14997" t="str">
            <v>c)检查液体添加剂系统出口管路中的单流阀的密封情况,若关闭不严及破损,应更换。</v>
          </cell>
        </row>
        <row r="14998">
          <cell r="F14998" t="str">
            <v>5.2.6.3 二级维护</v>
          </cell>
        </row>
        <row r="14999">
          <cell r="F14999" t="str">
            <v>二级维护要求如下:</v>
          </cell>
        </row>
        <row r="15000">
          <cell r="F15000" t="str">
            <v>a)完成一级维护作业内容。</v>
          </cell>
        </row>
        <row r="15001">
          <cell r="F15001" t="str">
            <v>b)检查干粉添加剂系统的减速箱轴承处的密封垫圈,如损坏需更换。</v>
          </cell>
        </row>
        <row r="15002">
          <cell r="F15002" t="str">
            <v>c)检查液体添加剂泵的传动情况,若传动部件出现破损,应更换。</v>
          </cell>
        </row>
        <row r="15003">
          <cell r="F15003" t="str">
            <v>d)检查干粉添加剂系统的减速箱的齿轮磨损情况,如发现部件损坏,应更换。</v>
          </cell>
        </row>
        <row r="15004">
          <cell r="F15004" t="str">
            <v>5.2.6.4 三级维护</v>
          </cell>
        </row>
        <row r="15005">
          <cell r="F15005" t="str">
            <v>三级维护要求如下:</v>
          </cell>
        </row>
        <row r="15006">
          <cell r="F15006" t="str">
            <v>a)完成二级维护作业内容。</v>
          </cell>
        </row>
        <row r="15007">
          <cell r="F15007" t="str">
            <v>b)累计工作时间5000h或出厂时间达5年,应更换全部液添胶管。</v>
          </cell>
        </row>
        <row r="15008">
          <cell r="F15008" t="str">
            <v>5.2.7液压系统</v>
          </cell>
        </row>
        <row r="15009">
          <cell r="F15009" t="str">
            <v>5.2.7.1 日常维护</v>
          </cell>
        </row>
        <row r="15010">
          <cell r="F15010" t="str">
            <v>日常维护要求如下:</v>
          </cell>
        </row>
        <row r="15011">
          <cell r="F15011" t="str">
            <v>a)清洁液压油箱外表及呼吸器,保证呼吸器无堵塞。</v>
          </cell>
        </row>
        <row r="15012">
          <cell r="F15012" t="str">
            <v>b)清洁液压油散热器片。</v>
          </cell>
        </row>
        <row r="15013">
          <cell r="F15013" t="str">
            <v>c)检查液压油箱、油泵、马达、阀件及滤子连接是否存在松动,若松动,应紧固连接。</v>
          </cell>
        </row>
        <row r="15014">
          <cell r="F15014" t="str">
            <v>d)检查液压管线是否出现龟裂及破损,各连接接头处是否出现漏油和渗漏现象,若管线破损或渗漏,应更换密封件或更换管线本体。</v>
          </cell>
        </row>
        <row r="15015">
          <cell r="F15015" t="str">
            <v>e)检查液压马达、油泵本体是否出现裂纹、渗漏,若马达、油泵壳体出现裂纹应更换,若渗漏应更换密封圈。</v>
          </cell>
        </row>
        <row r="15016">
          <cell r="F15016" t="str">
            <v>f)检查液压管线是否与金属件、电气管线、回转件和高温部件发生接触,如有接触,应调整管线布置,做隔离处理。</v>
          </cell>
        </row>
        <row r="15017">
          <cell r="F15017" t="str">
            <v>g)检查液压管束中各管线之间耐磨衬垫缺失、移位和破损情况,并及时处理。</v>
          </cell>
        </row>
        <row r="15018">
          <cell r="F15018" t="str">
            <v>h)检查液压油箱油位高度,若低于油位计高度3/4处,应及时添加液压油,油位计如渗漏应更换。</v>
          </cell>
        </row>
        <row r="15019">
          <cell r="F15019" t="str">
            <v>i)检查液压油箱滤芯压差表显示,如超出工作范围,应清洗滤芯或更换。</v>
          </cell>
        </row>
        <row r="15020">
          <cell r="F15020" t="str">
            <v>j)检查液压油箱出口处的球阀是否处于开启状态。</v>
          </cell>
        </row>
        <row r="15021">
          <cell r="F15021" t="str">
            <v>5.2.7.2 一级维护</v>
          </cell>
        </row>
        <row r="15022">
          <cell r="F15022" t="str">
            <v>一级维护要求如下:</v>
          </cell>
        </row>
        <row r="15023">
          <cell r="F15023" t="str">
            <v>a)完成日常维护作业内容。</v>
          </cell>
        </row>
        <row r="15024">
          <cell r="F15024" t="str">
            <v>b)对液压油取样化验,不符合质量要求应更换液压油,并清洗液压油箱、滤清器的滤芯,若滤芯出现破损应及时更换。</v>
          </cell>
        </row>
        <row r="15025">
          <cell r="F15025" t="str">
            <v>5.2.7.3 二级维护</v>
          </cell>
        </row>
        <row r="15026">
          <cell r="F15026" t="str">
            <v>二级维护要求如下:</v>
          </cell>
        </row>
        <row r="15027">
          <cell r="F15027" t="str">
            <v>a)完成一级维护作业内容。</v>
          </cell>
        </row>
        <row r="15028">
          <cell r="F15028" t="str">
            <v>b)更换全部滤清器的滤芯。</v>
          </cell>
        </row>
        <row r="15029">
          <cell r="F15029" t="str">
            <v>5.2.7.4 三级维护</v>
          </cell>
        </row>
        <row r="15030">
          <cell r="F15030" t="str">
            <v>三级维护要求如下:</v>
          </cell>
        </row>
        <row r="15031">
          <cell r="F15031" t="str">
            <v>a)完成二级维护作业内容。</v>
          </cell>
        </row>
        <row r="15032">
          <cell r="F15032" t="str">
            <v>b)累计工作时间5000h或出厂时间达5年,应更换全部液压胶管,宜使用原厂配件进行更换。</v>
          </cell>
        </row>
        <row r="15033">
          <cell r="F15033" t="str">
            <v>5.2.8气路系统</v>
          </cell>
        </row>
        <row r="15034">
          <cell r="F15034" t="str">
            <v>5.2.8.1 日常维护</v>
          </cell>
        </row>
        <row r="15035">
          <cell r="F15035" t="str">
            <v>日常维护要求如下:</v>
          </cell>
        </row>
        <row r="15036">
          <cell r="F15036" t="str">
            <v>a)清洁气路管线外表的污物及灰尘。</v>
          </cell>
        </row>
        <row r="15037">
          <cell r="F15037" t="str">
            <v>b)检查气路管线连接是否存在松动,若松动,应紧固连接。</v>
          </cell>
        </row>
        <row r="15038">
          <cell r="F15038" t="str">
            <v>c)检查气路管线及接口密封处是否有破损变形及漏气,若破损及漏气,更换管线或密封圈。</v>
          </cell>
        </row>
        <row r="15039">
          <cell r="F15039" t="str">
            <v>d)检查干燥及排水装置是否正常工作。</v>
          </cell>
        </row>
        <row r="15040">
          <cell r="F15040" t="str">
            <v>5.2.8.2 一级维护</v>
          </cell>
        </row>
        <row r="15041">
          <cell r="F15041" t="str">
            <v>完成日常维护作业内容。</v>
          </cell>
        </row>
        <row r="15042">
          <cell r="F15042" t="str">
            <v>5.2.8.3 二级维护</v>
          </cell>
        </row>
        <row r="15043">
          <cell r="F15043" t="str">
            <v>完成一级维护作业内容。</v>
          </cell>
        </row>
        <row r="15044">
          <cell r="F15044" t="str">
            <v>5.2.8.4 三级维护</v>
          </cell>
        </row>
        <row r="15045">
          <cell r="F15045" t="str">
            <v>三级维护要求如下:</v>
          </cell>
        </row>
        <row r="15046">
          <cell r="F15046" t="str">
            <v>a)完成二级维护作业内容。</v>
          </cell>
        </row>
        <row r="15047">
          <cell r="F15047" t="str">
            <v>b)累计工作时间5000h或出厂时间达5年,应更换全部气路管线。</v>
          </cell>
        </row>
        <row r="15048">
          <cell r="F15048" t="str">
            <v>5.2.9电气系统</v>
          </cell>
        </row>
        <row r="15049">
          <cell r="F15049" t="str">
            <v>5.2.9.1 日常维护</v>
          </cell>
        </row>
        <row r="15050">
          <cell r="F15050" t="str">
            <v>日常维护要求如下:</v>
          </cell>
        </row>
        <row r="15051">
          <cell r="F15051" t="str">
            <v>a)清洁仪表台污物及灰尘。</v>
          </cell>
        </row>
        <row r="15052">
          <cell r="F15052" t="str">
            <v>b)清洁混合系统液位计上的污物。</v>
          </cell>
        </row>
        <row r="15053">
          <cell r="F15053" t="str">
            <v>c)紧固流量传感器、压力传感器、液位传感器、转速传感器等电缆接头。</v>
          </cell>
        </row>
        <row r="15054">
          <cell r="F15054" t="str">
            <v>d)紧固插线板各插线接头。</v>
          </cell>
        </row>
        <row r="15055">
          <cell r="F15055" t="str">
            <v>e)紧固仪表面板各显示仪表。</v>
          </cell>
        </row>
        <row r="15056">
          <cell r="F15056" t="str">
            <v>f)检查电缆进入控制台处的密封件,若不能密封,及时更换处理。</v>
          </cell>
        </row>
        <row r="15057">
          <cell r="F15057" t="str">
            <v>g)检查各控制系统的电缆是否破损、连接是否松动,并及时更换及紧固。</v>
          </cell>
        </row>
        <row r="15058">
          <cell r="F15058" t="str">
            <v>h)检查流量、压力、液位、密度、温度等传感器信号是否正常,并及时调整处理。</v>
          </cell>
        </row>
        <row r="15059">
          <cell r="F15059" t="str">
            <v>i)检查各电路熔断器、各系统开关、调速旋钮的按键灵敏度,并及时紧固或更换。</v>
          </cell>
        </row>
        <row r="15060">
          <cell r="F15060" t="str">
            <v>5.2.9.2 一级维护</v>
          </cell>
        </row>
        <row r="15061">
          <cell r="F15061" t="str">
            <v>完成日常维护作业内容。</v>
          </cell>
        </row>
        <row r="15062">
          <cell r="F15062" t="str">
            <v>5.2.9.3 二级维护</v>
          </cell>
        </row>
        <row r="15063">
          <cell r="F15063" t="str">
            <v>二级维护要求如下:</v>
          </cell>
        </row>
        <row r="15064">
          <cell r="F15064" t="str">
            <v>a)完成一级维护作业内容。</v>
          </cell>
        </row>
        <row r="15065">
          <cell r="F15065" t="str">
            <v>b)检查各调速旋钮灵敏度、线性度、重复性,若出现问题,应进行调整或更换。</v>
          </cell>
        </row>
        <row r="15066">
          <cell r="F15066" t="str">
            <v>c)检查各液压控制器与调速旋钮之间的控制匹配情况,若出现偏差,应进行调整。</v>
          </cell>
        </row>
        <row r="15067">
          <cell r="F15067" t="str">
            <v>d)检查液压马达控制的线性度、重复性,若出现低速异常或转速不稳定等现象,应调校液压电磁阀。</v>
          </cell>
        </row>
        <row r="15068">
          <cell r="F15068" t="str">
            <v>5.2.9.4 三级维护</v>
          </cell>
        </row>
        <row r="15069">
          <cell r="F15069" t="str">
            <v>三级维护要求如下:</v>
          </cell>
        </row>
        <row r="15070">
          <cell r="F15070" t="str">
            <v>a)完成二级维护作业内容。</v>
          </cell>
        </row>
        <row r="15071">
          <cell r="F15071" t="str">
            <v>b)累积工作1000h或每1年需对传感器进行重新标定。</v>
          </cell>
        </row>
        <row r="15072">
          <cell r="F15072" t="str">
            <v>c)累积工作1000h或每1年需检查电缆安装,重新包扎、防护、固定。</v>
          </cell>
        </row>
        <row r="15073">
          <cell r="F15073" t="str">
            <v>d)每2年检查蓄电池,若需要,应更换。</v>
          </cell>
        </row>
        <row r="15074">
          <cell r="F15074" t="str">
            <v>e)每3年更换网络通信电缆和接头。</v>
          </cell>
        </row>
        <row r="15075">
          <cell r="F15075" t="str">
            <v>5.2.10底盘或橇架</v>
          </cell>
        </row>
        <row r="15076">
          <cell r="F15076" t="str">
            <v>5.2.10.1 日常维护</v>
          </cell>
        </row>
        <row r="15077">
          <cell r="F15077" t="str">
            <v>日常维护要求如下:</v>
          </cell>
        </row>
        <row r="15078">
          <cell r="F15078" t="str">
            <v>a)清洁照明、车窗、外部后视镜、踏板、车门、把手、车轮、轮胎、车轮拱罩、挡泥板、转向机构、车桥、制动器、悬挂元件、散热器、发动机、变速箱和变速箱油冷却器等。</v>
          </cell>
        </row>
        <row r="15079">
          <cell r="F15079" t="str">
            <v>b)底盘发动机的日常维护应满足5.2.1.1的要求。</v>
          </cell>
        </row>
        <row r="15080">
          <cell r="F15080" t="str">
            <v>c)检查底盘转向系统、传动系统、制动系统、悬挂系统等润滑情况,并及时加注及补充。</v>
          </cell>
        </row>
        <row r="15081">
          <cell r="F15081" t="str">
            <v>d)检查尿素溶液箱液位,并及时加注及补充。</v>
          </cell>
        </row>
        <row r="15082">
          <cell r="F15082" t="str">
            <v>e)检查大梁和悬挂系统是否出现裂纹、松动、缺失等现象,并及时处理。</v>
          </cell>
        </row>
        <row r="15083">
          <cell r="F15083" t="str">
            <v>f)检查各气路管线、液路管线、液压管线及连接处,若出现松脱、破损及渗漏情况,应进行紧固、更换管线及密封圈。</v>
          </cell>
        </row>
        <row r="15084">
          <cell r="F15084" t="str">
            <v>g)检查各仪表指示灯是否正常工作。</v>
          </cell>
        </row>
        <row r="15085">
          <cell r="F15085" t="str">
            <v>h)检查各灯光及信号功能是否正常。</v>
          </cell>
        </row>
        <row r="15086">
          <cell r="F15086" t="str">
            <v>i)检查轮胎外观有无裂纹、螺栓有无松动现象。</v>
          </cell>
        </row>
        <row r="15087">
          <cell r="F15087" t="str">
            <v>5.2.10.2 一级维护</v>
          </cell>
        </row>
        <row r="15088">
          <cell r="F15088" t="str">
            <v>一级维护要求如下:</v>
          </cell>
        </row>
        <row r="15089">
          <cell r="F15089" t="str">
            <v>a)完成日常维护作业内容。</v>
          </cell>
        </row>
        <row r="15090">
          <cell r="F15090" t="str">
            <v>b)发动机累积工作250h(最迟不超过300h或行驶15000km),更换机油,同时检查三滤进行更换。</v>
          </cell>
        </row>
        <row r="15091">
          <cell r="F15091" t="str">
            <v>c)定期清理油箱,每月为燃油箱排水一次。</v>
          </cell>
        </row>
        <row r="15092">
          <cell r="F15092" t="str">
            <v>d)定期检查轮胎压力,至少每两周或长期旅途之前检查一次,每个车桥上的轮胎压力必须保持一致,压力范围为5.0bar~9.0bar,允许压差0.2bar。</v>
          </cell>
        </row>
        <row r="15093">
          <cell r="F15093" t="str">
            <v>e)检查发动机皮带的张紧情况,及时调整。</v>
          </cell>
        </row>
        <row r="15094">
          <cell r="F15094" t="str">
            <v>f)检查、调整发动机气门间隙(仅限首次)。</v>
          </cell>
        </row>
        <row r="15095">
          <cell r="F15095" t="str">
            <v>g)配有智能保养系统的底盘,可按照底盘液晶显示屏上显示的保养提示符号,对各总成部件进行保养。主要保养项目有:发动机、变速箱、分动箱、前桥、后桥、离合器油及冷却液的更换,空气滤清器、燃油滤清器滤芯的更换,空气干燥罐的更换,各黄油润滑点油脂的加注等。</v>
          </cell>
        </row>
        <row r="15096">
          <cell r="F15096" t="str">
            <v>5.2.10.3 二级维护</v>
          </cell>
        </row>
        <row r="15097">
          <cell r="F15097" t="str">
            <v>二级维护要求如下:</v>
          </cell>
        </row>
        <row r="15098">
          <cell r="F15098" t="str">
            <v>a)完成一级维护作业内容。</v>
          </cell>
        </row>
        <row r="15099">
          <cell r="F15099" t="str">
            <v>b)发动机累积工作500h或行驶15000km,更换尿素尾气后处理滤芯。</v>
          </cell>
        </row>
        <row r="15100">
          <cell r="F15100" t="str">
            <v>c)对冷却液抽样化验,不符合使用要求应更换。</v>
          </cell>
        </row>
        <row r="15101">
          <cell r="F15101" t="str">
            <v>d)每500h更换一次空气干燥罐。</v>
          </cell>
        </row>
        <row r="15102">
          <cell r="F15102" t="str">
            <v>5.2.10.4 三级维护</v>
          </cell>
        </row>
        <row r="15103">
          <cell r="F15103" t="str">
            <v>三级维护要求如下:</v>
          </cell>
        </row>
        <row r="15104">
          <cell r="F15104" t="str">
            <v>a)完成二级维护作业内容。</v>
          </cell>
        </row>
        <row r="15105">
          <cell r="F15105" t="str">
            <v>b)检查调校发动机气门间隙、喷油正时、喷油同步。</v>
          </cell>
        </row>
        <row r="15106">
          <cell r="F15106" t="str">
            <v>c)检查调整方向盘游隙、横直拉杆间隙、前轮前束。</v>
          </cell>
        </row>
        <row r="15107">
          <cell r="F15107" t="str">
            <v>d)检查调整离合器踏板行程、离合间隙。</v>
          </cell>
        </row>
        <row r="15108">
          <cell r="F15108" t="str">
            <v>e)检查调整刹车踏板行程、制动间隙,更换严重磨损蹄片。</v>
          </cell>
        </row>
        <row r="15109">
          <cell r="F15109" t="str">
            <v>f)每2~4年,更换一次防冻液。</v>
          </cell>
        </row>
        <row r="15110">
          <cell r="F15110" t="str">
            <v>g)每2~3年,更换一次离合器液。</v>
          </cell>
        </row>
        <row r="15111">
          <cell r="F15111" t="str">
            <v>h)每1~3年,更换一次变速箱油。</v>
          </cell>
        </row>
        <row r="15112">
          <cell r="F15112" t="str">
            <v>i)每1~3年,更换一次分动箱油。</v>
          </cell>
        </row>
        <row r="15113">
          <cell r="F15113" t="str">
            <v>j)每1~2年,更换轮边及桥油。</v>
          </cell>
        </row>
        <row r="15114">
          <cell r="F15114" t="str">
            <v>k)每1~3年,更换一次转向助力液,同时更换转向滤芯。</v>
          </cell>
        </row>
        <row r="15115">
          <cell r="F15115" t="str">
            <v>l)每1年更换一次空调滤芯。</v>
          </cell>
        </row>
        <row r="15116">
          <cell r="F15116" t="str">
            <v>m)每4年更换膨胀水箱安全阀与密封盖。</v>
          </cell>
        </row>
        <row r="15117">
          <cell r="F15117" t="str">
            <v>n)每2~3年更换蓄电池。</v>
          </cell>
        </row>
        <row r="15118">
          <cell r="F15118" t="str">
            <v>o)轮胎胎龄达到6年以上,应更换轮胎。</v>
          </cell>
        </row>
        <row r="15119">
          <cell r="F15119" t="str">
            <v>5.2.11 主要部位润滑油品</v>
          </cell>
        </row>
        <row r="15120">
          <cell r="F15120" t="str">
            <v>混砂设备主要部位润滑油品要求参见附录C。</v>
          </cell>
        </row>
        <row r="15121">
          <cell r="F15121" t="str">
            <v>5.3 封存前的维护保养</v>
          </cell>
        </row>
        <row r="15122">
          <cell r="F15122" t="str">
            <v>5.3.1 设备封存前应进行二级维护。</v>
          </cell>
        </row>
        <row r="15123">
          <cell r="F15123" t="str">
            <v>5.3.2 配齐封存设备相关零部件,排除故障,保证设备在完好状态下封存。</v>
          </cell>
        </row>
        <row r="15124">
          <cell r="F15124" t="str">
            <v>5.3.3 设备内部冷却液体必须排空,管路系统用压缩空气吹扫干净。</v>
          </cell>
        </row>
        <row r="15125">
          <cell r="F15125" t="str">
            <v>5.3.4 封存期间,电瓶应拆除,每月检查一次,并进行补充电。</v>
          </cell>
        </row>
        <row r="15126">
          <cell r="F15126" t="str">
            <v>5.3.5 裸露且易于产生锈蚀的金属表面要涂抹防锈保护液,保护液涂抹要均匀。</v>
          </cell>
        </row>
        <row r="15127">
          <cell r="F15127" t="str">
            <v>5.3.6 封存设备应做到下垫上盖、防尘、防潮、防晒、防雨。</v>
          </cell>
        </row>
        <row r="15128">
          <cell r="F15128" t="str">
            <v>5.3.7 橡胶、塑料等有机部件要防止光线直接照射,减缓老化速度。</v>
          </cell>
        </row>
        <row r="15129">
          <cell r="F15129" t="str">
            <v>5.3.8 将设备停放于干燥的车库内,每月清除设备上灰尘。</v>
          </cell>
        </row>
        <row r="15130">
          <cell r="F15130" t="str">
            <v>6HSE管理及安全要求</v>
          </cell>
        </row>
        <row r="15131">
          <cell r="F15131" t="str">
            <v>6.1 HSE管理及施工安全要求</v>
          </cell>
        </row>
        <row r="15132">
          <cell r="F15132" t="str">
            <v>6.1.1 混砂设备的使用与维护人员应经过岗位安全技术培训合格后上岗。对进入井场的施工人员进行HSE教育。</v>
          </cell>
        </row>
        <row r="15133">
          <cell r="F15133" t="str">
            <v>6.1.2 施工作业前,应进行作业现场危害识别,提出风险削减或控制措施。</v>
          </cell>
        </row>
        <row r="15134">
          <cell r="F15134" t="str">
            <v>6.1.3 施工作业时,操作人员应穿戴合格的劳动防护用品,佩戴耳塞(耳罩)。</v>
          </cell>
        </row>
        <row r="15135">
          <cell r="F15135" t="str">
            <v>6.1.4 施工井场应留有安全和应急疏散通道,设备摆放区域应无易燃物。</v>
          </cell>
        </row>
        <row r="15136">
          <cell r="F15136" t="str">
            <v>6.1.5 施工中管汇出现泄漏、刺漏,应按应急预案立即停机或关闭储液罐及井口阀门进行处理。冬季施工时,需用蒸汽或热水解冻设备,不应用明火解冻管线、阀或软管。</v>
          </cell>
        </row>
        <row r="15137">
          <cell r="F15137" t="str">
            <v>6.1.6 对含硫化氢、一氧化碳等有毒有害气体作业的施工现场,应自备正压式呼吸器,携带必备的应急器材。</v>
          </cell>
        </row>
        <row r="15138">
          <cell r="F15138" t="str">
            <v>6.1.7 压裂液及其返排液应回收处理,当出现天然气时,应及时点火,不应造成污染。海上施工产生的残液须集中存放,返回陆地终端处理。</v>
          </cell>
        </row>
        <row r="15139">
          <cell r="F15139" t="str">
            <v>6.2 设备使用及维护安全要求</v>
          </cell>
        </row>
        <row r="15140">
          <cell r="F15140" t="str">
            <v>6.2.1 混砂设备应在-29℃~+45℃环境下工作。</v>
          </cell>
        </row>
        <row r="15141">
          <cell r="F15141" t="str">
            <v>6.2.2 混砂设备应按压裂施工设计安全要求配备。</v>
          </cell>
        </row>
        <row r="15142">
          <cell r="F15142" t="str">
            <v>6.2.3 高温高压区应设置醒目的安全警示牌,按警告、禁止、指令、提示类型的顺序,先左后右、先上后下排列,避免无关人员进入作业区,作业区域不应有烟火,不准携带易燃易爆物品进入施工现场。</v>
          </cell>
        </row>
        <row r="15143">
          <cell r="F15143" t="str">
            <v>6.2.4 冬季输送可燃性物质时,需用蒸汽或热水解冻设备,不得用明火解冻管线、阀或软管。</v>
          </cell>
        </row>
        <row r="15144">
          <cell r="F15144" t="str">
            <v>6.2.5 设备处于运行状态时,不应将手或脚放进干粉添加剂进料器、输砂器、泵和其他机械驱动装置内。不应用手去阻塞或阻挡泄漏液体,以防液体溅入人体造成伤害。</v>
          </cell>
        </row>
        <row r="15145">
          <cell r="F15145" t="str">
            <v>6.2.6 设备启动预热后,操作时应缓慢旋转各旋钮,确保发动机、分动箱、液压泵和马达转速平稳升降,否则易造成接头渗漏、管线憋爆等现象。</v>
          </cell>
        </row>
        <row r="15146">
          <cell r="F15146" t="str">
            <v>6.2.7 发动机高负荷长期运转后,应怠速运行5min以上,才能熄火,确保发动机散热器,涡轮增压器等性能正常。</v>
          </cell>
        </row>
        <row r="15147">
          <cell r="F15147" t="str">
            <v>6.2.8 发动机不得长期(特别是冬季施工时)怠速运转。</v>
          </cell>
        </row>
        <row r="15148">
          <cell r="F15148" t="str">
            <v>6.2.9 密度计外观无破损、固定牢固。带放射源的密度计必须设置警示牌,而且加锁。操作人员工作时必须穿戴防辐射服、佩带辐射计量胸卡,并定期送专业机构检测辐射量。</v>
          </cell>
        </row>
        <row r="15149">
          <cell r="F15149" t="str">
            <v>6.2.10 不得在通电状态下拔插任何电器元件。</v>
          </cell>
        </row>
        <row r="15150">
          <cell r="F15150" t="str">
            <v>6.2.11 随车带不少于两个8kg干粉灭火器。</v>
          </cell>
        </row>
        <row r="15151">
          <cell r="F15151" t="str">
            <v>6.2.12 发动机尾气处理应有灭火花装置。</v>
          </cell>
        </row>
        <row r="15152">
          <cell r="F15152" t="str">
            <v>6.2.13 施工结束后,应立即清理因施工产生的工业废弃物,回收支撑剂,做好环境保护。</v>
          </cell>
        </row>
        <row r="15153">
          <cell r="F15153" t="str">
            <v>6.2.14 拆卸管线时按HSE标准回收残余液体。</v>
          </cell>
        </row>
        <row r="15154">
          <cell r="F15154" t="str">
            <v>6.2.15 不应罐内存有液体时移运设备。</v>
          </cell>
        </row>
        <row r="15155">
          <cell r="F15155" t="str">
            <v>6.2.16 不应在砂斗中存有支撑剂时操作起升、分合油缸或移运设备。</v>
          </cell>
        </row>
        <row r="15156">
          <cell r="F15156" t="str">
            <v>6.2.17 设备施工后应存放在干燥处,短时露天存放应覆盖防雨罩,避免长期露天存放。</v>
          </cell>
        </row>
        <row r="15157">
          <cell r="F15157" t="str">
            <v>6.2.18 设备的维护应在非作业条件下进行。</v>
          </cell>
        </row>
        <row r="15158">
          <cell r="F15158" t="str">
            <v>附录A(资料性附录) 不同排量下混砂设备吸入排出管线最小数量表</v>
          </cell>
        </row>
        <row r="15159">
          <cell r="F15159" t="str">
            <v>表A.1给出了不同排量下混砂设备吸入排出管线最小数量。</v>
          </cell>
        </row>
        <row r="15160">
          <cell r="F15160" t="str">
            <v>附录B(资料性附录) 混砂设备与配套设备对应接口螺纹类型推荐表</v>
          </cell>
        </row>
        <row r="15161">
          <cell r="F15161" t="str">
            <v>表B.1给出了混砂设备与配套设备对应接口螺纹类型推荐。</v>
          </cell>
        </row>
        <row r="15162">
          <cell r="F15162" t="str">
            <v>附录C(资料性附录) 混砂设备主要部位推荐润滑油品表</v>
          </cell>
        </row>
        <row r="15163">
          <cell r="F15163" t="str">
            <v>表C.1给出了混砂设备主要部位推荐润滑油品。</v>
          </cell>
        </row>
        <row r="15164">
          <cell r="F15164" t="str">
            <v>3基本参数、系列代号及设备组成</v>
          </cell>
        </row>
        <row r="15165">
          <cell r="F15165" t="str">
            <v>3.1 概述</v>
          </cell>
        </row>
        <row r="15166">
          <cell r="F15166" t="str">
            <v>压裂泵送设备主要组成包括:运载底盘或橇架、动力系统、冷却系统、柱塞泵、吸入管汇、排出管汇、液压系统、气路系统、润滑系统、安全系统、控制系统。</v>
          </cell>
        </row>
        <row r="15167">
          <cell r="F15167" t="str">
            <v>3.2 基本参数</v>
          </cell>
        </row>
        <row r="15168">
          <cell r="F15168" t="str">
            <v>基本参数符合SY/T 7086的相关规定,具体见表1。</v>
          </cell>
        </row>
        <row r="15169">
          <cell r="F15169" t="str">
            <v>3.3 系列代号</v>
          </cell>
        </row>
        <row r="15170">
          <cell r="F15170" t="str">
            <v>设备型号中的系列代号表示如下:</v>
          </cell>
        </row>
        <row r="15171">
          <cell r="F15171" t="str">
            <v>示例:橇装五缸压裂泵送设备,额定输出功率为1490kW,额定工作压力为105MPa,其型号为YLQ1490Q-105。</v>
          </cell>
        </row>
        <row r="15172">
          <cell r="F15172" t="str">
            <v>3.4设备组成</v>
          </cell>
        </row>
        <row r="15173">
          <cell r="F15173" t="str">
            <v>3.4.1 运载底盘或橇架</v>
          </cell>
        </row>
        <row r="15174">
          <cell r="F15174" t="str">
            <v>运载底盘或橇架其功能主要用于压裂泵送设备的集成和移运。</v>
          </cell>
        </row>
        <row r="15175">
          <cell r="F15175" t="str">
            <v>3.4.2 动力系统</v>
          </cell>
        </row>
        <row r="15176">
          <cell r="F15176" t="str">
            <v>动力系统由车台发动机、传动箱、传动轴及附件组成,其功能是为压裂泵送设备提供动力输出。</v>
          </cell>
        </row>
        <row r="15177">
          <cell r="F15177" t="str">
            <v>3.4.3 冷却系统</v>
          </cell>
        </row>
        <row r="15178">
          <cell r="F15178" t="str">
            <v>冷却系统由多通道水箱、风扇、连接管汇和控制阀件组成,其功能是为车台发动机、传动箱、柱塞泵、液压系统及燃油系统提供冷却。</v>
          </cell>
        </row>
        <row r="15179">
          <cell r="F15179" t="str">
            <v>3.4.4 柱塞泵</v>
          </cell>
        </row>
        <row r="15180">
          <cell r="F15180" t="str">
            <v>柱塞泵由动力端和液力端组成,其功能是实现液体的增压泵送。</v>
          </cell>
        </row>
        <row r="15181">
          <cell r="F15181" t="str">
            <v>3.4.5 吸入管汇</v>
          </cell>
        </row>
        <row r="15182">
          <cell r="F15182" t="str">
            <v>吸入管汇由连接管汇和控制阀件组成,其功能是为柱塞泵供液。</v>
          </cell>
        </row>
        <row r="15183">
          <cell r="F15183" t="str">
            <v>3.4.6 排出管汇</v>
          </cell>
        </row>
        <row r="15184">
          <cell r="F15184" t="str">
            <v>排出管汇由排出法兰、高压直管及弯头组成,其功能是将柱塞泵增压后的液体排出。</v>
          </cell>
        </row>
        <row r="15185">
          <cell r="F15185" t="str">
            <v>3.4.7 液压系统</v>
          </cell>
        </row>
        <row r="15186">
          <cell r="F15186" t="str">
            <v>液压系统由液压泵、液压马达、连接管路及附件组成,其功能是为车台发动机启动、冷却系统、灌注系统等提供动力传输。另液压传动泵送设备的液压系统还具有将车台发动机动力传输给柱塞泵的功能。</v>
          </cell>
        </row>
        <row r="15187">
          <cell r="F15187" t="str">
            <v>3.4.8 气路系统</v>
          </cell>
        </row>
        <row r="15188">
          <cell r="F15188" t="str">
            <v>气路系统由控制阀件、连接管路及附件组成,其功能是为车台发动机启动、刹车系统、柱塞泵液力端润滑等提供气源。</v>
          </cell>
        </row>
        <row r="15189">
          <cell r="F15189" t="str">
            <v>3.4.9 润滑系统</v>
          </cell>
        </row>
        <row r="15190">
          <cell r="F15190" t="str">
            <v>润滑系统由润滑油泵、连接管路及附件组成,其功能是为柱塞泵动力端及液力端提供润滑。</v>
          </cell>
        </row>
        <row r="15191">
          <cell r="F15191" t="str">
            <v>3.4.10 安全系统</v>
          </cell>
        </row>
        <row r="15192">
          <cell r="F15192" t="str">
            <v>安全系统由排出法兰、高压接头、压力传感器及机械式安全阀组成,其功能是保护压裂泵送设备的安全。</v>
          </cell>
        </row>
        <row r="15193">
          <cell r="F15193" t="str">
            <v>3.4.11 控制系统</v>
          </cell>
        </row>
        <row r="15194">
          <cell r="F15194" t="str">
            <v>控制系统由仪表箱、控制箱、软件及其他附件组成,其功能是实现对压裂泵送设备的操作和控制,包括对温度、转速和压力等各参数的采集、显示、输出和校正。</v>
          </cell>
        </row>
        <row r="15195">
          <cell r="F15195" t="str">
            <v>4设备使用</v>
          </cell>
        </row>
        <row r="15196">
          <cell r="F15196" t="str">
            <v>4.1 施工前的准备</v>
          </cell>
        </row>
        <row r="15197">
          <cell r="F15197" t="str">
            <v>4.1.1 按现场施工要求摆放设备。</v>
          </cell>
        </row>
        <row r="15198">
          <cell r="F15198" t="str">
            <v>4.1.2 确认吸入管汇、排出管汇接口与地面管汇连接接口一致,接口常用型式参见附录A、附录B。</v>
          </cell>
        </row>
        <row r="15199">
          <cell r="F15199" t="str">
            <v>4.1.3 连接吸入管汇、排出管汇与地面管汇的管线。</v>
          </cell>
        </row>
        <row r="15200">
          <cell r="F15200" t="str">
            <v>4.1.4 连接压裂泵送设备与仪表设备的电缆。</v>
          </cell>
        </row>
        <row r="15201">
          <cell r="F15201" t="str">
            <v>4.1.5 安装接线桩,连接接地线。</v>
          </cell>
        </row>
        <row r="15202">
          <cell r="F15202" t="str">
            <v>4.1.6 环境温度低于0℃以下施工,应启动加热装置。</v>
          </cell>
        </row>
        <row r="15203">
          <cell r="F15203" t="str">
            <v>4.2 启动前的检查</v>
          </cell>
        </row>
        <row r="15204">
          <cell r="F15204" t="str">
            <v>4.2.1 检查发动机、传动箱及各油箱的液位应在规定范围内,且油品无变质现象。</v>
          </cell>
        </row>
        <row r="15205">
          <cell r="F15205" t="str">
            <v>4.2.2 检查确认液压油箱上的进回油球阀已开启,液力端润滑已开启。</v>
          </cell>
        </row>
        <row r="15206">
          <cell r="F15206" t="str">
            <v>4.2.3 检查各转动部件及连接处的润滑脂加注应符合要求,安全护罩应齐全,转动部位无障碍物。</v>
          </cell>
        </row>
        <row r="15207">
          <cell r="F15207" t="str">
            <v>4.2.4 检查动力系统、冷却系统、柱塞泵、吸入管汇、排出管汇连接件应无松动、断裂、缺失。</v>
          </cell>
        </row>
        <row r="15208">
          <cell r="F15208" t="str">
            <v>4.2.5 检查吸入管汇、排出管汇、安全管汇应无渗漏、破损。</v>
          </cell>
        </row>
        <row r="15209">
          <cell r="F15209" t="str">
            <v>4.2.6 检查液压泵、液压马达及液压管线、接头应无渗漏。</v>
          </cell>
        </row>
        <row r="15210">
          <cell r="F15210" t="str">
            <v>4.2.7 检查搭铁开关应拨至“运行”位置。</v>
          </cell>
        </row>
        <row r="15211">
          <cell r="F15211" t="str">
            <v>4.2.8 检查各仪表应齐全完好,控制开关应灵敏。</v>
          </cell>
        </row>
        <row r="15212">
          <cell r="F15212" t="str">
            <v>4.2.9 检查控制系统与仪表装置通信正常。</v>
          </cell>
        </row>
        <row r="15213">
          <cell r="F15213" t="str">
            <v>4.2.10 检查液力端各密封件工作可靠。</v>
          </cell>
        </row>
        <row r="15214">
          <cell r="F15214" t="str">
            <v>4.2.11 检查吸入管汇、排出管汇各阀门已开启。</v>
          </cell>
        </row>
        <row r="15215">
          <cell r="F15215" t="str">
            <v>4.3 启动及检查</v>
          </cell>
        </row>
        <row r="15216">
          <cell r="F15216" t="str">
            <v>4.3.1 按施工要求设置电子超压保护值。</v>
          </cell>
        </row>
        <row r="15217">
          <cell r="F15217" t="str">
            <v>4.3.2 启动车台发动机,检查其工作是否正常。</v>
          </cell>
        </row>
        <row r="15218">
          <cell r="F15218" t="str">
            <v>4.3.3 检查各系统工作是否有异响、异常振动。</v>
          </cell>
        </row>
        <row r="15219">
          <cell r="F15219" t="str">
            <v>4.3.4 检查控制系统各仪表显示是否正常。</v>
          </cell>
        </row>
        <row r="15220">
          <cell r="F15220" t="str">
            <v>4.3.5 车台发动机在怠速下运行,水温达到55℃后,检查冷却系统、液压系统、气路系统是否有泄漏,各系统温度、压力等状态是否正常。</v>
          </cell>
        </row>
        <row r="15221">
          <cell r="F15221" t="str">
            <v>4.3.6 将发动机的转速提高至额定工作转速,检查动力系统是否工作正常。</v>
          </cell>
        </row>
        <row r="15222">
          <cell r="F15222" t="str">
            <v>4.3.7 检查传动箱换挡是否正常。</v>
          </cell>
        </row>
        <row r="15223">
          <cell r="F15223" t="str">
            <v>4.3.8 检查柱塞泵润滑系统工作是否正常,柱塞泵有无异响。</v>
          </cell>
        </row>
        <row r="15224">
          <cell r="F15224" t="str">
            <v>4.4 施工中使用及检查</v>
          </cell>
        </row>
        <row r="15225">
          <cell r="F15225" t="str">
            <v>4.4.1 按施工要求选择适合挡位,调整油门到要求的排量值。</v>
          </cell>
        </row>
        <row r="15226">
          <cell r="F15226" t="str">
            <v>4.4.2 实时观察车台发动机、传动箱、液压系统、润滑系统的温度和压力是否正常。</v>
          </cell>
        </row>
        <row r="15227">
          <cell r="F15227" t="str">
            <v>4.4.3 实时观察柱塞泵工作排量和压力,工作状态是否正常。</v>
          </cell>
        </row>
        <row r="15228">
          <cell r="F15228" t="str">
            <v>4.4.4 实时观察液压油温,应不超过75℃。</v>
          </cell>
        </row>
        <row r="15229">
          <cell r="F15229" t="str">
            <v>4.4.5 实时观察管汇操作区及高压施工区是否正常。</v>
          </cell>
        </row>
        <row r="15230">
          <cell r="F15230" t="str">
            <v>4.4.6 实时观察柱塞泵吸入压力,不得低于0.2MPa。</v>
          </cell>
        </row>
        <row r="15231">
          <cell r="F15231" t="str">
            <v>4.5 施工后要求</v>
          </cell>
        </row>
        <row r="15232">
          <cell r="F15232" t="str">
            <v>4.5.1 施工完成后,清理回收管路中的残液。</v>
          </cell>
        </row>
        <row r="15233">
          <cell r="F15233" t="str">
            <v>4.5.2 收回连接电缆并加盖防护罩。</v>
          </cell>
        </row>
        <row r="15234">
          <cell r="F15234" t="str">
            <v>4.5.3 收回接线桩和接地线。</v>
          </cell>
        </row>
        <row r="15235">
          <cell r="F15235" t="str">
            <v>4.5.4 拆卸吸入管汇、排出管汇与地面管汇的管线。</v>
          </cell>
        </row>
        <row r="15236">
          <cell r="F15236" t="str">
            <v>5维护保养</v>
          </cell>
        </row>
        <row r="15237">
          <cell r="F15237" t="str">
            <v>5.1 维护类别及周期</v>
          </cell>
        </row>
        <row r="15238">
          <cell r="F15238" t="str">
            <v>设备维护类别及周期如下:</v>
          </cell>
        </row>
        <row r="15239">
          <cell r="F15239" t="str">
            <v>a)日常维护:每个工作班次。</v>
          </cell>
        </row>
        <row r="15240">
          <cell r="F15240" t="str">
            <v>b)一级维护:每250h。</v>
          </cell>
        </row>
        <row r="15241">
          <cell r="F15241" t="str">
            <v>c)二级维护:每500h。</v>
          </cell>
        </row>
        <row r="15242">
          <cell r="F15242" t="str">
            <v>d)三级维护:&gt;1000h。</v>
          </cell>
        </row>
        <row r="15243">
          <cell r="F15243" t="str">
            <v>以下各级维护作业内容有时间要求的,以该条款内维护要求为准。</v>
          </cell>
        </row>
        <row r="15244">
          <cell r="F15244" t="str">
            <v>5.2设备维护</v>
          </cell>
        </row>
        <row r="15245">
          <cell r="F15245" t="str">
            <v>5.2.1运载底盘或橇架</v>
          </cell>
        </row>
        <row r="15246">
          <cell r="F15246" t="str">
            <v>5.2.1.1 日常维护</v>
          </cell>
        </row>
        <row r="15247">
          <cell r="F15247" t="str">
            <v>日常维护要求如下:</v>
          </cell>
        </row>
        <row r="15248">
          <cell r="F15248" t="str">
            <v>a)清洁照明、车窗、外部后视镜、踏板、车门、把手、车轮、轮胎、车轮拱罩、挡泥板、转向机构、车桥、制动器、悬挂元件、散热器、发动机、变速箱和变速箱油冷却器等。</v>
          </cell>
        </row>
        <row r="15249">
          <cell r="F15249" t="str">
            <v>b)底盘发动机的日常维护应满足5.2.2.1的要求。</v>
          </cell>
        </row>
        <row r="15250">
          <cell r="F15250" t="str">
            <v>c)检查底盘转向系统、传动系统、制动系统、悬挂系统等润滑情况,并及时加注及补充。</v>
          </cell>
        </row>
        <row r="15251">
          <cell r="F15251" t="str">
            <v>d)检查尿素溶液箱液位,并及时加注及补充。</v>
          </cell>
        </row>
        <row r="15252">
          <cell r="F15252" t="str">
            <v>e)检查大梁和悬挂系统是否出现裂纹、松动、缺失等现象,并及时处理。</v>
          </cell>
        </row>
        <row r="15253">
          <cell r="F15253" t="str">
            <v>f)检查各气路管线、液路管线、液压管线及连接处,若出现松脱、破损及渗漏情况,应进行紧固、更换管线及密封圈。</v>
          </cell>
        </row>
        <row r="15254">
          <cell r="F15254" t="str">
            <v>g)检查各仪表指示灯是否正常工作。</v>
          </cell>
        </row>
        <row r="15255">
          <cell r="F15255" t="str">
            <v>h)检查各灯光及信号功能是否正常。</v>
          </cell>
        </row>
        <row r="15256">
          <cell r="F15256" t="str">
            <v>i)检查轮胎外观有无裂纹、螺栓有无松动现象。</v>
          </cell>
        </row>
        <row r="15257">
          <cell r="F15257" t="str">
            <v>5.2.1.2 一级维护</v>
          </cell>
        </row>
        <row r="15258">
          <cell r="F15258" t="str">
            <v>一级维护要求如下:</v>
          </cell>
        </row>
        <row r="15259">
          <cell r="F15259" t="str">
            <v>a)完成日常维护作业内容。</v>
          </cell>
        </row>
        <row r="15260">
          <cell r="F15260" t="str">
            <v>b)发动机累计工作250h(最迟不超过300h或行驶15000km),更换机油,同时检查三滤进行更换。</v>
          </cell>
        </row>
        <row r="15261">
          <cell r="F15261" t="str">
            <v>c)定期清理燃油箱,每月为燃油箱排水一次。</v>
          </cell>
        </row>
        <row r="15262">
          <cell r="F15262" t="str">
            <v>d)定期检查轮胎压力,至少每两周或长期旅途之前检查一次,每个车桥上的轮胎压力应保持一致,压力范围:5.0bar~9.0bar,允许压差0.2bar。</v>
          </cell>
        </row>
        <row r="15263">
          <cell r="F15263" t="str">
            <v>e)检查发动机皮带的张紧情况,及时调整。</v>
          </cell>
        </row>
        <row r="15264">
          <cell r="F15264" t="str">
            <v>f)检查、调整发动机气门间隙(仅限首次一级维护)。</v>
          </cell>
        </row>
        <row r="15265">
          <cell r="F15265" t="str">
            <v>g)配有智能保养系统的底盘,可按照底盘液晶显示屏上显示的保养提示符号,对各总成部件进行保养。主要保养项目:发动机、变速箱、分动箱、前桥、后桥、离合器油及冷却液的更换,空气滤清器、燃油滤清器滤芯的更换,空气干燥罐的更换,各黄油润滑点油脂的加注等。</v>
          </cell>
        </row>
        <row r="15266">
          <cell r="F15266" t="str">
            <v>5.2.1.3 二级维护</v>
          </cell>
        </row>
        <row r="15267">
          <cell r="F15267" t="str">
            <v>二级维护要求如下:</v>
          </cell>
        </row>
        <row r="15268">
          <cell r="F15268" t="str">
            <v>a)完成一级维护作业内容。</v>
          </cell>
        </row>
        <row r="15269">
          <cell r="F15269" t="str">
            <v>b)发动机累计工作500h或行驶15000km,更换尿素尾气后处理滤芯。</v>
          </cell>
        </row>
        <row r="15270">
          <cell r="F15270" t="str">
            <v>c)对冷却液抽样化验,不符合使用要求应更换。</v>
          </cell>
        </row>
        <row r="15271">
          <cell r="F15271" t="str">
            <v>d)更换空气干燥罐。</v>
          </cell>
        </row>
        <row r="15272">
          <cell r="F15272" t="str">
            <v>5.2.1.4 三级维护</v>
          </cell>
        </row>
        <row r="15273">
          <cell r="F15273" t="str">
            <v>三级维护要求如下:</v>
          </cell>
        </row>
        <row r="15274">
          <cell r="F15274" t="str">
            <v>a)完成二级维护作业内容。</v>
          </cell>
        </row>
        <row r="15275">
          <cell r="F15275" t="str">
            <v>b)检查调校发动机气门间隙、喷油正时、喷油同步。</v>
          </cell>
        </row>
        <row r="15276">
          <cell r="F15276" t="str">
            <v>c)检查调整方向盘游隙、横直拉杆间隙、前轮前束。</v>
          </cell>
        </row>
        <row r="15277">
          <cell r="F15277" t="str">
            <v>d)检查调整离合器踏板行程、离合间隙。</v>
          </cell>
        </row>
        <row r="15278">
          <cell r="F15278" t="str">
            <v>e)检查调整刹车踏板行程、制动间隙,更换严重磨损蹄片。</v>
          </cell>
        </row>
        <row r="15279">
          <cell r="F15279" t="str">
            <v>f)每1年更换一次空调滤芯。</v>
          </cell>
        </row>
        <row r="15280">
          <cell r="F15280" t="str">
            <v>g)每1~2年,更换轮边及桥油。</v>
          </cell>
        </row>
        <row r="15281">
          <cell r="F15281" t="str">
            <v>h)每1~3年,更换一次变速箱油。</v>
          </cell>
        </row>
        <row r="15282">
          <cell r="F15282" t="str">
            <v>i)每1~3年,更换一次分动箱油。</v>
          </cell>
        </row>
        <row r="15283">
          <cell r="F15283" t="str">
            <v>j)每1~3年,更换一次转向助力液,同时更换转向滤芯。</v>
          </cell>
        </row>
        <row r="15284">
          <cell r="F15284" t="str">
            <v>k)每2~3年,更换一次离合器液。</v>
          </cell>
        </row>
        <row r="15285">
          <cell r="F15285" t="str">
            <v>l)每2~3年更换蓄电池。</v>
          </cell>
        </row>
        <row r="15286">
          <cell r="F15286" t="str">
            <v>m)每2~4年,更换一次防冻液。</v>
          </cell>
        </row>
        <row r="15287">
          <cell r="F15287" t="str">
            <v>n)每4年更换膨胀水箱安全阀与密封盖。</v>
          </cell>
        </row>
        <row r="15288">
          <cell r="F15288" t="str">
            <v>o)轮胎胎龄达到6年以上,应更换轮胎。</v>
          </cell>
        </row>
        <row r="15289">
          <cell r="F15289" t="str">
            <v>5.2.2动力系统</v>
          </cell>
        </row>
        <row r="15290">
          <cell r="F15290" t="str">
            <v>5.2.2.1 日常维护</v>
          </cell>
        </row>
        <row r="15291">
          <cell r="F15291" t="str">
            <v>日常维护要求如下:</v>
          </cell>
        </row>
        <row r="15292">
          <cell r="F15292" t="str">
            <v>a)检查发动机机油油面、油浴式空气滤清器的油面,应符合标准。</v>
          </cell>
        </row>
        <row r="15293">
          <cell r="F15293" t="str">
            <v>b)检查发动机冷却液面,应在规定范围内。</v>
          </cell>
        </row>
        <row r="15294">
          <cell r="F15294" t="str">
            <v>c)检查水泵轴承并加注润滑脂。</v>
          </cell>
        </row>
        <row r="15295">
          <cell r="F15295" t="str">
            <v>d)排空油水分离器。</v>
          </cell>
        </row>
        <row r="15296">
          <cell r="F15296" t="str">
            <v>e)检查紧固发动机外露螺栓、螺母,排除漏油、漏水、漏气现象。</v>
          </cell>
        </row>
        <row r="15297">
          <cell r="F15297" t="str">
            <v>f)用压缩空气清除空气滤清器滤芯上的积尘。</v>
          </cell>
        </row>
        <row r="15298">
          <cell r="F15298" t="str">
            <v>g)清除发动机外部的泥垢、积尘和油污。</v>
          </cell>
        </row>
        <row r="15299">
          <cell r="F15299" t="str">
            <v>h)检查传动箱油面,应符合标准。</v>
          </cell>
        </row>
        <row r="15300">
          <cell r="F15300" t="str">
            <v>i)检查传动箱油温、油压应在允许值范围内。</v>
          </cell>
        </row>
        <row r="15301">
          <cell r="F15301" t="str">
            <v>j)检查传动箱换挡控制是否正常。</v>
          </cell>
        </row>
        <row r="15302">
          <cell r="F15302" t="str">
            <v>k)检查传动箱和传动轴的安装是否牢固。</v>
          </cell>
        </row>
        <row r="15303">
          <cell r="F15303" t="str">
            <v>l)清除传动箱外部的泥垢、积尘和油污。</v>
          </cell>
        </row>
        <row r="15304">
          <cell r="F15304" t="str">
            <v>m)检查电气部件的连接是否牢固。</v>
          </cell>
        </row>
        <row r="15305">
          <cell r="F15305" t="str">
            <v>n)清洁蓄电池表面及电极柱上的污垢和灰尘。</v>
          </cell>
        </row>
        <row r="15306">
          <cell r="F15306" t="str">
            <v>5.2.2.2 一级维护</v>
          </cell>
        </row>
        <row r="15307">
          <cell r="F15307" t="str">
            <v>一级维护要求如下:</v>
          </cell>
        </row>
        <row r="15308">
          <cell r="F15308" t="str">
            <v>a)完成日常维护作业内容。</v>
          </cell>
        </row>
        <row r="15309">
          <cell r="F15309" t="str">
            <v>b)发动机累积工作250h或出厂6个月(以先到为主,后面描述类同)后,更换三滤。</v>
          </cell>
        </row>
        <row r="15310">
          <cell r="F15310" t="str">
            <v>c)检查清洁机油油尺,进行化验检测,若变质,需更换。</v>
          </cell>
        </row>
        <row r="15311">
          <cell r="F15311" t="str">
            <v>d)检查发动机皮带的张紧情况,及时调整。</v>
          </cell>
        </row>
        <row r="15312">
          <cell r="F15312" t="str">
            <v>e)检查、调整发动机气门间隙(仅限首次一级维护)。</v>
          </cell>
        </row>
        <row r="15313">
          <cell r="F15313" t="str">
            <v>f)检查空滤管路上堵塞指示器,若变为红色,应清洁滤芯或更换。</v>
          </cell>
        </row>
        <row r="15314">
          <cell r="F15314" t="str">
            <v>5.2.2.3 二级维护</v>
          </cell>
        </row>
        <row r="15315">
          <cell r="F15315" t="str">
            <v>二级维护要求如下:</v>
          </cell>
        </row>
        <row r="15316">
          <cell r="F15316" t="str">
            <v>a)完成一级维护作业内容。</v>
          </cell>
        </row>
        <row r="15317">
          <cell r="F15317" t="str">
            <v>b)对冷却液抽样化验,不符合使用要求应更换。</v>
          </cell>
        </row>
        <row r="15318">
          <cell r="F15318" t="str">
            <v>5.2.2.4 三级维护</v>
          </cell>
        </row>
        <row r="15319">
          <cell r="F15319" t="str">
            <v>三级维护要求如下:</v>
          </cell>
        </row>
        <row r="15320">
          <cell r="F15320" t="str">
            <v>a)完成二级维护作业内容。</v>
          </cell>
        </row>
        <row r="15321">
          <cell r="F15321" t="str">
            <v>b)累积工作2500h对曲轴减震器检测、燃油喷嘴检测与调整、涡轮增压器检测、气门间隙检测、喷油正时检测、喷油同步检测。</v>
          </cell>
        </row>
        <row r="15322">
          <cell r="F15322" t="str">
            <v>c)累计工作3000h或3年,更换透气及补水等胶管,更换燃油管线。</v>
          </cell>
        </row>
        <row r="15323">
          <cell r="F15323" t="str">
            <v>d)累计工作2000h,检查传动箱各挡位响应时间。</v>
          </cell>
        </row>
        <row r="15324">
          <cell r="F15324" t="str">
            <v>5.2.3冷却系统</v>
          </cell>
        </row>
        <row r="15325">
          <cell r="F15325" t="str">
            <v>5.2.3.1 日常维护</v>
          </cell>
        </row>
        <row r="15326">
          <cell r="F15326" t="str">
            <v>日常维护要求如下:</v>
          </cell>
        </row>
        <row r="15327">
          <cell r="F15327" t="str">
            <v>a)检查散热水箱冷却液面,应在规定范围内。</v>
          </cell>
        </row>
        <row r="15328">
          <cell r="F15328" t="str">
            <v>b)清除散热水箱外部的泥垢、积尘和油污。</v>
          </cell>
        </row>
        <row r="15329">
          <cell r="F15329" t="str">
            <v>c)检查冷却系统管路是否渗漏。</v>
          </cell>
        </row>
        <row r="15330">
          <cell r="F15330" t="str">
            <v>d)检查冷却系统的油温、油压、水温是否工作正常。</v>
          </cell>
        </row>
        <row r="15331">
          <cell r="F15331" t="str">
            <v>e)检查管路连接支架螺栓是否松动。</v>
          </cell>
        </row>
        <row r="15332">
          <cell r="F15332" t="str">
            <v>5.2.3.2 一级维护</v>
          </cell>
        </row>
        <row r="15333">
          <cell r="F15333" t="str">
            <v>一级维护要求如下:</v>
          </cell>
        </row>
        <row r="15334">
          <cell r="F15334" t="str">
            <v>a)完成日常维护作业内容。</v>
          </cell>
        </row>
        <row r="15335">
          <cell r="F15335" t="str">
            <v>b)应根据环境温度的要求更换冷却液。</v>
          </cell>
        </row>
        <row r="15336">
          <cell r="F15336" t="str">
            <v>c)检查风扇轴承处的润滑情况,应及时加注润滑脂。</v>
          </cell>
        </row>
        <row r="15337">
          <cell r="F15337" t="str">
            <v>d)检查节温器的开启温度是否正常。</v>
          </cell>
        </row>
        <row r="15338">
          <cell r="F15338" t="str">
            <v>5.2.3.3 二级维护</v>
          </cell>
        </row>
        <row r="15339">
          <cell r="F15339" t="str">
            <v>二级维护要求如下:</v>
          </cell>
        </row>
        <row r="15340">
          <cell r="F15340" t="str">
            <v>a)完成一级维护作业内容。</v>
          </cell>
        </row>
        <row r="15341">
          <cell r="F15341" t="str">
            <v>b)对冷却液抽样化验,不符合使用要求时应更换。</v>
          </cell>
        </row>
        <row r="15342">
          <cell r="F15342" t="str">
            <v>c)对冷却系统各传感器进行重新标校。</v>
          </cell>
        </row>
        <row r="15343">
          <cell r="F15343" t="str">
            <v>5.2.3.4 三级维护</v>
          </cell>
        </row>
        <row r="15344">
          <cell r="F15344" t="str">
            <v>三级维护要求如下:</v>
          </cell>
        </row>
        <row r="15345">
          <cell r="F15345" t="str">
            <v>a)完成二级维护作业内容。</v>
          </cell>
        </row>
        <row r="15346">
          <cell r="F15346" t="str">
            <v>b)累计工作1000h或1年,对散热器进行清洗。</v>
          </cell>
        </row>
        <row r="15347">
          <cell r="F15347" t="str">
            <v>c)累计工作时间5000h或出厂时间达5年,应更换全部胶管及橡胶接头,宜使用原厂配件进行更换。</v>
          </cell>
        </row>
        <row r="15348">
          <cell r="F15348" t="str">
            <v>5.2.4柱塞泵</v>
          </cell>
        </row>
        <row r="15349">
          <cell r="F15349" t="str">
            <v>5.2.4.1 日常维护</v>
          </cell>
        </row>
        <row r="15350">
          <cell r="F15350" t="str">
            <v>日常维护要求如下:</v>
          </cell>
        </row>
        <row r="15351">
          <cell r="F15351" t="str">
            <v>a)清除柱塞泵外部的泥垢、积尘和油污。</v>
          </cell>
        </row>
        <row r="15352">
          <cell r="F15352" t="str">
            <v>b)检查柱塞泵是否漏油或漏液。</v>
          </cell>
        </row>
        <row r="15353">
          <cell r="F15353" t="str">
            <v>c)检查所有泵阀、泵座和弹簧。</v>
          </cell>
        </row>
        <row r="15354">
          <cell r="F15354" t="str">
            <v>d)检查所有排出和吸入密封件。</v>
          </cell>
        </row>
        <row r="15355">
          <cell r="F15355" t="str">
            <v>e)检查柱塞泵底座螺栓是否松动。</v>
          </cell>
        </row>
        <row r="15356">
          <cell r="F15356" t="str">
            <v>f)检查液力端是否存在裂纹。</v>
          </cell>
        </row>
        <row r="15357">
          <cell r="F15357" t="str">
            <v>g)检查柱塞及密封总成。</v>
          </cell>
        </row>
        <row r="15358">
          <cell r="F15358" t="str">
            <v>5.2.4.2 一级维护</v>
          </cell>
        </row>
        <row r="15359">
          <cell r="F15359" t="str">
            <v>一级维护要求如下:</v>
          </cell>
        </row>
        <row r="15360">
          <cell r="F15360" t="str">
            <v>a)完成日常维护作业内容。</v>
          </cell>
        </row>
        <row r="15361">
          <cell r="F15361" t="str">
            <v>b)检查大齿轮固定螺栓、连杆螺栓和连杆轴承座(仅组合连杆)连接螺栓,确保无松动。</v>
          </cell>
        </row>
        <row r="15362">
          <cell r="F15362" t="str">
            <v>c)清洗空气呼吸器通油孔。</v>
          </cell>
        </row>
        <row r="15363">
          <cell r="F15363" t="str">
            <v>d)检查液力端所有安装螺栓,确保无松动。</v>
          </cell>
        </row>
        <row r="15364">
          <cell r="F15364" t="str">
            <v>e)检查密封件、泵阀、泵座、弹簧、盘根、滤芯等。</v>
          </cell>
        </row>
        <row r="15365">
          <cell r="F15365" t="str">
            <v>f)更换所有损坏的仪表和仪器。</v>
          </cell>
        </row>
        <row r="15366">
          <cell r="F15366" t="str">
            <v>5.2.4.3 二级维护</v>
          </cell>
        </row>
        <row r="15367">
          <cell r="F15367" t="str">
            <v>二级维护要求如下:</v>
          </cell>
        </row>
        <row r="15368">
          <cell r="F15368" t="str">
            <v>a)完成一级维护作业内容。</v>
          </cell>
        </row>
        <row r="15369">
          <cell r="F15369" t="str">
            <v>b)更换磨损或腐蚀的排出盖、吸入盖、盘根螺母。</v>
          </cell>
        </row>
        <row r="15370">
          <cell r="F15370" t="str">
            <v>c)更换磨损的小连杆油封和曲轴油封。</v>
          </cell>
        </row>
        <row r="15371">
          <cell r="F15371" t="str">
            <v>d)检查所有轴承状况是否正常。</v>
          </cell>
        </row>
        <row r="15372">
          <cell r="F15372" t="str">
            <v>5.2.4.4 三级维护</v>
          </cell>
        </row>
        <row r="15373">
          <cell r="F15373" t="str">
            <v>三级维护要求如下:</v>
          </cell>
        </row>
        <row r="15374">
          <cell r="F15374" t="str">
            <v>a)完成二级维护作业内容。</v>
          </cell>
        </row>
        <row r="15375">
          <cell r="F15375" t="str">
            <v>b)检查连杆瓦片和十字头衬套磨损状况,并及时更换。</v>
          </cell>
        </row>
        <row r="15376">
          <cell r="F15376" t="str">
            <v>c)检查齿轮副齿面是否有点蚀、裂纹、磨损严重及轮齿断齿等缺陷。</v>
          </cell>
        </row>
        <row r="15377">
          <cell r="F15377" t="str">
            <v>d)检查十字头、连杆、小连杆、小齿轮轴、曲轴和泵壳等有无裂纹和磨损。</v>
          </cell>
        </row>
        <row r="15378">
          <cell r="F15378" t="str">
            <v>e)检查拉杆丝扣是否损坏。</v>
          </cell>
        </row>
        <row r="15379">
          <cell r="F15379" t="str">
            <v>5.2.5吸入管汇</v>
          </cell>
        </row>
        <row r="15380">
          <cell r="F15380" t="str">
            <v>5.2.5.1 日常维护</v>
          </cell>
        </row>
        <row r="15381">
          <cell r="F15381" t="str">
            <v>日常维护要求如下:</v>
          </cell>
        </row>
        <row r="15382">
          <cell r="F15382" t="str">
            <v>a)检查吸入管汇有无裂纹、渗漏。</v>
          </cell>
        </row>
        <row r="15383">
          <cell r="F15383" t="str">
            <v>b)检查管汇连接处有无渗漏。</v>
          </cell>
        </row>
        <row r="15384">
          <cell r="F15384" t="str">
            <v>c)检查吸入管汇的连接件是否松动。</v>
          </cell>
        </row>
        <row r="15385">
          <cell r="F15385" t="str">
            <v>d)检查吸入缓冲器的压力是否正常。</v>
          </cell>
        </row>
        <row r="15386">
          <cell r="F15386" t="str">
            <v>e)检查蝶阀开关是否正常。</v>
          </cell>
        </row>
        <row r="15387">
          <cell r="F15387" t="str">
            <v>5.2.5.2 一级维护</v>
          </cell>
        </row>
        <row r="15388">
          <cell r="F15388" t="str">
            <v>一级维护要求如下:</v>
          </cell>
        </row>
        <row r="15389">
          <cell r="F15389" t="str">
            <v>a)完成日常维护作业内容。</v>
          </cell>
        </row>
        <row r="15390">
          <cell r="F15390" t="str">
            <v>b)对蝶阀润滑处加注润滑脂。</v>
          </cell>
        </row>
        <row r="15391">
          <cell r="F15391" t="str">
            <v>5.2.5.3 二级维护</v>
          </cell>
        </row>
        <row r="15392">
          <cell r="F15392" t="str">
            <v>二级维护要求如下:</v>
          </cell>
        </row>
        <row r="15393">
          <cell r="F15393" t="str">
            <v>a)完成一级维护作业内容。</v>
          </cell>
        </row>
        <row r="15394">
          <cell r="F15394" t="str">
            <v>b)清洗管汇内部沉砂、结垢。</v>
          </cell>
        </row>
        <row r="15395">
          <cell r="F15395" t="str">
            <v>c)检查密封件是否正常。</v>
          </cell>
        </row>
        <row r="15396">
          <cell r="F15396" t="str">
            <v>5.2.5.4 三级维护</v>
          </cell>
        </row>
        <row r="15397">
          <cell r="F15397" t="str">
            <v>完成二级维护作业内容。</v>
          </cell>
        </row>
        <row r="15398">
          <cell r="F15398" t="str">
            <v>5.2.6排出管汇</v>
          </cell>
        </row>
        <row r="15399">
          <cell r="F15399" t="str">
            <v>5.2.6.1 日常维护</v>
          </cell>
        </row>
        <row r="15400">
          <cell r="F15400" t="str">
            <v>日常维护要求如下:</v>
          </cell>
        </row>
        <row r="15401">
          <cell r="F15401" t="str">
            <v>a)根据施工压力选择高压管汇压力等级。</v>
          </cell>
        </row>
        <row r="15402">
          <cell r="F15402" t="str">
            <v>b)检查高压管汇是否固定牢靠。</v>
          </cell>
        </row>
        <row r="15403">
          <cell r="F15403" t="str">
            <v>c)检查高压管汇是否渗漏。</v>
          </cell>
        </row>
        <row r="15404">
          <cell r="F15404" t="str">
            <v>d)检查排出法兰连接螺栓。</v>
          </cell>
        </row>
        <row r="15405">
          <cell r="F15405" t="str">
            <v>e)清洁、润滑连接螺纹。</v>
          </cell>
        </row>
        <row r="15406">
          <cell r="F15406" t="str">
            <v>f)检查高压管汇活接头部位是否有裂纹、损伤。</v>
          </cell>
        </row>
        <row r="15407">
          <cell r="F15407" t="str">
            <v>5.2.6.2 一级维护</v>
          </cell>
        </row>
        <row r="15408">
          <cell r="F15408" t="str">
            <v>一级维护要求如下:</v>
          </cell>
        </row>
        <row r="15409">
          <cell r="F15409" t="str">
            <v>a)完成日常维护作业内容。</v>
          </cell>
        </row>
        <row r="15410">
          <cell r="F15410" t="str">
            <v>b)更换管汇连接密封件。</v>
          </cell>
        </row>
        <row r="15411">
          <cell r="F15411" t="str">
            <v>c)检查排出法兰连接螺栓扭矩是否满足要求。</v>
          </cell>
        </row>
        <row r="15412">
          <cell r="F15412" t="str">
            <v>d)高压管汇及弯头进行探伤检测。</v>
          </cell>
        </row>
        <row r="15413">
          <cell r="F15413" t="str">
            <v>e)活动弯头加注润滑脂。</v>
          </cell>
        </row>
        <row r="15414">
          <cell r="F15414" t="str">
            <v>f)在更换柱塞泵液力端时,需更换法兰连接螺栓及法兰密封件。</v>
          </cell>
        </row>
        <row r="15415">
          <cell r="F15415" t="str">
            <v>5.2.6.3 二级维护</v>
          </cell>
        </row>
        <row r="15416">
          <cell r="F15416" t="str">
            <v>二级维护要求如下:</v>
          </cell>
        </row>
        <row r="15417">
          <cell r="F15417" t="str">
            <v>a)完成一级维护作业内容。</v>
          </cell>
        </row>
        <row r="15418">
          <cell r="F15418" t="str">
            <v>b)高压管汇应进行全面检测。</v>
          </cell>
        </row>
        <row r="15419">
          <cell r="F15419" t="str">
            <v>5.2.6.4 三级维护</v>
          </cell>
        </row>
        <row r="15420">
          <cell r="F15420" t="str">
            <v>三级维护要求如下:</v>
          </cell>
        </row>
        <row r="15421">
          <cell r="F15421" t="str">
            <v>a)完成二级维护作业内容。</v>
          </cell>
        </row>
        <row r="15422">
          <cell r="F15422" t="str">
            <v>b)更换全部高压管汇。</v>
          </cell>
        </row>
        <row r="15423">
          <cell r="F15423" t="str">
            <v>5.2.7液压系统</v>
          </cell>
        </row>
        <row r="15424">
          <cell r="F15424" t="str">
            <v>5.2.7.1 日常维护</v>
          </cell>
        </row>
        <row r="15425">
          <cell r="F15425" t="str">
            <v>日常维护要求如下:</v>
          </cell>
        </row>
        <row r="15426">
          <cell r="F15426" t="str">
            <v>a)清洁液压油箱外表及呼吸器,保证呼吸器无堵塞。</v>
          </cell>
        </row>
        <row r="15427">
          <cell r="F15427" t="str">
            <v>b)检查液压油箱、油泵、马达、阀件及滤清器连接是否松动。</v>
          </cell>
        </row>
        <row r="15428">
          <cell r="F15428" t="str">
            <v>c)检查液压管线是否出现龟裂及破损,各接头处是否出现渗漏。</v>
          </cell>
        </row>
        <row r="15429">
          <cell r="F15429" t="str">
            <v>d)检查液压马达、油泵本体是否出现裂纹、渗漏。</v>
          </cell>
        </row>
        <row r="15430">
          <cell r="F15430" t="str">
            <v>e)检查液压管线是否与结构件、电气管线、回转件和高温部件发生接触。</v>
          </cell>
        </row>
        <row r="15431">
          <cell r="F15431" t="str">
            <v>f)检查液压管束中各管线之间耐磨衬垫是否存在缺失、移位和破损情况。</v>
          </cell>
        </row>
        <row r="15432">
          <cell r="F15432" t="str">
            <v>g)检查液压油箱油位高度,若低于油位计高度3/4处,应及时添加。</v>
          </cell>
        </row>
        <row r="15433">
          <cell r="F15433" t="str">
            <v>h)检查液压油箱滤芯压差表,如超出工作范围,应清洗滤芯或更换。</v>
          </cell>
        </row>
        <row r="15434">
          <cell r="F15434" t="str">
            <v>5.2.7.2 一级维护</v>
          </cell>
        </row>
        <row r="15435">
          <cell r="F15435" t="str">
            <v>一级维护要求如下:</v>
          </cell>
        </row>
        <row r="15436">
          <cell r="F15436" t="str">
            <v>a)完成日常维护作业内容。</v>
          </cell>
        </row>
        <row r="15437">
          <cell r="F15437" t="str">
            <v>b)对液压油取样化验,不符合质量要求应更换液压油。</v>
          </cell>
        </row>
        <row r="15438">
          <cell r="F15438" t="str">
            <v>5.2.7.3 二级维护</v>
          </cell>
        </row>
        <row r="15439">
          <cell r="F15439" t="str">
            <v>二级维护要求如下:</v>
          </cell>
        </row>
        <row r="15440">
          <cell r="F15440" t="str">
            <v>a)完成一级维护作业内容。</v>
          </cell>
        </row>
        <row r="15441">
          <cell r="F15441" t="str">
            <v>b)更换全部滤清器的滤芯。</v>
          </cell>
        </row>
        <row r="15442">
          <cell r="F15442" t="str">
            <v>5.2.7.4 三级维护</v>
          </cell>
        </row>
        <row r="15443">
          <cell r="F15443" t="str">
            <v>三级维护要求如下:</v>
          </cell>
        </row>
        <row r="15444">
          <cell r="F15444" t="str">
            <v>a)完成二级维护作业内容。</v>
          </cell>
        </row>
        <row r="15445">
          <cell r="F15445" t="str">
            <v>b)清洗液压油箱,更换液压油。</v>
          </cell>
        </row>
        <row r="15446">
          <cell r="F15446" t="str">
            <v>c)累计工作时间5000h或出厂时间达5年,应更换全部液压胶管,宜使用原厂配件进行更换。</v>
          </cell>
        </row>
        <row r="15447">
          <cell r="F15447" t="str">
            <v>5.2.8气路系统</v>
          </cell>
        </row>
        <row r="15448">
          <cell r="F15448" t="str">
            <v>5.2.8.1 日常维护</v>
          </cell>
        </row>
        <row r="15449">
          <cell r="F15449" t="str">
            <v>日常维护要求如下:</v>
          </cell>
        </row>
        <row r="15450">
          <cell r="F15450" t="str">
            <v>a)清洁气路管线外表的污物及灰尘。</v>
          </cell>
        </row>
        <row r="15451">
          <cell r="F15451" t="str">
            <v>b)检查气路管线连接是否存在松动。</v>
          </cell>
        </row>
        <row r="15452">
          <cell r="F15452" t="str">
            <v>c)检查气路管线及接口密封处是否有破损变形及漏气。</v>
          </cell>
        </row>
        <row r="15453">
          <cell r="F15453" t="str">
            <v>d)检查过滤装置是否正常工作。</v>
          </cell>
        </row>
        <row r="15454">
          <cell r="F15454" t="str">
            <v>e)检查供气系统是否正常。</v>
          </cell>
        </row>
        <row r="15455">
          <cell r="F15455" t="str">
            <v>5.2.8.2 一级维护</v>
          </cell>
        </row>
        <row r="15456">
          <cell r="F15456" t="str">
            <v>一级维护要求如下:</v>
          </cell>
        </row>
        <row r="15457">
          <cell r="F15457" t="str">
            <v>a)完成日常维护作业内容。</v>
          </cell>
        </row>
        <row r="15458">
          <cell r="F15458" t="str">
            <v>b)检查刹车系统是否工作正常。</v>
          </cell>
        </row>
        <row r="15459">
          <cell r="F15459" t="str">
            <v>c)检测气压表是否工作正常。</v>
          </cell>
        </row>
        <row r="15460">
          <cell r="F15460" t="str">
            <v>5.2.8.3 二级维护</v>
          </cell>
        </row>
        <row r="15461">
          <cell r="F15461" t="str">
            <v>二级维护要求如下:</v>
          </cell>
        </row>
        <row r="15462">
          <cell r="F15462" t="str">
            <v>a)完成一级维护作业内容。</v>
          </cell>
        </row>
        <row r="15463">
          <cell r="F15463" t="str">
            <v>b)更换干燥罐。</v>
          </cell>
        </row>
        <row r="15464">
          <cell r="F15464" t="str">
            <v>5.2.8.4 三级维护</v>
          </cell>
        </row>
        <row r="15465">
          <cell r="F15465" t="str">
            <v>三级维护要求如下:</v>
          </cell>
        </row>
        <row r="15466">
          <cell r="F15466" t="str">
            <v>a)完成二级维护作业内容。</v>
          </cell>
        </row>
        <row r="15467">
          <cell r="F15467" t="str">
            <v>b)更换气路系统的过滤装置。</v>
          </cell>
        </row>
        <row r="15468">
          <cell r="F15468" t="str">
            <v>c)累计工作时间5000h或出厂时间达5年,应更换全部气路管线,宜使用原厂配件进行更换。</v>
          </cell>
        </row>
        <row r="15469">
          <cell r="F15469" t="str">
            <v>5.2.9润滑系统</v>
          </cell>
        </row>
        <row r="15470">
          <cell r="F15470" t="str">
            <v>5.2.9.1 日常维护</v>
          </cell>
        </row>
        <row r="15471">
          <cell r="F15471" t="str">
            <v>日常维护要求如下:</v>
          </cell>
        </row>
        <row r="15472">
          <cell r="F15472" t="str">
            <v>a)检查连接管路的渗漏情况。</v>
          </cell>
        </row>
        <row r="15473">
          <cell r="F15473" t="str">
            <v>b)检查润滑油压和气压是否在规定的范围内。</v>
          </cell>
        </row>
        <row r="15474">
          <cell r="F15474" t="str">
            <v>c)检查润滑油箱油位高度,若低于油位计高度3/4处,应及时添加。</v>
          </cell>
        </row>
        <row r="15475">
          <cell r="F15475" t="str">
            <v>d)检查润滑油箱滤芯压差表显示,如超出工作范围,应清洗滤芯或更换。</v>
          </cell>
        </row>
        <row r="15476">
          <cell r="F15476" t="str">
            <v>5.2.9.2 一级维护</v>
          </cell>
        </row>
        <row r="15477">
          <cell r="F15477" t="str">
            <v>一级维护要求如下:</v>
          </cell>
        </row>
        <row r="15478">
          <cell r="F15478" t="str">
            <v>a)完成日常维护作业内容。</v>
          </cell>
        </row>
        <row r="15479">
          <cell r="F15479" t="str">
            <v>b)检查动力端润滑油品是否变质,已变质按要求更换。</v>
          </cell>
        </row>
        <row r="15480">
          <cell r="F15480" t="str">
            <v>c)清洗动力端润滑油吸入滤网。</v>
          </cell>
        </row>
        <row r="15481">
          <cell r="F15481" t="str">
            <v>d)清洗动力端润滑油箱呼吸器。</v>
          </cell>
        </row>
        <row r="15482">
          <cell r="F15482" t="str">
            <v>e)检测油压传感器及直感表是否工作正常。</v>
          </cell>
        </row>
        <row r="15483">
          <cell r="F15483" t="str">
            <v>5.2.9.3 二级维护</v>
          </cell>
        </row>
        <row r="15484">
          <cell r="F15484" t="str">
            <v>二级维护要求如下:</v>
          </cell>
        </row>
        <row r="15485">
          <cell r="F15485" t="str">
            <v>a)完成一级维护作业内容。</v>
          </cell>
        </row>
        <row r="15486">
          <cell r="F15486" t="str">
            <v>b)清洗润滑系统油箱,更换油品,更换动力端润滑滤芯。</v>
          </cell>
        </row>
        <row r="15487">
          <cell r="F15487" t="str">
            <v>c)检查润滑系统的阀件是否工作正常。</v>
          </cell>
        </row>
        <row r="15488">
          <cell r="F15488" t="str">
            <v>5.2.9.4 三级维护</v>
          </cell>
        </row>
        <row r="15489">
          <cell r="F15489" t="str">
            <v>三级维护要求如下:</v>
          </cell>
        </row>
        <row r="15490">
          <cell r="F15490" t="str">
            <v>a)完成二级维护作业内容。</v>
          </cell>
        </row>
        <row r="15491">
          <cell r="F15491" t="str">
            <v>b)检测润滑油泵工作是否正常。</v>
          </cell>
        </row>
        <row r="15492">
          <cell r="F15492" t="str">
            <v>c)累计工作时间5000h或出厂时间达5年,应更换全部润滑胶管,宜使用原厂配件进行更换。</v>
          </cell>
        </row>
        <row r="15493">
          <cell r="F15493" t="str">
            <v>5.2.10安全系统</v>
          </cell>
        </row>
        <row r="15494">
          <cell r="F15494" t="str">
            <v>5.2.10.1 日常维护</v>
          </cell>
        </row>
        <row r="15495">
          <cell r="F15495" t="str">
            <v>日常维护要求如下:</v>
          </cell>
        </row>
        <row r="15496">
          <cell r="F15496" t="str">
            <v>a)检查连接法兰的螺栓是否松动。</v>
          </cell>
        </row>
        <row r="15497">
          <cell r="F15497" t="str">
            <v>b)检查压力传感器接头是否松动。</v>
          </cell>
        </row>
        <row r="15498">
          <cell r="F15498" t="str">
            <v>c)检查机械式安全阀是否渗漏。</v>
          </cell>
        </row>
        <row r="15499">
          <cell r="F15499" t="str">
            <v>d)检查旋塞阀是否渗漏。</v>
          </cell>
        </row>
        <row r="15500">
          <cell r="F15500" t="str">
            <v>e)每次作业完成后,应卸下传感器连接活接头,对传感器表面进行清洁处理。</v>
          </cell>
        </row>
        <row r="15501">
          <cell r="F15501" t="str">
            <v>5.2.10.2 一级维护</v>
          </cell>
        </row>
        <row r="15502">
          <cell r="F15502" t="str">
            <v>一级维护要求如下:</v>
          </cell>
        </row>
        <row r="15503">
          <cell r="F15503" t="str">
            <v>a)完成日常维护作业内容。</v>
          </cell>
        </row>
        <row r="15504">
          <cell r="F15504" t="str">
            <v>b)清洗机械式安全阀。</v>
          </cell>
        </row>
        <row r="15505">
          <cell r="F15505" t="str">
            <v>c)清洗旋塞阀,并加注润滑脂。</v>
          </cell>
        </row>
        <row r="15506">
          <cell r="F15506" t="str">
            <v>d)校准压力传感器。</v>
          </cell>
        </row>
        <row r="15507">
          <cell r="F15507" t="str">
            <v>e)在更换柱塞泵液力端时,需更换法兰连接螺栓及法兰密封件。</v>
          </cell>
        </row>
        <row r="15508">
          <cell r="F15508" t="str">
            <v>5.2.10.3 二级维护</v>
          </cell>
        </row>
        <row r="15509">
          <cell r="F15509" t="str">
            <v>二级维护要求如下:</v>
          </cell>
        </row>
        <row r="15510">
          <cell r="F15510" t="str">
            <v>a)完成一级维护作业内容。</v>
          </cell>
        </row>
        <row r="15511">
          <cell r="F15511" t="str">
            <v>b)对机械式安全阀进行重新调校。</v>
          </cell>
        </row>
        <row r="15512">
          <cell r="F15512" t="str">
            <v>c)高压管汇应进行全面检测。</v>
          </cell>
        </row>
        <row r="15513">
          <cell r="F15513" t="str">
            <v>5.2.10.4 三级维护</v>
          </cell>
        </row>
        <row r="15514">
          <cell r="F15514" t="str">
            <v>完成二级维护作业内容。</v>
          </cell>
        </row>
        <row r="15515">
          <cell r="F15515" t="str">
            <v>5.2.11控制系统</v>
          </cell>
        </row>
        <row r="15516">
          <cell r="F15516" t="str">
            <v>5.2.11.1 日常维护</v>
          </cell>
        </row>
        <row r="15517">
          <cell r="F15517" t="str">
            <v>日常维护要求如下:</v>
          </cell>
        </row>
        <row r="15518">
          <cell r="F15518" t="str">
            <v>a)清洁仪表台污物及灰尘。</v>
          </cell>
        </row>
        <row r="15519">
          <cell r="F15519" t="str">
            <v>b)检查仪表面板各显示仪表是否正常。</v>
          </cell>
        </row>
        <row r="15520">
          <cell r="F15520" t="str">
            <v>c)检查传感器电缆接头是否松动。</v>
          </cell>
        </row>
        <row r="15521">
          <cell r="F15521" t="str">
            <v>d)检查插线板各插线接头是否松动。</v>
          </cell>
        </row>
        <row r="15522">
          <cell r="F15522" t="str">
            <v>e)检查各传感器信号是否正常。</v>
          </cell>
        </row>
        <row r="15523">
          <cell r="F15523" t="str">
            <v>f)检查系统电路熔断器、开关、旋钮是否正常。</v>
          </cell>
        </row>
        <row r="15524">
          <cell r="F15524" t="str">
            <v>g)检查通信信号是否正常。</v>
          </cell>
        </row>
        <row r="15525">
          <cell r="F15525" t="str">
            <v>5.2.11.2 一级维护</v>
          </cell>
        </row>
        <row r="15526">
          <cell r="F15526" t="str">
            <v>一级维护要求如下:</v>
          </cell>
        </row>
        <row r="15527">
          <cell r="F15527" t="str">
            <v>a)完成日常维护作业内容。</v>
          </cell>
        </row>
        <row r="15528">
          <cell r="F15528" t="str">
            <v>b)检查线束及接头进入控制台处的密封件是否正常。</v>
          </cell>
        </row>
        <row r="15529">
          <cell r="F15529" t="str">
            <v>c)检查外接线束是否破损、连接是否松动。</v>
          </cell>
        </row>
        <row r="15530">
          <cell r="F15530" t="str">
            <v>5.2.11.3 二级维护</v>
          </cell>
        </row>
        <row r="15531">
          <cell r="F15531" t="str">
            <v>二级维护要求如下:</v>
          </cell>
        </row>
        <row r="15532">
          <cell r="F15532" t="str">
            <v>a)完成一级维护作业内容。</v>
          </cell>
        </row>
        <row r="15533">
          <cell r="F15533" t="str">
            <v>b)检查网络通信电缆及接头。</v>
          </cell>
        </row>
        <row r="15534">
          <cell r="F15534" t="str">
            <v>5.2.11.4 三级维护</v>
          </cell>
        </row>
        <row r="15535">
          <cell r="F15535" t="str">
            <v>三级维护要求如下:</v>
          </cell>
        </row>
        <row r="15536">
          <cell r="F15536" t="str">
            <v>a)完成二级维护作业内容。</v>
          </cell>
        </row>
        <row r="15537">
          <cell r="F15537" t="str">
            <v>b)累积工作1000h或每1年需对液力端直感表、传感器进行重新标定。</v>
          </cell>
        </row>
        <row r="15538">
          <cell r="F15538" t="str">
            <v>c)累积工作1000h或每1年需检查电缆安装,重新包扎、防护、固定。</v>
          </cell>
        </row>
        <row r="15539">
          <cell r="F15539" t="str">
            <v>d)每2年检查蓄电池,若需要,应更换。</v>
          </cell>
        </row>
        <row r="15540">
          <cell r="F15540" t="str">
            <v>5.2.12 主要部位润滑油品</v>
          </cell>
        </row>
        <row r="15541">
          <cell r="F15541" t="str">
            <v>压裂泵送设备主要部位润滑油品要求参见附录C。</v>
          </cell>
        </row>
        <row r="15542">
          <cell r="F15542" t="str">
            <v>5.3 封存前的维护保养</v>
          </cell>
        </row>
        <row r="15543">
          <cell r="F15543" t="str">
            <v>5.3.1 设备封存前应进行二级维护。</v>
          </cell>
        </row>
        <row r="15544">
          <cell r="F15544" t="str">
            <v>5.3.2 配齐待封存设备相关零部件,排除故障,保证设备在完好状态下封存。</v>
          </cell>
        </row>
        <row r="15545">
          <cell r="F15545" t="str">
            <v>5.3.3 设备内部冷却液体应排空,管路系统用压缩空气吹扫干净。</v>
          </cell>
        </row>
        <row r="15546">
          <cell r="F15546" t="str">
            <v>5.3.4 封存期间应拆除电瓶,每月检查一次,并进行补充电。</v>
          </cell>
        </row>
        <row r="15547">
          <cell r="F15547" t="str">
            <v>5.3.5 裸露且易于产生锈蚀的金属表面要涂抹防锈保护液。</v>
          </cell>
        </row>
        <row r="15548">
          <cell r="F15548" t="str">
            <v>5.3.6 封存设备应做到下垫上盖、防尘、防潮、防晒、防雨。</v>
          </cell>
        </row>
        <row r="15549">
          <cell r="F15549" t="str">
            <v>5.3.7 橡胶、塑料等有机部件要避免光线直接照射,减缓老化速度。</v>
          </cell>
        </row>
        <row r="15550">
          <cell r="F15550" t="str">
            <v>5.3.8 将设备停放于干燥的车库内,每月清除设备上灰尘。</v>
          </cell>
        </row>
        <row r="15551">
          <cell r="F15551" t="str">
            <v>6HSE管理及安全要求</v>
          </cell>
        </row>
        <row r="15552">
          <cell r="F15552" t="str">
            <v>6.1 HSE管理及施工安全要求</v>
          </cell>
        </row>
        <row r="15553">
          <cell r="F15553" t="str">
            <v>6.1.1 压裂泵送设备的使用与维护人员应经过岗位安全技术培训持证上岗。</v>
          </cell>
        </row>
        <row r="15554">
          <cell r="F15554" t="str">
            <v>6.1.2 应对进入井场的施工人员进行HSE教育。</v>
          </cell>
        </row>
        <row r="15555">
          <cell r="F15555" t="str">
            <v>6.1.3 施工作业前,应进行作业现场危害识别,提出风险削减或控制措施。</v>
          </cell>
        </row>
        <row r="15556">
          <cell r="F15556" t="str">
            <v>6.1.4 施工作业时,操作人员应穿戴劳动防护用品。</v>
          </cell>
        </row>
        <row r="15557">
          <cell r="F15557" t="str">
            <v>6.1.5 施工井场应留有安全和应急疏散通道,设备摆放区域应无易燃物。</v>
          </cell>
        </row>
        <row r="15558">
          <cell r="F15558" t="str">
            <v>6.1.6 高温高压区应设置醒目的安全警示牌,避免无关人员进入作业区,作业区域严禁烟火,不准携带易燃易爆物品进入施工现场。</v>
          </cell>
        </row>
        <row r="15559">
          <cell r="F15559" t="str">
            <v>6.1.7 使用易燃易爆物质压裂的管汇出现泄漏、刺漏,应按应急预案立即停机或关闭储液罐及井口阀门进行处理。</v>
          </cell>
        </row>
        <row r="15560">
          <cell r="F15560" t="str">
            <v>6.1.8 对含硫化氢、一氧化碳等有毒有害气体作业的施工现场,应自备正压式呼吸器,携带必备的应急器材。</v>
          </cell>
        </row>
        <row r="15561">
          <cell r="F15561" t="str">
            <v>6.1.9 压裂液及其返排液应回收处理,当出现可燃气体时,应及时点火,不应造成污染。海上施工产生的残液须集中存放,返回陆地终端处理。</v>
          </cell>
        </row>
        <row r="15562">
          <cell r="F15562" t="str">
            <v>6.2 设备使用及维护安全要求</v>
          </cell>
        </row>
        <row r="15563">
          <cell r="F15563" t="str">
            <v>6.2.1 压裂泵送设备应能在-29℃~+45℃环境下正常工作。</v>
          </cell>
        </row>
        <row r="15564">
          <cell r="F15564" t="str">
            <v>6.2.2 当车辆施工时,应通过三角形木块挡住轮胎,防止车辆滑动。</v>
          </cell>
        </row>
        <row r="15565">
          <cell r="F15565" t="str">
            <v>6.2.3 设备应配备夜间照明装置。</v>
          </cell>
        </row>
        <row r="15566">
          <cell r="F15566" t="str">
            <v>6.2.4 压裂泵送设备总功率应按施工设计要求配备。</v>
          </cell>
        </row>
        <row r="15567">
          <cell r="F15567" t="str">
            <v>6.2.5 设备处于运行状态时,严禁触碰旋转区域、阻挡外泄液体。</v>
          </cell>
        </row>
        <row r="15568">
          <cell r="F15568" t="str">
            <v>6.2.6 为保护发动机散热器和涡轮增压器,发动机高负荷运转后,应怠速运行5min以后熄火。</v>
          </cell>
        </row>
        <row r="15569">
          <cell r="F15569" t="str">
            <v>6.2.7 随车配备不少于两个8kg干粉灭火器。</v>
          </cell>
        </row>
        <row r="15570">
          <cell r="F15570" t="str">
            <v>6.2.8 车台发动机排气系统应具有灭火花功能。</v>
          </cell>
        </row>
        <row r="15571">
          <cell r="F15571" t="str">
            <v>6.2.9 施工结束后,应清理因施工产生的工业废弃物。</v>
          </cell>
        </row>
        <row r="15572">
          <cell r="F15572" t="str">
            <v>6.2.10 拆卸管线时应回收管路系统的残余物。</v>
          </cell>
        </row>
        <row r="15573">
          <cell r="F15573" t="str">
            <v>6.2.11 设备应存放在干燥、通风、阴凉处,避免长期露天存放。</v>
          </cell>
        </row>
        <row r="15574">
          <cell r="F15574" t="str">
            <v>6.2.12 设备的维护应在非作业条件下进行。</v>
          </cell>
        </row>
        <row r="15575">
          <cell r="F15575" t="str">
            <v>6.2.13 压裂泵送设备紧固螺栓扭矩值参见附录D。</v>
          </cell>
        </row>
        <row r="15576">
          <cell r="F15576" t="str">
            <v>附录A(资料性附录) 压裂泵送与配套设备对应接口螺纹类型推荐表</v>
          </cell>
        </row>
        <row r="15577">
          <cell r="F15577" t="str">
            <v>表A.1给出了压裂泵送设备与配套设备对应接口螺纹类型推荐。</v>
          </cell>
        </row>
        <row r="15578">
          <cell r="F15578" t="str">
            <v>附录B(资料性附录) 接口推荐主要配合尺寸</v>
          </cell>
        </row>
        <row r="15579">
          <cell r="F15579" t="str">
            <v>表B.1给出了接口推荐主要配合尺寸。</v>
          </cell>
        </row>
        <row r="15580">
          <cell r="F15580" t="str">
            <v>附录C(资料性附录) 压裂泵送设备主要部位推荐润滑油品表</v>
          </cell>
        </row>
        <row r="15581">
          <cell r="F15581" t="str">
            <v>表C.1给出了压裂泵送设备主要部位推荐润滑油品。</v>
          </cell>
        </row>
        <row r="15582">
          <cell r="F15582" t="str">
            <v>附录D(资料性附录) 压裂泵送设备紧固螺栓扭矩值参考表</v>
          </cell>
        </row>
        <row r="15583">
          <cell r="F15583" t="str">
            <v>表D.1给出了压裂泵送设备紧固螺栓扭矩值参考。</v>
          </cell>
        </row>
        <row r="15584">
          <cell r="F15584" t="str">
            <v>4在线检测与监测时机及方法</v>
          </cell>
        </row>
        <row r="15585">
          <cell r="F15585" t="str">
            <v>4.1时间选择</v>
          </cell>
        </row>
        <row r="15586">
          <cell r="F15586" t="str">
            <v>4.1.1 在线检测时间选择</v>
          </cell>
        </row>
        <row r="15587">
          <cell r="F15587" t="str">
            <v>在线检测时间满足以下列项之一:</v>
          </cell>
        </row>
        <row r="15588">
          <cell r="F15588" t="str">
            <v>a)高压管汇组装后施工作业前;</v>
          </cell>
        </row>
        <row r="15589">
          <cell r="F15589" t="str">
            <v>b)管件部分更换后;</v>
          </cell>
        </row>
        <row r="15590">
          <cell r="F15590" t="str">
            <v>c)其他经作业方根据现场工况确认需进行在线检测的情况。</v>
          </cell>
        </row>
        <row r="15591">
          <cell r="F15591" t="str">
            <v>4.1.2 在线监测时间选择</v>
          </cell>
        </row>
        <row r="15592">
          <cell r="F15592" t="str">
            <v>在线监测时间满足以下列项之一:</v>
          </cell>
        </row>
        <row r="15593">
          <cell r="F15593" t="str">
            <v>a)在线检测评估为中风险的部位,在各作业间隔期间进行跟踪监测;</v>
          </cell>
        </row>
        <row r="15594">
          <cell r="F15594" t="str">
            <v>b)使用时间超过300h的高压管汇,在各作业间隔期进行跟踪监测;</v>
          </cell>
        </row>
        <row r="15595">
          <cell r="F15595" t="str">
            <v>c)其他经作业方根据现场工况确认需进行在线监测的情况。</v>
          </cell>
        </row>
        <row r="15596">
          <cell r="F15596" t="str">
            <v>4.2 方法选择</v>
          </cell>
        </row>
        <row r="15597">
          <cell r="F15597" t="str">
            <v>推荐采用磁记忆法进行在线检测与监测,验证性确认采用超声波测厚法及其他无损检测方法。</v>
          </cell>
        </row>
        <row r="15598">
          <cell r="F15598" t="str">
            <v>5在线检测与监测要求</v>
          </cell>
        </row>
        <row r="15599">
          <cell r="F15599" t="str">
            <v>5.1 环境要求</v>
          </cell>
        </row>
        <row r="15600">
          <cell r="F15600" t="str">
            <v>5.1.1 检测场地温度:-40℃~70℃。</v>
          </cell>
        </row>
        <row r="15601">
          <cell r="F15601" t="str">
            <v>5.1.2 检测场地相对湿度:≤90%。</v>
          </cell>
        </row>
        <row r="15602">
          <cell r="F15602" t="str">
            <v>5.2 待检高压管汇要求</v>
          </cell>
        </row>
        <row r="15603">
          <cell r="F15603" t="str">
            <v>5.2.1 待检高压管汇不应布设防护网/带。</v>
          </cell>
        </row>
        <row r="15604">
          <cell r="F15604" t="str">
            <v>5.2.2 检测前应对高压管汇进行表观目视检查,无明显肉眼可视缺陷。</v>
          </cell>
        </row>
        <row r="15605">
          <cell r="F15605" t="str">
            <v>5.2.3 待检高压管汇部位应外表面光洁,无疏松锈层、泥浆等影响检测的因素。</v>
          </cell>
        </row>
        <row r="15606">
          <cell r="F15606" t="str">
            <v>5.2.4 待检高压管汇所悬挂的RFID电子标签应避开如弯头肘部、活接头和三通等易发生损伤部位。</v>
          </cell>
        </row>
        <row r="15607">
          <cell r="F15607" t="str">
            <v>5.3检测系统要求</v>
          </cell>
        </row>
        <row r="15608">
          <cell r="F15608" t="str">
            <v>5.3.1 检测系统性能要求</v>
          </cell>
        </row>
        <row r="15609">
          <cell r="F15609" t="str">
            <v>检测仪器和磁记忆检测探头的基本性能要求应满足GB/T 26641的要求,磁记忆检测探头的有效检测磁场范围应与高压管汇表面磁场范围一致。</v>
          </cell>
        </row>
        <row r="15610">
          <cell r="F15610" t="str">
            <v>5.3.2 检测系统功能要求</v>
          </cell>
        </row>
        <row r="15611">
          <cell r="F15611" t="str">
            <v>检测系统功能要求如下:</v>
          </cell>
        </row>
        <row r="15612">
          <cell r="F15612" t="str">
            <v>a)检测仪器能具备单、多通道检测能力;</v>
          </cell>
        </row>
        <row r="15613">
          <cell r="F15613" t="str">
            <v>b)检测仪器能适应不同尺寸的高压管汇;</v>
          </cell>
        </row>
        <row r="15614">
          <cell r="F15614" t="str">
            <v>c)检测仪器能消除外部磁场环境的干扰;</v>
          </cell>
        </row>
        <row r="15615">
          <cell r="F15615" t="str">
            <v>d)检测仪器能将检测数据传输到计算机上,宜采用无线数据传输;</v>
          </cell>
        </row>
        <row r="15616">
          <cell r="F15616" t="str">
            <v>e)磁记忆检测探头防水等级应达到IP67级或以上。</v>
          </cell>
        </row>
        <row r="15617">
          <cell r="F15617" t="str">
            <v>5.4 检测仪器校准要求</v>
          </cell>
        </row>
        <row r="15618">
          <cell r="F15618" t="str">
            <v>检测仪器应按GB/T 26641的要求定期校准。</v>
          </cell>
        </row>
        <row r="15619">
          <cell r="F15619" t="str">
            <v>5.5 检测人员资格要求</v>
          </cell>
        </row>
        <row r="15620">
          <cell r="F15620" t="str">
            <v>检测人员应按GB/T 9445的要求或有关主管部门的规定取得相应无损检测人员资格鉴定机构颁发或认可的电磁检测等级资格证书。</v>
          </cell>
        </row>
        <row r="15621">
          <cell r="F15621" t="str">
            <v>6在线检测与监测流程</v>
          </cell>
        </row>
        <row r="15622">
          <cell r="F15622" t="str">
            <v>6.1检测前准备</v>
          </cell>
        </row>
        <row r="15623">
          <cell r="F15623" t="str">
            <v>6.1.1 检测对象的选择</v>
          </cell>
        </row>
        <row r="15624">
          <cell r="F15624" t="str">
            <v>6.1.1.1 推荐将高压管汇汇集区段作为重点检测区域。</v>
          </cell>
        </row>
        <row r="15625">
          <cell r="F15625" t="str">
            <v>6.1.1.2 推荐将连接活接头、活动弯头肘部和直管段作为重点检测部位。</v>
          </cell>
        </row>
        <row r="15626">
          <cell r="F15626" t="str">
            <v>6.1.2 检测系统的标定</v>
          </cell>
        </row>
        <row r="15627">
          <cell r="F15627" t="str">
            <v>应在检测前按GB/T 26641的要求对磁记忆检测系统进行标定。</v>
          </cell>
        </row>
        <row r="15628">
          <cell r="F15628" t="str">
            <v>6.2 在线检测流程</v>
          </cell>
        </row>
        <row r="15629">
          <cell r="F15629" t="str">
            <v>检测流程如下:</v>
          </cell>
        </row>
        <row r="15630">
          <cell r="F15630" t="str">
            <v>a)确定被检件的检测顺序,按既定顺序记录被检件类型、位置及编号;</v>
          </cell>
        </row>
        <row r="15631">
          <cell r="F15631" t="str">
            <v>b)将检测装置探头平行置于被检件表面;</v>
          </cell>
        </row>
        <row r="15632">
          <cell r="F15632" t="str">
            <v>c)沿高压管汇轴向方向,开始匀速扫查,扫查速度应不大于0.5m/s;</v>
          </cell>
        </row>
        <row r="15633">
          <cell r="F15633" t="str">
            <v>d)应保证100%覆盖被检测高压管汇区域,相邻的两次扫查应保证探头覆盖区域有不小于10%的重叠;</v>
          </cell>
        </row>
        <row r="15634">
          <cell r="F15634" t="str">
            <v>e)对数据初步分析,若被检高压管汇处于中风险或高风险,应标记并记录其缺陷位置及缺陷范围。</v>
          </cell>
        </row>
        <row r="15635">
          <cell r="F15635" t="str">
            <v>6.3 在线监测流程</v>
          </cell>
        </row>
        <row r="15636">
          <cell r="F15636" t="str">
            <v>对在线检测中发现处于中风险的高压管汇部位,应在后续的施工间隔期进行在线监测,操作步骤如下:</v>
          </cell>
        </row>
        <row r="15637">
          <cell r="F15637" t="str">
            <v>a)在施工作业间隔期,按照6.2检测过程操作步骤,对高压管汇进行扫查,实时保存磁记忆检测数据;</v>
          </cell>
        </row>
        <row r="15638">
          <cell r="F15638" t="str">
            <v>b)在现场对检测数据按照7.1进行风险等级评估,对经评判处于中风险及以上的部位进行标记;</v>
          </cell>
        </row>
        <row r="15639">
          <cell r="F15639" t="str">
            <v>c)对中风险部位应在后续的施工间隔期进行在线跟踪监测;</v>
          </cell>
        </row>
        <row r="15640">
          <cell r="F15640" t="str">
            <v>d)观测标记部位的磁记忆信号随施工阶段的变化情况,分析磁记忆信号特征值的变化趋势,并对风险状态预判,如预判出标记部位的磁记忆信号特征值在下一阶段有可能超过高风险阈值,应立即停止使用相应部位的高压管汇。</v>
          </cell>
        </row>
        <row r="15641">
          <cell r="F15641" t="str">
            <v>7在线检测与监测评估方法</v>
          </cell>
        </row>
        <row r="15642">
          <cell r="F15642" t="str">
            <v>7.1 高压管汇风险等级评估</v>
          </cell>
        </row>
        <row r="15643">
          <cell r="F15643" t="str">
            <v>根据磁记忆信号特征参数分析,可将高压管汇风险等级划分为三级:Ⅰ级为高风险,Ⅱ级为中风险,Ⅲ级为低风险。推荐的直管、弯头和活接头的风险状态评判标准见表1及表2。</v>
          </cell>
        </row>
        <row r="15644">
          <cell r="F15644" t="str">
            <v>磁记忆检测信号特征参数参见附录A。</v>
          </cell>
        </row>
        <row r="15645">
          <cell r="F15645" t="str">
            <v>7.2高压管汇检测磁记忆信号分析</v>
          </cell>
        </row>
        <row r="15646">
          <cell r="F15646" t="str">
            <v>7.2.1 磁记忆信号曲线</v>
          </cell>
        </row>
        <row r="15647">
          <cell r="F15647" t="str">
            <v>7.2.1.1 检测过程中,采用磁记忆信号幅值曲线实时发现对应应力集中位置的磁场畸变,快速扫查高压管汇存在的显著缺陷。</v>
          </cell>
        </row>
        <row r="15648">
          <cell r="F15648" t="str">
            <v>7.2.1.2 采用磁记忆信号梯度曲线判断缺陷处应力集中程度与警戒线的位置关系,确定是否超标。</v>
          </cell>
        </row>
        <row r="15649">
          <cell r="F15649" t="str">
            <v>7.2.1.3 采用磁记忆信号梯度云图辨识缺陷范围、类型和在管体上的位置。</v>
          </cell>
        </row>
        <row r="15650">
          <cell r="F15650" t="str">
            <v>7.2.1.4 采用磁记忆信号梯度瀑布曲线辅助判断缺陷范围、应力集中程度及所处的位置。</v>
          </cell>
        </row>
        <row r="15651">
          <cell r="F15651" t="str">
            <v>7.2.2 磁记忆信号曲线分析</v>
          </cell>
        </row>
        <row r="15652">
          <cell r="F15652" t="str">
            <v>7.2.2.1 采用磁记忆原始信号幅值曲线进行初步判断,如无信号突变,说明无明显损伤,可判断为低风险安全状态。</v>
          </cell>
        </row>
        <row r="15653">
          <cell r="F15653" t="str">
            <v>7.2.2.2 磁记忆信号幅值曲线出现明显信号突变时,采用磁记忆信号梯度曲线判断突变处梯度峰值是否达到中风险或高风险阈值,并进一步判断缺陷位置和缺陷范围。</v>
          </cell>
        </row>
        <row r="15654">
          <cell r="F15654" t="str">
            <v>7.2.2.3 对于缺陷位置,采用磁记忆信号梯度曲线和磁记忆信号梯度云图进行判断,扫查路径中磁记忆信号梯度值发生突变处可判断为缺陷位置。</v>
          </cell>
        </row>
        <row r="15655">
          <cell r="F15655" t="str">
            <v>7.2.2.4 对于缺陷范围,采用磁记忆信号梯度云图和磁记忆信号梯度瀑布曲线进行判断,通过曲线中发生共同突变的通道个数可判断缺陷范围。</v>
          </cell>
        </row>
        <row r="15656">
          <cell r="F15656" t="str">
            <v>8 在线检测与监测处理措施建议</v>
          </cell>
        </row>
        <row r="15657">
          <cell r="F15657" t="str">
            <v>8.1 处于高风险(Ⅰ级)的高压管汇,应立即停止使用,并使用其他方法进行验证性确认。</v>
          </cell>
        </row>
        <row r="15658">
          <cell r="F15658" t="str">
            <v>8.2 处于中风险(Ⅱ级)的高压管汇,应在其后的施工间隔期对风险部位进行在线监测。</v>
          </cell>
        </row>
        <row r="15659">
          <cell r="F15659" t="str">
            <v>8.3 处于低风险(Ⅲ级)的高压管汇,留用。</v>
          </cell>
        </row>
        <row r="15660">
          <cell r="F15660" t="str">
            <v>9检测记录和报告</v>
          </cell>
        </row>
        <row r="15661">
          <cell r="F15661" t="str">
            <v>9.1 记录</v>
          </cell>
        </row>
        <row r="15662">
          <cell r="F15662" t="str">
            <v>应按照检测流程的要求记录相关信息,所有检测数据应具有可追溯性,保存期限不应低于三年。</v>
          </cell>
        </row>
        <row r="15663">
          <cell r="F15663" t="str">
            <v>9.2 报告</v>
          </cell>
        </row>
        <row r="15664">
          <cell r="F15664" t="str">
            <v>检测报告参见附录B,至少应包括以下内容:</v>
          </cell>
        </row>
        <row r="15665">
          <cell r="F15665" t="str">
            <v>a)委托单位和检测单位名称;</v>
          </cell>
        </row>
        <row r="15666">
          <cell r="F15666" t="str">
            <v>b)检测方法与评判标准;</v>
          </cell>
        </row>
        <row r="15667">
          <cell r="F15667" t="str">
            <v>c)检测仪器和主要性能参数;</v>
          </cell>
        </row>
        <row r="15668">
          <cell r="F15668" t="str">
            <v>d)被检高压管汇类型、位置及编号;</v>
          </cell>
        </row>
        <row r="15669">
          <cell r="F15669" t="str">
            <v>e)被检高压管汇风险部位信息;</v>
          </cell>
        </row>
        <row r="15670">
          <cell r="F15670" t="str">
            <v>f)被检高压管汇所处风险等级;</v>
          </cell>
        </row>
        <row r="15671">
          <cell r="F15671" t="str">
            <v>g)被检高压管汇处理措施建议;</v>
          </cell>
        </row>
        <row r="15672">
          <cell r="F15672" t="str">
            <v>h)检测人员和审核人员签字;</v>
          </cell>
        </row>
        <row r="15673">
          <cell r="F15673" t="str">
            <v>i)检测日期。</v>
          </cell>
        </row>
        <row r="15674">
          <cell r="F15674" t="str">
            <v>注:低风险无需记录风险部位信息。</v>
          </cell>
        </row>
        <row r="15675">
          <cell r="F15675" t="str">
            <v>附录A(资料性附录) 磁记忆检测信号特征参数</v>
          </cell>
        </row>
        <row r="15676">
          <cell r="F15676" t="str">
            <v>本标准中所涉及的相关磁记忆信号特征参数定义如下:</v>
          </cell>
        </row>
        <row r="15677">
          <cell r="F15677" t="str">
            <v>磁记忆信号峰值:论域内的磁记忆信号最大幅值。</v>
          </cell>
        </row>
        <row r="15678">
          <cell r="F15678" t="str">
            <v>式中:</v>
          </cell>
        </row>
        <row r="15679">
          <cell r="F15679" t="str">
            <v>Vp——磁记忆信号峰值,单位为高斯(Gs);</v>
          </cell>
        </row>
        <row r="15680">
          <cell r="F15680" t="str">
            <v>Hp——磁记忆信号值,单位为高斯(Gs)。</v>
          </cell>
        </row>
        <row r="15681">
          <cell r="F15681" t="str">
            <v>磁记忆信号梯度值:单位距离磁记忆信号值的变化。</v>
          </cell>
        </row>
        <row r="15682">
          <cell r="F15682" t="str">
            <v>式中:</v>
          </cell>
        </row>
        <row r="15683">
          <cell r="F15683" t="str">
            <v>K——磁记忆信号梯度值,单位为高斯每毫米(Gs/mm);</v>
          </cell>
        </row>
        <row r="15684">
          <cell r="F15684" t="str">
            <v>Hp+——第N+K点处检测到的磁记忆信号值,单位为高斯(Gs);</v>
          </cell>
        </row>
        <row r="15685">
          <cell r="F15685" t="str">
            <v>Hp——第N点处检测到的磁记忆信号值,单位为高斯(Gs);</v>
          </cell>
        </row>
        <row r="15686">
          <cell r="F15686" t="str">
            <v>Lx+——第N+K点位置,单位为毫米(mm);</v>
          </cell>
        </row>
        <row r="15687">
          <cell r="F15687" t="str">
            <v>Lx——第N点位置,单位为毫米(mm)。</v>
          </cell>
        </row>
        <row r="15688">
          <cell r="F15688" t="str">
            <v>磁记忆信号梯度峰值:论域内磁记忆信号梯度最大值。</v>
          </cell>
        </row>
        <row r="15689">
          <cell r="F15689" t="str">
            <v>式中:</v>
          </cell>
        </row>
        <row r="15690">
          <cell r="F15690" t="str">
            <v>σ——磁记忆信号梯度峰值,单位为高斯每毫米(Gs/mm)。</v>
          </cell>
        </row>
        <row r="15691">
          <cell r="F15691" t="str">
            <v>附录B(资料性附录) 高压管汇在线检测与监测报告参考模板</v>
          </cell>
        </row>
        <row r="15692">
          <cell r="F15692" t="str">
            <v>高压管汇在线检测与监测报告参考模板见表B.1。</v>
          </cell>
        </row>
        <row r="15693">
          <cell r="F15693" t="str">
            <v>4性能参数及结构组成</v>
          </cell>
        </row>
        <row r="15694">
          <cell r="F15694" t="str">
            <v>4.1 性能参数</v>
          </cell>
        </row>
        <row r="15695">
          <cell r="F15695" t="str">
            <v>连续混配车(橇)主要性能参数:额定清水流量等级为4m3/min,8m3/min,10m3/min,12m3/min。</v>
          </cell>
        </row>
        <row r="15696">
          <cell r="F15696" t="str">
            <v>4.2 结构组成</v>
          </cell>
        </row>
        <row r="15697">
          <cell r="F15697" t="str">
            <v>连续混配车(橇)包括:</v>
          </cell>
        </row>
        <row r="15698">
          <cell r="F15698" t="str">
            <v>a)底盘车(橇)。</v>
          </cell>
        </row>
        <row r="15699">
          <cell r="F15699" t="str">
            <v>b)动力系统:由车台发动机或底盘发动机取力。</v>
          </cell>
        </row>
        <row r="15700">
          <cell r="F15700" t="str">
            <v>c)液压系统:由液压泵、液压马达、液压油箱及相关附件等组成。</v>
          </cell>
        </row>
        <row r="15701">
          <cell r="F15701" t="str">
            <v>d)粉料系统:由粉料存储罐、称重装置、喂料机等组成。</v>
          </cell>
        </row>
        <row r="15702">
          <cell r="F15702" t="str">
            <v>e)混合系统:由混合罐、搅拌器、混合器、混合管汇、流量计量装置、液位计量装置等组成。</v>
          </cell>
        </row>
        <row r="15703">
          <cell r="F15703" t="str">
            <v>f)液体添加剂系统:由液体添加剂泵、流量计量装置、输送管线、控制阀件等组成。</v>
          </cell>
        </row>
        <row r="15704">
          <cell r="F15704" t="str">
            <v>g)数据采集及控制系统:由操作控制台、执行部件、数据采集传输装置等组成。</v>
          </cell>
        </row>
        <row r="15705">
          <cell r="F15705" t="str">
            <v>h)管汇系统:由吸入泵、吸入管汇、排出泵、排出管汇等组成。</v>
          </cell>
        </row>
        <row r="15706">
          <cell r="F15706" t="str">
            <v>i)气路系统:由压缩机、储气瓶、气控执行器及管路等组成。</v>
          </cell>
        </row>
        <row r="15707">
          <cell r="F15707" t="str">
            <v>j)其他辅助设施。</v>
          </cell>
        </row>
        <row r="15708">
          <cell r="F15708" t="str">
            <v>5使用前准备</v>
          </cell>
        </row>
        <row r="15709">
          <cell r="F15709" t="str">
            <v>5.1基本要求</v>
          </cell>
        </row>
        <row r="15710">
          <cell r="F15710" t="str">
            <v>5.1.1 施工环境要求</v>
          </cell>
        </row>
        <row r="15711">
          <cell r="F15711" t="str">
            <v>施工环境要求应包括以下内容:</v>
          </cell>
        </row>
        <row r="15712">
          <cell r="F15712" t="str">
            <v>a)能在潮湿、雨雪及风沙等恶劣气候条件下作业,能适应-20℃~+45℃的作业环境温度。</v>
          </cell>
        </row>
        <row r="15713">
          <cell r="F15713" t="str">
            <v>b)作业区域范围内不应有影响作业的高压线、房屋建筑等设备设施。</v>
          </cell>
        </row>
        <row r="15714">
          <cell r="F15714" t="str">
            <v>c)作业井场基础地面结实,工作场地清洁,开阔平整,符合行车条件。</v>
          </cell>
        </row>
        <row r="15715">
          <cell r="F15715" t="str">
            <v>5.1.2 人员要求</v>
          </cell>
        </row>
        <row r="15716">
          <cell r="F15716" t="str">
            <v>人员要求应包括以下内容:</v>
          </cell>
        </row>
        <row r="15717">
          <cell r="F15717" t="str">
            <v>a)操作人员应经过专业技术培训,具备现场操作的能力。</v>
          </cell>
        </row>
        <row r="15718">
          <cell r="F15718" t="str">
            <v>b)操作人员应按规定穿戴好劳保防护用品。</v>
          </cell>
        </row>
        <row r="15719">
          <cell r="F15719" t="str">
            <v>5.1.3 设备设施要求</v>
          </cell>
        </row>
        <row r="15720">
          <cell r="F15720" t="str">
            <v>设备设施要求应包括以下内容:</v>
          </cell>
        </row>
        <row r="15721">
          <cell r="F15721" t="str">
            <v>a)连续混配车整机通用技术要求应符合SY/T 5534的规定。</v>
          </cell>
        </row>
        <row r="15722">
          <cell r="F15722" t="str">
            <v>b)连续混配车整机运行安全技术要求应符合GB 7258的规定。</v>
          </cell>
        </row>
        <row r="15723">
          <cell r="F15723" t="str">
            <v>c)整机外廓尺寸、轴荷及质量限值应符合GB 1589的规定。</v>
          </cell>
        </row>
        <row r="15724">
          <cell r="F15724" t="str">
            <v>d)产品表面应进行喷涂,具备良好防锈蚀功能。</v>
          </cell>
        </row>
        <row r="15725">
          <cell r="F15725" t="str">
            <v>e)应配置日常维护、保养、调试设备所需工具和配件。</v>
          </cell>
        </row>
        <row r="15726">
          <cell r="F15726" t="str">
            <v>f)各部件布局合理,以便于操作控制、观测检查及维护保养为原则。</v>
          </cell>
        </row>
        <row r="15727">
          <cell r="F15727" t="str">
            <v>g)液路、气路、电路应采用编码进行标识。</v>
          </cell>
        </row>
        <row r="15728">
          <cell r="F15728" t="str">
            <v>h)气路系统应安装出气阀及管线。</v>
          </cell>
        </row>
        <row r="15729">
          <cell r="F15729" t="str">
            <v>i)控制系统及配套装置应具有良好的密封性能。</v>
          </cell>
        </row>
        <row r="15730">
          <cell r="F15730" t="str">
            <v>j)应配备液位计量装置,混合罐应具备抗弱酸、弱碱能力及良好的密封性。</v>
          </cell>
        </row>
        <row r="15731">
          <cell r="F15731" t="str">
            <v>k)液体添加剂系统应配备流量计量装置。</v>
          </cell>
        </row>
        <row r="15732">
          <cell r="F15732" t="str">
            <v>l)接口主要配合尺寸应符合SY/T 5211的规定。</v>
          </cell>
        </row>
        <row r="15733">
          <cell r="F15733" t="str">
            <v>m)各零部件铭牌信息完好,固定牢靠、清晰可见。</v>
          </cell>
        </row>
        <row r="15734">
          <cell r="F15734" t="str">
            <v>n)设备额定清水排量、液体添加、粉料添加等性能,应满足施工要求。</v>
          </cell>
        </row>
        <row r="15735">
          <cell r="F15735" t="str">
            <v>o)粉料存储罐、混合罐顶部采用防滑钢板。</v>
          </cell>
        </row>
        <row r="15736">
          <cell r="F15736" t="str">
            <v>p)配置必要的操作通道、工作梯、安全标示及警告标识,所有暴露在外面的运动部件及高温部件应有安全防护装置,设备的各种排放口指向安全位置。</v>
          </cell>
        </row>
        <row r="15737">
          <cell r="F15737" t="str">
            <v>5.2 作业前的检查</v>
          </cell>
        </row>
        <row r="15738">
          <cell r="F15738" t="str">
            <v>5.2.1 作业前的检查项目参见表A.1。</v>
          </cell>
        </row>
        <row r="15739">
          <cell r="F15739" t="str">
            <v>5.2.2 检查过程中发现的问题应及时处理,并做好相关记录。</v>
          </cell>
        </row>
        <row r="15740">
          <cell r="F15740" t="str">
            <v>6使用</v>
          </cell>
        </row>
        <row r="15741">
          <cell r="F15741" t="str">
            <v>6.1 安装</v>
          </cell>
        </row>
        <row r="15742">
          <cell r="F15742" t="str">
            <v>6.1.1 按要求摆放连续混配车(橇)。</v>
          </cell>
        </row>
        <row r="15743">
          <cell r="F15743" t="str">
            <v>6.1.2 安装吸入管线、排出管线,打开相关阀门。</v>
          </cell>
        </row>
        <row r="15744">
          <cell r="F15744" t="str">
            <v>6.1.3 安装粉料存储罐、校准称重装置,安装防护栏。</v>
          </cell>
        </row>
        <row r="15745">
          <cell r="F15745" t="str">
            <v>6.1.4 添加粉料、连接添加剂管线。</v>
          </cell>
        </row>
        <row r="15746">
          <cell r="F15746" t="str">
            <v>6.2 作业</v>
          </cell>
        </row>
        <row r="15747">
          <cell r="F15747" t="str">
            <v>6.2.1 设备运行中不应超过设备最高允许压力、排量。</v>
          </cell>
        </row>
        <row r="15748">
          <cell r="F15748" t="str">
            <v>6.2.2 启动动力系统:油门及液压控制阀应缓慢调整,待机油压力、水温等参数显示正常后,将发动机转速调整至正常使用范围,应达到以下要求:</v>
          </cell>
        </row>
        <row r="15749">
          <cell r="F15749" t="str">
            <v>a)气路系统及液压系统仪表正常,无泄漏,气压在0.7MPa~0.84MPa(100psi~120psi)。</v>
          </cell>
        </row>
        <row r="15750">
          <cell r="F15750" t="str">
            <v>b)数控系统各仪表指示正常。</v>
          </cell>
        </row>
        <row r="15751">
          <cell r="F15751" t="str">
            <v>c)散热系统温度、压力、转速等参数正常。</v>
          </cell>
        </row>
        <row r="15752">
          <cell r="F15752" t="str">
            <v>6.2.3 设置作业参数:根据施工设计,设置粉料添加比例、液体添加剂比例等混配作业参数。</v>
          </cell>
        </row>
        <row r="15753">
          <cell r="F15753" t="str">
            <v>6.2.4 启动吸入系统:离心泵、混合器运转无异响、无渗漏,吸入压力0.25MPa(36psi)以上。</v>
          </cell>
        </row>
        <row r="15754">
          <cell r="F15754" t="str">
            <v>6.2.5 启动粉料计量系统:喂料机运转平稳无卡滞,粉料添加正常。</v>
          </cell>
        </row>
        <row r="15755">
          <cell r="F15755" t="str">
            <v>6.2.6 启动液体添加剂系统:液体添加剂泵运转无异响、无渗漏,计量准确,吸入正常。</v>
          </cell>
        </row>
        <row r="15756">
          <cell r="F15756" t="str">
            <v>6.2.7 启动搅拌器:待液体覆盖搅拌器后,启动搅拌器,运转平稳无异响。</v>
          </cell>
        </row>
        <row r="15757">
          <cell r="F15757" t="str">
            <v>6.2.8 启动排出系统:排出泵无异响、无渗漏,排出压力正常。</v>
          </cell>
        </row>
        <row r="15758">
          <cell r="F15758" t="str">
            <v>6.3 停机</v>
          </cell>
        </row>
        <row r="15759">
          <cell r="F15759" t="str">
            <v>6.3.1 接到停止作业指令,停止配液程序。</v>
          </cell>
        </row>
        <row r="15760">
          <cell r="F15760" t="str">
            <v>6.3.2 清空罐及管线内残液和残粉,集中回收合法处理。</v>
          </cell>
        </row>
        <row r="15761">
          <cell r="F15761" t="str">
            <v>6.3.3 发动机水温低于80℃以下,降低转速至怠速。</v>
          </cell>
        </row>
        <row r="15762">
          <cell r="F15762" t="str">
            <v>6.3.4 关闭动力系统,非紧急情况,发动机不应通过紧急熄火方式熄火,以免造成发动机损坏。</v>
          </cell>
        </row>
        <row r="15763">
          <cell r="F15763" t="str">
            <v>6.4 拆卸</v>
          </cell>
        </row>
        <row r="15764">
          <cell r="F15764" t="str">
            <v>6.4.1 拆除吸入、排出、液体添加剂等泵送管线。</v>
          </cell>
        </row>
        <row r="15765">
          <cell r="F15765" t="str">
            <v>6.4.2 调整粉料存储罐,固定牢靠,达到运输状态。</v>
          </cell>
        </row>
        <row r="15766">
          <cell r="F15766" t="str">
            <v>7维护保养</v>
          </cell>
        </row>
        <row r="15767">
          <cell r="F15767" t="str">
            <v>7.1 日常维护保养</v>
          </cell>
        </row>
        <row r="15768">
          <cell r="F15768" t="str">
            <v>7.1.1 日常维护保养项目参见表B.1。</v>
          </cell>
        </row>
        <row r="15769">
          <cell r="F15769" t="str">
            <v>7.1.2 严寒天气下,施工完毕对各泵体及管线添加防冻液。</v>
          </cell>
        </row>
        <row r="15770">
          <cell r="F15770" t="str">
            <v>7.2 每作业300h或12个月</v>
          </cell>
        </row>
        <row r="15771">
          <cell r="F15771" t="str">
            <v>7.2.1 每作业300h或12个月维护保养项目参见表B.2。</v>
          </cell>
        </row>
        <row r="15772">
          <cell r="F15772" t="str">
            <v>7.2.2 维护保养周期以先到为准。</v>
          </cell>
        </row>
        <row r="15773">
          <cell r="F15773" t="str">
            <v>7.3 每作业1200h或24个月</v>
          </cell>
        </row>
        <row r="15774">
          <cell r="F15774" t="str">
            <v>7.3.1 每作业1200h或24个月维护保养项目参见表B.3。</v>
          </cell>
        </row>
        <row r="15775">
          <cell r="F15775" t="str">
            <v>7.3.2 维护保养周期以先到为准。</v>
          </cell>
        </row>
        <row r="15776">
          <cell r="F15776" t="str">
            <v>7.4 底盘车维护保养</v>
          </cell>
        </row>
        <row r="15777">
          <cell r="F15777" t="str">
            <v>7.4.1 按照底盘车维护保养手册的要求进行维护保养作业,维护作业技术要求应符合GB/T 18344的规定。</v>
          </cell>
        </row>
        <row r="15778">
          <cell r="F15778" t="str">
            <v>7.4.2 底盘发动机作为台上设备动力时,维护保养周期为10000km数或12个月,先到为准。</v>
          </cell>
        </row>
        <row r="15779">
          <cell r="F15779" t="str">
            <v>7.4.3 作业时间与千米数折算关系:每小时不低于30km。</v>
          </cell>
        </row>
        <row r="15780">
          <cell r="F15780" t="str">
            <v>8 移动运输</v>
          </cell>
        </row>
        <row r="15781">
          <cell r="F15781" t="str">
            <v>8.1 道路移动运输前,应及时清理粉料,排空罐及管汇内液体。</v>
          </cell>
        </row>
        <row r="15782">
          <cell r="F15782" t="str">
            <v>8.2 使用液压千斤支撑起粉料罐并固定锁死,保护称重装置。</v>
          </cell>
        </row>
        <row r="15783">
          <cell r="F15783" t="str">
            <v>8.3 检查设备各部件固定牢靠,闸阀关闭。</v>
          </cell>
        </row>
        <row r="15784">
          <cell r="F15784" t="str">
            <v>9 存储</v>
          </cell>
        </row>
        <row r="15785">
          <cell r="F15785" t="str">
            <v>9.1 存储前,清空残液及粉罐内余粉,清洁干净,外露易损部件、工具及附件等做必要的防锈、防腐措施。</v>
          </cell>
        </row>
        <row r="15786">
          <cell r="F15786" t="str">
            <v>9.2 存储地点干燥、通风、阴凉,配备相应消防设施。</v>
          </cell>
        </row>
        <row r="15787">
          <cell r="F15787" t="str">
            <v>10 HSE要求</v>
          </cell>
        </row>
        <row r="15788">
          <cell r="F15788" t="str">
            <v>10.1 施工作业及设备安装应符合SY 5727的规定。</v>
          </cell>
        </row>
        <row r="15789">
          <cell r="F15789" t="str">
            <v>10.2 危害因素辨识、风险评价和控制措施的确定应符合SY/T 6276的规定。</v>
          </cell>
        </row>
        <row r="15790">
          <cell r="F15790" t="str">
            <v>10.3 作业过程应注意喷溅及化学品灼伤,一旦接触,按照应急预案执行。</v>
          </cell>
        </row>
        <row r="15791">
          <cell r="F15791" t="str">
            <v>10.4 操作、维护或修理设备须由专业人员按规定进行。</v>
          </cell>
        </row>
        <row r="15792">
          <cell r="F15792" t="str">
            <v>10.5 照明设施应满足夜间施工、维护及调试需求。</v>
          </cell>
        </row>
        <row r="15793">
          <cell r="F15793" t="str">
            <v>10.6 遇到重大设备故障、火灾、大量天然气泄漏等情况时, 必须停止施工,应立即按下紧急停机按钮,在条件允许的情况下,撤离设备。</v>
          </cell>
        </row>
        <row r="15794">
          <cell r="F15794" t="str">
            <v>附录A(资料性附录) 检查项目</v>
          </cell>
        </row>
        <row r="15795">
          <cell r="F15795" t="str">
            <v>作业前的检查项目见表A.1。</v>
          </cell>
        </row>
        <row r="15796">
          <cell r="F15796" t="str">
            <v>附录B(资料性附录) 维护保养项目</v>
          </cell>
        </row>
        <row r="15797">
          <cell r="F15797" t="str">
            <v>B.1 日常维护保养项目见表B.1。</v>
          </cell>
        </row>
        <row r="15798">
          <cell r="F15798" t="str">
            <v>B.2 每作业300h或12个月维护保养项目见表B.2。</v>
          </cell>
        </row>
        <row r="15799">
          <cell r="F15799" t="str">
            <v>B.3 每作业1200h或24个月维护保养项目见表B.3。</v>
          </cell>
        </row>
        <row r="15800">
          <cell r="F15800" t="str">
            <v>4分级使用管理</v>
          </cell>
        </row>
        <row r="15801">
          <cell r="F15801" t="str">
            <v>4.1 高压管汇分级原则</v>
          </cell>
        </row>
        <row r="15802">
          <cell r="F15802" t="str">
            <v>高压管汇分级依据:把检测无缺陷的高压管汇的最小有效壁厚与生产厂家推荐的危险截面壁厚极限δ推荐值进行对比,将高压管汇分为Ⅰ级和Ⅱ级,具体分级如下:</v>
          </cell>
        </row>
        <row r="15803">
          <cell r="F15803" t="str">
            <v>a)Ⅰ级高压管汇是指其最小有效壁厚不小于δ的高压管汇;</v>
          </cell>
        </row>
        <row r="15804">
          <cell r="F15804" t="str">
            <v>b)Ⅱ级高压管汇是指其最小有效壁厚小于δ,但不小于90%δ的高压管汇。</v>
          </cell>
        </row>
        <row r="15805">
          <cell r="F15805" t="str">
            <v>4.2 常规压裂高压管汇分级使用原则</v>
          </cell>
        </row>
        <row r="15806">
          <cell r="F15806" t="str">
            <v>4.2.1 Ⅰ级高压管汇用于稳定工作压力小于或等于高压管汇额定压力90%的压裂施工。</v>
          </cell>
        </row>
        <row r="15807">
          <cell r="F15807" t="str">
            <v>4.2.2 Ⅱ级高压管汇用于稳定工作压力小于或等于高压管汇额定压力75%的压裂施工。</v>
          </cell>
        </row>
        <row r="15808">
          <cell r="F15808" t="str">
            <v>4.3 工厂化压裂高压管汇分级使用原则</v>
          </cell>
        </row>
        <row r="15809">
          <cell r="F15809" t="str">
            <v>4.3.1 Ⅰ级高压管汇用于稳定工作压力小于或等于高压管汇额定压力85%的压裂施工。</v>
          </cell>
        </row>
        <row r="15810">
          <cell r="F15810" t="str">
            <v>4.3.2 Ⅱ级高压管汇用于稳定工作压力小于或等于高压管汇额定压力70%的压裂施工。</v>
          </cell>
        </row>
        <row r="15811">
          <cell r="F15811" t="str">
            <v>5安装</v>
          </cell>
        </row>
        <row r="15812">
          <cell r="F15812" t="str">
            <v>5.1 清洁</v>
          </cell>
        </row>
        <row r="15813">
          <cell r="F15813" t="str">
            <v>安装前应对活接头、螺纹、密封面、密封圈进行清理,使其保持清洁干净。</v>
          </cell>
        </row>
        <row r="15814">
          <cell r="F15814" t="str">
            <v>5.2 检查</v>
          </cell>
        </row>
        <row r="15815">
          <cell r="F15815" t="str">
            <v>安装前应对高压管汇进行目视检查,各管汇不应存在如下缺陷:</v>
          </cell>
        </row>
        <row r="15816">
          <cell r="F15816" t="str">
            <v>——因铭牌、本体标志等缺失,无法确认其身份的;</v>
          </cell>
        </row>
        <row r="15817">
          <cell r="F15817" t="str">
            <v>——本体出现明显变形或可见裂纹的;</v>
          </cell>
        </row>
        <row r="15818">
          <cell r="F15818" t="str">
            <v>——流道明显冲蚀,可能影响使用的;</v>
          </cell>
        </row>
        <row r="15819">
          <cell r="F15819" t="str">
            <v>——密封面有裂纹的;</v>
          </cell>
        </row>
        <row r="15820">
          <cell r="F15820" t="str">
            <v>——密封面因腐蚀,可能导致密封失效的;</v>
          </cell>
        </row>
        <row r="15821">
          <cell r="F15821" t="str">
            <v>——密封钢圈腐蚀、变形的;</v>
          </cell>
        </row>
        <row r="15822">
          <cell r="F15822" t="str">
            <v>——橡胶密封圈老化、局部缺损等可能导致密封失效的;</v>
          </cell>
        </row>
        <row r="15823">
          <cell r="F15823" t="str">
            <v>——连接活接头有可见裂纹、螺纹磨损超标、螺纹有不可能修复的损伤及变形影响使用的;</v>
          </cell>
        </row>
        <row r="15824">
          <cell r="F15824" t="str">
            <v>——连接螺栓腐蚀、变形失效的;</v>
          </cell>
        </row>
        <row r="15825">
          <cell r="F15825" t="str">
            <v>——活动弯头、旋塞阀等阀件无法灵活转动的。</v>
          </cell>
        </row>
        <row r="15826">
          <cell r="F15826" t="str">
            <v>5.3 连接与固定</v>
          </cell>
        </row>
        <row r="15827">
          <cell r="F15827" t="str">
            <v>连接高压管汇,应满足以下要求。</v>
          </cell>
        </row>
        <row r="15828">
          <cell r="F15828" t="str">
            <v>——应做好高压管汇的支撑、垫实,紧固连接时不应损伤工作密封面及螺纹。</v>
          </cell>
        </row>
        <row r="15829">
          <cell r="F15829" t="str">
            <v>——法兰连接的高压管汇螺母紧固应遵循对称均匀紧固,循环多次紧固到位。</v>
          </cell>
        </row>
        <row r="15830">
          <cell r="F15830" t="str">
            <v>——流程中应接入同压力等级的安全阀,安全阀前端应安装处于开启状态的旋塞阀。</v>
          </cell>
        </row>
        <row r="15831">
          <cell r="F15831" t="str">
            <v>——流程中应接入专用泄压管路,宜采用远程泄压控制装置。</v>
          </cell>
        </row>
        <row r="15832">
          <cell r="F15832" t="str">
            <v>——流程中的单流阀标识方向应与流体方向一致。</v>
          </cell>
        </row>
        <row r="15833">
          <cell r="F15833" t="str">
            <v>——活动弯头不应使用三个或三个以上连续串接,不应在连续旋转、摆动和承受轴向负荷的工况下工作。活动弯头进出口弯管平面不应在同一平面,其平面夹角大于30°。压裂泵高压出口至高低压分配器旋塞阀之间活动弯头的活动节不小于7个,落地弯头应垫实。</v>
          </cell>
        </row>
        <row r="15834">
          <cell r="F15834" t="str">
            <v>——相邻管路不宜交叉,不应有接触,相邻管路间距离不大于30mm时应使用软垫隔离。</v>
          </cell>
        </row>
        <row r="15835">
          <cell r="F15835" t="str">
            <v>——单流阀到井口装置之间宜选用使用时间较短的高压管汇。</v>
          </cell>
        </row>
        <row r="15836">
          <cell r="F15836" t="str">
            <v>——工厂化压裂时,高压管汇活接头的密封圈宜更换新件。</v>
          </cell>
        </row>
        <row r="15837">
          <cell r="F15837" t="str">
            <v>——高压管汇应采用减震垫块支撑固定。</v>
          </cell>
        </row>
        <row r="15838">
          <cell r="F15838" t="str">
            <v>——系牢固定高压管汇,应采用与施工压力及管汇规格相匹配的纤维编织吊带(安全绑带)和卸扣,详细参见附录B。</v>
          </cell>
        </row>
        <row r="15839">
          <cell r="F15839" t="str">
            <v>6 试压</v>
          </cell>
        </row>
        <row r="15840">
          <cell r="F15840" t="str">
            <v>6.1 验证超压保护装置,确保其可靠有效。</v>
          </cell>
        </row>
        <row r="15841">
          <cell r="F15841" t="str">
            <v>6.2 在开工前或高压管汇流程打开后,应对整个高压管汇用清水进行静压试压,试压值应不小于现场作业最大设计工作压力,不大于高压管汇额定压力。</v>
          </cell>
        </row>
        <row r="15842">
          <cell r="F15842" t="str">
            <v>6.3 试压分阶段进行,流程如下:</v>
          </cell>
        </row>
        <row r="15843">
          <cell r="F15843" t="str">
            <v>a)第一阶段,按试压值的5%~10%试压,达到压力后稳压2min;</v>
          </cell>
        </row>
        <row r="15844">
          <cell r="F15844" t="str">
            <v>b)第二阶段,按试压值的30%试压,达到压力后稳压2min;</v>
          </cell>
        </row>
        <row r="15845">
          <cell r="F15845" t="str">
            <v>c)第三阶段,按试压值的60%试压,达到压力后稳压2min;</v>
          </cell>
        </row>
        <row r="15846">
          <cell r="F15846" t="str">
            <v>d)第四阶段,按试压值试压,达到压力后稳压5min。</v>
          </cell>
        </row>
        <row r="15847">
          <cell r="F15847" t="str">
            <v>6.4 应按照6.3中的四个阶段先后顺序依次试压。试压中应符合以下全部要求:</v>
          </cell>
        </row>
        <row r="15848">
          <cell r="F15848" t="str">
            <v>a)每一阶段试压时,外观应均无可见渗漏;</v>
          </cell>
        </row>
        <row r="15849">
          <cell r="F15849" t="str">
            <v>b)每一阶段试压时,稳压时间内压力变化值小于该阶段试压值的2.5%为该阶段试压合格;</v>
          </cell>
        </row>
        <row r="15850">
          <cell r="F15850" t="str">
            <v>c)前一阶段试压合格后才允许进入下一阶段的试压,否则应重新从6.3a)开始试压,直到6.3d)结束试压。</v>
          </cell>
        </row>
        <row r="15851">
          <cell r="F15851" t="str">
            <v>7使用与拆卸</v>
          </cell>
        </row>
        <row r="15852">
          <cell r="F15852" t="str">
            <v>7.1 使用</v>
          </cell>
        </row>
        <row r="15853">
          <cell r="F15853" t="str">
            <v>7.1.1 使用压力限定应符合4.2或4.3的要求。</v>
          </cell>
        </row>
        <row r="15854">
          <cell r="F15854" t="str">
            <v>7.1.2 使用最大流量限定应不大于附录C推荐值。</v>
          </cell>
        </row>
        <row r="15855">
          <cell r="F15855" t="str">
            <v>7.1.3 压力未完全释放前不应更换或整改高压管汇。</v>
          </cell>
        </row>
        <row r="15856">
          <cell r="F15856" t="str">
            <v>7.1.4 工厂化压裂每段施工后应巡检高压管汇,每三段施工后应做紧固检查,每六段施工后应对旋塞阀、平板阀等阀件加注密封脂。</v>
          </cell>
        </row>
        <row r="15857">
          <cell r="F15857" t="str">
            <v>7.2 拆卸</v>
          </cell>
        </row>
        <row r="15858">
          <cell r="F15858" t="str">
            <v>7.2.1 拆卸前应用清水将高压管汇内通道冲洗干净。</v>
          </cell>
        </row>
        <row r="15859">
          <cell r="F15859" t="str">
            <v>7.2.2 拆卸前应通过泄压控制装置将管路内压力完全释放。</v>
          </cell>
        </row>
        <row r="15860">
          <cell r="F15860" t="str">
            <v>7.2.3 拆卸前宜使用压缩空气吹扫管内残液。</v>
          </cell>
        </row>
        <row r="15861">
          <cell r="F15861" t="str">
            <v>7.2.4 拆卸时不应损伤密封表面及连接处。</v>
          </cell>
        </row>
        <row r="15862">
          <cell r="F15862" t="str">
            <v>7.2.5 拆卸后应对螺纹、密封面进行清理,涂上防锈油并戴上螺纹保护套。</v>
          </cell>
        </row>
        <row r="15863">
          <cell r="F15863" t="str">
            <v>8维护保养与维修</v>
          </cell>
        </row>
        <row r="15864">
          <cell r="F15864" t="str">
            <v>8.1 维护保养</v>
          </cell>
        </row>
        <row r="15865">
          <cell r="F15865" t="str">
            <v>8.1.1 维护保养应在非工作状态下进行。</v>
          </cell>
        </row>
        <row r="15866">
          <cell r="F15866" t="str">
            <v>8.1.2 每次作业完成后、每次检测后、每存放六个月或管汇启用前应进行维护保养。</v>
          </cell>
        </row>
        <row r="15867">
          <cell r="F15867" t="str">
            <v>8.1.3 维护保养中发现存在流道明显冲蚀、阀件无法灵活转动等缺陷的应立即送检送修。</v>
          </cell>
        </row>
        <row r="15868">
          <cell r="F15868" t="str">
            <v>8.1.4 维护保养后的高压管汇应对螺纹、密封面进行清理,涂上防锈油并戴上螺纹保护套。</v>
          </cell>
        </row>
        <row r="15869">
          <cell r="F15869" t="str">
            <v>8.2 维修</v>
          </cell>
        </row>
        <row r="15870">
          <cell r="F15870" t="str">
            <v>8.2.1 维修应按SY/T 6270或生产厂家的相关规定执行。</v>
          </cell>
        </row>
        <row r="15871">
          <cell r="F15871" t="str">
            <v>8.2.2 维修单位应具备国家或行业规定的相关资质和能力。</v>
          </cell>
        </row>
        <row r="15872">
          <cell r="F15872" t="str">
            <v>8.2.3 维修中更换的零件应经检验合格。</v>
          </cell>
        </row>
        <row r="15873">
          <cell r="F15873" t="str">
            <v>8.2.4 维修后应按额定压力进行静水压试验。</v>
          </cell>
        </row>
        <row r="15874">
          <cell r="F15874" t="str">
            <v>8.2.5 维修后的高压管汇应对螺纹、密封面进行清理,涂上防锈油并戴上螺纹保护套。</v>
          </cell>
        </row>
        <row r="15875">
          <cell r="F15875" t="str">
            <v>9检测</v>
          </cell>
        </row>
        <row r="15876">
          <cell r="F15876" t="str">
            <v>9.1 检测资质</v>
          </cell>
        </row>
        <row r="15877">
          <cell r="F15877" t="str">
            <v>检测单位和检测人员应具有相应检测项目的资质,出具有效的检测报告。</v>
          </cell>
        </row>
        <row r="15878">
          <cell r="F15878" t="str">
            <v>9.2 检测周期</v>
          </cell>
        </row>
        <row r="15879">
          <cell r="F15879" t="str">
            <v>9.2.1 高压管汇首次使用前应进行检测。</v>
          </cell>
        </row>
        <row r="15880">
          <cell r="F15880" t="str">
            <v>9.2.2 用于常规压裂的高压管汇检测周期如下:</v>
          </cell>
        </row>
        <row r="15881">
          <cell r="F15881" t="str">
            <v>——使用区域稳定工作压力不大于70MPa,检测周期不应超过1年;</v>
          </cell>
        </row>
        <row r="15882">
          <cell r="F15882" t="str">
            <v>——使用区域稳定工作压力大于70MPa,检测周期不应超过6个月。</v>
          </cell>
        </row>
        <row r="15883">
          <cell r="F15883" t="str">
            <v>9.2.3 用于工厂化压裂的高压管汇检测周期如下:</v>
          </cell>
        </row>
        <row r="15884">
          <cell r="F15884" t="str">
            <v>——使用区域稳定工作压力不大于70MPa,检测周期累计不应超过800h,且1年至少检测1次;</v>
          </cell>
        </row>
        <row r="15885">
          <cell r="F15885" t="str">
            <v>——使用区域稳定工作压力大于70MPa,检测周期累计不应超过400h,且6个月至少检测1次。</v>
          </cell>
        </row>
        <row r="15886">
          <cell r="F15886" t="str">
            <v>9.2.4 安全阀每次被开启后应进行校验,1年至少检测和校验1次。</v>
          </cell>
        </row>
        <row r="15887">
          <cell r="F15887" t="str">
            <v>9.3 检测内容和方法</v>
          </cell>
        </row>
        <row r="15888">
          <cell r="F15888" t="str">
            <v>9.3.1 目视检查:检查各零件内外表面,特别是密封面和危险截面的损坏情况,如有无点蚀、锈蚀、凹坑,有无管体变形等现象;重点检查有无裂纹发生。</v>
          </cell>
        </row>
        <row r="15889">
          <cell r="F15889" t="str">
            <v>9.3.2 尺寸检验:按照JJF 1108的要求进行,所有端部和出口连接螺纹应用量规检验。</v>
          </cell>
        </row>
        <row r="15890">
          <cell r="F15890" t="str">
            <v>9.3.3 无损检测:按照NB/T 47013.4的要求进行。</v>
          </cell>
        </row>
        <row r="15891">
          <cell r="F15891" t="str">
            <v>9.3.4 危险截面壁厚检测:用超声波测厚仪检测危险截面的壁厚(根据附录A规定的检测区域,取4点进行检测),应根据附录A中生产厂家推荐的危险截面壁厚极限δ推荐值和4.1的规定,与测定厚度对比,判定检测结果。</v>
          </cell>
        </row>
        <row r="15892">
          <cell r="F15892" t="str">
            <v>9.3.5 压力试验:经9.3.1~9.3.4检测合格后,按产品使用说明书进行组装;组装完成后,应进行额定压力下的静水压试验,并以加压后稳压5min,压降不高于2.5%为试压合格。</v>
          </cell>
        </row>
        <row r="15893">
          <cell r="F15893" t="str">
            <v>9.3.6 合格管汇应是经9.3.1~9.3.5五项检测均判定为合格的管汇。</v>
          </cell>
        </row>
        <row r="15894">
          <cell r="F15894" t="str">
            <v>9.3.7 出具检测报告(含试压曲线)。</v>
          </cell>
        </row>
        <row r="15895">
          <cell r="F15895" t="str">
            <v>10存储与报废</v>
          </cell>
        </row>
        <row r="15896">
          <cell r="F15896" t="str">
            <v>10.1 储存管理</v>
          </cell>
        </row>
        <row r="15897">
          <cell r="F15897" t="str">
            <v>存储管理应按照SY/T 5211的规定,并应满足如下要求(包含但不限于):</v>
          </cell>
        </row>
        <row r="15898">
          <cell r="F15898" t="str">
            <v>——应由专人管理;</v>
          </cell>
        </row>
        <row r="15899">
          <cell r="F15899" t="str">
            <v>——应按照使用时间长短分时、分类存贮,并做好相应的标记或标牌;</v>
          </cell>
        </row>
        <row r="15900">
          <cell r="F15900" t="str">
            <v>——Ⅱ级高压管汇应在管端喷涂黄色标记,并集中存放;</v>
          </cell>
        </row>
        <row r="15901">
          <cell r="F15901" t="str">
            <v>——存储时应在管汇架上有序摆放,并对螺纹、密封面进行清理,涂上防锈油并戴上螺纹保护套;</v>
          </cell>
        </row>
        <row r="15902">
          <cell r="F15902" t="str">
            <v>——露天场地存放应有防雨措施。</v>
          </cell>
        </row>
        <row r="15903">
          <cell r="F15903" t="str">
            <v>10.2 报废条件</v>
          </cell>
        </row>
        <row r="15904">
          <cell r="F15904" t="str">
            <v>满足以下条件之一作报废处理(包含但不限于):</v>
          </cell>
        </row>
        <row r="15905">
          <cell r="F15905" t="str">
            <v>——因本体标志等缺失,无法确认其身份的;</v>
          </cell>
        </row>
        <row r="15906">
          <cell r="F15906" t="str">
            <v>——本体出现可见裂纹或严重变形的;</v>
          </cell>
        </row>
        <row r="15907">
          <cell r="F15907" t="str">
            <v>——连接部位的密封面有裂纹或密封面严重腐蚀导致密封失效的;</v>
          </cell>
        </row>
        <row r="15908">
          <cell r="F15908" t="str">
            <v>——连接活接头螺纹磨损超标、存在裂纹、存在不可能修复的损伤及变形影响安全使用的;</v>
          </cell>
        </row>
        <row r="15909">
          <cell r="F15909" t="str">
            <v>——高压管汇危险截面检测壁厚小于90%δ的。</v>
          </cell>
        </row>
        <row r="15910">
          <cell r="F15910" t="str">
            <v>11 橡胶件管理</v>
          </cell>
        </row>
        <row r="15911">
          <cell r="F15911" t="str">
            <v>高压管汇的橡胶密封件管理应按照GB/T 20739的规定,满足以下要求(包含但不限于):</v>
          </cell>
        </row>
        <row r="15912">
          <cell r="F15912" t="str">
            <v>——产品质量应符合国家相关标准,表面应无裂纹、裂痕、碎裂、老化等缺陷;</v>
          </cell>
        </row>
        <row r="15913">
          <cell r="F15913" t="str">
            <v>——橡胶件入库前对外观尺寸、硬度进行抽样检测;</v>
          </cell>
        </row>
        <row r="15914">
          <cell r="F15914" t="str">
            <v>——长期应存放于温度15℃~25℃的干燥室内,避免阳光直射;</v>
          </cell>
        </row>
        <row r="15915">
          <cell r="F15915" t="str">
            <v>——使用时其最高工作温度不应超过120℃,最低工作温度不应低于-45℃;</v>
          </cell>
        </row>
        <row r="15916">
          <cell r="F15916" t="str">
            <v>——满足储存条件的橡胶件储存期限不大于2年;</v>
          </cell>
        </row>
        <row r="15917">
          <cell r="F15917" t="str">
            <v>——装配及存放过程中避免与油类等有机溶剂、强酸碱接触;</v>
          </cell>
        </row>
        <row r="15918">
          <cell r="F15918" t="str">
            <v>——遵照先入库先出库领用的原则。</v>
          </cell>
        </row>
        <row r="15919">
          <cell r="F15919" t="str">
            <v>12 技术资料与档案管理</v>
          </cell>
        </row>
        <row r="15920">
          <cell r="F15920" t="str">
            <v>12.1 高压管汇应统一编号并建立技术档案,采用纸质版或电子版进行记录。</v>
          </cell>
        </row>
        <row r="15921">
          <cell r="F15921" t="str">
            <v>12.2 技术档案信息包括:制造厂家、产品名称、序列号、规格型号、压力等级、生产日期。</v>
          </cell>
        </row>
        <row r="15922">
          <cell r="F15922" t="str">
            <v>12.3 使用台账信息包括:累计使用时间、使用压力、使用砂液量等。</v>
          </cell>
        </row>
        <row r="15923">
          <cell r="F15923" t="str">
            <v>12.4 检测台账信息包括:检测时间、产品名称、检测项目、检测数据、检查人、检测结论等。</v>
          </cell>
        </row>
        <row r="15924">
          <cell r="F15924" t="str">
            <v>12.5 修理台账信息包括:修理时间、修理内容、修理保养人员、更换配件情况等。</v>
          </cell>
        </row>
        <row r="15925">
          <cell r="F15925" t="str">
            <v>附录A(规范性) 高压管汇检测区域及生产厂家危险截面壁厚极限</v>
          </cell>
        </row>
        <row r="15926">
          <cell r="F15926" t="str">
            <v>A.1 图A.1和表A.1给出了刚性直管壁厚检测区域和刚性直管危险截面壁厚极限δ推荐。</v>
          </cell>
        </row>
        <row r="15927">
          <cell r="F15927" t="str">
            <v>A.2 图A.2和表A.2给出了活动弯头壁厚检测区域和活动弯头危险截面壁厚极限δ推荐。</v>
          </cell>
        </row>
        <row r="15928">
          <cell r="F15928" t="str">
            <v>A.3 图A.3和表A.3给出了旋塞阀壁厚检测区域和旋塞阀危险截面壁厚极限δ推荐。</v>
          </cell>
        </row>
        <row r="15929">
          <cell r="F15929" t="str">
            <v>A.4 图A.4和表A.4给出了单向阀壁厚检测区域和单向阀危险截面壁厚极限δ推荐。</v>
          </cell>
        </row>
        <row r="15930">
          <cell r="F15930" t="str">
            <v>A.5 图A.5和表A.5给出了各种异形整体接头壁厚检测区域和各种异形整体接头危险截面壁厚极限δ推荐。</v>
          </cell>
        </row>
        <row r="15931">
          <cell r="F15931" t="str">
            <v>附录B(资料性)纤维编织吊带(安全绑带) 和卸扣选择推荐</v>
          </cell>
        </row>
        <row r="15932">
          <cell r="F15932" t="str">
            <v>根据施工压力和使用高压管汇规格,应参照表B.1选择使用纤维编织吊带(安全绑带)。</v>
          </cell>
        </row>
        <row r="15933">
          <cell r="F15933" t="str">
            <v>根据从表B.1选用的纤维编织吊带(安全绑带),应参照表B.2选择相应规格等级的卸扣。</v>
          </cell>
        </row>
        <row r="15934">
          <cell r="F15934" t="str">
            <v>附录C(资料性) 高压管汇最大流量推荐表</v>
          </cell>
        </row>
        <row r="15935">
          <cell r="F15935" t="str">
            <v>表C.1给出了各规格高压管汇的最大流量推荐值。该最大流量计算依据:常规活接头高压管汇在压裂施工中,流体的最大流速不超过12.2m/s(40ft/s);常规活接头高压管汇在酸化施工中,流体的最大流速不超过15.25m/s(50ft/s);大通径法兰管汇在压裂和酸化施工中,流体的最大流速不超过18.3m/s(60ft/s)。</v>
          </cell>
        </row>
        <row r="15936">
          <cell r="F15936" t="str">
            <v>4适用要求</v>
          </cell>
        </row>
        <row r="15937">
          <cell r="F15937" t="str">
            <v>4.1 总则</v>
          </cell>
        </row>
        <row r="15938">
          <cell r="F15938" t="str">
            <v>用户或采购商应提供一个定购产品的适用要求,该产品应遵从本标准,并且要和供方或制造商的具体产品一致,特别是在应用时遵从下列要求和操作条件。这些要求和操作条件可以通过设计尺寸、数据清单或其他相关的文件来表示。</v>
          </cell>
        </row>
        <row r="15939">
          <cell r="F15939" t="str">
            <v>4.2 功能特性</v>
          </cell>
        </row>
        <row r="15940">
          <cell r="F15940" t="str">
            <v>为保证适用性,用户或采购商应详细注明下列功能特性:</v>
          </cell>
        </row>
        <row r="15941">
          <cell r="F15941" t="str">
            <v>——封隔器或桥塞;</v>
          </cell>
        </row>
        <row r="15942">
          <cell r="F15942" t="str">
            <v>——永久型、可回收型、可重复坐封型。</v>
          </cell>
        </row>
        <row r="15943">
          <cell r="F15943" t="str">
            <v>4.3 井身适用性</v>
          </cell>
        </row>
        <row r="15944">
          <cell r="F15944" t="str">
            <v>为保证适用性,用户或采购商应详细注明下列井身参数:</v>
          </cell>
        </row>
        <row r="15945">
          <cell r="F15945" t="str">
            <v>——套管和油管的尺寸、材质、钢级;</v>
          </cell>
        </row>
        <row r="15946">
          <cell r="F15946" t="str">
            <v>——封隔器或桥塞上下端部连接方式;</v>
          </cell>
        </row>
        <row r="15947">
          <cell r="F15947" t="str">
            <v>——封隔器或桥塞的坐封位置、井斜角度及全角变化率;</v>
          </cell>
        </row>
        <row r="15948">
          <cell r="F15948" t="str">
            <v>——封隔器或桥塞所要通过的井径变化;</v>
          </cell>
        </row>
        <row r="15949">
          <cell r="F15949" t="str">
            <v>——应通过或旁通封隔器的油管(单管柱或多管柱)和其他管线的结构;</v>
          </cell>
        </row>
        <row r="15950">
          <cell r="F15950" t="str">
            <v>——封隔器或桥塞与其他油井装置、油管或套管的连接关系,宜用油井示意图表示出来;</v>
          </cell>
        </row>
        <row r="15951">
          <cell r="F15951" t="str">
            <v>——最小和最大生产或注入压力、压差、温度和液体速率变化;</v>
          </cell>
        </row>
        <row r="15952">
          <cell r="F15952" t="str">
            <v>——其他与井身相关的参数。</v>
          </cell>
        </row>
        <row r="15953">
          <cell r="F15953" t="str">
            <v>4.4 操作适用性</v>
          </cell>
        </row>
        <row r="15954">
          <cell r="F15954" t="str">
            <v>为保证适用性,用户或采购商应详细注明下列操作参数:</v>
          </cell>
        </row>
        <row r="15955">
          <cell r="F15955" t="str">
            <v>——安装方法,包括下井方法和坐封方法;</v>
          </cell>
        </row>
        <row r="15956">
          <cell r="F15956" t="str">
            <v>——坐封深度;</v>
          </cell>
        </row>
        <row r="15957">
          <cell r="F15957" t="str">
            <v>——回收或重新坐封的方法及重新坐封的深度或位置等情况(需要时);</v>
          </cell>
        </row>
        <row r="15958">
          <cell r="F15958" t="str">
            <v>——封隔器或桥塞在安装前、安装时、使用时和回收时的预计载荷,包括复合载荷(压力、拉伸或压缩)和扭矩;</v>
          </cell>
        </row>
        <row r="15959">
          <cell r="F15959" t="str">
            <v>——工具坐封温度和井下作业时循环温度;</v>
          </cell>
        </row>
        <row r="15960">
          <cell r="F15960" t="str">
            <v>——通过封隔器的装置尺寸、型号以及结构(需要时);</v>
          </cell>
        </row>
        <row r="15961">
          <cell r="F15961" t="str">
            <v>——任何其他相关的操作参数。</v>
          </cell>
        </row>
        <row r="15962">
          <cell r="F15962" t="str">
            <v>4.5 环境的适用性</v>
          </cell>
        </row>
        <row r="15963">
          <cell r="F15963" t="str">
            <v>为保证适用性,用户或采购商应至少详细注明下面一项环境参数:</v>
          </cell>
        </row>
        <row r="15964">
          <cell r="F15964" t="str">
            <v>——用户或者采购商提供基于历史或研究上关于施工环境的腐蚀性能数据,并应当向供方或制造商说明哪种材料具有在腐蚀环境下工作的能力;</v>
          </cell>
        </row>
        <row r="15965">
          <cell r="F15965" t="str">
            <v>——用户或采购商应确认工作介质的密度、化学或物理成分及组成、流体状况和(或)其组成成分,包括固体(含砂量、颗粒大小等)、液体和(或)气体。</v>
          </cell>
        </row>
        <row r="15966">
          <cell r="F15966" t="str">
            <v>4.6 安装适用性</v>
          </cell>
        </row>
        <row r="15967">
          <cell r="F15967" t="str">
            <v>用户或者采购商为保证适用性,应详细说明接口连接设计、材料、自由通过要求和外部/内部尺寸限制,以确保产品能够满足实际应用。在使用中,用户或采购商应明确以下内容:</v>
          </cell>
        </row>
        <row r="15968">
          <cell r="F15968" t="str">
            <v>——顶部和底部导管的连接形式及其连接件的材质和尺寸;</v>
          </cell>
        </row>
        <row r="15969">
          <cell r="F15969" t="str">
            <v>——内剖面、孔径、外径、内径以及它们各自的位置;</v>
          </cell>
        </row>
        <row r="15970">
          <cell r="F15970" t="str">
            <v>——其他产品以及与此产品相连接的导管的尺寸、类型和结构。</v>
          </cell>
        </row>
        <row r="15971">
          <cell r="F15971" t="str">
            <v>4.7 设计确认</v>
          </cell>
        </row>
        <row r="15972">
          <cell r="F15972" t="str">
            <v>用户或者采购商应说明设计确认等级。本标准提供七个标准设计确认等级(V6~V0),见5.5。</v>
          </cell>
        </row>
        <row r="15973">
          <cell r="F15973" t="str">
            <v>4.8 质量控制</v>
          </cell>
        </row>
        <row r="15974">
          <cell r="F15974" t="str">
            <v>用户或者采购商应说明所需质量等级。本标准提供三个质量控制等级(Q3、Q2和Q1),见6.4。</v>
          </cell>
        </row>
        <row r="15975">
          <cell r="F15975" t="str">
            <v>5技术要求</v>
          </cell>
        </row>
        <row r="15976">
          <cell r="F15976" t="str">
            <v>5.1 总则</v>
          </cell>
        </row>
        <row r="15977">
          <cell r="F15977" t="str">
            <v>供方或制造商应提供与功能规范要求相对应的技术规范,如技术规范不能完全满足功能需求,供方或制造商应为用户或采购商标识出区别。供方或制造商还应为用户或采购商提供如6.2.3所规定的产品数据清单。</v>
          </cell>
        </row>
        <row r="15978">
          <cell r="F15978" t="str">
            <v>5.2 技术特性</v>
          </cell>
        </row>
        <row r="15979">
          <cell r="F15979" t="str">
            <v>应满足以下要求:</v>
          </cell>
        </row>
        <row r="15980">
          <cell r="F15980" t="str">
            <v>——封隔器或桥塞应在预定位置坐封和封隔,并持续工作直到进行其他预定作业。套管损坏的情况除外;</v>
          </cell>
        </row>
        <row r="15981">
          <cell r="F15981" t="str">
            <v>——在坐封和工作期间,封隔器或桥塞应能执行功能要求的各项工作;</v>
          </cell>
        </row>
        <row r="15982">
          <cell r="F15982" t="str">
            <v>——封隔器或桥塞在使用中不应妨碍其他井下作业。</v>
          </cell>
        </row>
        <row r="15983">
          <cell r="F15983" t="str">
            <v>5.3设计要求</v>
          </cell>
        </row>
        <row r="15984">
          <cell r="F15984" t="str">
            <v>5.3.1 设计文件</v>
          </cell>
        </row>
        <row r="15985">
          <cell r="F15985" t="str">
            <v>——设计输入文件内容应包括设计需求、确认等级、设计方案、分析方法,参照同类产品的已有设计和操作过程记录等资料;</v>
          </cell>
        </row>
        <row r="15986">
          <cell r="F15986" t="str">
            <v>——设计输出文件包括设计计算、加工图纸及技术规范、设计评审和(或)室内试验结果(如设计确认测试)。</v>
          </cell>
        </row>
        <row r="15987">
          <cell r="F15987" t="str">
            <v>5.3.2材料</v>
          </cell>
        </row>
        <row r="15988">
          <cell r="F15988" t="str">
            <v>5.3.2.1 总则</v>
          </cell>
        </row>
        <row r="15989">
          <cell r="F15989" t="str">
            <v>供方或制造商应说明并提供适用的服务和规定环境的产品材料(金属和非金属)。供方或制造商应为所有材料建立规范文件,产品材料也应符合供方或制造商的文件规范。</v>
          </cell>
        </row>
        <row r="15990">
          <cell r="F15990" t="str">
            <v>用户或采购商可在适用要求中指明用于特定用途和腐蚀环境的材料。如果供方或制造商提出使用另一种材料,则应说明该材料的性能符合规定的技术指标要求。</v>
          </cell>
        </row>
        <row r="15991">
          <cell r="F15991" t="str">
            <v>5.3.2.2金属材料</v>
          </cell>
        </row>
        <row r="15992">
          <cell r="F15992" t="str">
            <v>5.3.2.2.1 要求</v>
          </cell>
        </row>
        <row r="15993">
          <cell r="F15993" t="str">
            <v>供方或制造商建立的规范文件至少应包含以下内容:</v>
          </cell>
        </row>
        <row r="15994">
          <cell r="F15994" t="str">
            <v>a) 化学成分限制;</v>
          </cell>
        </row>
        <row r="15995">
          <cell r="F15995" t="str">
            <v>b) 热处理条件;</v>
          </cell>
        </row>
        <row r="15996">
          <cell r="F15996" t="str">
            <v>c) 机械性能限制:</v>
          </cell>
        </row>
        <row r="15997">
          <cell r="F15997" t="str">
            <v>——拉伸强度;</v>
          </cell>
        </row>
        <row r="15998">
          <cell r="F15998" t="str">
            <v>——屈服强度;</v>
          </cell>
        </row>
        <row r="15999">
          <cell r="F15999" t="str">
            <v>——伸长率;</v>
          </cell>
        </row>
        <row r="16000">
          <cell r="F16000" t="str">
            <v>——硬度。</v>
          </cell>
        </row>
        <row r="16001">
          <cell r="F16001" t="str">
            <v>5.3.2.2.2 机械性能验证</v>
          </cell>
        </row>
        <row r="16002">
          <cell r="F16002" t="str">
            <v>当要求质量等级时,1类金属零件的机械性能可以通过对相同材料并经过相同热处理的样品进行测试来验证。经过热处理的材料还要进行硬度测试,满足供方或制造商对材料的硬度需求。硬度结果应通过材料的机械性能测试等相关文件记录验证。在热处理过程中需要确定热处理的各种参数。硬度测试是在应力消除后唯一需要测试的机械性能。由材料供方或制造商提供的测试报告为有效文件。</v>
          </cell>
        </row>
        <row r="16003">
          <cell r="F16003" t="str">
            <v>5.3.2.3 非金属材料</v>
          </cell>
        </row>
        <row r="16004">
          <cell r="F16004" t="str">
            <v>供方或制造商提供的非金属零件的规范文件应包括处理、存放和标识要求。该文件应注明每个零件的生产日期、批号、合格证和存放时间。规范文件还应说明材料的极限强度,如下所示:</v>
          </cell>
        </row>
        <row r="16005">
          <cell r="F16005" t="str">
            <v>a) 材料类型;</v>
          </cell>
        </row>
        <row r="16006">
          <cell r="F16006" t="str">
            <v>b) 最小机械性能:</v>
          </cell>
        </row>
        <row r="16007">
          <cell r="F16007" t="str">
            <v>——(断裂)拉伸强度;</v>
          </cell>
        </row>
        <row r="16008">
          <cell r="F16008" t="str">
            <v>——(断裂)伸长率;</v>
          </cell>
        </row>
        <row r="16009">
          <cell r="F16009" t="str">
            <v>——拉伸模量(应用时为50%或100%)。</v>
          </cell>
        </row>
        <row r="16010">
          <cell r="F16010" t="str">
            <v>c) 压缩形变;</v>
          </cell>
        </row>
        <row r="16011">
          <cell r="F16011" t="str">
            <v>d) 硬度;</v>
          </cell>
        </row>
        <row r="16012">
          <cell r="F16012" t="str">
            <v>e) 其他物理性能:</v>
          </cell>
        </row>
        <row r="16013">
          <cell r="F16013" t="str">
            <v>——耐热性;</v>
          </cell>
        </row>
        <row r="16014">
          <cell r="F16014" t="str">
            <v>——耐油性;</v>
          </cell>
        </row>
        <row r="16015">
          <cell r="F16015" t="str">
            <v>——耐水性。</v>
          </cell>
        </row>
        <row r="16016">
          <cell r="F16016" t="str">
            <v>5.3.3 性能评价</v>
          </cell>
        </row>
        <row r="16017">
          <cell r="F16017" t="str">
            <v>供方或制造商应说明产品适用的压力、温度和轴向额定载荷。对V4~V0等级的封隔器或桥塞需要提供额定性能曲线图进行确认,V4~V0的等级确认参见表1。</v>
          </cell>
        </row>
        <row r="16018">
          <cell r="F16018" t="str">
            <v>图1是额定性能曲线图实例。被包围的区域就是产品性能区。形成边界的线表示封隔器和桥塞的不同失效形式,决定产品性能指标应考虑温度范围内金属的机械性能。</v>
          </cell>
        </row>
        <row r="16019">
          <cell r="F16019" t="str">
            <v>产品额定性能曲线图应符合以下原则:</v>
          </cell>
        </row>
        <row r="16020">
          <cell r="F16020" t="str">
            <v>——失效形式应表示供方或制造商提供的最大工作极限;</v>
          </cell>
        </row>
        <row r="16021">
          <cell r="F16021" t="str">
            <v>——压力坐标轴上的“上”和“下”表示产品承受的上部压力和下部压力,而不是产品的内压力。如果图中曲线包括以产品内压力为基础的额定值,应特别标出或附加图线;</v>
          </cell>
        </row>
        <row r="16022">
          <cell r="F16022" t="str">
            <v>——如果额定性能曲线图上没有特别标明,那么产品内径指的是内通径;</v>
          </cell>
        </row>
        <row r="16023">
          <cell r="F16023" t="str">
            <v>——剪切装置应标明最小剪切值;</v>
          </cell>
        </row>
        <row r="16024">
          <cell r="F16024" t="str">
            <v>——不应包括端部连接装置的影响;</v>
          </cell>
        </row>
        <row r="16025">
          <cell r="F16025" t="str">
            <v>——图上应标明套管或油管最小内径和最大内径。该图应适用于整个指定的内径范围;</v>
          </cell>
        </row>
        <row r="16026">
          <cell r="F16026" t="str">
            <v>——坐标轴和符号规则应按图1所示;</v>
          </cell>
        </row>
        <row r="16027">
          <cell r="F16027" t="str">
            <v>——如果包括解释图线,可通过多个图形表示,图2给出了不同的剪切装置的选择;</v>
          </cell>
        </row>
        <row r="16028">
          <cell r="F16028" t="str">
            <v>——额定性能曲线图涉及的产品应在图中指明。</v>
          </cell>
        </row>
        <row r="16029">
          <cell r="F16029" t="str">
            <v>5.4 设计验证</v>
          </cell>
        </row>
        <row r="16030">
          <cell r="F16030" t="str">
            <v>通过设计验证确保每个封隔器或桥塞的设计满足供方或制造商的技术要求,包括下入和回收方法或工具。设计验证应包括下列一个或多个项目:设计审查、设计计算、室内试验、同类设计的对比以及规定的操作记录。验证结果应由有资质的人员审核,结果应记录在设计文件中。</v>
          </cell>
        </row>
        <row r="16031">
          <cell r="F16031" t="str">
            <v>5.5设计确认等级</v>
          </cell>
        </row>
        <row r="16032">
          <cell r="F16032" t="str">
            <v>5.5.1 总则</v>
          </cell>
        </row>
        <row r="16033">
          <cell r="F16033" t="str">
            <v>本标准为产品提供了七个标准确认等级。产品应至少满足一种设计确认等级。</v>
          </cell>
        </row>
        <row r="16034">
          <cell r="F16034" t="str">
            <v>供方或制造商应记录验证测试的过程和结果,并且提供材料要求和图纸文件,以表明测试试验中部件的尺寸和应力。在试验前和试验后,供方或制造商应在关键部位进行尺寸检验,并由供方或制造商建档和维护。确认试验结果和尺寸检测结果应由设计确认人员和试验人员以外的有资质的人员审核,结果应记录在设计文件中。</v>
          </cell>
        </row>
        <row r="16035">
          <cell r="F16035" t="str">
            <v>标准确认等级:</v>
          </cell>
        </row>
        <row r="16036">
          <cell r="F16036" t="str">
            <v>V6:供方或制造商规定;</v>
          </cell>
        </row>
        <row r="16037">
          <cell r="F16037" t="str">
            <v>V5:液体试验;</v>
          </cell>
        </row>
        <row r="16038">
          <cell r="F16038" t="str">
            <v>V4:液体试验和轴向载荷试验;</v>
          </cell>
        </row>
        <row r="16039">
          <cell r="F16039" t="str">
            <v>V3:液体试验、轴向载荷试验和温度变化试验;</v>
          </cell>
        </row>
        <row r="16040">
          <cell r="F16040" t="str">
            <v>V2:气体试验和轴向载荷试验;</v>
          </cell>
        </row>
        <row r="16041">
          <cell r="F16041" t="str">
            <v>V1:气体试验、轴向载荷试验和温度变化试验;</v>
          </cell>
        </row>
        <row r="16042">
          <cell r="F16042" t="str">
            <v>V0:气体试验、轴向载荷试验和温度变化试验和零气泡验收标准。</v>
          </cell>
        </row>
        <row r="16043">
          <cell r="F16043" t="str">
            <v>桥塞可在不加轴向载荷的情况下进行试验,所有确认等级都是可适用的。</v>
          </cell>
        </row>
        <row r="16044">
          <cell r="F16044" t="str">
            <v>满足较高设计确认等级的产品可认为满足较低设计确认等级,如表1所示。</v>
          </cell>
        </row>
        <row r="16045">
          <cell r="F16045" t="str">
            <v>评价V5~V1等级的封隔器或桥塞的所用套管或油管最大内径不能大于在确认等级试验中所使用的套管或油管的尺寸和质量(重量)的最大内径。套管螺纹应符合GB/T 19830相关要求。</v>
          </cell>
        </row>
        <row r="16046">
          <cell r="F16046" t="str">
            <v>5.5.2标准确认等级</v>
          </cell>
        </row>
        <row r="16047">
          <cell r="F16047" t="str">
            <v>5.5.2.1 总述</v>
          </cell>
        </row>
        <row r="16048">
          <cell r="F16048" t="str">
            <v>供方或制造商应提供所有参数和评价结果的文件,以证明满足确认等级。试验数据应标出试验期间的渗漏率。如无渗漏发生,应明确指出。</v>
          </cell>
        </row>
        <row r="16049">
          <cell r="F16049" t="str">
            <v>5.5.2.2 供方或制造商规定的V6等级</v>
          </cell>
        </row>
        <row r="16050">
          <cell r="F16050" t="str">
            <v>由供方或制造商规定确认方法和验收标准。</v>
          </cell>
        </row>
        <row r="16051">
          <cell r="F16051" t="str">
            <v>5.5.2.3 V5等级的液体试验</v>
          </cell>
        </row>
        <row r="16052">
          <cell r="F16052" t="str">
            <v>供方或制造商应遵循以下试验参数和标准:</v>
          </cell>
        </row>
        <row r="16053">
          <cell r="F16053" t="str">
            <v>——坐封的套管或油管最大内径公差为±0.76 mm(±0.030 in);</v>
          </cell>
        </row>
        <row r="16054">
          <cell r="F16054" t="str">
            <v>——采用最小额定载荷或压力(±10%)坐封;</v>
          </cell>
        </row>
        <row r="16055">
          <cell r="F16055" t="str">
            <v>——带可膨胀封隔件的产品在试验装置中一端居中即可;</v>
          </cell>
        </row>
        <row r="16056">
          <cell r="F16056" t="str">
            <v>——无锚定装置的产品或者单向锚定产品,需用固定装置限制,以防止产品在无锚定方向的移动;</v>
          </cell>
        </row>
        <row r="16057">
          <cell r="F16057" t="str">
            <v>——在最高或高于最高额定温度下进行坐封和下入;</v>
          </cell>
        </row>
        <row r="16058">
          <cell r="F16058" t="str">
            <v>——在最大或高于最大压差下进行试验;</v>
          </cell>
        </row>
        <row r="16059">
          <cell r="F16059" t="str">
            <v>——在最大或高于最大额定压差下,从高到低或从低到高至少实现两个压力反转试验;</v>
          </cell>
        </row>
        <row r="16060">
          <cell r="F16060" t="str">
            <v>——以水作试验介质,可以加入添加剂或液压油,密度应小于1 100 kg/m3(68.67 lb/ft3);试验介质内应无明显的微小颗粒物或其他堵塞渗漏的物质;</v>
          </cell>
        </row>
        <row r="16061">
          <cell r="F16061" t="str">
            <v>——压力试验至少稳压15 min;</v>
          </cell>
        </row>
        <row r="16062">
          <cell r="F16062" t="str">
            <v>——验收标准:经过足够时间的稳压过程后,保压期间压力下降不大于最大额定压力的1%,稳压时间由供方或制造商规定;</v>
          </cell>
        </row>
        <row r="16063">
          <cell r="F16063" t="str">
            <v>——试验结束后,采用供方或制造商指定的方法取出可回收型封隔器或桥塞。</v>
          </cell>
        </row>
        <row r="16064">
          <cell r="F16064" t="str">
            <v>5.5.2.4 V4等级的液体试验和轴向载荷试验</v>
          </cell>
        </row>
        <row r="16065">
          <cell r="F16065" t="str">
            <v>供方或制造商应遵循以下试验参数和标准:</v>
          </cell>
        </row>
        <row r="16066">
          <cell r="F16066" t="str">
            <v>——坐封的套管或油管最大内径公差为±0.76 mm(±0.030 in);</v>
          </cell>
        </row>
        <row r="16067">
          <cell r="F16067" t="str">
            <v>——采用最小额定载荷或压力(±10%)坐封;</v>
          </cell>
        </row>
        <row r="16068">
          <cell r="F16068" t="str">
            <v>——带可膨胀封隔件的产品应水平放置进行试验,产品在试验装置中一端居中即可;</v>
          </cell>
        </row>
        <row r="16069">
          <cell r="F16069" t="str">
            <v>——无锚定装置的产品或者单向锚定产品,需用固定装置限制,以防止产品在无锚定方向的移动;</v>
          </cell>
        </row>
        <row r="16070">
          <cell r="F16070" t="str">
            <v>——在最高或高于最高额定温度下进行坐封和下入;</v>
          </cell>
        </row>
        <row r="16071">
          <cell r="F16071" t="str">
            <v>——在最大或高于最大压差下进行试验;</v>
          </cell>
        </row>
        <row r="16072">
          <cell r="F16072" t="str">
            <v>——在最大或高于最大额定压差下,从高到低或从低到高至少实现两个压力反转试验;</v>
          </cell>
        </row>
        <row r="16073">
          <cell r="F16073" t="str">
            <v>——试验额定性能曲线图中的全部交叉点;</v>
          </cell>
        </row>
        <row r="16074">
          <cell r="F16074" t="str">
            <v>——在最大额定剪切载荷下试验具有剪切丢手功能的封隔器或桥塞,为安全起见,应采用足以承受最大剪切载荷的剪切装置代替原剪切装置;</v>
          </cell>
        </row>
        <row r="16075">
          <cell r="F16075" t="str">
            <v>——以水作试验介质,可以加入添加剂或液压油,密度应小于1 100 kg/m3(68.67 lb/ft3);试验介质内应无明显的微小颗粒物或其他堵塞渗漏的物质;</v>
          </cell>
        </row>
        <row r="16076">
          <cell r="F16076" t="str">
            <v>——压力试验至少稳压15 min;</v>
          </cell>
        </row>
        <row r="16077">
          <cell r="F16077" t="str">
            <v>——验收标准:经过足够时间的稳压过程后,保压期间压力降不大于最大额定确认压力的1%,稳压时间由供方或制造商规定;</v>
          </cell>
        </row>
        <row r="16078">
          <cell r="F16078" t="str">
            <v>——试验结束后,采用供方或制造商指定的方法取出可回收型封隔器或桥塞。</v>
          </cell>
        </row>
        <row r="16079">
          <cell r="F16079" t="str">
            <v>5.5.2.5 V3等级的液体试验、轴向载荷试验和温度变化试验</v>
          </cell>
        </row>
        <row r="16080">
          <cell r="F16080" t="str">
            <v>供方或制造商应遵循以下试验参数和标准:</v>
          </cell>
        </row>
        <row r="16081">
          <cell r="F16081" t="str">
            <v>——坐封的套管或油管最大内径公差为±0.76 mm(±0.030 in);</v>
          </cell>
        </row>
        <row r="16082">
          <cell r="F16082" t="str">
            <v>——采用最小额定载荷或压力(±10%)坐封;</v>
          </cell>
        </row>
        <row r="16083">
          <cell r="F16083" t="str">
            <v>——带可膨胀封隔件的产品应水平放置进行试验,产品在试验装置中一端居中即可;</v>
          </cell>
        </row>
        <row r="16084">
          <cell r="F16084" t="str">
            <v>——无锚定装置的产品或者单向锚定产品,需用固定装置限制,以防止产品在无锚定方向的移动;</v>
          </cell>
        </row>
        <row r="16085">
          <cell r="F16085" t="str">
            <v>——除温度循环期间外,在最高或高于最高额定温度下进行坐封和下入;</v>
          </cell>
        </row>
        <row r="16086">
          <cell r="F16086" t="str">
            <v>——在最大或高于最大压差下进行试验;</v>
          </cell>
        </row>
        <row r="16087">
          <cell r="F16087" t="str">
            <v>——在最大或高于最大额定压差下,从高到低或从低到高至少实现两个压力反转试验;</v>
          </cell>
        </row>
        <row r="16088">
          <cell r="F16088" t="str">
            <v>——试验额定性能曲线图中的全部交叉点;</v>
          </cell>
        </row>
        <row r="16089">
          <cell r="F16089" t="str">
            <v>——在最大额定剪切载荷下试验具有剪切丢手功能的封隔器或桥塞,为安全起见,应采用足以承受最大剪切载荷的剪切装置代替原剪切装置;</v>
          </cell>
        </row>
        <row r="16090">
          <cell r="F16090" t="str">
            <v>——最少进行一次温度变化试验。在最高或高于最高额定温度下开始温度变化,并至少在最高额定温度变化范围内冷却。在温度变化范围的低温情况下保压,然后加热至最高额定温度;</v>
          </cell>
        </row>
        <row r="16091">
          <cell r="F16091" t="str">
            <v>——以水作试验介质,可以加入添加剂或液压油,密度应小于1 100 kg/m3(68.67 lb/ft3);试验介质内应无明显的微小颗粒物或其他堵塞渗漏的物质;</v>
          </cell>
        </row>
        <row r="16092">
          <cell r="F16092" t="str">
            <v>——压力试验至少稳压15 min;</v>
          </cell>
        </row>
        <row r="16093">
          <cell r="F16093" t="str">
            <v>——验收标准:经过足够时间的稳压过程后,保压期间压力降不大于最大额定压力的1%,稳压时间由供方或制造商规定;</v>
          </cell>
        </row>
        <row r="16094">
          <cell r="F16094" t="str">
            <v>——试验结束后,采用供方或制造商指定的方法取出可回收型封隔器或桥塞。</v>
          </cell>
        </row>
        <row r="16095">
          <cell r="F16095" t="str">
            <v>5.5.2.6 V2等级的气体试验和轴向载荷试验</v>
          </cell>
        </row>
        <row r="16096">
          <cell r="F16096" t="str">
            <v>供方或制造商应遵循以下试验参数和标准:</v>
          </cell>
        </row>
        <row r="16097">
          <cell r="F16097" t="str">
            <v>——坐封的套管或油管最大内径公差为±0.76 mm(±0.030 in);</v>
          </cell>
        </row>
        <row r="16098">
          <cell r="F16098" t="str">
            <v>——采用最小额定载荷或压力(±10%)坐封;</v>
          </cell>
        </row>
        <row r="16099">
          <cell r="F16099" t="str">
            <v>——带可膨胀封隔件的产品应水平放置进行试验,产品在试验装置中一端居中即可;</v>
          </cell>
        </row>
        <row r="16100">
          <cell r="F16100" t="str">
            <v>——无锚定装置的产品或者单向锚定产品,需用固定装置限制,以防止产品在无锚定方向的移动;</v>
          </cell>
        </row>
        <row r="16101">
          <cell r="F16101" t="str">
            <v>——在最高或高于最高额定温度下进行坐封和下入;</v>
          </cell>
        </row>
        <row r="16102">
          <cell r="F16102" t="str">
            <v>——在最大或高于最大压差下进行试验;</v>
          </cell>
        </row>
        <row r="16103">
          <cell r="F16103" t="str">
            <v>——在最大或高于最大额定压差下,从高到低或从低到高至少实现两个压力反转试验;</v>
          </cell>
        </row>
        <row r="16104">
          <cell r="F16104" t="str">
            <v>——试验额定性能曲线图中的全部交叉点;</v>
          </cell>
        </row>
        <row r="16105">
          <cell r="F16105" t="str">
            <v>——在最大额定剪切载荷下试验具有剪切丢手功能的封隔器或桥塞,为安全起见,应采用足以承受最大剪切载荷的剪切装置代替原剪切装置;</v>
          </cell>
        </row>
        <row r="16106">
          <cell r="F16106" t="str">
            <v>——以空气、氮气、其他气体或混合气体作试验介质;</v>
          </cell>
        </row>
        <row r="16107">
          <cell r="F16107" t="str">
            <v>——压力试验至少稳压15 min;</v>
          </cell>
        </row>
        <row r="16108">
          <cell r="F16108" t="str">
            <v>——验收标准:经过足够时间的稳压过程后,保压期间量筒内聚集的气体不超过20 cm3,稳压时间由供方或制造商规定,保压期内气泡量不增加,用于收集气体的量筒应在大气压力下工作;</v>
          </cell>
        </row>
        <row r="16109">
          <cell r="F16109" t="str">
            <v>——试验结束后,采用供方或制造商指定的方法取出可回收型封隔器或桥塞。</v>
          </cell>
        </row>
        <row r="16110">
          <cell r="F16110" t="str">
            <v>5.5.2.7 V1等级的气体试验、轴向载荷试验和温度变化试验</v>
          </cell>
        </row>
        <row r="16111">
          <cell r="F16111" t="str">
            <v>供方或制造商应遵循以下试验参数和标准:</v>
          </cell>
        </row>
        <row r="16112">
          <cell r="F16112" t="str">
            <v>——坐封的套管或油管最大内径公差为±0.76 mm(±0.030 in);</v>
          </cell>
        </row>
        <row r="16113">
          <cell r="F16113" t="str">
            <v>——采用最小额定载荷或压力(±10%)坐封;</v>
          </cell>
        </row>
        <row r="16114">
          <cell r="F16114" t="str">
            <v>——带可膨胀封隔件的产品应水平放置进行试验,产品在试验装置中一端居中即可;</v>
          </cell>
        </row>
        <row r="16115">
          <cell r="F16115" t="str">
            <v>——无锚定装置的产品或者单向锚定产品,需用固定装置限制,以防止产品在无锚定方向的移动;</v>
          </cell>
        </row>
        <row r="16116">
          <cell r="F16116" t="str">
            <v>——除温度循环期间外,在最高或高于最高额定温度下进行坐封和下入;</v>
          </cell>
        </row>
        <row r="16117">
          <cell r="F16117" t="str">
            <v>——在最大或高于最大压差下进行试验;</v>
          </cell>
        </row>
        <row r="16118">
          <cell r="F16118" t="str">
            <v>——在最大或高于最大额定压差下,从高到低或从低到高至少实现两个压力反转试验;</v>
          </cell>
        </row>
        <row r="16119">
          <cell r="F16119" t="str">
            <v>——试验额定性能曲线图中的全部交叉点;</v>
          </cell>
        </row>
        <row r="16120">
          <cell r="F16120" t="str">
            <v>——在最大额定剪切载荷下试验具有剪切丢手功能的封隔器或桥塞,为安全起见,应采用足以承受最大剪切载荷的剪切装置代替原剪切装置;</v>
          </cell>
        </row>
        <row r="16121">
          <cell r="F16121" t="str">
            <v>——最少进行一次温度变化试验,在最高或高于最高额定温度下开始温度变化,并至少在最大额定温度变化范围内冷却,在温度变化范围的低温情况下保压,然后加热至最高额定温度;</v>
          </cell>
        </row>
        <row r="16122">
          <cell r="F16122" t="str">
            <v>——以空气、氦气、其他气体或混合气体作试验介质;</v>
          </cell>
        </row>
        <row r="16123">
          <cell r="F16123" t="str">
            <v>——压力试验至少稳压15 min;</v>
          </cell>
        </row>
        <row r="16124">
          <cell r="F16124" t="str">
            <v>——验收标准:经过足够时间的稳压过程后,保压期间量筒内聚集的气体不超过20 cm3,稳压时间由供方或制造商规定,保压期内气泡量不增加,用于收集气体的量筒应在大气压力下工作;</v>
          </cell>
        </row>
        <row r="16125">
          <cell r="F16125" t="str">
            <v>——试验结束后,采用供方或制造商指定的方法取出可回收型封隔器或桥塞。</v>
          </cell>
        </row>
        <row r="16126">
          <cell r="F16126" t="str">
            <v>5.5.2.8 V0等级的气体试验、轴向载荷试验和温度变化试验和零气泡接收标准</v>
          </cell>
        </row>
        <row r="16127">
          <cell r="F16127" t="str">
            <v>供方或制造商应遵循以下试验参数和标准:</v>
          </cell>
        </row>
        <row r="16128">
          <cell r="F16128" t="str">
            <v>——坐封的套管或油管最大内径公差为±0.76 mm(±0.030 in);</v>
          </cell>
        </row>
        <row r="16129">
          <cell r="F16129" t="str">
            <v>——采用最小额定载荷或压力(±10%)坐封;</v>
          </cell>
        </row>
        <row r="16130">
          <cell r="F16130" t="str">
            <v>——带可膨胀封隔件的产品应水平放置进行试验,产品在试验装置中一端居中即可;</v>
          </cell>
        </row>
        <row r="16131">
          <cell r="F16131" t="str">
            <v>——无锚定装置的产品或者单向锚定产品,需用固定装置限制,以防止产品在无锚定方向的移动;</v>
          </cell>
        </row>
        <row r="16132">
          <cell r="F16132" t="str">
            <v>——除温度循环期间外,在最高或高于最高额定温度下进行坐封和下入;</v>
          </cell>
        </row>
        <row r="16133">
          <cell r="F16133" t="str">
            <v>——在最大或高于最大压差下进行试验;</v>
          </cell>
        </row>
        <row r="16134">
          <cell r="F16134" t="str">
            <v>——在最大或高于最大额定压差下,从高到低或从低到高至少实现两个压力反转试验;</v>
          </cell>
        </row>
        <row r="16135">
          <cell r="F16135" t="str">
            <v>——试验额定性能曲线图中的全部交叉点;</v>
          </cell>
        </row>
        <row r="16136">
          <cell r="F16136" t="str">
            <v>——在最大额定剪切载荷下试验具有剪切丢手功能的封隔器或桥塞,为安全起见,应采用足以承受最大剪切载荷的剪切装置代替原剪切装置;</v>
          </cell>
        </row>
        <row r="16137">
          <cell r="F16137" t="str">
            <v>——最少进行一次温度变化试验,在最高或高于最高额定温度下开始温度变化,并至少在最大额定温度变化范围内冷却,在温度变化范围的低温情况下保压,然后加热至最高额定温度;</v>
          </cell>
        </row>
        <row r="16138">
          <cell r="F16138" t="str">
            <v>——以空气、氦气、其他气体或混合气体作试验介质;</v>
          </cell>
        </row>
        <row r="16139">
          <cell r="F16139" t="str">
            <v>——压力试验至少稳压15 min;</v>
          </cell>
        </row>
        <row r="16140">
          <cell r="F16140" t="str">
            <v>——验收标准:经过足够时间的稳压过程后,保压期间量筒中无气泡气体聚集,稳压时间由供方或制造商规定,用于收集气体的量筒应在大气压力下工作;</v>
          </cell>
        </row>
        <row r="16141">
          <cell r="F16141" t="str">
            <v>——试验结束后,采用供方或制造商指定的方法取出可回收型封隔器或桥塞。</v>
          </cell>
        </row>
        <row r="16142">
          <cell r="F16142" t="str">
            <v>5.6 设计变更</v>
          </cell>
        </row>
        <row r="16143">
          <cell r="F16143" t="str">
            <v>应确定设计变更是否为实质设计变更,所有设计上的更改应形成文件,并经设计验证和设计确认的审核。经过实质设计变更的设计成为一个新的设计,应按5.4和5.5的规定进行设计验证和设计确认。非实质设计变更应有设计变更的证明文件。</v>
          </cell>
        </row>
        <row r="16144">
          <cell r="F16144" t="str">
            <v>供方或制造商至少应考虑以下情况:</v>
          </cell>
        </row>
        <row r="16145">
          <cell r="F16145" t="str">
            <v>——改进或改变设计后零件的应力级别;</v>
          </cell>
        </row>
        <row r="16146">
          <cell r="F16146" t="str">
            <v>——材料变更;</v>
          </cell>
        </row>
        <row r="16147">
          <cell r="F16147" t="str">
            <v>——功能变更。</v>
          </cell>
        </row>
        <row r="16148">
          <cell r="F16148" t="str">
            <v>一个或系列零件的变更可被认为实质设计变更并需要设计确认,可以通过对一个或系列零件进行试验,而不必试验整个总成。试验时应模拟整个总成试验时施加的载荷条件。供方或制造商应用文件详细说明试验结果,文件应说明零件试验模拟了要求的载荷情况。评价结果应由使用人员以外的有资质人员审核,结果应记录在设计文件中。</v>
          </cell>
        </row>
        <row r="16149">
          <cell r="F16149" t="str">
            <v>5.7尺寸设计确认</v>
          </cell>
        </row>
        <row r="16150">
          <cell r="F16150" t="str">
            <v>5.7.1 总则</v>
          </cell>
        </row>
        <row r="16151">
          <cell r="F16151" t="str">
            <v>在套管或油管尺寸范围内,可根据5.7.2和5.7.3的要求和限制来设计系列产品的尺寸,这适用于5.5所列的V5~V0等级产品确认。</v>
          </cell>
        </row>
        <row r="16152">
          <cell r="F16152" t="str">
            <v>5.7.2 产品系列设计</v>
          </cell>
        </row>
        <row r="16153">
          <cell r="F16153" t="str">
            <v>产品系列设计应满足下列要求:</v>
          </cell>
        </row>
        <row r="16154">
          <cell r="F16154" t="str">
            <v>——结构:设计原理在几何形状、材料和功能上相同;</v>
          </cell>
        </row>
        <row r="16155">
          <cell r="F16155" t="str">
            <v>——应力等级设计:与材料力学性能有关的应力等级设计是基于相同的标准。</v>
          </cell>
        </row>
        <row r="16156">
          <cell r="F16156" t="str">
            <v>5.7.3 尺寸限制</v>
          </cell>
        </row>
        <row r="16157">
          <cell r="F16157" t="str">
            <v>在给定套管或油管尺寸范围内,产品系列尺寸受以下限制:</v>
          </cell>
        </row>
        <row r="16158">
          <cell r="F16158" t="str">
            <v>——验证试验应在产品密封间隙下进行;</v>
          </cell>
        </row>
        <row r="16159">
          <cell r="F16159" t="str">
            <v>——验证试验应在产品使用最小和最大截面的封隔件进行;</v>
          </cell>
        </row>
        <row r="16160">
          <cell r="F16160" t="str">
            <v>——封隔件和挤压件的几何形状与材料应与被试验产品相同;</v>
          </cell>
        </row>
        <row r="16161">
          <cell r="F16161" t="str">
            <v>——封隔件内径和封隔件下部零部件的外径应与试验产品相同;</v>
          </cell>
        </row>
        <row r="16162">
          <cell r="F16162" t="str">
            <v>——此限制范围不包括超过产品的额定压力、温度范围、温度变化范围、额定轴向载荷或载荷性能图的产品。</v>
          </cell>
        </row>
        <row r="16163">
          <cell r="F16163" t="str">
            <v>5.8 其他确认</v>
          </cell>
        </row>
        <row r="16164">
          <cell r="F16164" t="str">
            <v>可重复坐封型封隔器和桥塞应进行附加的确认试验。试验包括按照供方或制造商的要求和接收标准进行的重新坐封和试验。</v>
          </cell>
        </row>
        <row r="16165">
          <cell r="F16165" t="str">
            <v>5.9 总成验证</v>
          </cell>
        </row>
        <row r="16166">
          <cell r="F16166" t="str">
            <v>应按6.4.11要求对每个封隔器和桥塞总成进行验证。</v>
          </cell>
        </row>
        <row r="16167">
          <cell r="F16167" t="str">
            <v>6供方或制造商要求</v>
          </cell>
        </row>
        <row r="16168">
          <cell r="F16168" t="str">
            <v>6.1 总则</v>
          </cell>
        </row>
        <row r="16169">
          <cell r="F16169" t="str">
            <v>第6章中包括用来验证每个符合适用要求和技术要求的产品的具体要求。这些要求包括文件和数据控制、产品标识、质量控制、功能测试、修复、包装、运输和存储。</v>
          </cell>
        </row>
        <row r="16170">
          <cell r="F16170" t="str">
            <v>6.2文件和数据控制</v>
          </cell>
        </row>
        <row r="16171">
          <cell r="F16171" t="str">
            <v>6.2.1 总则</v>
          </cell>
        </row>
        <row r="16172">
          <cell r="F16172" t="str">
            <v>供方或制造商应建立和保持文档性程序来控制与本标准有关的所有文件和数据,这些文件和数据应与特定要求保持一致。所有文件和数据应清晰和应以容易获得的方式存档,应提供适当的保存环境,以保证在需要时能够方便的获得,并应防止毁坏、损坏和丢失。文件和数据可以采用任何形式的媒介来保存,如硬盘或电子媒体。所有的文件与数据应方便用户或采购商利用和查阅。</v>
          </cell>
        </row>
        <row r="16173">
          <cell r="F16173" t="str">
            <v>所有与设计验证、设计确认和设计更改有关的文件和数据都应在最后一个生产日期之后保持10年。</v>
          </cell>
        </row>
        <row r="16174">
          <cell r="F16174" t="str">
            <v>质量控制文件含所有证明与6.4.1~6.4.14要求相一致必要的所有文件和数据,质量控制文件应由供方或制造商从生产日期起至少保持5年。所有这些文件和数据应能够方便用户或采购商利用和查阅。</v>
          </cell>
        </row>
        <row r="16175">
          <cell r="F16175" t="str">
            <v>6.2.2 操作手册</v>
          </cell>
        </row>
        <row r="16176">
          <cell r="F16176" t="str">
            <v>所有提供的产品都应附带符合本标准的操作手册。操作手册至少应包含以下内容:</v>
          </cell>
        </row>
        <row r="16177">
          <cell r="F16177" t="str">
            <v>——操作手册版本编号;</v>
          </cell>
        </row>
        <row r="16178">
          <cell r="F16178" t="str">
            <v>——产品操作程序及相关工具;</v>
          </cell>
        </row>
        <row r="16179">
          <cell r="F16179" t="str">
            <v>——产品安装前的检查程序;</v>
          </cell>
        </row>
        <row r="16180">
          <cell r="F16180" t="str">
            <v>——贮存建议;</v>
          </cell>
        </row>
        <row r="16181">
          <cell r="F16181" t="str">
            <v>——标明主要尺寸(外径、内径和长度)的示意图;</v>
          </cell>
        </row>
        <row r="16182">
          <cell r="F16182" t="str">
            <v>——特殊的预防和处理措施。</v>
          </cell>
        </row>
        <row r="16183">
          <cell r="F16183" t="str">
            <v>6.2.3 产品数据清单</v>
          </cell>
        </row>
        <row r="16184">
          <cell r="F16184" t="str">
            <v>产品数据清单应按5.1要求在产品交付时一起提供给用户或采购商,应至少包含以下信息:</v>
          </cell>
        </row>
        <row r="16185">
          <cell r="F16185" t="str">
            <v>——供方或制造商的名称和地址;</v>
          </cell>
        </row>
        <row r="16186">
          <cell r="F16186" t="str">
            <v>——产品编号;</v>
          </cell>
        </row>
        <row r="16187">
          <cell r="F16187" t="str">
            <v>——产品名称;</v>
          </cell>
        </row>
        <row r="16188">
          <cell r="F16188" t="str">
            <v>——产品类型;</v>
          </cell>
        </row>
        <row r="16189">
          <cell r="F16189" t="str">
            <v>——产品特征;</v>
          </cell>
        </row>
        <row r="16190">
          <cell r="F16190" t="str">
            <v>——提供服务;</v>
          </cell>
        </row>
        <row r="16191">
          <cell r="F16191" t="str">
            <v>——金属材料;</v>
          </cell>
        </row>
        <row r="16192">
          <cell r="F16192" t="str">
            <v>——非金属材料;</v>
          </cell>
        </row>
        <row r="16193">
          <cell r="F16193" t="str">
            <v>——通径或最小内径;</v>
          </cell>
        </row>
        <row r="16194">
          <cell r="F16194" t="str">
            <v>——规格外径;</v>
          </cell>
        </row>
        <row r="16195">
          <cell r="F16195" t="str">
            <v>——总长;</v>
          </cell>
        </row>
        <row r="16196">
          <cell r="F16196" t="str">
            <v>——额定工作温度范围;</v>
          </cell>
        </row>
        <row r="16197">
          <cell r="F16197" t="str">
            <v>——V3、V1、V0温度变化范围;</v>
          </cell>
        </row>
        <row r="16198">
          <cell r="F16198" t="str">
            <v>——V4~V0的额定性能图线;</v>
          </cell>
        </row>
        <row r="16199">
          <cell r="F16199" t="str">
            <v>——V6和V5的额定压力;</v>
          </cell>
        </row>
        <row r="16200">
          <cell r="F16200" t="str">
            <v>——上部连接尺寸;</v>
          </cell>
        </row>
        <row r="16201">
          <cell r="F16201" t="str">
            <v>——下部连接尺寸;</v>
          </cell>
        </row>
        <row r="16202">
          <cell r="F16202" t="str">
            <v>——套管或油管长度、尺寸、质量、最大和(或)最小套管或油管内径;</v>
          </cell>
        </row>
        <row r="16203">
          <cell r="F16203" t="str">
            <v>——下井方法;</v>
          </cell>
        </row>
        <row r="16204">
          <cell r="F16204" t="str">
            <v>——最大下井外径,包括下入和重新坐封装置(需要时);</v>
          </cell>
        </row>
        <row r="16205">
          <cell r="F16205" t="str">
            <v>——坐封方法,包括最小(最大)坐封力或压力;</v>
          </cell>
        </row>
        <row r="16206">
          <cell r="F16206" t="str">
            <v>——解封或回收(可回收型)方法,包括最小(最大)解封力或回收力或压力;</v>
          </cell>
        </row>
        <row r="16207">
          <cell r="F16207" t="str">
            <v>——重新坐封方法(可重新坐封型);</v>
          </cell>
        </row>
        <row r="16208">
          <cell r="F16208" t="str">
            <v>——质量控制等级;</v>
          </cell>
        </row>
        <row r="16209">
          <cell r="F16209" t="str">
            <v>——设计确认等级;</v>
          </cell>
        </row>
        <row r="16210">
          <cell r="F16210" t="str">
            <v>——操作手册版本编号。</v>
          </cell>
        </row>
        <row r="16211">
          <cell r="F16211" t="str">
            <v>6.3 产品标识</v>
          </cell>
        </row>
        <row r="16212">
          <cell r="F16212" t="str">
            <v>按此标准生产的每件产品都应根据供方或制造商的要求提供永久的产品标识。供方或制造商的要求应包括类型、使用方法和标识位置。产品标识至少包括以下信息:</v>
          </cell>
        </row>
        <row r="16213">
          <cell r="F16213" t="str">
            <v>——制造商标识;</v>
          </cell>
        </row>
        <row r="16214">
          <cell r="F16214" t="str">
            <v>——制造商的产品编号;</v>
          </cell>
        </row>
        <row r="16215">
          <cell r="F16215" t="str">
            <v>——制造日期;</v>
          </cell>
        </row>
        <row r="16216">
          <cell r="F16216" t="str">
            <v>——质量控制等级;</v>
          </cell>
        </row>
        <row r="16217">
          <cell r="F16217" t="str">
            <v>——设计确认等级;</v>
          </cell>
        </row>
        <row r="16218">
          <cell r="F16218" t="str">
            <v>——对于质量控制等级Q1级,应有唯一系列号和可追溯的产品编码。</v>
          </cell>
        </row>
        <row r="16219">
          <cell r="F16219" t="str">
            <v>6.4质量控制</v>
          </cell>
        </row>
        <row r="16220">
          <cell r="F16220" t="str">
            <v>6.4.1 总则</v>
          </cell>
        </row>
        <row r="16221">
          <cell r="F16221" t="str">
            <v>此标准规定三种质量控制等级Q3、Q2和Q1,每个产品都应提供其相应的质量控制等级,所提供产品至少要达到规定的质量控制等级。质量控制要求详细描述在6.4.2~6.4.14中,并归纳在表2中。在6.4.2~6.4.14中没有列出的要求,在表2中显示“无”。</v>
          </cell>
        </row>
        <row r="16222">
          <cell r="F16222" t="str">
            <v>6.4.2 材料</v>
          </cell>
        </row>
        <row r="16223">
          <cell r="F16223" t="str">
            <v>产品零件中的金属材料或非金属材料至少满足以下一项要求:</v>
          </cell>
        </row>
        <row r="16224">
          <cell r="F16224" t="str">
            <v>——合格证,表明所提供的材料符合供方或制造商的文件规定;</v>
          </cell>
        </row>
        <row r="16225">
          <cell r="F16225" t="str">
            <v>——材料检验报告,向供方或制造商能证明材料符合供方或制造商的文件规定。</v>
          </cell>
        </row>
        <row r="16226">
          <cell r="F16226" t="str">
            <v>针对1类零件,供方或制造商应通过试验来证实金属材料的化学成分与机械性能是否与材料检验报告一致,是否符合质量控制等级Q1的规定。化学成分与机械性能的测定需符合国家标准或国际标准。</v>
          </cell>
        </row>
        <row r="16227">
          <cell r="F16227" t="str">
            <v>6.4.3 铸件</v>
          </cell>
        </row>
        <row r="16228">
          <cell r="F16228" t="str">
            <v>铸件的分包商或分供方应提供产品合格证,来向供方或制造商证明所提供的铸件符合供方或制造商的文件规定。</v>
          </cell>
        </row>
        <row r="16229">
          <cell r="F16229" t="str">
            <v>6.4.4热处理</v>
          </cell>
        </row>
        <row r="16230">
          <cell r="F16230" t="str">
            <v>6.4.4.1 总则</v>
          </cell>
        </row>
        <row r="16231">
          <cell r="F16231" t="str">
            <v>零部件或原材料的热处理应符合下列要求:</v>
          </cell>
        </row>
        <row r="16232">
          <cell r="F16232" t="str">
            <v>——需使用经校准和检测的热处理设备进行热处理工作;</v>
          </cell>
        </row>
        <row r="16233">
          <cell r="F16233" t="str">
            <v>——如果由分包商进行热处理,分包商应向制造商提供合格证证明热处理工作符合供方或制造商的文件规定;</v>
          </cell>
        </row>
        <row r="16234">
          <cell r="F16234" t="str">
            <v>——如果由供方或制造商进行热处理,热处理过程应符合供方或制造商的文件规定;</v>
          </cell>
        </row>
        <row r="16235">
          <cell r="F16235" t="str">
            <v>——针对1类零件,质量等级Q1的热处理合格证要求标明热处理时间和温度。</v>
          </cell>
        </row>
        <row r="16236">
          <cell r="F16236" t="str">
            <v>6.4.4.2热处理设备检定</v>
          </cell>
        </row>
        <row r="16237">
          <cell r="F16237" t="str">
            <v>6.4.4.2.1 炉校准</v>
          </cell>
        </row>
        <row r="16238">
          <cell r="F16238" t="str">
            <v>热处理炉校准应符合以下要求:</v>
          </cell>
        </row>
        <row r="16239">
          <cell r="F16239" t="str">
            <v>a) 所有用来进行热处理的炉在一年的热处理工作期间应进行检定。当炉经过维修或重建后,在投入使用前应进行检定。</v>
          </cell>
        </row>
        <row r="16240">
          <cell r="F16240" t="str">
            <v>b) 间歇炉或连续炉的校准应符合下列程序之一:</v>
          </cell>
        </row>
        <row r="16241">
          <cell r="F16241" t="str">
            <v>——钢材的热处理应执行SAE AMS-H-6875A,或同级别标准;</v>
          </cell>
        </row>
        <row r="16242">
          <cell r="F16242" t="str">
            <v>——金属热处理温度控制应执行BS 2M 54,或同级别标准;</v>
          </cell>
        </row>
        <row r="16243">
          <cell r="F16243" t="str">
            <v>——按制造商的文件规定,包括不低于上述规定程序的验收标准。</v>
          </cell>
        </row>
        <row r="16244">
          <cell r="F16244" t="str">
            <v>6.4.4.2.2 仪器</v>
          </cell>
        </row>
        <row r="16245">
          <cell r="F16245" t="str">
            <v>仪器应符合下列要求:</v>
          </cell>
        </row>
        <row r="16246">
          <cell r="F16246" t="str">
            <v>——应使用自动控制和记录的仪器;</v>
          </cell>
        </row>
        <row r="16247">
          <cell r="F16247" t="str">
            <v>——热电偶应安放在加热炉的工作区域,并与炉腔气体隔离保护;</v>
          </cell>
        </row>
        <row r="16248">
          <cell r="F16248" t="str">
            <v>——用来控制和记录热处理的仪器精度应不低于示值范围±1%;</v>
          </cell>
        </row>
        <row r="16249">
          <cell r="F16249" t="str">
            <v>——在校准文件建立起来之前,温度控制和记录仪器至少每三个月校准一次,在校准文件建立起来之后,应根据使用频次、程度、校准的历史记录确定校准周期;</v>
          </cell>
        </row>
        <row r="16250">
          <cell r="F16250" t="str">
            <v>——热处理校准用设备精度应不低于示值范围±0.25%。</v>
          </cell>
        </row>
        <row r="16251">
          <cell r="F16251" t="str">
            <v>6.4.5 零部件的可追溯性</v>
          </cell>
        </row>
        <row r="16252">
          <cell r="F16252" t="str">
            <v>零部件的可追溯性应符合下列要求:</v>
          </cell>
        </row>
        <row r="16253">
          <cell r="F16253" t="str">
            <v>——1类零件中,质量等级Q2级和Q3级需要满足整批可追溯性;</v>
          </cell>
        </row>
        <row r="16254">
          <cell r="F16254" t="str">
            <v>——1类零件中,质量等级Q1级需要热处理可追溯性;</v>
          </cell>
        </row>
        <row r="16255">
          <cell r="F16255" t="str">
            <v>——铸件或由铸件加工的零件,在质量等级Q2级和Q3级中这些零件可不具有可追溯性。</v>
          </cell>
        </row>
        <row r="16256">
          <cell r="F16256" t="str">
            <v>6.4.6 零部件的尺寸检验</v>
          </cell>
        </row>
        <row r="16257">
          <cell r="F16257" t="str">
            <v>零部件的尺寸检验应符合下列要求:</v>
          </cell>
        </row>
        <row r="16258">
          <cell r="F16258" t="str">
            <v>——螺纹公差、检验规范、量具、量具检测规程、量具的校准和合格证应符合螺纹制造商的文件规范;</v>
          </cell>
        </row>
        <row r="16259">
          <cell r="F16259" t="str">
            <v>——O型密封圈的尺寸公差,应符合GB/T 3452.1或同级别标准。其他密封件应符合供方/制造商的文件规定的尺寸公差;</v>
          </cell>
        </row>
        <row r="16260">
          <cell r="F16260" t="str">
            <v>——2类零件和所有质量等级为Q2和Q3的1类零件的每批抽样计划,应符合GB/T 2828.1或同级别的国际标准、国家标准的要求;</v>
          </cell>
        </row>
        <row r="16261">
          <cell r="F16261" t="str">
            <v>——对于所有1类零件、质量控制等级Q1的产品应进行100%的尺寸检验。</v>
          </cell>
        </row>
        <row r="16262">
          <cell r="F16262" t="str">
            <v>6.4.7 焊接</v>
          </cell>
        </row>
        <row r="16263">
          <cell r="F16263" t="str">
            <v>焊接件应符合下列要求:</v>
          </cell>
        </row>
        <row r="16264">
          <cell r="F16264" t="str">
            <v>——1类焊接件(见3.5)应符合ASME锅炉和压力容器规范或同级别的国际标准、国家标准的要求;</v>
          </cell>
        </row>
        <row r="16265">
          <cell r="F16265" t="str">
            <v>——每个焊接件都应按照供方或生产商的包括验收标准的文件要求进行消除应力处理。</v>
          </cell>
        </row>
        <row r="16266">
          <cell r="F16266" t="str">
            <v>6.4.8 零部件的硬度检验</v>
          </cell>
        </row>
        <row r="16267">
          <cell r="F16267" t="str">
            <v>零部件的硬度检验应符合下列要求:</v>
          </cell>
        </row>
        <row r="16268">
          <cell r="F16268" t="str">
            <v>——质量等级Q2的1类零件采用抽样计划检测,应符合GB/T 2828.1或同级别的国际标准、国家标准的要求;</v>
          </cell>
        </row>
        <row r="16269">
          <cell r="F16269" t="str">
            <v>——质量等级Q1的1类零件100%需硬度检测;</v>
          </cell>
        </row>
        <row r="16270">
          <cell r="F16270" t="str">
            <v>——2类零部件不需要硬度检测;</v>
          </cell>
        </row>
        <row r="16271">
          <cell r="F16271" t="str">
            <v>——金属零部件的硬度检测,应符合GB/T 231.1(或GB/T 4340.1,或GB/T 230.1)或同级别的国际标准、国家标准的要求;</v>
          </cell>
        </row>
        <row r="16272">
          <cell r="F16272" t="str">
            <v>——O型密封圈或其他橡胶密封件的硬度检验,应符合GB/T 531.1(GB/T 531.2)或同级别的国际标准、国家标准的要求。可从每批产品中抽取一个样本进行检测。</v>
          </cell>
        </row>
        <row r="16273">
          <cell r="F16273" t="str">
            <v>6.4.9 零部件或焊接件的无损检测</v>
          </cell>
        </row>
        <row r="16274">
          <cell r="F16274" t="str">
            <v>零部件或焊接件的无损检测应符合以下要求:</v>
          </cell>
        </row>
        <row r="16275">
          <cell r="F16275" t="str">
            <v>——焊接件的外观检查,应符合ASME锅炉和压力容器规范或同级别的国际标准、国家标准的要求;</v>
          </cell>
        </row>
        <row r="16276">
          <cell r="F16276" t="str">
            <v>——非金属零件的无损检测应符合供方或制造商的文件规范的外观检查标准;</v>
          </cell>
        </row>
        <row r="16277">
          <cell r="F16277" t="str">
            <v>——金属零件的无损检测应进行磁粉探伤或液体渗透探伤检测;</v>
          </cell>
        </row>
        <row r="16278">
          <cell r="F16278" t="str">
            <v>——验收或拒收一批产品的抽样计划和标准应符合GB/T 2828.1,通用检测Ⅱ级,O型密封圈的接收质量限为2.5,其他密封件的接收质量限为1.5,直到建立历史变化检录。此后,抽样计划程序再依据历史变化检录建立;</v>
          </cell>
        </row>
        <row r="16279">
          <cell r="F16279" t="str">
            <v>——O型密封圈的外观检测应符合GB/T 3452.3或同级别标准的要求。其他密封件的外观检测应符合供方或制造商的文件规范;</v>
          </cell>
        </row>
        <row r="16280">
          <cell r="F16280" t="str">
            <v>——磁粉探伤应符合NB/T 47013或同级别的国标标准、国家标准的要求;</v>
          </cell>
        </row>
        <row r="16281">
          <cell r="F16281" t="str">
            <v>——液体渗透探伤应符合国际标准或国家标准的要求,可见GB/T 18851.2;</v>
          </cell>
        </row>
        <row r="16282">
          <cell r="F16282" t="str">
            <v>——无损检测验收标准应符合供方或制造商的规范要求;</v>
          </cell>
        </row>
        <row r="16283">
          <cell r="F16283" t="str">
            <v>——所有无损检测技术资料应由通过GB/T 9445资质的Ⅲ级检验人员批准;</v>
          </cell>
        </row>
        <row r="16284">
          <cell r="F16284" t="str">
            <v>注:在此条款中,GB/T 9445等同于标准ASNT RP SNT-TC-1A。</v>
          </cell>
        </row>
        <row r="16285">
          <cell r="F16285" t="str">
            <v>——每批抽样计划的1类零件和质量等级Q2级的焊接件需要进行无损检测,并且符合GB/T 2828.1或同级别的国际标准、国家标准的要求;</v>
          </cell>
        </row>
        <row r="16286">
          <cell r="F16286" t="str">
            <v>——1类零件和质量等级Q1的焊接件应100%采用液体渗透探伤和磁粉探伤进行无损检测;</v>
          </cell>
        </row>
        <row r="16287">
          <cell r="F16287" t="str">
            <v>——质量等级Q1的2类零件根据供方或制造商的文件规范进行外观检测。</v>
          </cell>
        </row>
        <row r="16288">
          <cell r="F16288" t="str">
            <v>6.4.10 剪切件的验证</v>
          </cell>
        </row>
        <row r="16289">
          <cell r="F16289" t="str">
            <v>在每一批次中至少有一个剪切件按照供方或制造商的文件规定的程序进行剪力试验,以此来验证剪切装置的剪切力符合供方或制造商的文件规定。</v>
          </cell>
        </row>
        <row r="16290">
          <cell r="F16290" t="str">
            <v>6.4.11 总成检验</v>
          </cell>
        </row>
        <row r="16291">
          <cell r="F16291" t="str">
            <v>总成检验应符合以下要求:</v>
          </cell>
        </row>
        <row r="16292">
          <cell r="F16292" t="str">
            <v>——针对质量等级Q1级和Q2级,每个封隔器应通过封堵底端进行内部低压试验,使用气体或液体加压至最低35 kPa(大约50 psi)。只有一根中心管或中心管之间是金属与金属的密封连接不在这个要求之列。疲劳试验及验收标准应按照供方或制造商的文件规定的程序进行。由有资质的人进行测试,功能测试数据应被记录,并记录日期和签名。</v>
          </cell>
        </row>
        <row r="16293">
          <cell r="F16293" t="str">
            <v>——针对质量等级Q2级和Q1级,内径偏差检查仅适用于内孔表面不是密封面设计的封隔器。通径规的直径应符合封隔器的额定内径。通径规的尺寸应符合GB/T 19830标准规定。</v>
          </cell>
        </row>
        <row r="16294">
          <cell r="F16294" t="str">
            <v>——针对质量等级Q1级,外径检验应符合供方或制造商的文件规定。外径尺寸的检验要求总成的整个外径小于或等于规定的最大外径尺寸。</v>
          </cell>
        </row>
        <row r="16295">
          <cell r="F16295" t="str">
            <v>——针对质量等级Q1级,应记录所有金属与金属密封连接的实际扭矩值,并验证实际扭矩值是否在供方或制造商的书面规范内。尾端连接不需要按此项要求执行。</v>
          </cell>
        </row>
        <row r="16296">
          <cell r="F16296" t="str">
            <v>6.4.12 总成的可追溯性</v>
          </cell>
        </row>
        <row r="16297">
          <cell r="F16297" t="str">
            <v>成批生产过程中的等级Q1产品中的1类零件应具备可追溯性。</v>
          </cell>
        </row>
        <row r="16298">
          <cell r="F16298" t="str">
            <v>6.4.13 生产中的不一致性</v>
          </cell>
        </row>
        <row r="16299">
          <cell r="F16299" t="str">
            <v>供方或制造商应建立和保持书面的规定程序,保证防止装配不符合要求或零件意外被使用,这种控制包括确认、记录、评价、隔离以及对不符合要求的零部件的处理。</v>
          </cell>
        </row>
        <row r="16300">
          <cell r="F16300" t="str">
            <v>对不符合要求的零部件的评价和决定的责任在于供方或制造商,不符合规定的零部件可采取:</v>
          </cell>
        </row>
        <row r="16301">
          <cell r="F16301" t="str">
            <v>——返工达到规定要求;</v>
          </cell>
        </row>
        <row r="16302">
          <cell r="F16302" t="str">
            <v>——通过返修或不返修来让步接收;</v>
          </cell>
        </row>
        <row r="16303">
          <cell r="F16303" t="str">
            <v>——拒收或报废。</v>
          </cell>
        </row>
        <row r="16304">
          <cell r="F16304" t="str">
            <v>返修或返工的总成或零部件应按照相应的质量等级和供方或制造商的文件规范进行检验。</v>
          </cell>
        </row>
        <row r="16305">
          <cell r="F16305" t="str">
            <v>6.4.14 校准系统</v>
          </cell>
        </row>
        <row r="16306">
          <cell r="F16306" t="str">
            <v>用于最终检验的测量与试验装置应按照国际通用标准进行检定、控制、校验,并应按照GB/T 27025(或同级别的标准)规定的时间间隔内进行调整。</v>
          </cell>
        </row>
        <row r="16307">
          <cell r="F16307" t="str">
            <v>由有资质的人对测量技术和测试仪器进行检测,被检测的技术和设备精度应满足或高于国际标准或相应文件。</v>
          </cell>
        </row>
        <row r="16308">
          <cell r="F16308" t="str">
            <v>压力测量设备应满足:</v>
          </cell>
        </row>
        <row r="16309">
          <cell r="F16309" t="str">
            <v>——对于特定检测需要,可读取刻度至少为最大测试范围的±0.5%;</v>
          </cell>
        </row>
        <row r="16310">
          <cell r="F16310" t="str">
            <v>——对于特定检测需要,校验精度应保持在最大测试范围±2%;</v>
          </cell>
        </row>
        <row r="16311">
          <cell r="F16311" t="str">
            <v>——仅在校准范围内使用;</v>
          </cell>
        </row>
        <row r="16312">
          <cell r="F16312" t="str">
            <v>——利用主压力测试装置或自重测试仪进行校准。</v>
          </cell>
        </row>
        <row r="16313">
          <cell r="F16313" t="str">
            <v>在校验文件历史记录确定之前,压力测量设备的校验间隔时间最大不能超过三个月。此后,应以重复使用率,使用的程度及校验历史记录为基础确定校验间隔时间。</v>
          </cell>
        </row>
        <row r="16314">
          <cell r="F16314" t="str">
            <v>6.4.15 人员资格</v>
          </cell>
        </row>
        <row r="16315">
          <cell r="F16315" t="str">
            <v>无损检测操作人员应具有GB/T 9445或相同等级的国际标准、国家标准规定的资格,至少应具有二级资格水平,以利于评估和解释。</v>
          </cell>
        </row>
        <row r="16316">
          <cell r="F16316" t="str">
            <v>进行目测检验的操作人员应按照GB/T 9445或同级别的国际标准、国家标准的要求每年进行一次视力检查,以保证要求得以执行。</v>
          </cell>
        </row>
        <row r="16317">
          <cell r="F16317" t="str">
            <v>其他验收检验人员也应具备供方或制造商文件规定的资格。</v>
          </cell>
        </row>
        <row r="16318">
          <cell r="F16318" t="str">
            <v>7 修复</v>
          </cell>
        </row>
        <row r="16319">
          <cell r="F16319" t="str">
            <v>修复后的封隔器或桥塞,其产品状态应符合本标准要求的制造商或原制造商实行的规定。</v>
          </cell>
        </row>
        <row r="16320">
          <cell r="F16320" t="str">
            <v>8 运输和存储</v>
          </cell>
        </row>
        <row r="16321">
          <cell r="F16321" t="str">
            <v>封隔器和桥塞应按照供方或制造商的文件规范进行存放,以免在运输前造成磨损(例如由大气环境、残留物、辐射等引起的损伤等)。</v>
          </cell>
        </row>
        <row r="16322">
          <cell r="F16322" t="str">
            <v>封隔器和桥塞应按供方或制造商的文件规范进行包装运输,以防止装卸或恶劣环境对设备造成损害。这些规范应保护外部密封元件,密封面和外部连接螺纹。</v>
          </cell>
        </row>
        <row r="16323">
          <cell r="F16323" t="str">
            <v>3分类与型号</v>
          </cell>
        </row>
        <row r="16324">
          <cell r="F16324" t="str">
            <v>3.1 分类</v>
          </cell>
        </row>
        <row r="16325">
          <cell r="F16325" t="str">
            <v>射孔枪按产品结构特性分为常规射孔枪、水平井射孔枪、通径射孔枪和其他类射孔枪。</v>
          </cell>
        </row>
        <row r="16326">
          <cell r="F16326" t="str">
            <v>3.2 特征代号</v>
          </cell>
        </row>
        <row r="16327">
          <cell r="F16327" t="str">
            <v>表示方法如下:</v>
          </cell>
        </row>
        <row r="16328">
          <cell r="F16328" t="str">
            <v>a)常规射孔枪:省略。</v>
          </cell>
        </row>
        <row r="16329">
          <cell r="F16329" t="str">
            <v>b)水平井射孔枪:S。</v>
          </cell>
        </row>
        <row r="16330">
          <cell r="F16330" t="str">
            <v>c)通径射孔枪:T。</v>
          </cell>
        </row>
        <row r="16331">
          <cell r="F16331" t="str">
            <v>d)其他类射孔枪:应符合制造商或相关标准的规定。</v>
          </cell>
        </row>
        <row r="16332">
          <cell r="F16332" t="str">
            <v>3.3 型号</v>
          </cell>
        </row>
        <row r="16333">
          <cell r="F16333" t="str">
            <v>表示方法如下:</v>
          </cell>
        </row>
        <row r="16334">
          <cell r="F16334" t="str">
            <v>说明:</v>
          </cell>
        </row>
        <row r="16335">
          <cell r="F16335" t="str">
            <v>特征代号——见3.2;</v>
          </cell>
        </row>
        <row r="16336">
          <cell r="F16336" t="str">
            <v>枪体外径——用毫米(mm)数表示;</v>
          </cell>
        </row>
        <row r="16337">
          <cell r="F16337" t="str">
            <v>孔密——表示每米长度上的孔数(孔数/m);</v>
          </cell>
        </row>
        <row r="16338">
          <cell r="F16338" t="str">
            <v>相位角——用相邻两孔的角度(°)数表示;</v>
          </cell>
        </row>
        <row r="16339">
          <cell r="F16339" t="str">
            <v>工作压力——在井下的最高使用压力,单位为兆帕(MPa);</v>
          </cell>
        </row>
        <row r="16340">
          <cell r="F16340" t="str">
            <v>辅助标识码——生产厂家体现产品其他性能指标的自选代码,也可以是用户为区别来自不同厂家产品而增加的代码。</v>
          </cell>
        </row>
        <row r="16341">
          <cell r="F16341" t="str">
            <v>示例1:</v>
          </cell>
        </row>
        <row r="16342">
          <cell r="F16342" t="str">
            <v>宝鸡石油机械有限责任公司生产的枪体外径89mm,孔密为16孔/m,相位角为150°,工作压力为105MPa的水平井射孔枪,其型号为:S89-16-150-105-(BS)。</v>
          </cell>
        </row>
        <row r="16343">
          <cell r="F16343" t="str">
            <v>示例2:</v>
          </cell>
        </row>
        <row r="16344">
          <cell r="F16344" t="str">
            <v>大庆石油管理局射孔弹厂的枪体外径89mm,孔密为16孔/m,相位角为120°,工作压力为105MPa 的常规射孔枪,其型号为:89-16-120-105-(DQ)。</v>
          </cell>
        </row>
        <row r="16345">
          <cell r="F16345" t="str">
            <v>3.4 技术参数</v>
          </cell>
        </row>
        <row r="16346">
          <cell r="F16346" t="str">
            <v>枪体外径、孔密和工作压力应优先符合表1中的规定,其他参数由制造商和用户商定。</v>
          </cell>
        </row>
        <row r="16347">
          <cell r="F16347" t="str">
            <v>4 技术要求</v>
          </cell>
        </row>
        <row r="16348">
          <cell r="F16348" t="str">
            <v>4.1 射孔枪主要受力零件(枪体、枪头、枪尾、中间接头)的材料,其力学性能应符合下列要求:</v>
          </cell>
        </row>
        <row r="16349">
          <cell r="F16349" t="str">
            <v>a)屈服强度:Rel ≥ 724MPa。</v>
          </cell>
        </row>
        <row r="16350">
          <cell r="F16350" t="str">
            <v>b)抗拉强度:Rm≥ 793MPa。</v>
          </cell>
        </row>
        <row r="16351">
          <cell r="F16351" t="str">
            <v>c)断后伸长率:A4 ≥ 11%。</v>
          </cell>
        </row>
        <row r="16352">
          <cell r="F16352" t="str">
            <v>d)硬度:(28~35)HRC 或(269~323)HBW。</v>
          </cell>
        </row>
        <row r="16353">
          <cell r="F16353" t="str">
            <v>e)冲击性能要求见表2。</v>
          </cell>
        </row>
        <row r="16354">
          <cell r="F16354" t="str">
            <v>4.2 当射孔枪在含硫化氢等腐蚀环境下使用时,其材料的防腐设计应按GB/T 20972.1-2007的规定执行。与含硫化氢等腐蚀环境接触的橡胶密封件应依据环境、作业时间要求选择氟橡胶或全氟醚橡胶,也可在专业橡胶密封件制造商协助下选择,并提交用户符合防硫化氢等腐蚀要求的证明性材料。</v>
          </cell>
        </row>
        <row r="16355">
          <cell r="F16355" t="str">
            <v>4.3 射孔枪枪体材料的外径允许偏差为±1%,壁厚允许偏差为±12.5%。</v>
          </cell>
        </row>
        <row r="16356">
          <cell r="F16356" t="str">
            <v>4.4 射孔枪体热处理后,其母线直线度在每米范围内不大于1mm,全长范围内不大于2.5mm。当外径小于或等于73.03mm时,不作冲击试验;当外径大于或等于73.03mm而小于101.6mm时,作纵向冲击试验;当外径大于或等于101.6mm时,作横向冲击试验。试验温度为0℃。</v>
          </cell>
        </row>
        <row r="16357">
          <cell r="F16357" t="str">
            <v>4.5 枪体之间的非射孔段不大于450mm。</v>
          </cell>
        </row>
        <row r="16358">
          <cell r="F16358" t="str">
            <v>4.6 弹架孔与枪体盲孔的位置度公差不大于φ5mm。</v>
          </cell>
        </row>
        <row r="16359">
          <cell r="F16359" t="str">
            <v>4.7 锻钢件应符合JB/T 5000.8-2007中Ⅱ类锻件的规定。</v>
          </cell>
        </row>
        <row r="16360">
          <cell r="F16360" t="str">
            <v>4.8 主要受力件或承压件的磁粉检测应符合JB/T 4730.4-2005 中 9.3 磁粉检测质量Ⅱ级的规定。</v>
          </cell>
        </row>
        <row r="16361">
          <cell r="F16361" t="str">
            <v>4.9 机加工零件应按JB/T 5000.9 的规定制造。</v>
          </cell>
        </row>
        <row r="16362">
          <cell r="F16362" t="str">
            <v>4.10 橡胶密封件表面不得有飞边、撕裂、硫化不良等缺陷存在,目视检测应符合GB/T 3452.2-2007 的规定。</v>
          </cell>
        </row>
        <row r="16363">
          <cell r="F16363" t="str">
            <v>4.11 射孔枪枪体外表面应采取防腐、防锈措施。枪体两端应采用螺纹保护器的方法保护枪体螺纹和密封面不受损伤。</v>
          </cell>
        </row>
        <row r="16364">
          <cell r="F16364" t="str">
            <v>4.12 射孔枪应分别进行常温下工作压力试验和常温下1.15倍工作压力试验,稳压时间分别为3min和30min,枪体不得渗漏。</v>
          </cell>
        </row>
        <row r="16365">
          <cell r="F16365" t="str">
            <v>4.13 水平井射孔枪应逐个进行检验,水平定位精度为±8°。</v>
          </cell>
        </row>
        <row r="16366">
          <cell r="F16366" t="str">
            <v>4.14 射孔枪应进行地面条件下混凝土靶射孔试验、耐温耐压试验和模拟井射孔试验综合性能评价试验,并按GB/T 20489-2006 第 5 章的规定进行验收。</v>
          </cell>
        </row>
        <row r="16367">
          <cell r="F16367" t="str">
            <v>5试验方法</v>
          </cell>
        </row>
        <row r="16368">
          <cell r="F16368" t="str">
            <v>5.1 拉伸试验</v>
          </cell>
        </row>
        <row r="16369">
          <cell r="F16369" t="str">
            <v>5.1.1 产品的抗拉伸性能应在纵向试样上测定,试验方法应符合GB/T 228.1 的规定。</v>
          </cell>
        </row>
        <row r="16370">
          <cell r="F16370" t="str">
            <v>5.1.2 枪体的拉伸试样,应在最终热处理后的枪体管料上切取纵向试样。</v>
          </cell>
        </row>
        <row r="16371">
          <cell r="F16371" t="str">
            <v>5.1.3 其他主要受力件的拉伸试样,应在最终热处理后的半成品上切取纵向试样。</v>
          </cell>
        </row>
        <row r="16372">
          <cell r="F16372" t="str">
            <v>5.1.4 有缺陷的试样:无论任一个拉伸试样有机加工缺陷或有裂纹,都应报废并另选试样。当任一个拉伸试样的断后伸长率小于规定值,而其拉断的任一部分从断口到邻近的标距端点的距离小于1/3的标距长度时,允许重新试验。</v>
          </cell>
        </row>
        <row r="16373">
          <cell r="F16373" t="str">
            <v>5.2 枪体材料硬度试验</v>
          </cell>
        </row>
        <row r="16374">
          <cell r="F16374" t="str">
            <v>5.2.1 硬度试验应符合GB/T 230.1 的规定,必要时还可按GB/T 231.1 的规定进行硬度试验。</v>
          </cell>
        </row>
        <row r="16375">
          <cell r="F16375" t="str">
            <v>5.2.2 硬度试验试样(块或坯)应按图1所示截取,并按图2所示进行试验。每个位置(外部、中间、内部)的三个硬度读数的平均值作为该位置的硬度值。</v>
          </cell>
        </row>
        <row r="16376">
          <cell r="F16376" t="str">
            <v>5.2.3 试验环长度为13mm~25mm。</v>
          </cell>
        </row>
        <row r="16377">
          <cell r="F16377" t="str">
            <v>5.2.4 试样两端表面应磨平。</v>
          </cell>
        </row>
        <row r="16378">
          <cell r="F16378" t="str">
            <v>5.2.5 洛氏硬度应在距枪体内、外表面2.5mm~3.8mm所形成的环内测定,如图2所示。</v>
          </cell>
        </row>
        <row r="16379">
          <cell r="F16379" t="str">
            <v>5.2.6 各硬度压痕间距至少为压痕直径的四倍。</v>
          </cell>
        </row>
        <row r="16380">
          <cell r="F16380" t="str">
            <v>5.3 枪体材料冲击试验</v>
          </cell>
        </row>
        <row r="16381">
          <cell r="F16381" t="str">
            <v>5.3.1 冲击试验应符合GB/T 229 的规定。</v>
          </cell>
        </row>
        <row r="16382">
          <cell r="F16382" t="str">
            <v>5.3.2 冲击试样:试验应按表2的规定选取试样,缺口取向应垂直于管件轴线,如图1所示。试样应尽量采用10mm×10mm的全尺寸试样,一次试验应包括三个试样。</v>
          </cell>
        </row>
        <row r="16383">
          <cell r="F16383" t="str">
            <v>5.4 常温工作压力试验</v>
          </cell>
        </row>
        <row r="16384">
          <cell r="F16384" t="str">
            <v>方法如下:</v>
          </cell>
        </row>
        <row r="16385">
          <cell r="F16385" t="str">
            <v>a)试验压力为工作压力。</v>
          </cell>
        </row>
        <row r="16386">
          <cell r="F16386" t="str">
            <v>b)试验介质:油或水。</v>
          </cell>
        </row>
        <row r="16387">
          <cell r="F16387" t="str">
            <v>c)稳压时间:3min。</v>
          </cell>
        </row>
        <row r="16388">
          <cell r="F16388" t="str">
            <v>d)分级加压,加压次数不少于三次,各级压力递增最大为35%的试验压力。</v>
          </cell>
        </row>
        <row r="16389">
          <cell r="F16389" t="str">
            <v>5.5 水平井射孔枪水平定位动作试验</v>
          </cell>
        </row>
        <row r="16390">
          <cell r="F16390" t="str">
            <v>5.5.1 在装配工作台上徒手转动弹架,并目测弹架在枪体内的转动情况,要求无卡滞现象。</v>
          </cell>
        </row>
        <row r="16391">
          <cell r="F16391" t="str">
            <v>5.5.2 在装配工作台上徒手缓慢滚动枪体,并目测弹架在枪体内的摆动情况,要求摆动自如,不得有卡滞现象。</v>
          </cell>
        </row>
        <row r="16392">
          <cell r="F16392" t="str">
            <v>5.5.3 上述试验后,检测弹架相对于水平面或垂直面的定位误差不超过±8°。</v>
          </cell>
        </row>
        <row r="16393">
          <cell r="F16393" t="str">
            <v>5.6 常温下1.15倍工作压力试验</v>
          </cell>
        </row>
        <row r="16394">
          <cell r="F16394" t="str">
            <v>方法如下:</v>
          </cell>
        </row>
        <row r="16395">
          <cell r="F16395" t="str">
            <v>a)试验压力为1.15倍工作压力。</v>
          </cell>
        </row>
        <row r="16396">
          <cell r="F16396" t="str">
            <v>b)试验介质:油或水。</v>
          </cell>
        </row>
        <row r="16397">
          <cell r="F16397" t="str">
            <v>c)稳压时间:30min。</v>
          </cell>
        </row>
        <row r="16398">
          <cell r="F16398" t="str">
            <v>d)分级加压,加压次数不少于三次,各级压力递增最大为35%的试验压力。</v>
          </cell>
        </row>
        <row r="16399">
          <cell r="F16399" t="str">
            <v>5.7 综合性能评价试验</v>
          </cell>
        </row>
        <row r="16400">
          <cell r="F16400" t="str">
            <v>地面条件下混凝土靶射孔试验、射孔枪耐温耐压试验和模拟井射孔试验应按GB/T 20488 的规定进行。</v>
          </cell>
        </row>
        <row r="16401">
          <cell r="F16401" t="str">
            <v>6检验规则</v>
          </cell>
        </row>
        <row r="16402">
          <cell r="F16402" t="str">
            <v>6.1 射孔枪的材料检验</v>
          </cell>
        </row>
        <row r="16403">
          <cell r="F16403" t="str">
            <v>射孔枪应按5.1~5.3进行材料力学性能抽检检验,并应符合4.1的要求。抽样方案与判定规则应符合6.4.1~6.4.3的规定。</v>
          </cell>
        </row>
        <row r="16404">
          <cell r="F16404" t="str">
            <v>6.2 出厂检验</v>
          </cell>
        </row>
        <row r="16405">
          <cell r="F16405" t="str">
            <v>6.2.1 水平井射孔枪按5.4 和5.5 进行出厂检验,并应符合4.12 和4.13 的规定。其他射孔枪应按5.4进行出厂检验,并应符合4.12 的规定。</v>
          </cell>
        </row>
        <row r="16406">
          <cell r="F16406" t="str">
            <v>6.2.2 射孔枪应按图纸进行尺寸检验、螺纹互换性检验。</v>
          </cell>
        </row>
        <row r="16407">
          <cell r="F16407" t="str">
            <v>6.2.3 射孔枪需经制造商质量检验部门检验合格后方可出厂。</v>
          </cell>
        </row>
        <row r="16408">
          <cell r="F16408" t="str">
            <v>6.2.4 抽样方案与判定规则应符合6.4.4的规定。</v>
          </cell>
        </row>
        <row r="16409">
          <cell r="F16409" t="str">
            <v>6.3 型式检验</v>
          </cell>
        </row>
        <row r="16410">
          <cell r="F16410" t="str">
            <v>6.3.1 当有下列情况之一时,应进行型式检验:</v>
          </cell>
        </row>
        <row r="16411">
          <cell r="F16411" t="str">
            <v>a)新产品试制定型。</v>
          </cell>
        </row>
        <row r="16412">
          <cell r="F16412" t="str">
            <v>b)正式生产后,结构、材料及工艺有较大改变。</v>
          </cell>
        </row>
        <row r="16413">
          <cell r="F16413" t="str">
            <v>c)规定的产品周期性检验。</v>
          </cell>
        </row>
        <row r="16414">
          <cell r="F16414" t="str">
            <v>6.3.2 射孔枪应按照5.1~5.3和5.5~5.7的规定进行型式检验,并应符合第4章的规定。</v>
          </cell>
        </row>
        <row r="16415">
          <cell r="F16415" t="str">
            <v>6.3.3 抽样方案与判定规则应符合6.4.5 的规定。</v>
          </cell>
        </row>
        <row r="16416">
          <cell r="F16416" t="str">
            <v>6.4抽样方案与判定规则</v>
          </cell>
        </row>
        <row r="16417">
          <cell r="F16417" t="str">
            <v>6.4.1 拉伸试验</v>
          </cell>
        </row>
        <row r="16418">
          <cell r="F16418" t="str">
            <v>6.4.1.1 拉伸试验的取样数量:从每一批热处理的材料中,任意抽取一段管子或半成品毛坯,切取拉伸试样进行试验。</v>
          </cell>
        </row>
        <row r="16419">
          <cell r="F16419" t="str">
            <v>6.4.1.2 判定规则:如果代表一批材料的拉伸试验的结果不符合规定要求,则制造厂应将有问题的该批管件重新热处理,或者从有问题的该批管件中另取三件试样试验;如果三件试样中有一件试样试验结果不符合规定要求,则该批材料应判废。若重新热处理,应作为新的一批重新试验。</v>
          </cell>
        </row>
        <row r="16420">
          <cell r="F16420" t="str">
            <v>6.4.2 枪体材料硬度试验</v>
          </cell>
        </row>
        <row r="16421">
          <cell r="F16421" t="str">
            <v>6.4.2.1 硬度试验取样数量:从同一热处理批(或连续热处理时,每50个管件为一批)的管件中任取一个试样进行试验,以确认符合硬度要求。试样应按图1所示切取。</v>
          </cell>
        </row>
        <row r="16422">
          <cell r="F16422" t="str">
            <v>6.4.2.2 除上述全壁厚(横截面上)的硬度试验外,每根枪体的外表面应进行洛氏硬度(HRC)或布氏硬度(HB)的测定,并确认符合硬度要求。</v>
          </cell>
        </row>
        <row r="16423">
          <cell r="F16423" t="str">
            <v>6.4.2.3 判定规则:试样的硬度值超过规定值时,应从有问题的该批管件中再取三根以上的产品进行复验;若复验的三根管件中任何一根试验结果不符合规定,则该批产品报废;或者将该批管件重新热处理,并重作试验。</v>
          </cell>
        </row>
        <row r="16424">
          <cell r="F16424" t="str">
            <v>6.4.3 枪体材料冲击试验</v>
          </cell>
        </row>
        <row r="16425">
          <cell r="F16425" t="str">
            <v>6.4.3.1 横向冲击试验的取样数量:从每一批热处理(或连续热处理时,每50个管件为一批)的管件中,任意抽取一段管子或半成品毛坯,切取冲击试样进行试验。</v>
          </cell>
        </row>
        <row r="16426">
          <cell r="F16426" t="str">
            <v>6.4.3.2 判定规则:若代表一根管件的三个原始试样仅有一个试验结果不符合4.1的要求,则应从该管件上再取三个试样试验。试验结果应符合4.1的要求,否则该批管件应报废,或将该批管件重新热处理,并重作试验;若代表一根管件的三个原始试样有两个以上试验结果不符合4.1的要求,则该批热处理管件应判废,或重新热处理,并重作试验。</v>
          </cell>
        </row>
        <row r="16427">
          <cell r="F16427" t="str">
            <v>6.4.4 出厂检验试验</v>
          </cell>
        </row>
        <row r="16428">
          <cell r="F16428" t="str">
            <v>6.4.4.1 常温工作压力试验:</v>
          </cell>
        </row>
        <row r="16429">
          <cell r="F16429" t="str">
            <v>a)射孔枪生产批量小于100支时,应按5%但不少于2支抽样检验。生产批量大于100支时,按2%抽样检验。</v>
          </cell>
        </row>
        <row r="16430">
          <cell r="F16430" t="str">
            <v>b)判定规则:如在抽取的射孔枪中有1支不符合4.12的规定时,则该支射孔枪为不合格,同时应加倍抽样数量,直至抽样全部合格。</v>
          </cell>
        </row>
        <row r="16431">
          <cell r="F16431" t="str">
            <v>6.4.4.2 每支水平井射孔枪的水平定位动作试验应按5.5的要求进行,有一项不合格则判该产品为不合格。</v>
          </cell>
        </row>
        <row r="16432">
          <cell r="F16432" t="str">
            <v>6.4.5 型式检验试验</v>
          </cell>
        </row>
        <row r="16433">
          <cell r="F16433" t="str">
            <v>型式检验试验应逐项进行,有一项不合格则判该产品为不合格。</v>
          </cell>
        </row>
        <row r="16434">
          <cell r="F16434" t="str">
            <v>7标志、包装、运输、贮存</v>
          </cell>
        </row>
        <row r="16435">
          <cell r="F16435" t="str">
            <v>7.1标志</v>
          </cell>
        </row>
        <row r="16436">
          <cell r="F16436" t="str">
            <v>7.1.1 产品标志</v>
          </cell>
        </row>
        <row r="16437">
          <cell r="F16437" t="str">
            <v>7.1.1.1 应在距枪体一端200mm处的外表面作永久式标志:</v>
          </cell>
        </row>
        <row r="16438">
          <cell r="F16438" t="str">
            <v>a)制造厂名或商标。</v>
          </cell>
        </row>
        <row r="16439">
          <cell r="F16439" t="str">
            <v>b)产品生产顺序号(或产品零件号)。</v>
          </cell>
        </row>
        <row r="16440">
          <cell r="F16440" t="str">
            <v>7.1.1.2 用不小于30mm高的字体在枪体外部居中喷印产品型号和商标。</v>
          </cell>
        </row>
        <row r="16441">
          <cell r="F16441" t="str">
            <v>7.1.2 包装标志</v>
          </cell>
        </row>
        <row r="16442">
          <cell r="F16442" t="str">
            <v>应在包装外面作如下标志:</v>
          </cell>
        </row>
        <row r="16443">
          <cell r="F16443" t="str">
            <v>a)收货单位名称。</v>
          </cell>
        </row>
        <row r="16444">
          <cell r="F16444" t="str">
            <v>b)产品名称及代号。</v>
          </cell>
        </row>
        <row r="16445">
          <cell r="F16445" t="str">
            <v>c)制造厂名称及地址。</v>
          </cell>
        </row>
        <row r="16446">
          <cell r="F16446" t="str">
            <v>d)数量。</v>
          </cell>
        </row>
        <row r="16447">
          <cell r="F16447" t="str">
            <v>e)净重及毛重。</v>
          </cell>
        </row>
        <row r="16448">
          <cell r="F16448" t="str">
            <v>f)出厂日期。</v>
          </cell>
        </row>
        <row r="16449">
          <cell r="F16449" t="str">
            <v>7.2 包装</v>
          </cell>
        </row>
        <row r="16450">
          <cell r="F16450" t="str">
            <v>7.2.1 射孔枪的包装应符合GB/T 13384 的规定。</v>
          </cell>
        </row>
        <row r="16451">
          <cell r="F16451" t="str">
            <v>7.2.2 射孔枪两端应采用与其螺纹和密封面相匹配的螺纹保护器和密封圈进行封装。</v>
          </cell>
        </row>
        <row r="16452">
          <cell r="F16452" t="str">
            <v>7.2.3 产品出厂时,包装箱内应附有如下文件,并装入防水塑料袋内封好:</v>
          </cell>
        </row>
        <row r="16453">
          <cell r="F16453" t="str">
            <v>a)产品合格证或质量证明书。</v>
          </cell>
        </row>
        <row r="16454">
          <cell r="F16454" t="str">
            <v>b)出厂检验报告。</v>
          </cell>
        </row>
        <row r="16455">
          <cell r="F16455" t="str">
            <v>c)产品说明书,应包含耐温耐压等技术指标。</v>
          </cell>
        </row>
        <row r="16456">
          <cell r="F16456" t="str">
            <v>d)装箱清单。</v>
          </cell>
        </row>
        <row r="16457">
          <cell r="F16457" t="str">
            <v>7.3 运输、贮存</v>
          </cell>
        </row>
        <row r="16458">
          <cell r="F16458" t="str">
            <v>产品在正常运输、保管情况下,应存放在干燥、通风、无腐蚀性介质的环境里。自发货之日起12个月内,如果发生锈蚀等影响使用时,应由制造厂负责修复和更换。</v>
          </cell>
        </row>
        <row r="16459">
          <cell r="F16459" t="str">
            <v>3型号及结构</v>
          </cell>
        </row>
        <row r="16460">
          <cell r="F16460" t="str">
            <v>3.1 型号</v>
          </cell>
        </row>
        <row r="16461">
          <cell r="F16461" t="str">
            <v>3.1.1 按SY/T 6327-2005的规定,滑套喷砂器的型号表示如下:</v>
          </cell>
        </row>
        <row r="16462">
          <cell r="F16462" t="str">
            <v>示例:钢体最大外径为114 mm,第3次设计的滑套喷砂器的型号为PSQ114H3。</v>
          </cell>
        </row>
        <row r="16463">
          <cell r="F16463" t="str">
            <v>3.1.2 按SY/T 6327-2005的规定,投球器的型号表示如下:</v>
          </cell>
        </row>
        <row r="16464">
          <cell r="F16464" t="str">
            <v>示例:额定工作压力为60 MPa,第3次设计的投球器的型号为TQQ60C。</v>
          </cell>
        </row>
        <row r="16465">
          <cell r="F16465" t="str">
            <v>3.2 结构</v>
          </cell>
        </row>
        <row r="16466">
          <cell r="F16466" t="str">
            <v>3.2.1 滑套喷砂器的结构示例图见图1。</v>
          </cell>
        </row>
        <row r="16467">
          <cell r="F16467" t="str">
            <v>3.2.2 投球器的结构示例图见图2。</v>
          </cell>
        </row>
        <row r="16468">
          <cell r="F16468" t="str">
            <v>4技术要求</v>
          </cell>
        </row>
        <row r="16469">
          <cell r="F16469" t="str">
            <v>4.1 基本参数</v>
          </cell>
        </row>
        <row r="16470">
          <cell r="F16470" t="str">
            <v>4.1.1 滑套喷砂器的基本参数见表1。</v>
          </cell>
        </row>
        <row r="16471">
          <cell r="F16471" t="str">
            <v>4.1.2 投球器的基本参数见表2。</v>
          </cell>
        </row>
        <row r="16472">
          <cell r="F16472" t="str">
            <v>4.2 性能指标</v>
          </cell>
        </row>
        <row r="16473">
          <cell r="F16473" t="str">
            <v>4.2.1 滑套喷砂器的性能指标见表3。</v>
          </cell>
        </row>
        <row r="16474">
          <cell r="F16474" t="str">
            <v>4.2.2 滑套喷砂器的允许最大过砂量见表4。</v>
          </cell>
        </row>
        <row r="16475">
          <cell r="F16475" t="str">
            <v>4.2.3 投球器的额定工作压力:60MPa。</v>
          </cell>
        </row>
        <row r="16476">
          <cell r="F16476" t="str">
            <v>4.3 材料</v>
          </cell>
        </row>
        <row r="16477">
          <cell r="F16477" t="str">
            <v>4.3.1 加工用的材料应符合图样的要求,取得设计部门同意后,可使用性能指标不低于图样规定的其他材料代替。</v>
          </cell>
        </row>
        <row r="16478">
          <cell r="F16478" t="str">
            <v>4.3.2 钢球的规格应符合GB/T 308的规定。</v>
          </cell>
        </row>
        <row r="16479">
          <cell r="F16479" t="str">
            <v>4.3.3 钙基润滑脂应符合GB/T 491的规定。</v>
          </cell>
        </row>
        <row r="16480">
          <cell r="F16480" t="str">
            <v>4.3.4 钢材应符合GB/T 699,GB/T 700和GB/T 3077的规定。</v>
          </cell>
        </row>
        <row r="16481">
          <cell r="F16481" t="str">
            <v>4.3.5 弹簧应符合GB/T 1222的规定。</v>
          </cell>
        </row>
        <row r="16482">
          <cell r="F16482" t="str">
            <v>4.3.6 无缝钢管应符合GB/T 8162的规定。</v>
          </cell>
        </row>
        <row r="16483">
          <cell r="F16483" t="str">
            <v>4.3.7 投球器应采用锻件,锻件应符合GB/T 17107的规定。</v>
          </cell>
        </row>
        <row r="16484">
          <cell r="F16484" t="str">
            <v>4.3.8 螺纹脂应符合GB/T 23512的规定。</v>
          </cell>
        </row>
        <row r="16485">
          <cell r="F16485" t="str">
            <v>4.3.9 O形圈的物理性能应符合HG/T 2579的规定。</v>
          </cell>
        </row>
        <row r="16486">
          <cell r="F16486" t="str">
            <v>4.3.10 O形圈的贮存应符合GB/T 20739的规定。</v>
          </cell>
        </row>
        <row r="16487">
          <cell r="F16487" t="str">
            <v>4.4 加工</v>
          </cell>
        </row>
        <row r="16488">
          <cell r="F16488" t="str">
            <v>4.4.1 产品应按图纸要求加工。</v>
          </cell>
        </row>
        <row r="16489">
          <cell r="F16489" t="str">
            <v>4.4.2 普通螺纹的加工应符合GB/T 196的规定。</v>
          </cell>
        </row>
        <row r="16490">
          <cell r="F16490" t="str">
            <v>4.4.3 油管螺纹的加工应符合GB/T 9253.2的规定。</v>
          </cell>
        </row>
        <row r="16491">
          <cell r="F16491" t="str">
            <v>4.4.4 锻件应按NB/T 47013.5和JB/T 8467的要求进行100%的无损探伤,其最大允许缺陷为II级。</v>
          </cell>
        </row>
        <row r="16492">
          <cell r="F16492" t="str">
            <v>4.5 组装</v>
          </cell>
        </row>
        <row r="16493">
          <cell r="F16493" t="str">
            <v>4.5.1 组装用的零部件应是检验后的合格件。</v>
          </cell>
        </row>
        <row r="16494">
          <cell r="F16494" t="str">
            <v>4.5.2 组装前应清除零件上的毛刺、铁屑和脏物。</v>
          </cell>
        </row>
        <row r="16495">
          <cell r="F16495" t="str">
            <v>4.5.3 普通螺纹连接处应涂钙基润滑脂。</v>
          </cell>
        </row>
        <row r="16496">
          <cell r="F16496" t="str">
            <v>4.5.4 油管螺纹连接处应涂螺纹脂。</v>
          </cell>
        </row>
        <row r="16497">
          <cell r="F16497" t="str">
            <v>4.5.5 组装O形圈时应涂钙基润滑脂,O形圈组装后不应有扭拧现象。</v>
          </cell>
        </row>
        <row r="16498">
          <cell r="F16498" t="str">
            <v>4.5.6 试压合格后端部螺纹应戴护丝、护帽。</v>
          </cell>
        </row>
        <row r="16499">
          <cell r="F16499" t="str">
            <v>5 试验方法</v>
          </cell>
        </row>
        <row r="16500">
          <cell r="F16500" t="str">
            <v>警告:试验中涉及到较高压力条件下操作,试验人员应有正规试验室工作的实践经验。本标准并未指出所有可能的安全问题。使用者有责任采取适当的、安全的健康措施,并保证符合国家有关法规规定的条件。</v>
          </cell>
        </row>
        <row r="16501">
          <cell r="F16501" t="str">
            <v>5.1滑套喷砂器压力试验</v>
          </cell>
        </row>
        <row r="16502">
          <cell r="F16502" t="str">
            <v>5.1.1 试验条件</v>
          </cell>
        </row>
        <row r="16503">
          <cell r="F16503" t="str">
            <v>滑套喷砂器压力试验的条件如下:</v>
          </cell>
        </row>
        <row r="16504">
          <cell r="F16504" t="str">
            <v>a)温度:常温。</v>
          </cell>
        </row>
        <row r="16505">
          <cell r="F16505" t="str">
            <v>b)介质:清水。</v>
          </cell>
        </row>
        <row r="16506">
          <cell r="F16506" t="str">
            <v>c)设备及设施:试压泵、压力表、管钳、挡球短节、钢球、丝堵。</v>
          </cell>
        </row>
        <row r="16507">
          <cell r="F16507" t="str">
            <v>5.1.2 试验步骤及要求</v>
          </cell>
        </row>
        <row r="16508">
          <cell r="F16508" t="str">
            <v>5.1.2.1 将未装滑套的喷砂器的上端连接在试压管线上,下端装上丝堵。</v>
          </cell>
        </row>
        <row r="16509">
          <cell r="F16509" t="str">
            <v>5.1.2.2 启动试压泵升压,当阀开始滴水时,记录泵压值,此值应符合表3中的阀密封压力范围。继续升压,记录阀开启压力,该值应符合表3中的阀开启压力范围。</v>
          </cell>
        </row>
        <row r="16510">
          <cell r="F16510" t="str">
            <v>5.1.2.3 卸掉喷砂器,装入滑套并装上剪切销钉,将滑套喷砂器的上端连接在试压管线上,下端装上丝堵。</v>
          </cell>
        </row>
        <row r="16511">
          <cell r="F16511" t="str">
            <v>5.1.2.4 启动试压泵升压至额定工作压力的1.5倍,稳压5min,无渗漏为合格。</v>
          </cell>
        </row>
        <row r="16512">
          <cell r="F16512" t="str">
            <v>5.1.2.5 卸掉滑套喷砂器,由上端装入相应规格的钢球,滑套喷砂器下端连接挡球短节,将喷砂器上端连接在试压管线上,并使滑套喷砂器按上接头在上的垂直方向放置。</v>
          </cell>
        </row>
        <row r="16513">
          <cell r="F16513" t="str">
            <v>5.1.2.6 启动试压泵升压至剪切销钉被剪断时,记录泵压值,此值应符合表3中的剪切销钉剪断压力范围。</v>
          </cell>
        </row>
        <row r="16514">
          <cell r="F16514" t="str">
            <v>5.2滑套喷砂器允许最大过砂量试验</v>
          </cell>
        </row>
        <row r="16515">
          <cell r="F16515" t="str">
            <v>5.2.1 试验条件</v>
          </cell>
        </row>
        <row r="16516">
          <cell r="F16516" t="str">
            <v>滑套喷砂器允许最大过砂量试验的试验条件如下:</v>
          </cell>
        </row>
        <row r="16517">
          <cell r="F16517" t="str">
            <v>a)温度:常温。</v>
          </cell>
        </row>
        <row r="16518">
          <cell r="F16518" t="str">
            <v>b)介质:黏度为100mPa·s~250mPa·s的携砂液,粒径为0.425mm~0.85mm的石英砂。</v>
          </cell>
        </row>
        <row r="16519">
          <cell r="F16519" t="str">
            <v>c)设备及设施:压裂泵组、管汇、试验井、通用量具。</v>
          </cell>
        </row>
        <row r="16520">
          <cell r="F16520" t="str">
            <v>5.2.2 试验步骤及要求</v>
          </cell>
        </row>
        <row r="16521">
          <cell r="F16521" t="str">
            <v>5.2.2.1 按压裂施工工序要求连接好各种设备。</v>
          </cell>
        </row>
        <row r="16522">
          <cell r="F16522" t="str">
            <v>5.2.2.2 将滑套喷砂器置于套管内,距车组不小于40m,连接好施工管线。</v>
          </cell>
        </row>
        <row r="16523">
          <cell r="F16523" t="str">
            <v>5.2.2.3 启动压裂泵组,按试验设计指导说明进行试验,排量、砂液比及允许最大过砂量见表4。 5.2.2.4 起出试验管柱后,卸掉滑套喷砂器并拆开,取出中心管和护套进行检测。护套不能有径向孔洞。测量中心管出液槽的横向尺寸变化,不应超过原尺寸的30%。</v>
          </cell>
        </row>
        <row r="16524">
          <cell r="F16524" t="str">
            <v>5.3投球器试验</v>
          </cell>
        </row>
        <row r="16525">
          <cell r="F16525" t="str">
            <v>5.3.1 试验条件</v>
          </cell>
        </row>
        <row r="16526">
          <cell r="F16526" t="str">
            <v>投球器试验的试验条件如下:</v>
          </cell>
        </row>
        <row r="16527">
          <cell r="F16527" t="str">
            <v>a)温度:常温。</v>
          </cell>
        </row>
        <row r="16528">
          <cell r="F16528" t="str">
            <v>b)介质:清水。</v>
          </cell>
        </row>
        <row r="16529">
          <cell r="F16529" t="str">
            <v>c)设备及仪表:试压泵、压力表。</v>
          </cell>
        </row>
        <row r="16530">
          <cell r="F16530" t="str">
            <v>d)工具及配件:管钳、扳手、钢球、堵头。</v>
          </cell>
        </row>
        <row r="16531">
          <cell r="F16531" t="str">
            <v>5.3.2 密封试验步骤及要求</v>
          </cell>
        </row>
        <row r="16532">
          <cell r="F16532" t="str">
            <v>5.3.2.1 将投球器的上短节接在试压管线上,短节端装上堵头。</v>
          </cell>
        </row>
        <row r="16533">
          <cell r="F16533" t="str">
            <v>5.3.2.2 启动试压泵,升压至60MPa停泵,稳压5min,无渗漏为合格。</v>
          </cell>
        </row>
        <row r="16534">
          <cell r="F16534" t="str">
            <v>5.3.3 承压试验步骤及要求</v>
          </cell>
        </row>
        <row r="16535">
          <cell r="F16535" t="str">
            <v>按5.3.2的规定进行密封试验后泄压,再次启动试压泵,升压至额定工作压力的1.5倍,停泵,稳压5min,反复试压3次,钢体无变形,无渗漏为合格。</v>
          </cell>
        </row>
        <row r="16536">
          <cell r="F16536" t="str">
            <v>5.3.4 投球试验步骤及要求</v>
          </cell>
        </row>
        <row r="16537">
          <cell r="F16537" t="str">
            <v>5.3.4.1 按5.3.3的规定试验后泄压,从试压管线上卸下投球器,并卸下丝堵,取出弹簧连带短销和挡圈,从小到大依次装入钢球,一次最多可以装3个钢球,安装上弹簧连带短销、挡圈和丝堵。</v>
          </cell>
        </row>
        <row r="16538">
          <cell r="F16538" t="str">
            <v>5.3.4.2 将投球器的短节向下放置,用扳手转动丝杠带动推动芯,丝杠和推动芯的进退应灵活、无卡阻。丝杠往返1次,下落1个钢球为合格。</v>
          </cell>
        </row>
        <row r="16539">
          <cell r="F16539" t="str">
            <v>6检验</v>
          </cell>
        </row>
        <row r="16540">
          <cell r="F16540" t="str">
            <v>6.1出厂检验</v>
          </cell>
        </row>
        <row r="16541">
          <cell r="F16541" t="str">
            <v>6.1.1 检验项目</v>
          </cell>
        </row>
        <row r="16542">
          <cell r="F16542" t="str">
            <v>滑套喷砂器和投球器的出厂检验项目如下:</v>
          </cell>
        </row>
        <row r="16543">
          <cell r="F16543" t="str">
            <v>a)外观检验:滑套喷砂器的钢体应无变形,螺纹应无损伤,弹簧应无扭曲、伤痕,护套应无变形、裂纹等缺陷;投球器的钢体应无变形,螺纹应无损伤,丝杠应无扭曲、伤痕等缺陷。</v>
          </cell>
        </row>
        <row r="16544">
          <cell r="F16544" t="str">
            <v>b)滑套喷砂器的阀密封压力和阀开启压力检验:按5.1.2.1和5.1.2.2的规定进行。</v>
          </cell>
        </row>
        <row r="16545">
          <cell r="F16545" t="str">
            <v>c)滑套喷砂器的密封压力和销钉剪断压力检验:按5.1.2.3至5.1.2.6的规定进行。</v>
          </cell>
        </row>
        <row r="16546">
          <cell r="F16546" t="str">
            <v>d)投球器的密封检验:按5.3.2的规定进行。</v>
          </cell>
        </row>
        <row r="16547">
          <cell r="F16547" t="str">
            <v>e)投球器的投球检验:按5.3.4的规定进行。</v>
          </cell>
        </row>
        <row r="16548">
          <cell r="F16548" t="str">
            <v>6.1.2 抽样规则</v>
          </cell>
        </row>
        <row r="16549">
          <cell r="F16549" t="str">
            <v>除6.1.1中c)和e)按每批抽1套进行检验外,其他项目100%对产品进行检验。</v>
          </cell>
        </row>
        <row r="16550">
          <cell r="F16550" t="str">
            <v>6.1.3 判定规则</v>
          </cell>
        </row>
        <row r="16551">
          <cell r="F16551" t="str">
            <v>6.1.1中任何一项检验不合格,则判定该产品为不合格。</v>
          </cell>
        </row>
        <row r="16552">
          <cell r="F16552" t="str">
            <v>6.2型式检验	</v>
          </cell>
        </row>
        <row r="16553">
          <cell r="F16553" t="str">
            <v>6.2.1 型式检验规定</v>
          </cell>
        </row>
        <row r="16554">
          <cell r="F16554" t="str">
            <v>有下列情况之一时,进行型式检验:</v>
          </cell>
        </row>
        <row r="16555">
          <cell r="F16555" t="str">
            <v>a)新产品定型鉴定时。</v>
          </cell>
        </row>
        <row r="16556">
          <cell r="F16556" t="str">
            <v>b)产品结构、材料、工艺有重大变化时。</v>
          </cell>
        </row>
        <row r="16557">
          <cell r="F16557" t="str">
            <v>c)质量监督部门提出检验要求时。</v>
          </cell>
        </row>
        <row r="16558">
          <cell r="F16558" t="str">
            <v>6.2.2 检验项目</v>
          </cell>
        </row>
        <row r="16559">
          <cell r="F16559" t="str">
            <v>滑套喷砂器和投球器的型式检验项目如下:</v>
          </cell>
        </row>
        <row r="16560">
          <cell r="F16560" t="str">
            <v>a)外观检验:按6.1.1中a)的规定进行。</v>
          </cell>
        </row>
        <row r="16561">
          <cell r="F16561" t="str">
            <v>b)滑套喷砂器压力检验:按5.1的规定进行。</v>
          </cell>
        </row>
        <row r="16562">
          <cell r="F16562" t="str">
            <v>c)滑套喷砂器允许最大过砂量检验:按5.2的规定进行。</v>
          </cell>
        </row>
        <row r="16563">
          <cell r="F16563" t="str">
            <v>d)投球器承压检验:按5.3.3的规定进行。</v>
          </cell>
        </row>
        <row r="16564">
          <cell r="F16564" t="str">
            <v>e)投球器投球检验:按5.3.4的规定进行。</v>
          </cell>
        </row>
        <row r="16565">
          <cell r="F16565" t="str">
            <v>6.2.3 抽样规则</v>
          </cell>
        </row>
        <row r="16566">
          <cell r="F16566" t="str">
            <v>滑套喷砂器和投球器均按批量的2%抽样,批量少于50套,则抽取1套进行检验。</v>
          </cell>
        </row>
        <row r="16567">
          <cell r="F16567" t="str">
            <v>6.2.4 判定规则</v>
          </cell>
        </row>
        <row r="16568">
          <cell r="F16568" t="str">
            <v>6.2.2中任何一项不合格,则加倍抽检,再有不合格,则该批产品为不合格产品。</v>
          </cell>
        </row>
        <row r="16569">
          <cell r="F16569" t="str">
            <v>7标志、包装、运输和贮存</v>
          </cell>
        </row>
        <row r="16570">
          <cell r="F16570" t="str">
            <v>7.1 标志</v>
          </cell>
        </row>
        <row r="16571">
          <cell r="F16571" t="str">
            <v>在滑套喷砂器调节环外圆柱面和投球器丝堵外圆柱面上标明以下内容:</v>
          </cell>
        </row>
        <row r="16572">
          <cell r="F16572" t="str">
            <v>a)产品型号。</v>
          </cell>
        </row>
        <row r="16573">
          <cell r="F16573" t="str">
            <v>b)出厂编号。</v>
          </cell>
        </row>
        <row r="16574">
          <cell r="F16574" t="str">
            <v>c)厂名。</v>
          </cell>
        </row>
        <row r="16575">
          <cell r="F16575" t="str">
            <v>7.2 包装</v>
          </cell>
        </row>
        <row r="16576">
          <cell r="F16576" t="str">
            <v>7.2.1 产品短途运输采用保护性包装。</v>
          </cell>
        </row>
        <row r="16577">
          <cell r="F16577" t="str">
            <v>7.2.2 产品长途运输使用包装箱,每箱装箱1套。</v>
          </cell>
        </row>
        <row r="16578">
          <cell r="F16578" t="str">
            <v>7.2.3 包装箱具有以下标志:</v>
          </cell>
        </row>
        <row r="16579">
          <cell r="F16579" t="str">
            <v>a)制造厂名称、地址。</v>
          </cell>
        </row>
        <row r="16580">
          <cell r="F16580" t="str">
            <v>b)产品型号、名称及数量。</v>
          </cell>
        </row>
        <row r="16581">
          <cell r="F16581" t="str">
            <v>c)包装箱尺寸(长×宽×高),单位为毫米(mm)。</v>
          </cell>
        </row>
        <row r="16582">
          <cell r="F16582" t="str">
            <v>d)总质量,单位为千克(kg)。</v>
          </cell>
        </row>
        <row r="16583">
          <cell r="F16583" t="str">
            <v>e)出厂日期。</v>
          </cell>
        </row>
        <row r="16584">
          <cell r="F16584" t="str">
            <v>7.2.4 包装箱内应有以下文件:</v>
          </cell>
        </row>
        <row r="16585">
          <cell r="F16585" t="str">
            <v>a)产品合格证。</v>
          </cell>
        </row>
        <row r="16586">
          <cell r="F16586" t="str">
            <v>b)使用说明书。</v>
          </cell>
        </row>
        <row r="16587">
          <cell r="F16587" t="str">
            <v>c)装箱清单。</v>
          </cell>
        </row>
        <row r="16588">
          <cell r="F16588" t="str">
            <v>7.3 运输</v>
          </cell>
        </row>
        <row r="16589">
          <cell r="F16589" t="str">
            <v>产品在运输时严禁磕碰、摔砸,避免雨淋。</v>
          </cell>
        </row>
        <row r="16590">
          <cell r="F16590" t="str">
            <v>7.4 贮存</v>
          </cell>
        </row>
        <row r="16591">
          <cell r="F16591" t="str">
            <v>7.4.1 产品的贮存应符合GB/T 20739中6.2.1至6.2.3和6.2.13的规定。</v>
          </cell>
        </row>
        <row r="16592">
          <cell r="F16592" t="str">
            <v>7.4.2 产品应水平放置,严禁接触酸、碱、盐等腐蚀性物质。</v>
          </cell>
        </row>
        <row r="16593">
          <cell r="F16593" t="str">
            <v>7.4.3 产品中的O形圈超过初始贮存期7年,应及时更新,并按5.1.2.1至5.1.2.4,5.3.2和5.3.3的要求重新进行检验,检验合格后入库。</v>
          </cell>
        </row>
        <row r="16594">
          <cell r="F16594" t="str">
            <v>3井下工艺管柱工具图例</v>
          </cell>
        </row>
        <row r="16595">
          <cell r="F16595" t="str">
            <v>3.1 要求</v>
          </cell>
        </row>
        <row r="16596">
          <cell r="F16596" t="str">
            <v>绘制图例的线形应符合GB/T 4457.4的规定;图例尺寸比例参见附录A。</v>
          </cell>
        </row>
        <row r="16597">
          <cell r="F16597" t="str">
            <v>3.2 封隔器</v>
          </cell>
        </row>
        <row r="16598">
          <cell r="F16598" t="str">
            <v>3.2.1 封隔器的锚定单元基本图例:单向卡瓦向下锚定单元图例如图1所示,单向卡瓦向上锚定单元图例如图2所示,双向卡瓦锚定单元图例如图3所示,锚爪锚定单元图例如图4所示。</v>
          </cell>
        </row>
        <row r="16599">
          <cell r="F16599" t="str">
            <v>3.2.2 Y型封隔器基本图例如图5所示。</v>
          </cell>
        </row>
        <row r="16600">
          <cell r="F16600" t="str">
            <v>3.2.3 K型封隔器基本图例如图6所示。</v>
          </cell>
        </row>
        <row r="16601">
          <cell r="F16601" t="str">
            <v>3.2.4 Z型封隔器向上单向密封基本图例如图7所示,Z型封隔器向下单向密封基本图例如图8所示。</v>
          </cell>
        </row>
        <row r="16602">
          <cell r="F16602" t="str">
            <v>3.2.5 封隔器自带锚定单元的图例由图1至图4中的图例与图5至图8中的图例相应组合而成,示例如下:</v>
          </cell>
        </row>
        <row r="16603">
          <cell r="F16603" t="str">
            <v>a) 单向卡瓦向下锚定的Y型封隔器如图9所示。</v>
          </cell>
        </row>
        <row r="16604">
          <cell r="F16604" t="str">
            <v>b) 双向卡瓦锚定的Y型封隔器如图10所示。</v>
          </cell>
        </row>
        <row r="16605">
          <cell r="F16605" t="str">
            <v>c) 上部为锚爪锚定、下部为单向卡瓦向下锚定的Y型封隔器如图11所示。</v>
          </cell>
        </row>
        <row r="16606">
          <cell r="F16606" t="str">
            <v>3.2.6 遇油膨胀封隔器、遇水膨胀封隔器、插管封隔器等的图例采用Y型或Z型封隔器基本图例附加文字说明方式表述。</v>
          </cell>
        </row>
        <row r="16607">
          <cell r="F16607" t="str">
            <v>3.3 桥塞</v>
          </cell>
        </row>
        <row r="16608">
          <cell r="F16608" t="str">
            <v>3.3.1 机械桥塞(实心)图例如图12所示。</v>
          </cell>
        </row>
        <row r="16609">
          <cell r="F16609" t="str">
            <v>3.3.2 机械桥塞(空心)图例如图13所示。</v>
          </cell>
        </row>
        <row r="16610">
          <cell r="F16610" t="str">
            <v>3.3.3 电缆桥塞(实心)图例如图14所示。</v>
          </cell>
        </row>
        <row r="16611">
          <cell r="F16611" t="str">
            <v>3.3.4 电缆桥塞(空心)图例如图15所示。</v>
          </cell>
        </row>
        <row r="16612">
          <cell r="F16612" t="str">
            <v>3.4 锚定工具</v>
          </cell>
        </row>
        <row r="16613">
          <cell r="F16613" t="str">
            <v>3.4.1 水力锚图例如图16所示。</v>
          </cell>
        </row>
        <row r="16614">
          <cell r="F16614" t="str">
            <v>3.4.2 单向卡瓦锚(向上锚定)图例如图17所示,单向卡瓦锚(向下锚定)图例如图18所示。</v>
          </cell>
        </row>
        <row r="16615">
          <cell r="F16615" t="str">
            <v>3.4.3 双向卡瓦锚(悬挂器)图例如图19所示。</v>
          </cell>
        </row>
        <row r="16616">
          <cell r="F16616" t="str">
            <v>3.5 配产器</v>
          </cell>
        </row>
        <row r="16617">
          <cell r="F16617" t="str">
            <v>3.5.1 桥式配产器图例如图20所示。</v>
          </cell>
        </row>
        <row r="16618">
          <cell r="F16618" t="str">
            <v>3.5.2 滑套配产器图例如图21所示。</v>
          </cell>
        </row>
        <row r="16619">
          <cell r="F16619" t="str">
            <v>3.5.3 偏心配产器图例如图22所示。</v>
          </cell>
        </row>
        <row r="16620">
          <cell r="F16620" t="str">
            <v>3.5.4 同心配产器图例如图23所示。</v>
          </cell>
        </row>
        <row r="16621">
          <cell r="F16621" t="str">
            <v>3.6 配水器</v>
          </cell>
        </row>
        <row r="16622">
          <cell r="F16622" t="str">
            <v>3.6.1 偏心配水器图例如图24所示。</v>
          </cell>
        </row>
        <row r="16623">
          <cell r="F16623" t="str">
            <v>3.6.2 智能配水器图例如图25所示。</v>
          </cell>
        </row>
        <row r="16624">
          <cell r="F16624" t="str">
            <v>3.6.3 桥式偏心配水器图例如图26所示。</v>
          </cell>
        </row>
        <row r="16625">
          <cell r="F16625" t="str">
            <v>3.6.4 桥式同心配水器图例如图27所示。</v>
          </cell>
        </row>
        <row r="16626">
          <cell r="F16626" t="str">
            <v>3.6.5 空心配水器、固定配水器及同心可调配水器图例如图28所示。</v>
          </cell>
        </row>
        <row r="16627">
          <cell r="F16627" t="str">
            <v>3.6.6 集成配水器图例如图29所示。</v>
          </cell>
        </row>
        <row r="16628">
          <cell r="F16628" t="str">
            <v>3.7 喷砂器</v>
          </cell>
        </row>
        <row r="16629">
          <cell r="F16629" t="str">
            <v>3.7.1 阀式喷砂器图例如图30所示。</v>
          </cell>
        </row>
        <row r="16630">
          <cell r="F16630" t="str">
            <v>3.7.2 导压喷砂器图例如图31所示。</v>
          </cell>
        </row>
        <row r="16631">
          <cell r="F16631" t="str">
            <v>3.7.3 滑套式喷砂器、滑套式射孔喷砂器图例如图32所示。</v>
          </cell>
        </row>
        <row r="16632">
          <cell r="F16632" t="str">
            <v>3.7.4 喷嘴式喷砂器图例如图33所示。</v>
          </cell>
        </row>
        <row r="16633">
          <cell r="F16633" t="str">
            <v>3.7.5 缓冲式喷砂器图例如图34所示。</v>
          </cell>
        </row>
        <row r="16634">
          <cell r="F16634" t="str">
            <v>3.8 滑套</v>
          </cell>
        </row>
        <row r="16635">
          <cell r="F16635" t="str">
            <v>3.8.1 开关滑套图例如图35所示。</v>
          </cell>
        </row>
        <row r="16636">
          <cell r="F16636" t="str">
            <v>3.8.2 常闭滑套图例如图36所示。</v>
          </cell>
        </row>
        <row r="16637">
          <cell r="F16637" t="str">
            <v>3.8.3 常开滑套图例如图37所示。</v>
          </cell>
        </row>
        <row r="16638">
          <cell r="F16638" t="str">
            <v>3.8.4 提挂开关滑套图例如图38所示。</v>
          </cell>
        </row>
        <row r="16639">
          <cell r="F16639" t="str">
            <v>3.8.5 液压开关滑套图例如图39所示。</v>
          </cell>
        </row>
        <row r="16640">
          <cell r="F16640" t="str">
            <v>3.8.6 玻璃破碎滑套图例如图40所示。</v>
          </cell>
        </row>
        <row r="16641">
          <cell r="F16641" t="str">
            <v>3.8.7 爆破滑套图例如图41所示。</v>
          </cell>
        </row>
        <row r="16642">
          <cell r="F16642" t="str">
            <v>3.8.8 轨道滑套图例如图42所示。</v>
          </cell>
        </row>
        <row r="16643">
          <cell r="F16643" t="str">
            <v>3.8.9 反洗滑套图例如图43所示。</v>
          </cell>
        </row>
        <row r="16644">
          <cell r="F16644" t="str">
            <v>3.8.10 堵塞器滑套图例如图44所示。</v>
          </cell>
        </row>
        <row r="16645">
          <cell r="F16645" t="str">
            <v>3.9 球座与球</v>
          </cell>
        </row>
        <row r="16646">
          <cell r="F16646" t="str">
            <v>3.9.1 固定球座(单流阀)图例如图45所示。</v>
          </cell>
        </row>
        <row r="16647">
          <cell r="F16647" t="str">
            <v>3.9.2 活动球座图例如图46所示。</v>
          </cell>
        </row>
        <row r="16648">
          <cell r="F16648" t="str">
            <v>3.9.3 坐封球座(坐封滑套)图例如图47所示。</v>
          </cell>
        </row>
        <row r="16649">
          <cell r="F16649" t="str">
            <v>3.9.4 可捞式球座图例如图48所示。</v>
          </cell>
        </row>
        <row r="16650">
          <cell r="F16650" t="str">
            <v>3.9.5 节流球座图例如图49所示。</v>
          </cell>
        </row>
        <row r="16651">
          <cell r="F16651" t="str">
            <v>3.10 接头</v>
          </cell>
        </row>
        <row r="16652">
          <cell r="F16652" t="str">
            <v>3.10.1 变径连接接头图例如图50所示。</v>
          </cell>
        </row>
        <row r="16653">
          <cell r="F16653" t="str">
            <v>3.10.2 安全接头图例如图51所示。</v>
          </cell>
        </row>
        <row r="16654">
          <cell r="F16654" t="str">
            <v>3.10.3 丢手接头图例如图52所示。</v>
          </cell>
        </row>
        <row r="16655">
          <cell r="F16655" t="str">
            <v>3.10.4 撞击接头图例如图53所示。</v>
          </cell>
        </row>
        <row r="16656">
          <cell r="F16656" t="str">
            <v>3.10.5 Y型接头图例如图54所示。</v>
          </cell>
        </row>
        <row r="16657">
          <cell r="F16657" t="str">
            <v>3.10.6 分水接头图例如图55所示。</v>
          </cell>
        </row>
        <row r="16658">
          <cell r="F16658" t="str">
            <v>3.10.7 定位接头图例如图56所示。</v>
          </cell>
        </row>
        <row r="16659">
          <cell r="F16659" t="str">
            <v>3.11 机采工具</v>
          </cell>
        </row>
        <row r="16660">
          <cell r="F16660" t="str">
            <v>3.11.1 抽油杆扶正器图例如图57所示。</v>
          </cell>
        </row>
        <row r="16661">
          <cell r="F16661" t="str">
            <v>3.11.2 抽油杆补偿器图例如图58所示。</v>
          </cell>
        </row>
        <row r="16662">
          <cell r="F16662" t="str">
            <v>3.11.3 防脱器图例如图59所示。</v>
          </cell>
        </row>
        <row r="16663">
          <cell r="F16663" t="str">
            <v>3.11.4 脱接器图例如图60所示。</v>
          </cell>
        </row>
        <row r="16664">
          <cell r="F16664" t="str">
            <v>3.11.5 泄油器图例如图61所示。</v>
          </cell>
        </row>
        <row r="16665">
          <cell r="F16665" t="str">
            <v>3.11.6 回音标图例如图62所示。</v>
          </cell>
        </row>
        <row r="16666">
          <cell r="F16666" t="str">
            <v>3.11.7 减震器图例如图63所示。</v>
          </cell>
        </row>
        <row r="16667">
          <cell r="F16667" t="str">
            <v>3.11.8 磁防蜡器图例如图64所示。</v>
          </cell>
        </row>
        <row r="16668">
          <cell r="F16668" t="str">
            <v>3.11.9 泵下挡砂器图例如图65所示。</v>
          </cell>
        </row>
        <row r="16669">
          <cell r="F16669" t="str">
            <v>3.11.10 电动潜油泵保护器图例如图66所示。</v>
          </cell>
        </row>
        <row r="16670">
          <cell r="F16670" t="str">
            <v>3.11.11 电动潜油泵分离器图例如图67所示。</v>
          </cell>
        </row>
        <row r="16671">
          <cell r="F16671" t="str">
            <v>3.11.12 防腐、防垢装置图例如图68所示。</v>
          </cell>
        </row>
        <row r="16672">
          <cell r="F16672" t="str">
            <v>3.11.13 可捞式气举阀图例如图69所示。</v>
          </cell>
        </row>
        <row r="16673">
          <cell r="F16673" t="str">
            <v>3.11.14 固定式气举阀图例如下:</v>
          </cell>
        </row>
        <row r="16674">
          <cell r="F16674" t="str">
            <v>a) 旁通式气举阀图例如图70所示;</v>
          </cell>
        </row>
        <row r="16675">
          <cell r="F16675" t="str">
            <v>b) 侧孔式气举阀图例如图71所示;</v>
          </cell>
        </row>
        <row r="16676">
          <cell r="F16676" t="str">
            <v>c) 外挂式气举阀图例如图72所示;</v>
          </cell>
        </row>
        <row r="16677">
          <cell r="F16677" t="str">
            <v>d) 内挂式气举阀图例如图73所示;</v>
          </cell>
        </row>
        <row r="16678">
          <cell r="F16678" t="str">
            <v>3.11.15 抽油泵图例如图74所示。</v>
          </cell>
        </row>
        <row r="16679">
          <cell r="F16679" t="str">
            <v>3.11.16 射流泵图例如图75所示。</v>
          </cell>
        </row>
        <row r="16680">
          <cell r="F16680" t="str">
            <v>3.11.17 电动潜油离心泵图例如图76所示。</v>
          </cell>
        </row>
        <row r="16681">
          <cell r="F16681" t="str">
            <v>3.11.18 水力泵图例如图77所示。</v>
          </cell>
        </row>
        <row r="16682">
          <cell r="F16682" t="str">
            <v>3.11.19 螺杆泵图例如图78所示。</v>
          </cell>
        </row>
        <row r="16683">
          <cell r="F16683" t="str">
            <v>3.11.20 电动潜油柱塞泵图例如图79所示。</v>
          </cell>
        </row>
        <row r="16684">
          <cell r="F16684" t="str">
            <v>3.11.21 电动潜油螺杆泵图例如图80所示。</v>
          </cell>
        </row>
        <row r="16685">
          <cell r="F16685" t="str">
            <v>3.12 其他工具</v>
          </cell>
        </row>
        <row r="16686">
          <cell r="F16686" t="str">
            <v>3.12.1 喇叭口图例如图81所示。</v>
          </cell>
        </row>
        <row r="16687">
          <cell r="F16687" t="str">
            <v>3.12.2 油管鞋图例如图82所示。</v>
          </cell>
        </row>
        <row r="16688">
          <cell r="F16688" t="str">
            <v>3.12.3 丝堵图例如图83所示。</v>
          </cell>
        </row>
        <row r="16689">
          <cell r="F16689" t="str">
            <v>3.12.4 导向头图例如图84所示。</v>
          </cell>
        </row>
        <row r="16690">
          <cell r="F16690" t="str">
            <v>3.12.5 打孔筛管图例如图85所示。</v>
          </cell>
        </row>
        <row r="16691">
          <cell r="F16691" t="str">
            <v>3.12.6 油管扶正器图例如图86所示。</v>
          </cell>
        </row>
        <row r="16692">
          <cell r="F16692" t="str">
            <v>3.12.7 抽汲活塞(气举活塞)图例如图87所示。</v>
          </cell>
        </row>
        <row r="16693">
          <cell r="F16693" t="str">
            <v>3.12.8 防气锚图例如图88所示。</v>
          </cell>
        </row>
        <row r="16694">
          <cell r="F16694" t="str">
            <v>3.12.9 防垢器图例如图89所示。</v>
          </cell>
        </row>
        <row r="16695">
          <cell r="F16695" t="str">
            <v>3.12.10 负压发生器图例如图90所示。</v>
          </cell>
        </row>
        <row r="16696">
          <cell r="F16696" t="str">
            <v>3.12.11 水泥塞图例如图91所示。</v>
          </cell>
        </row>
        <row r="16697">
          <cell r="F16697" t="str">
            <v>3.12.12 油管伸缩补偿器图例如图92所示。</v>
          </cell>
        </row>
        <row r="16698">
          <cell r="F16698" t="str">
            <v>3.12.13 防氢害装置图例如图93所示。</v>
          </cell>
        </row>
        <row r="16699">
          <cell r="F16699" t="str">
            <v>3.12.14 旋转沉砂器图例如图94所示。</v>
          </cell>
        </row>
        <row r="16700">
          <cell r="F16700" t="str">
            <v>3.12.15 井下安全阀图例如图95所示。</v>
          </cell>
        </row>
        <row r="16701">
          <cell r="F16701" t="str">
            <v>3.12.16 洗井阀图例如图96所示。</v>
          </cell>
        </row>
        <row r="16702">
          <cell r="F16702" t="str">
            <v>3.12.17 坐封吨位控制器图例如图97所示。</v>
          </cell>
        </row>
        <row r="16703">
          <cell r="F16703" t="str">
            <v>3.12.18 套管通径规图例如图98所示。</v>
          </cell>
        </row>
        <row r="16704">
          <cell r="F16704" t="str">
            <v>3.12.19 解封坐封打捞筒图例如图99所示。</v>
          </cell>
        </row>
        <row r="16705">
          <cell r="F16705" t="str">
            <v>3.12.20 公丢手接头图例如图100所示。</v>
          </cell>
        </row>
        <row r="16706">
          <cell r="F16706" t="str">
            <v>3.12.21 刮管器图例如图101所示。</v>
          </cell>
        </row>
        <row r="16707">
          <cell r="F16707" t="str">
            <v>3.12.22 冲洗器图例如图102所示。</v>
          </cell>
        </row>
        <row r="16708">
          <cell r="F16708" t="str">
            <v>3.13 修井工具</v>
          </cell>
        </row>
        <row r="16709">
          <cell r="F16709" t="str">
            <v>3.13.1 卡瓦打捞筒图例如图103所示。</v>
          </cell>
        </row>
        <row r="16710">
          <cell r="F16710" t="str">
            <v>3.13.2 弹簧打捞筒图例如图104所示。</v>
          </cell>
        </row>
        <row r="16711">
          <cell r="F16711" t="str">
            <v>3.13.3 反循环捞蓝图例如图105所示。</v>
          </cell>
        </row>
        <row r="16712">
          <cell r="F16712" t="str">
            <v>3.13.4 开窗式捞筒图例如图106所示。</v>
          </cell>
        </row>
        <row r="16713">
          <cell r="F16713" t="str">
            <v>3.13.5 强磁打捞器图例如图107所示。</v>
          </cell>
        </row>
        <row r="16714">
          <cell r="F16714" t="str">
            <v>3.13.6 活页式捞筒图例如图108所示。</v>
          </cell>
        </row>
        <row r="16715">
          <cell r="F16715" t="str">
            <v>3.13.7 三球式捞筒图例如图109所示。</v>
          </cell>
        </row>
        <row r="16716">
          <cell r="F16716" t="str">
            <v>3.13.8 内钩图例如图110所示。</v>
          </cell>
        </row>
        <row r="16717">
          <cell r="F16717" t="str">
            <v>3.13.9 公锥图例如图111所示。</v>
          </cell>
        </row>
        <row r="16718">
          <cell r="F16718" t="str">
            <v>3.13.10 母锥图例如图112所示。</v>
          </cell>
        </row>
        <row r="16719">
          <cell r="F16719" t="str">
            <v>3.13.11 外钩图例如图113所示。</v>
          </cell>
        </row>
        <row r="16720">
          <cell r="F16720" t="str">
            <v>3.13.12 滑块式捞矛图例如图114所示。</v>
          </cell>
        </row>
        <row r="16721">
          <cell r="F16721" t="str">
            <v>3.13.13 分瓣式捞矛图例如图115所示。</v>
          </cell>
        </row>
        <row r="16722">
          <cell r="F16722" t="str">
            <v>3.13.14 可退式捞矛图例如图116所示。</v>
          </cell>
        </row>
        <row r="16723">
          <cell r="F16723" t="str">
            <v>3.13.15 水力捞矛图例如图117所示。</v>
          </cell>
        </row>
        <row r="16724">
          <cell r="F16724" t="str">
            <v>3.13.16 磨鞋图例如图118所示。</v>
          </cell>
        </row>
        <row r="16725">
          <cell r="F16725" t="str">
            <v>3.13.17 铣锥图例如图119所示。</v>
          </cell>
        </row>
        <row r="16726">
          <cell r="F16726" t="str">
            <v>3.13.18 钻头图例如图120所示。</v>
          </cell>
        </row>
        <row r="16727">
          <cell r="F16727" t="str">
            <v>3.13.19 套铣筒图例如图121所示。</v>
          </cell>
        </row>
        <row r="16728">
          <cell r="F16728" t="str">
            <v>3.13.20 刮刀图例如图122所示。</v>
          </cell>
        </row>
        <row r="16729">
          <cell r="F16729" t="str">
            <v>3.13.21 笔尖图例如图123所示。</v>
          </cell>
        </row>
        <row r="16730">
          <cell r="F16730" t="str">
            <v>3.13.22 倒扣器图例如图124所示。</v>
          </cell>
        </row>
        <row r="16731">
          <cell r="F16731" t="str">
            <v>3.13.23 铅模图例如图125所示。</v>
          </cell>
        </row>
        <row r="16732">
          <cell r="F16732" t="str">
            <v>3.13.24 震击器图例如图126所示。</v>
          </cell>
        </row>
        <row r="16733">
          <cell r="F16733" t="str">
            <v>3.13.25 胀管器图例如图127所示。</v>
          </cell>
        </row>
        <row r="16734">
          <cell r="F16734" t="str">
            <v>3.13.26 导向(斜)器图例如图128所示。</v>
          </cell>
        </row>
        <row r="16735">
          <cell r="F16735" t="str">
            <v>3.14 管、杆、索</v>
          </cell>
        </row>
        <row r="16736">
          <cell r="F16736" t="str">
            <v>3.14.1 油管图例如图129所示。</v>
          </cell>
        </row>
        <row r="16737">
          <cell r="F16737" t="str">
            <v>3.14.2 防砂管图例如下:</v>
          </cell>
        </row>
        <row r="16738">
          <cell r="F16738" t="str">
            <v>a) 绕丝筛管图例如图130所示;</v>
          </cell>
        </row>
        <row r="16739">
          <cell r="F16739" t="str">
            <v>b) 割缝管图例如图131所示;</v>
          </cell>
        </row>
        <row r="16740">
          <cell r="F16740" t="str">
            <v>c) 滤砂管图例如图132所示。</v>
          </cell>
        </row>
        <row r="16741">
          <cell r="F16741" t="str">
            <v>3.14.3 杆、索图例如下:</v>
          </cell>
        </row>
        <row r="16742">
          <cell r="F16742" t="str">
            <v>a) 抽油杆图例如图133所示;</v>
          </cell>
        </row>
        <row r="16743">
          <cell r="F16743" t="str">
            <v>b) 空心抽油杆图例如图134所示;</v>
          </cell>
        </row>
        <row r="16744">
          <cell r="F16744" t="str">
            <v>c) 电缆图例如图135所示;</v>
          </cell>
        </row>
        <row r="16745">
          <cell r="F16745" t="str">
            <v>d) 钢丝绳图例如图136所示。</v>
          </cell>
        </row>
        <row r="16746">
          <cell r="F16746" t="str">
            <v>3.15 井筒</v>
          </cell>
        </row>
        <row r="16747">
          <cell r="F16747" t="str">
            <v>3.15.1 套管图例如图137所示。</v>
          </cell>
        </row>
        <row r="16748">
          <cell r="F16748" t="str">
            <v>3.15.2 套管井口图例如图138所示。</v>
          </cell>
        </row>
        <row r="16749">
          <cell r="F16749" t="str">
            <v>3.15.3 套管截断图例如图139所示。</v>
          </cell>
        </row>
        <row r="16750">
          <cell r="F16750" t="str">
            <v>3.15.4 套管补贴图例如图140所示。</v>
          </cell>
        </row>
        <row r="16751">
          <cell r="F16751" t="str">
            <v>3.15.5 侧钻窗口图例如图141所示。</v>
          </cell>
        </row>
        <row r="16752">
          <cell r="F16752" t="str">
            <v>3.15.6 射孔井段图例如图142所示。</v>
          </cell>
        </row>
        <row r="16753">
          <cell r="F16753" t="str">
            <v>3.15.7 套管鞋图例如图143所示。</v>
          </cell>
        </row>
        <row r="16754">
          <cell r="F16754" t="str">
            <v>3.15.8 裸眼完井图例如图144所示。</v>
          </cell>
        </row>
        <row r="16755">
          <cell r="F16755" t="str">
            <v>3.15.9 筛管完井图例如图145所示。</v>
          </cell>
        </row>
        <row r="16756">
          <cell r="F16756" t="str">
            <v>3.15.10 套管错断图例如图146所示。</v>
          </cell>
        </row>
        <row r="16757">
          <cell r="F16757" t="str">
            <v>3.15.11 套管变形图例如图147所示。</v>
          </cell>
        </row>
        <row r="16758">
          <cell r="F16758" t="str">
            <v>3.15.12 人工井底图例如图148所示。</v>
          </cell>
        </row>
        <row r="16759">
          <cell r="F16759" t="str">
            <v>3.15.13 斜井井筒图例如图149所示</v>
          </cell>
        </row>
        <row r="16760">
          <cell r="F16760" t="str">
            <v>3.15.14 水平井井筒图例如图150所示。</v>
          </cell>
        </row>
        <row r="16761">
          <cell r="F16761" t="str">
            <v>4 管柱示意图绘制要求</v>
          </cell>
        </row>
        <row r="16762">
          <cell r="F16762" t="str">
            <v>4.1 同一个管柱示意图中,所有工具示意图图例尺寸应取同一基准a值,a的取值比例参见附录A。</v>
          </cell>
        </row>
        <row r="16763">
          <cell r="F16763" t="str">
            <v>4.2 管柱示意图的左边应标明油气水层位置,右边则应在工具图例的下端的水平引出线上标明工具的名称、型号和深度(参见附录B)。型号和名称应符合SY/T 6327的规定。</v>
          </cell>
        </row>
        <row r="16764">
          <cell r="F16764" t="str">
            <v>附录A(资料性附录)油气水井井下工艺管柱图例绘制的尺寸比例</v>
          </cell>
        </row>
        <row r="16765">
          <cell r="F16765" t="str">
            <v>A.1 封隔器</v>
          </cell>
        </row>
        <row r="16766">
          <cell r="F16766" t="str">
            <v>A.1.1 封隔器的锚定单元基本图例尺寸比例:单向卡瓦向下锚定单元如图A.1所示,单向卡瓦向上锚定单元如图A.2所示,双向卡瓦锚定单元如图A.3所示,锚爪锚定单元如图A.4所示。</v>
          </cell>
        </row>
        <row r="16767">
          <cell r="F16767" t="str">
            <v>A.1.2 Y型封隔器图例尺寸比例如图A.5所示,K型封隔器图例尺寸比例如图A.6所示,Z型封隔器图例尺寸比例如图A.7、图A.8所示。</v>
          </cell>
        </row>
        <row r="16768">
          <cell r="F16768" t="str">
            <v>A.1.3 封隔器自带锚定单元的图例尺寸比例,示例如下:</v>
          </cell>
        </row>
        <row r="16769">
          <cell r="F16769" t="str">
            <v>a) 单向卡瓦向下锚定的Y型封隔器如图A.9所示;</v>
          </cell>
        </row>
        <row r="16770">
          <cell r="F16770" t="str">
            <v>b) 双向卡瓦锚定的Y型封隔器如图A.10所示;</v>
          </cell>
        </row>
        <row r="16771">
          <cell r="F16771" t="str">
            <v>c) 上部为锚爪锚定、下部为单向卡瓦向下锚定的Y型封隔器如图A.11所示。</v>
          </cell>
        </row>
        <row r="16772">
          <cell r="F16772" t="str">
            <v>A.2 桥塞</v>
          </cell>
        </row>
        <row r="16773">
          <cell r="F16773" t="str">
            <v>A.2.1 机械桥塞(实心)图例尺寸比例如图A.12所示。</v>
          </cell>
        </row>
        <row r="16774">
          <cell r="F16774" t="str">
            <v>A.2.2 机械桥塞(空心)图例尺寸比例如图A.13所示。</v>
          </cell>
        </row>
        <row r="16775">
          <cell r="F16775" t="str">
            <v>A.2.3 电缆桥塞(实心)图例尺寸比例如图A.14所示。</v>
          </cell>
        </row>
        <row r="16776">
          <cell r="F16776" t="str">
            <v>A.2.4 电缆桥塞(空心)图例尺寸比例如图A.15所示。</v>
          </cell>
        </row>
        <row r="16777">
          <cell r="F16777" t="str">
            <v>A.3 锚定工具</v>
          </cell>
        </row>
        <row r="16778">
          <cell r="F16778" t="str">
            <v>A.3.1 水力锚图例尺寸比例如图A.16所示。</v>
          </cell>
        </row>
        <row r="16779">
          <cell r="F16779" t="str">
            <v>A.3.2 单向卡瓦锚(向上锚定)图例尺寸比例如图A.17所示、单向卡瓦锚(向下锚定)图例尺寸比例如图A.18所示。</v>
          </cell>
        </row>
        <row r="16780">
          <cell r="F16780" t="str">
            <v>A.3.3 双向卡瓦锚图例尺寸比例如图A.19所示。</v>
          </cell>
        </row>
        <row r="16781">
          <cell r="F16781" t="str">
            <v>A.4 配产器</v>
          </cell>
        </row>
        <row r="16782">
          <cell r="F16782" t="str">
            <v>A.4.1 桥式配产器图例尺寸比例如图A.20所示。</v>
          </cell>
        </row>
        <row r="16783">
          <cell r="F16783" t="str">
            <v>A.4.2 滑套配产器图例尺寸比例如图A.21所示。</v>
          </cell>
        </row>
        <row r="16784">
          <cell r="F16784" t="str">
            <v>A.4.3 偏心配产器图例尺寸比例如图A.22所示。</v>
          </cell>
        </row>
        <row r="16785">
          <cell r="F16785" t="str">
            <v>A.4.4 同心配产器图例尺寸比例如图A.23所示。</v>
          </cell>
        </row>
        <row r="16786">
          <cell r="F16786" t="str">
            <v>A.5 配水器</v>
          </cell>
        </row>
        <row r="16787">
          <cell r="F16787" t="str">
            <v>A.5.1 偏心配水器图例尺寸比例如图A.24所示。</v>
          </cell>
        </row>
        <row r="16788">
          <cell r="F16788" t="str">
            <v>A.5.2 智能配水器图例尺寸比例如图A.25所示。</v>
          </cell>
        </row>
        <row r="16789">
          <cell r="F16789" t="str">
            <v>A.5.3 桥式偏心配水器图例尺寸比例如图A.26所示。</v>
          </cell>
        </row>
        <row r="16790">
          <cell r="F16790" t="str">
            <v>A.5.4 桥式同心配水器图例尺寸比例如图A.27所示。</v>
          </cell>
        </row>
        <row r="16791">
          <cell r="F16791" t="str">
            <v>A.5.5 空心配水器、固定配水器及同心可调配水器图例尺寸比例如图A.28所示。</v>
          </cell>
        </row>
        <row r="16792">
          <cell r="F16792" t="str">
            <v>A.5.5 集成配水器图例尺寸比例如图A.29所示。</v>
          </cell>
        </row>
        <row r="16793">
          <cell r="F16793" t="str">
            <v>A.6 喷砂器</v>
          </cell>
        </row>
        <row r="16794">
          <cell r="F16794" t="str">
            <v>A.6.1 阀式喷砂器图例尺寸比例如图A.30所示。</v>
          </cell>
        </row>
        <row r="16795">
          <cell r="F16795" t="str">
            <v>A.6.2 导压喷砂器图例尺寸比例如图A.31所示。</v>
          </cell>
        </row>
        <row r="16796">
          <cell r="F16796" t="str">
            <v>A.6.3 滑套式喷砂器、滑套式射孔喷砂器图例尺寸比例如图A.32所示。</v>
          </cell>
        </row>
        <row r="16797">
          <cell r="F16797" t="str">
            <v>A.6.4 喷嘴式喷砂器图例尺寸比例如图A.33所示。</v>
          </cell>
        </row>
        <row r="16798">
          <cell r="F16798" t="str">
            <v>A.6.5 缓冲式喷砂器图例尺寸比例如图A.34所示。</v>
          </cell>
        </row>
        <row r="16799">
          <cell r="F16799" t="str">
            <v>A.7 滑套</v>
          </cell>
        </row>
        <row r="16800">
          <cell r="F16800" t="str">
            <v>A.7.1 开关滑套图例尺寸比例如图A.35所示。</v>
          </cell>
        </row>
        <row r="16801">
          <cell r="F16801" t="str">
            <v>A.7.2 常闭滑套图例尺寸比例如图A.36所示。</v>
          </cell>
        </row>
        <row r="16802">
          <cell r="F16802" t="str">
            <v>A.7.3 常开滑套图例尺寸比例如图A.37所示。</v>
          </cell>
        </row>
        <row r="16803">
          <cell r="F16803" t="str">
            <v>A.7.4 提挂开关滑套图例尺寸比例如图A.38所示。</v>
          </cell>
        </row>
        <row r="16804">
          <cell r="F16804" t="str">
            <v>A.7.5 液压开关滑套图例尺寸比例如图A.39所示。</v>
          </cell>
        </row>
        <row r="16805">
          <cell r="F16805" t="str">
            <v>A.7.6 玻璃破碎滑套图例尺寸比例如图A.40所示。</v>
          </cell>
        </row>
        <row r="16806">
          <cell r="F16806" t="str">
            <v>A.7.7 爆破滑套图例尺寸比例如图A.41所示。</v>
          </cell>
        </row>
        <row r="16807">
          <cell r="F16807" t="str">
            <v>A.7.8 轨道滑套图例尺寸比例如图A.42所示。</v>
          </cell>
        </row>
        <row r="16808">
          <cell r="F16808" t="str">
            <v>A.7.9 反洗滑套图例尺寸比例如图A.43所示。</v>
          </cell>
        </row>
        <row r="16809">
          <cell r="F16809" t="str">
            <v>A.7.10 堵塞器滑套图例尺寸比例如图A.44所示。</v>
          </cell>
        </row>
        <row r="16810">
          <cell r="F16810" t="str">
            <v>A.8 球座与球</v>
          </cell>
        </row>
        <row r="16811">
          <cell r="F16811" t="str">
            <v>A.8.1 固定球座(单流阀)图例尺寸比例如图A.45所示。</v>
          </cell>
        </row>
        <row r="16812">
          <cell r="F16812" t="str">
            <v>A.8.2 活动球座图例尺寸比例如图A.46所示。</v>
          </cell>
        </row>
        <row r="16813">
          <cell r="F16813" t="str">
            <v>A.8.3 坐封球座(坐封滑套)图例尺寸比例如图A.47所示。</v>
          </cell>
        </row>
        <row r="16814">
          <cell r="F16814" t="str">
            <v>A.8.4 可捞式球座图例尺寸比例如图A.48所示。</v>
          </cell>
        </row>
        <row r="16815">
          <cell r="F16815" t="str">
            <v>A.8.5 节流球座图例尺寸比例如图A.49所示</v>
          </cell>
        </row>
        <row r="16816">
          <cell r="F16816" t="str">
            <v>A.9 接头</v>
          </cell>
        </row>
        <row r="16817">
          <cell r="F16817" t="str">
            <v>A.9.1 变径连接接头图例尺寸比例如图A.50所示。</v>
          </cell>
        </row>
        <row r="16818">
          <cell r="F16818" t="str">
            <v>A.9.2 安全接头图例尺寸比例如图A.51所示。</v>
          </cell>
        </row>
        <row r="16819">
          <cell r="F16819" t="str">
            <v>A.9.3 丢手接头图例尺寸比例如图A.52所示。</v>
          </cell>
        </row>
        <row r="16820">
          <cell r="F16820" t="str">
            <v>A.9.4 撞击接头图例尺寸比例如图A.53所示。</v>
          </cell>
        </row>
        <row r="16821">
          <cell r="F16821" t="str">
            <v>A.9.5 Y型接头图例尺寸比例如图A.54所示。</v>
          </cell>
        </row>
        <row r="16822">
          <cell r="F16822" t="str">
            <v>A.9.6 分水接头图例尺寸比例如图A.55所示。</v>
          </cell>
        </row>
        <row r="16823">
          <cell r="F16823" t="str">
            <v>A.9.7 定位接头图例尺寸比例如图A.56所示。</v>
          </cell>
        </row>
        <row r="16824">
          <cell r="F16824" t="str">
            <v>A.10 机采工具</v>
          </cell>
        </row>
        <row r="16825">
          <cell r="F16825" t="str">
            <v>A.10.1 抽油杆扶正器图例尺寸比例如图A.57所示。</v>
          </cell>
        </row>
        <row r="16826">
          <cell r="F16826" t="str">
            <v>A.10.2 抽油杆补偿器图例尺寸比例如图A.58所示。</v>
          </cell>
        </row>
        <row r="16827">
          <cell r="F16827" t="str">
            <v>A.10.3 防脱器图例尺寸比例如图A.59所示。</v>
          </cell>
        </row>
        <row r="16828">
          <cell r="F16828" t="str">
            <v>A.10.4 脱接器图例尺寸比例如图A.60所示。</v>
          </cell>
        </row>
        <row r="16829">
          <cell r="F16829" t="str">
            <v>A.10.5 泄油器图例尺寸比例如图A.61所示。</v>
          </cell>
        </row>
        <row r="16830">
          <cell r="F16830" t="str">
            <v>A.10.6 回音标图例尺寸比例如图A.62所示。</v>
          </cell>
        </row>
        <row r="16831">
          <cell r="F16831" t="str">
            <v>A.10.7 减震器图例尺寸比例如图A.63所示。</v>
          </cell>
        </row>
        <row r="16832">
          <cell r="F16832" t="str">
            <v>A.10.8 磁防蜡器图例尺寸比例如图A.64所示。</v>
          </cell>
        </row>
        <row r="16833">
          <cell r="F16833" t="str">
            <v>A.10.9 泵下挡砂器图例尺寸比例如图A.65所示。</v>
          </cell>
        </row>
        <row r="16834">
          <cell r="F16834" t="str">
            <v>A.10.10 电动潜油泵保护器图例尺寸比例如图A.66所示。</v>
          </cell>
        </row>
        <row r="16835">
          <cell r="F16835" t="str">
            <v>A.10.11 电动潜油泵分离器图例尺寸比例如图A.67所示。</v>
          </cell>
        </row>
        <row r="16836">
          <cell r="F16836" t="str">
            <v>A.10.12 防腐器图例尺寸比例如图A.68所示。</v>
          </cell>
        </row>
        <row r="16837">
          <cell r="F16837" t="str">
            <v>A.10.13 可捞式气举阀图例尺寸比例如图A.69所示。</v>
          </cell>
        </row>
        <row r="16838">
          <cell r="F16838" t="str">
            <v>A.10.14 固定式气举阀图例尺寸比例如下:</v>
          </cell>
        </row>
        <row r="16839">
          <cell r="F16839" t="str">
            <v>a) 旁通式气举阀图例尺寸比例如图A.70所示;</v>
          </cell>
        </row>
        <row r="16840">
          <cell r="F16840" t="str">
            <v>b) 侧孔式气举阀图例尺寸比例如图A.71所示;</v>
          </cell>
        </row>
        <row r="16841">
          <cell r="F16841" t="str">
            <v>c) 外挂式气举阀图例尺寸比例如图A.72所示;</v>
          </cell>
        </row>
        <row r="16842">
          <cell r="F16842" t="str">
            <v>d) 内挂式气举阀图例尺寸比例如图A.73所示。</v>
          </cell>
        </row>
        <row r="16843">
          <cell r="F16843" t="str">
            <v>A.10.15 抽油泵图例尺寸比例如图A.74所示。</v>
          </cell>
        </row>
        <row r="16844">
          <cell r="F16844" t="str">
            <v>A.10.16 射流泵图例尺寸比例如图A.75所示。</v>
          </cell>
        </row>
        <row r="16845">
          <cell r="F16845" t="str">
            <v>A.10.17 电动潜油离心泵图例尺寸比例如图A.76所示。</v>
          </cell>
        </row>
        <row r="16846">
          <cell r="F16846" t="str">
            <v>A.10.18 水力泵图例尺寸比例如图A.77所示。</v>
          </cell>
        </row>
        <row r="16847">
          <cell r="F16847" t="str">
            <v>A.10.19 螺杆泵图例尺寸比例如图A.78所示。</v>
          </cell>
        </row>
        <row r="16848">
          <cell r="F16848" t="str">
            <v>A.10.20 电动潜油柱塞泵图例尺寸比例如图A.79所示。</v>
          </cell>
        </row>
        <row r="16849">
          <cell r="F16849" t="str">
            <v>A.10.21 电动潜油螺杆泵图例尺寸比例如图A.80所示。</v>
          </cell>
        </row>
        <row r="16850">
          <cell r="F16850" t="str">
            <v>A.11 其他工具</v>
          </cell>
        </row>
        <row r="16851">
          <cell r="F16851" t="str">
            <v>A.11.1 喇叭口图例尺寸比例如图A.81所示。</v>
          </cell>
        </row>
        <row r="16852">
          <cell r="F16852" t="str">
            <v>A.11.2 油管鞋图例尺寸比例如图A.82所示。</v>
          </cell>
        </row>
        <row r="16853">
          <cell r="F16853" t="str">
            <v>A.11.3 丝堵图例尺寸比例如图A.83所示。</v>
          </cell>
        </row>
        <row r="16854">
          <cell r="F16854" t="str">
            <v>A.11.4 导向头图例尺寸比例如图A.84所示。</v>
          </cell>
        </row>
        <row r="16855">
          <cell r="F16855" t="str">
            <v>A.11.5 筛管图例尺寸比例如图A.85所示。</v>
          </cell>
        </row>
        <row r="16856">
          <cell r="F16856" t="str">
            <v>A.11.6 油管扶正器图例尺寸比例如图A.86所示。</v>
          </cell>
        </row>
        <row r="16857">
          <cell r="F16857" t="str">
            <v>A.11.7 抽汲活塞(气举活塞)图例尺寸比例如图A.87所示。</v>
          </cell>
        </row>
        <row r="16858">
          <cell r="F16858" t="str">
            <v>A.11.8 防气锚图例尺寸比例如图A.88所示。</v>
          </cell>
        </row>
        <row r="16859">
          <cell r="F16859" t="str">
            <v>A.11.9 防垢器图例尺寸比例如图A.89所示。</v>
          </cell>
        </row>
        <row r="16860">
          <cell r="F16860" t="str">
            <v>A.11.10 负压发生器图例尺寸比例如图A.90所示。</v>
          </cell>
        </row>
        <row r="16861">
          <cell r="F16861" t="str">
            <v>A.11.11 水泥塞图例尺寸比例如图A.91所示。</v>
          </cell>
        </row>
        <row r="16862">
          <cell r="F16862" t="str">
            <v>A.11.12 油管伸缩补偿器图例尺寸比例如图A.92所示。</v>
          </cell>
        </row>
        <row r="16863">
          <cell r="F16863" t="str">
            <v>A.11.13 防氢害装置图例尺寸比例如图A.93所示。</v>
          </cell>
        </row>
        <row r="16864">
          <cell r="F16864" t="str">
            <v>图A.91</v>
          </cell>
        </row>
        <row r="16865">
          <cell r="F16865" t="str">
            <v>A.11.14 旋转沉砂器图例尺寸比例如图A.94所示。</v>
          </cell>
        </row>
        <row r="16866">
          <cell r="F16866" t="str">
            <v>A.11.15 井下安全阀图例尺寸比例如图A.95所示。</v>
          </cell>
        </row>
        <row r="16867">
          <cell r="F16867" t="str">
            <v>A.11.16 洗井阀图例尺寸比例如图A.96所示。</v>
          </cell>
        </row>
        <row r="16868">
          <cell r="F16868" t="str">
            <v>A.11.17 坐封段位控制器图例尺寸比例如图A.97所示。</v>
          </cell>
        </row>
        <row r="16869">
          <cell r="F16869" t="str">
            <v>A.11.18 套管通径规图例尺寸比例如图A.98所示。</v>
          </cell>
        </row>
        <row r="16870">
          <cell r="F16870" t="str">
            <v>A.11.19 解封坐封打捞筒图例尺寸比例如图A.99所示。</v>
          </cell>
        </row>
        <row r="16871">
          <cell r="F16871" t="str">
            <v>A.11.20 公丢手接头图例尺寸比例如图A.100所示。</v>
          </cell>
        </row>
        <row r="16872">
          <cell r="F16872" t="str">
            <v>A.11.21 套管刮削器图例尺寸比例如图A.101所示。</v>
          </cell>
        </row>
        <row r="16873">
          <cell r="F16873" t="str">
            <v>A.11.22 冲洗器图例尺寸比例如图A.102所示。</v>
          </cell>
        </row>
        <row r="16874">
          <cell r="F16874" t="str">
            <v>A.12 修井工具</v>
          </cell>
        </row>
        <row r="16875">
          <cell r="F16875" t="str">
            <v>A.12.1 卡瓦打捞筒图例尺寸比例如图A.103所示。</v>
          </cell>
        </row>
        <row r="16876">
          <cell r="F16876" t="str">
            <v>A.12.2 弹簧打捞筒图例尺寸比例如图A.104所示。</v>
          </cell>
        </row>
        <row r="16877">
          <cell r="F16877" t="str">
            <v>A.12.3 反循环捞蓝图例尺寸比例如图A.105所示。</v>
          </cell>
        </row>
        <row r="16878">
          <cell r="F16878" t="str">
            <v>A.12.4 开窗式捞筒图例尺寸比例如图A.106所示。</v>
          </cell>
        </row>
        <row r="16879">
          <cell r="F16879" t="str">
            <v>A.12.5 强磁打捞器图例尺寸比例如图A.107所示。</v>
          </cell>
        </row>
        <row r="16880">
          <cell r="F16880" t="str">
            <v>A.12.6 活页式捞筒图例尺寸比例如图A.108所示。</v>
          </cell>
        </row>
        <row r="16881">
          <cell r="F16881" t="str">
            <v>A.12.7 三球式捞筒图例尺寸比例如图A.109所示。</v>
          </cell>
        </row>
        <row r="16882">
          <cell r="F16882" t="str">
            <v>A.12.8 内钩图例尺寸比例如图A.110所示。</v>
          </cell>
        </row>
        <row r="16883">
          <cell r="F16883" t="str">
            <v>A.12.9 公锥图例尺寸比例如图A.111所示。</v>
          </cell>
        </row>
        <row r="16884">
          <cell r="F16884" t="str">
            <v>A.12.10 母锥图例尺寸比例如图A.112所示。</v>
          </cell>
        </row>
        <row r="16885">
          <cell r="F16885" t="str">
            <v>A.12.11 外钩图例尺寸比例如图A.113所示。</v>
          </cell>
        </row>
        <row r="16886">
          <cell r="F16886" t="str">
            <v>A.12.12 滑块式捞矛图例尺寸比例如图A.114所示。</v>
          </cell>
        </row>
        <row r="16887">
          <cell r="F16887" t="str">
            <v>A.12.13 分瓣式捞矛图例尺寸比例如图A.115所示。</v>
          </cell>
        </row>
        <row r="16888">
          <cell r="F16888" t="str">
            <v>A.12.14 可退式捞矛图例尺寸比例如图A.116所示。</v>
          </cell>
        </row>
        <row r="16889">
          <cell r="F16889" t="str">
            <v>A.12.15 水力捞矛图例尺寸比例如图A.117所示。</v>
          </cell>
        </row>
        <row r="16890">
          <cell r="F16890" t="str">
            <v>A.12.16 磨鞋图例尺寸比例如图A.118所示。</v>
          </cell>
        </row>
        <row r="16891">
          <cell r="F16891" t="str">
            <v>A.12.17 铣锥图例尺寸比例如图A.119所示。</v>
          </cell>
        </row>
        <row r="16892">
          <cell r="F16892" t="str">
            <v>A.12.18 钻头图例尺寸比例如图A.120所示。</v>
          </cell>
        </row>
        <row r="16893">
          <cell r="F16893" t="str">
            <v>A.12.19 套铣筒图例尺寸比例如图A.121所示。</v>
          </cell>
        </row>
        <row r="16894">
          <cell r="F16894" t="str">
            <v>A.12.20 刮刀图例尺寸比例如图A.122所示。</v>
          </cell>
        </row>
        <row r="16895">
          <cell r="F16895" t="str">
            <v>A.12.21 笔尖图例尺寸比例如图A.123所示。</v>
          </cell>
        </row>
        <row r="16896">
          <cell r="F16896" t="str">
            <v>A.12.22 倒扣器图例尺寸比例如图A.124所示。</v>
          </cell>
        </row>
        <row r="16897">
          <cell r="F16897" t="str">
            <v>A.12.23 铅印图例尺寸比例如图A.125所示。</v>
          </cell>
        </row>
        <row r="16898">
          <cell r="F16898" t="str">
            <v>A.12.24 震击器图例尺寸比例如图A.126所示。</v>
          </cell>
        </row>
        <row r="16899">
          <cell r="F16899" t="str">
            <v>A.12.25 胀管器图例尺寸比例如图A.127所示。</v>
          </cell>
        </row>
        <row r="16900">
          <cell r="F16900" t="str">
            <v>A.12.26 导向(斜)器图例尺寸比例如图A.128所示。</v>
          </cell>
        </row>
        <row r="16901">
          <cell r="F16901" t="str">
            <v>A.13 管</v>
          </cell>
        </row>
        <row r="16902">
          <cell r="F16902" t="str">
            <v>A.13.1 油管图例尺寸比例如图A.129所示。</v>
          </cell>
        </row>
        <row r="16903">
          <cell r="F16903" t="str">
            <v>A.13.2 防砂管图例尺寸比例如下:</v>
          </cell>
        </row>
        <row r="16904">
          <cell r="F16904" t="str">
            <v>a) 绕丝筛管图例尺寸比例如图A.130所示;</v>
          </cell>
        </row>
        <row r="16905">
          <cell r="F16905" t="str">
            <v>b) 割缝管图例尺寸比例如图A.131所示;</v>
          </cell>
        </row>
        <row r="16906">
          <cell r="F16906" t="str">
            <v>c) 滤砂管图例尺寸比例如图A.132所示。</v>
          </cell>
        </row>
        <row r="16907">
          <cell r="F16907" t="str">
            <v>A.14 杆、索</v>
          </cell>
        </row>
        <row r="16908">
          <cell r="F16908" t="str">
            <v>A.14.1 抽油杆图例尺寸比例如图A.133所示。</v>
          </cell>
        </row>
        <row r="16909">
          <cell r="F16909" t="str">
            <v>A.14.2 空心抽油杆图例尺寸比例如图A.134所示。</v>
          </cell>
        </row>
        <row r="16910">
          <cell r="F16910" t="str">
            <v>A.14.3 电缆图例尺寸比例如图A.135所示。</v>
          </cell>
        </row>
        <row r="16911">
          <cell r="F16911" t="str">
            <v>A.14.4 钢丝绳图例尺寸比例如图A.136所示。</v>
          </cell>
        </row>
        <row r="16912">
          <cell r="F16912" t="str">
            <v>A.15 井筒</v>
          </cell>
        </row>
        <row r="16913">
          <cell r="F16913" t="str">
            <v>A.15.1 套管井口图例尺寸比例如图A.137所示。</v>
          </cell>
        </row>
        <row r="16914">
          <cell r="F16914" t="str">
            <v>A.15.2 套管截断图例尺寸比例如图A.138所示。</v>
          </cell>
        </row>
        <row r="16915">
          <cell r="F16915" t="str">
            <v>A.15.3 套管图例尺寸比例如图A.139所示。</v>
          </cell>
        </row>
        <row r="16916">
          <cell r="F16916" t="str">
            <v>A.15.4 套管补贴图例尺寸比例如图A.140所示。</v>
          </cell>
        </row>
        <row r="16917">
          <cell r="F16917" t="str">
            <v>A.15.5 侧钻窗口图例尺寸比例如图A.141所示。</v>
          </cell>
        </row>
        <row r="16918">
          <cell r="F16918" t="str">
            <v>A.15.6 射孔图例尺寸比例如图A.142所示。</v>
          </cell>
        </row>
        <row r="16919">
          <cell r="F16919" t="str">
            <v>A.15.7 套管鞋图例尺寸比例如图A.143所示。</v>
          </cell>
        </row>
        <row r="16920">
          <cell r="F16920" t="str">
            <v>A.15.8 裸眼井图例尺寸比例如图A.144所示。</v>
          </cell>
        </row>
        <row r="16921">
          <cell r="F16921" t="str">
            <v>A.15.9 筛管完井图例尺寸比例如图A.145所示。</v>
          </cell>
        </row>
        <row r="16922">
          <cell r="F16922" t="str">
            <v>A.15.10 套管错断图例尺寸比例如图A.146所示。</v>
          </cell>
        </row>
        <row r="16923">
          <cell r="F16923" t="str">
            <v>A.15.11 套管变形图例尺寸比例如图A.147所示。</v>
          </cell>
        </row>
        <row r="16924">
          <cell r="F16924" t="str">
            <v>A.15.12 人工井底图例尺寸比例如图A.148所示。</v>
          </cell>
        </row>
        <row r="16925">
          <cell r="F16925" t="str">
            <v>A.15.13 斜井井筒图例尺寸比例如图A.149所示。</v>
          </cell>
        </row>
        <row r="16926">
          <cell r="F16926" t="str">
            <v>A.15.14 水平井井筒图例尺寸比例如图A.150所示。</v>
          </cell>
        </row>
        <row r="16927">
          <cell r="F16927" t="str">
            <v>附录B(资料性附录)井下工艺管柱工具图例应用示例</v>
          </cell>
        </row>
        <row r="16928">
          <cell r="F16928" t="str">
            <v>B.1 要求</v>
          </cell>
        </row>
        <row r="16929">
          <cell r="F16929" t="str">
            <v>B.1.1 同一个管柱示意图中,所有工具示意图图例尺寸应取同一基准a值,a的取值比例参见附录A。</v>
          </cell>
        </row>
        <row r="16930">
          <cell r="F16930" t="str">
            <v>B.1.2 管柱示意图的左边应标明油、气、水层位置,右边则应在工具图例的下端的水平引出线上标明工具的型号、名称和深度。型号和名称应符合SY/T 6327的规定。</v>
          </cell>
        </row>
        <row r="16931">
          <cell r="F16931" t="str">
            <v>B.2 示例</v>
          </cell>
        </row>
        <row r="16932">
          <cell r="F16932" t="str">
            <v>B.2.1 采油管柱如图B.1、图B.2、图B.3、图B.4所示。</v>
          </cell>
        </row>
        <row r="16933">
          <cell r="F16933" t="str">
            <v>B.2.2 注水管柱如图B.5、图B.6所示。</v>
          </cell>
        </row>
        <row r="16934">
          <cell r="F16934" t="str">
            <v>B.2.3 压裂管柱如图B.7、图B.8、图B.9所示。</v>
          </cell>
        </row>
        <row r="16935">
          <cell r="F16935" t="str">
            <v>B.2.4 酸化管柱如图B.10、图B.11所示。</v>
          </cell>
        </row>
        <row r="16936">
          <cell r="F16936" t="str">
            <v>B.2.5 化堵管柱如图B.12所示。</v>
          </cell>
        </row>
        <row r="16937">
          <cell r="F16937" t="str">
            <v>B.2.6 水平井分段压裂管柱如图B.13所示。</v>
          </cell>
        </row>
        <row r="16938">
          <cell r="F16938" t="str">
            <v>B.2.7 防砂管柱如图B.14、图B.15所示。</v>
          </cell>
        </row>
        <row r="16939">
          <cell r="F16939" t="str">
            <v>B.2.8 机采管柱如图B.16、图B.17所示。</v>
          </cell>
        </row>
        <row r="16940">
          <cell r="F16940" t="str">
            <v>4分类</v>
          </cell>
        </row>
        <row r="16941">
          <cell r="F16941" t="str">
            <v>4.1 压裂滑套的分类</v>
          </cell>
        </row>
        <row r="16942">
          <cell r="F16942" t="str">
            <v>4.1.1 压裂滑套按打开方式可分为投球滑套、压差滑套、开关工具滑套、智能滑套。</v>
          </cell>
        </row>
        <row r="16943">
          <cell r="F16943" t="str">
            <v>4.1.2 压裂滑套按使用条件可分为裸眼压裂滑套和固井压裂滑套。</v>
          </cell>
        </row>
        <row r="16944">
          <cell r="F16944" t="str">
            <v>4.2 压裂桥塞的分类</v>
          </cell>
        </row>
        <row r="16945">
          <cell r="F16945" t="str">
            <v>压裂桥塞按功能特点可分为速钻式压裂桥塞和可取式压裂桥塞。</v>
          </cell>
        </row>
        <row r="16946">
          <cell r="F16946" t="str">
            <v>4.3 水力喷射压裂工具的分类</v>
          </cell>
        </row>
        <row r="16947">
          <cell r="F16947" t="str">
            <v>水力喷射压裂工具按使用方式可分为拖动式水力喷射压裂工具和滑套式水力喷射压裂工具。</v>
          </cell>
        </row>
        <row r="16948">
          <cell r="F16948" t="str">
            <v>5要求</v>
          </cell>
        </row>
        <row r="16949">
          <cell r="F16949" t="str">
            <v>5.1 压裂滑套的要求</v>
          </cell>
        </row>
        <row r="16950">
          <cell r="F16950" t="str">
            <v>5.1.1 压裂滑套的主要参数:</v>
          </cell>
        </row>
        <row r="16951">
          <cell r="F16951" t="str">
            <v>a)压裂滑套的公称尺寸是指与之连接的,符合GB/T 19830规定的套管或油管的外径尺寸,其压裂滑套的公称尺寸见表1。</v>
          </cell>
        </row>
        <row r="16952">
          <cell r="F16952" t="str">
            <v>b)压裂滑套的最大工作压力是指压裂滑套所承受的内压力,其最大工作压力等级见表2。</v>
          </cell>
        </row>
        <row r="16953">
          <cell r="F16953" t="str">
            <v>c)压裂滑套的工作温度见表3。</v>
          </cell>
        </row>
        <row r="16954">
          <cell r="F16954" t="str">
            <v>5.1.2 压裂滑套用打开球直径以38.100mm(1½in)为基数,可按以下级差系列选择球的尺寸系列:</v>
          </cell>
        </row>
        <row r="16955">
          <cell r="F16955" t="str">
            <v>——系列Ⅰ级差为6.350mm(¼in);</v>
          </cell>
        </row>
        <row r="16956">
          <cell r="F16956" t="str">
            <v>——系列Ⅱ级差为3.175mm(in);</v>
          </cell>
        </row>
        <row r="16957">
          <cell r="F16957" t="str">
            <v>——系列Ⅲ级差为2.117mm(in);</v>
          </cell>
        </row>
        <row r="16958">
          <cell r="F16958" t="str">
            <v>——系列Ⅳ级差为1.586mm(in)。</v>
          </cell>
        </row>
        <row r="16959">
          <cell r="F16959" t="str">
            <v>压裂滑套推荐用打开球的尺寸系列参见附录A。</v>
          </cell>
        </row>
        <row r="16960">
          <cell r="F16960" t="str">
            <v>5.1.3 压裂滑套的连接方式应符合GB/T 9253.2中规定的套管和油管螺纹的要求,当用户要求采用气密封螺纹连接方式时,应符合双方均可接受的气密封螺纹的技术文件。</v>
          </cell>
        </row>
        <row r="16961">
          <cell r="F16961" t="str">
            <v>5.1.4 压裂滑套的主要受力零件,其材料的力学性能应符合以下要求:</v>
          </cell>
        </row>
        <row r="16962">
          <cell r="F16962" t="str">
            <v>——抗拉强度Rm:≥862MPa;</v>
          </cell>
        </row>
        <row r="16963">
          <cell r="F16963" t="str">
            <v>——塑性延伸强度Rp0.2:758MPa~965MPa;</v>
          </cell>
        </row>
        <row r="16964">
          <cell r="F16964" t="str">
            <v>——布氏硬度:≥255HBW。</v>
          </cell>
        </row>
        <row r="16965">
          <cell r="F16965" t="str">
            <v>抗H2S腐蚀的压裂滑套中的零件材料可分为C90,T95,C110三种钢级,其强度和硬度应符合API Spec 5CT:2011中表C.5的规定,所用材料应按GB/T 4157中规定的要求进行试验。</v>
          </cell>
        </row>
        <row r="16966">
          <cell r="F16966" t="str">
            <v>5.1.5 压裂滑套的内套打开或关闭后,均应具有锁紧功能。</v>
          </cell>
        </row>
        <row r="16967">
          <cell r="F16967" t="str">
            <v>5.1.6 压裂滑套循环孔的过流面积应大于压裂管柱的过流面积。</v>
          </cell>
        </row>
        <row r="16968">
          <cell r="F16968" t="str">
            <v>5.1.7 用于水平井打开压裂滑套的打开球的当量密度宜小于1.80g/cm3。</v>
          </cell>
        </row>
        <row r="16969">
          <cell r="F16969" t="str">
            <v>5.2 压裂桥塞的要求</v>
          </cell>
        </row>
        <row r="16970">
          <cell r="F16970" t="str">
            <v>5.2.1 压裂桥塞的公称尺寸是指压裂桥塞所适用的、符合GB/T 19830规定的油管或套管的外径尺寸,其主要参数见表4。</v>
          </cell>
        </row>
        <row r="16971">
          <cell r="F16971" t="str">
            <v>5.2.2 压裂桥塞的最大工作压力是指桥塞坐封后两端承受的工作压差,其压裂桥塞的最大工作压力等级见表5。</v>
          </cell>
        </row>
        <row r="16972">
          <cell r="F16972" t="str">
            <v>5.2.3 压裂桥塞的工作温度见表6。</v>
          </cell>
        </row>
        <row r="16973">
          <cell r="F16973" t="str">
            <v>5.2.4 采用钻除方式解封的压裂桥塞,每个桥塞的钻除时间应不大于60min,钻屑应易于返排。</v>
          </cell>
        </row>
        <row r="16974">
          <cell r="F16974" t="str">
            <v>5.2.5 橡胶件材料的物理性能应符合表7的规定。</v>
          </cell>
        </row>
        <row r="16975">
          <cell r="F16975" t="str">
            <v>5.3 水力喷射压裂工具的要求</v>
          </cell>
        </row>
        <row r="16976">
          <cell r="F16976" t="str">
            <v>5.3.1 水力喷射压裂工具的主要参数:</v>
          </cell>
        </row>
        <row r="16977">
          <cell r="F16977" t="str">
            <v>a)水力喷射压裂工具的公称尺寸是指水力喷射压裂工具适用的、符合GB/T 19830规定的油管或套管外径尺寸,其主要参数见表8;</v>
          </cell>
        </row>
        <row r="16978">
          <cell r="F16978" t="str">
            <v>b)水力喷射压裂工具的最大工作压力是指水力喷射压裂工具所能承受的最大压力,其最大工作压力等级见表9。</v>
          </cell>
        </row>
        <row r="16979">
          <cell r="F16979" t="str">
            <v>5.3.2 水力喷射压裂工具用的打开球见5.1.2。</v>
          </cell>
        </row>
        <row r="16980">
          <cell r="F16980" t="str">
            <v>5.3.3 水力喷射压裂工具的连接方式应符合GB/T 9253.2中油管螺纹的要求。</v>
          </cell>
        </row>
        <row r="16981">
          <cell r="F16981" t="str">
            <v>5.3.4 水力喷射压裂工具的主要受力零件,其材料的力学性能应符合以下要求:</v>
          </cell>
        </row>
        <row r="16982">
          <cell r="F16982" t="str">
            <v>——抗拉强度Rm:≥862MPa;</v>
          </cell>
        </row>
        <row r="16983">
          <cell r="F16983" t="str">
            <v>——塑性延伸强度Rp0.2:758MPa~965MPa;</v>
          </cell>
        </row>
        <row r="16984">
          <cell r="F16984" t="str">
            <v>——布氏硬度:≥255HBW。</v>
          </cell>
        </row>
        <row r="16985">
          <cell r="F16985" t="str">
            <v>5.3.5 水力喷射压裂工具的每个喷嘴在过砂时间达2h后,其喷嘴直径扩大率宜不大于15%。</v>
          </cell>
        </row>
        <row r="16986">
          <cell r="F16986" t="str">
            <v>5.3.6 水力喷射压裂工具喷嘴穿透套管(壁厚10mm,钢级P110)的时间应小于15min。</v>
          </cell>
        </row>
        <row r="16987">
          <cell r="F16987" t="str">
            <v>6试验方法</v>
          </cell>
        </row>
        <row r="16988">
          <cell r="F16988" t="str">
            <v>6.1理化性能测试</v>
          </cell>
        </row>
        <row r="16989">
          <cell r="F16989" t="str">
            <v>6.1.1 金属材料</v>
          </cell>
        </row>
        <row r="16990">
          <cell r="F16990" t="str">
            <v>金属材料的力学性能应按以下方法进行测试,测试应在热处理后进行:</v>
          </cell>
        </row>
        <row r="16991">
          <cell r="F16991" t="str">
            <v>a)应按照GB/T 228.1的规定对受拉伸载荷的零部件所使用的金属材料进行抗拉强度测试。</v>
          </cell>
        </row>
        <row r="16992">
          <cell r="F16992" t="str">
            <v>b)应根据GB/T 230.1或GB/T 231.1的规定实施硬度测试;如果GB/T 230.1或GB/T 231.1因为尺寸、可用性或其他方面的限制而不适用,则可采用GB/T 4340.1规定的方法进行测试。</v>
          </cell>
        </row>
        <row r="16993">
          <cell r="F16993" t="str">
            <v>6.1.2 非金属材料</v>
          </cell>
        </row>
        <row r="16994">
          <cell r="F16994" t="str">
            <v>非金属材料应按以下方法进行测试,以测定其力学性能:</v>
          </cell>
        </row>
        <row r="16995">
          <cell r="F16995" t="str">
            <v>a)应按照GB/T 528的规定对橡胶材料进行拉伸性能、伸长率的测试。</v>
          </cell>
        </row>
        <row r="16996">
          <cell r="F16996" t="str">
            <v>b)应按照GB/T 3512的规定对橡胶材料进行抗老化性能的测试。</v>
          </cell>
        </row>
        <row r="16997">
          <cell r="F16997" t="str">
            <v>c)应按照GB/T 6031的规定对橡胶材料进行硬度的测试。</v>
          </cell>
        </row>
        <row r="16998">
          <cell r="F16998" t="str">
            <v>6.2 无损检测</v>
          </cell>
        </row>
        <row r="16999">
          <cell r="F16999" t="str">
            <v>6.2.1 受拉伸载荷的零件用磁粉进行无损检测时,应按JB/T 4730.2的规定进行;用超声波进行无损检测时,应按JB/T 4730.3中有关规定进行,精度等级应符合JB/T 4730.3-2005中5.3.7的规定。</v>
          </cell>
        </row>
        <row r="17000">
          <cell r="F17000" t="str">
            <v>6.2.2 无损检测人员应至少具备GB/T 9445中规定的Ⅱ级资格。</v>
          </cell>
        </row>
        <row r="17001">
          <cell r="F17001" t="str">
            <v>6.3 螺纹检测</v>
          </cell>
        </row>
        <row r="17002">
          <cell r="F17002" t="str">
            <v>套管或油管连接螺纹的检验应按GB/T 9253.2中的有关规定进行;钻杆连接螺纹的检验应按GB/T 22512.2中的有关规定进行;当采用其他形式的连接螺纹时,连接螺纹的检验和试验应由制造商和用户协商确定。</v>
          </cell>
        </row>
        <row r="17003">
          <cell r="F17003" t="str">
            <v>6.4产品功能试验</v>
          </cell>
        </row>
        <row r="17004">
          <cell r="F17004" t="str">
            <v>6.4.1压裂滑套的功能试验</v>
          </cell>
        </row>
        <row r="17005">
          <cell r="F17005" t="str">
            <v>6.4.1.1 压裂滑套的试验条件</v>
          </cell>
        </row>
        <row r="17006">
          <cell r="F17006" t="str">
            <v>压裂滑套的试验条件如下:</v>
          </cell>
        </row>
        <row r="17007">
          <cell r="F17007" t="str">
            <v>a)压裂滑套的耐压、打开、关闭等性能试验均在常温下进行。</v>
          </cell>
        </row>
        <row r="17008">
          <cell r="F17008" t="str">
            <v>b)试验用砂泵(电动试压泵)应能提供和记录试验中的试验压力。</v>
          </cell>
        </row>
        <row r="17009">
          <cell r="F17009" t="str">
            <v>c)试验用拉压试验设备应能提供和记录试验中的载荷。</v>
          </cell>
        </row>
        <row r="17010">
          <cell r="F17010" t="str">
            <v>d)试验用加热装置应能提供并记录温度的变化。</v>
          </cell>
        </row>
        <row r="17011">
          <cell r="F17011" t="str">
            <v>6.4.1.2 压裂滑套的试验方法</v>
          </cell>
        </row>
        <row r="17012">
          <cell r="F17012" t="str">
            <v>6.4.1.2.1 压裂滑套整体密封试验的试验步骤:</v>
          </cell>
        </row>
        <row r="17013">
          <cell r="F17013" t="str">
            <v>a)可参见附录B中图B.1,将压裂滑套与试验设备连接。</v>
          </cell>
        </row>
        <row r="17014">
          <cell r="F17014" t="str">
            <v>b)向压裂滑套内泵送试压液,压裂滑套按不同压力等级进行耐压试验,待压力稳定后,稳压15min,稳压期间压降应小于0.5MPa。</v>
          </cell>
        </row>
        <row r="17015">
          <cell r="F17015" t="str">
            <v>注:压差式压裂滑套的密封压力应为打开压力值的三分之一,待压力稳定后,稳压15min,稳压期间压降应小于0.5MPa。</v>
          </cell>
        </row>
        <row r="17016">
          <cell r="F17016" t="str">
            <v>6.4.1.2.2 压裂滑套打开试验的试验步骤:</v>
          </cell>
        </row>
        <row r="17017">
          <cell r="F17017" t="str">
            <v>a)滑套的打开压力(拉力)值误差应在双方约定的额定值的15%范围内。</v>
          </cell>
        </row>
        <row r="17018">
          <cell r="F17018" t="str">
            <v>b)投球滑套:投打开球,参照附录B中图B.1连接试验设备,泵送液体,加压、打开滑套并记录压力变化值,最高的压力为打开滑套的压力值。</v>
          </cell>
        </row>
        <row r="17019">
          <cell r="F17019" t="str">
            <v>c)压差滑套:在6.4.1.2.1密封试验达到要求后,继续加压、打开滑套并记录压力变化值,最高的压力为打开滑套的压力值。</v>
          </cell>
        </row>
        <row r="17020">
          <cell r="F17020" t="str">
            <v>d)开关工具滑套:将开关工具滑套参照附录B中图B.2接入试验设备中,开泵循环,并利用液体循环产生的压力使开关工具与压裂滑套锁死,下压开关工具,打开压裂滑套,并记录打开的下压力。</v>
          </cell>
        </row>
        <row r="17021">
          <cell r="F17021" t="str">
            <v>6.4.1.2.3 压裂滑套关闭试验的试验步骤:将可关闭的压裂滑套参照附录B中图B.2接入试验设备中,开泵循环并利用液体循环产生的压力使开关工具与压裂滑套锁死,上提开关工具,关闭压裂滑套,并记录关闭时的上提力。</v>
          </cell>
        </row>
        <row r="17022">
          <cell r="F17022" t="str">
            <v>6.4.1.2.4 压裂滑套锁定试验步骤:</v>
          </cell>
        </row>
        <row r="17023">
          <cell r="F17023" t="str">
            <v>a)将打开的投球滑套或压差滑套装入试验工装后,参照附录B中图B.1接入试验设备中,泵送液体,检验锁定滑套锁定力值,其实测的锁定力值应大于设计值。</v>
          </cell>
        </row>
        <row r="17024">
          <cell r="F17024" t="str">
            <v>b)开关工具压裂滑套的锁定试验参照6.4.1.2.2中的d)或6.4.1.2.3进行测试,锁定试验值应小于打开力或关闭力,但应大于设计锁定力值。</v>
          </cell>
        </row>
        <row r="17025">
          <cell r="F17025" t="str">
            <v>6.4.1.2.5 压裂滑套高温下的密封试验步骤:压裂滑套参照附录B中图B.3接入试验设备中,加热试验装置至相应工作温度并记录,泵送液体,压力至最大工作压力并记录,待压力稳定后,稳压15min,稳压期间压降应小于0.5MPa。</v>
          </cell>
        </row>
        <row r="17026">
          <cell r="F17026" t="str">
            <v>6.4.2压裂桥塞的功能试验</v>
          </cell>
        </row>
        <row r="17027">
          <cell r="F17027" t="str">
            <v>6.4.2.1 压裂桥塞的试验条件</v>
          </cell>
        </row>
        <row r="17028">
          <cell r="F17028" t="str">
            <v>压裂桥塞的试验条件如下:</v>
          </cell>
        </row>
        <row r="17029">
          <cell r="F17029" t="str">
            <v>a)坐封套管或油管最大内径公差为±0.76mm(±0.030in)。</v>
          </cell>
        </row>
        <row r="17030">
          <cell r="F17030" t="str">
            <v>b)试验用砂泵(电动试压泵)应能提供和记录试验中的试验压力。</v>
          </cell>
        </row>
        <row r="17031">
          <cell r="F17031" t="str">
            <v>c)试验用加热装置应能提供并记录温度的变化。</v>
          </cell>
        </row>
        <row r="17032">
          <cell r="F17032" t="str">
            <v>d)钻除试验装置应能提供并记录钻压、转速、排量和钻除时间。</v>
          </cell>
        </row>
        <row r="17033">
          <cell r="F17033" t="str">
            <v>6.4.2.2 压裂桥塞的试验方法</v>
          </cell>
        </row>
        <row r="17034">
          <cell r="F17034" t="str">
            <v>6.4.2.2.1 压裂桥塞高温下耐压试验的试验步骤:</v>
          </cell>
        </row>
        <row r="17035">
          <cell r="F17035" t="str">
            <v>a)将压裂桥塞参照附录C中图C.1接入试验设备中。</v>
          </cell>
        </row>
        <row r="17036">
          <cell r="F17036" t="str">
            <v>b)加热试验装置至表6的工作温度并记录。</v>
          </cell>
        </row>
        <row r="17037">
          <cell r="F17037" t="str">
            <v>c)压裂桥塞由液压方式或机械方式坐封后,泵送液体,压力至最大工作压力并记录,待压力差稳定后,稳压15min,稳压期间压降应小于1MPa。</v>
          </cell>
        </row>
        <row r="17038">
          <cell r="F17038" t="str">
            <v>6.4.2.2.2 压裂桥塞钻除试验的试验步骤:</v>
          </cell>
        </row>
        <row r="17039">
          <cell r="F17039" t="str">
            <v>a)压裂桥塞耐温耐压试验结束后,参照附录C中图C.2将压裂桥塞接入至试验设备中。</v>
          </cell>
        </row>
        <row r="17040">
          <cell r="F17040" t="str">
            <v>b)用制造商指定的钻除工具、钻除参数和钻除程序对压裂桥塞进行钻除作业,并记录钻除过程中的钻压、转速、排量和钻除时间。</v>
          </cell>
        </row>
        <row r="17041">
          <cell r="F17041" t="str">
            <v>c)实际钻除时间应小于5.2.4的规定。</v>
          </cell>
        </row>
        <row r="17042">
          <cell r="F17042" t="str">
            <v>6.4.3水力喷射压裂工具的功能试验</v>
          </cell>
        </row>
        <row r="17043">
          <cell r="F17043" t="str">
            <v>6.4.3.1 水力喷射压裂工具的试验条件</v>
          </cell>
        </row>
        <row r="17044">
          <cell r="F17044" t="str">
            <v>水力喷射压裂工具的试验条件如下:</v>
          </cell>
        </row>
        <row r="17045">
          <cell r="F17045" t="str">
            <v>a)压裂滑套的耐压、打开、关闭等性能试验均在常温下进行。</v>
          </cell>
        </row>
        <row r="17046">
          <cell r="F17046" t="str">
            <v>b)试验用砂泵(电动试压泵)应能提供和记录试验中的试验压力。</v>
          </cell>
        </row>
        <row r="17047">
          <cell r="F17047" t="str">
            <v>c)喷砂射孔试验设备应能满足试验所需的流量和压力要求。</v>
          </cell>
        </row>
        <row r="17048">
          <cell r="F17048" t="str">
            <v>d)P110等高钢级套管作为试验射孔用套管。</v>
          </cell>
        </row>
        <row r="17049">
          <cell r="F17049" t="str">
            <v>e)试验中砂比和液体优先选用现场施工用砂和液体。</v>
          </cell>
        </row>
        <row r="17050">
          <cell r="F17050" t="str">
            <v>f)射孔的试验套管尺寸同水力喷射工具相匹配。</v>
          </cell>
        </row>
        <row r="17051">
          <cell r="F17051" t="str">
            <v>g)试验用喷嘴同现场施工用喷嘴为同一批次产品。</v>
          </cell>
        </row>
        <row r="17052">
          <cell r="F17052" t="str">
            <v>h)喷嘴穿透套管和喷嘴过砂试验时应做好防护措施。</v>
          </cell>
        </row>
        <row r="17053">
          <cell r="F17053" t="str">
            <v>6.4.3.2 水力喷射压裂工具的试验方法</v>
          </cell>
        </row>
        <row r="17054">
          <cell r="F17054" t="str">
            <v>6.4.3.2.1 水力喷射压裂工具的密封试验参照6.4.1.2.1进行。</v>
          </cell>
        </row>
        <row r="17055">
          <cell r="F17055" t="str">
            <v>6.4.3.2.2 水力喷射压裂工具的打开试验参照6.4.1.2.2进行。</v>
          </cell>
        </row>
        <row r="17056">
          <cell r="F17056" t="str">
            <v>6.4.3.2.3 喷嘴穿透套管的试验步骤:</v>
          </cell>
        </row>
        <row r="17057">
          <cell r="F17057" t="str">
            <v>a)将水力喷射压裂工具参照附录D中图D.1接入试验设备中。</v>
          </cell>
        </row>
        <row r="17058">
          <cell r="F17058" t="str">
            <v>b)检查整个试验流程准确无误后,砂泵泵送加砂液体,其泵送排量等于设计排量。</v>
          </cell>
        </row>
        <row r="17059">
          <cell r="F17059" t="str">
            <v>c)当水力喷射压裂工具喷嘴所对应的套管处均被穿透,停泵,记录穿透过程中的泵送排量、压力及时间。</v>
          </cell>
        </row>
        <row r="17060">
          <cell r="F17060" t="str">
            <v>6.4.3.2.4 喷嘴过砂试验的试验步骤:</v>
          </cell>
        </row>
        <row r="17061">
          <cell r="F17061" t="str">
            <v>a)将水力喷射压裂工具参照附录D中图D.1接入试验设备中。</v>
          </cell>
        </row>
        <row r="17062">
          <cell r="F17062" t="str">
            <v>b)配置喷嘴过砂试验所需的含砂液。</v>
          </cell>
        </row>
        <row r="17063">
          <cell r="F17063" t="str">
            <v>c)检查整个试验流程准确无误后,按试验设计参数进行喷砂试验。</v>
          </cell>
        </row>
        <row r="17064">
          <cell r="F17064" t="str">
            <v>d)当过流时间达到2h或实验压力下降超过15%时,停止试验,并记录过砂量。</v>
          </cell>
        </row>
        <row r="17065">
          <cell r="F17065" t="str">
            <v>e)检查并测量喷嘴孔眼直径,其直径扩大率应不大于15%。</v>
          </cell>
        </row>
        <row r="17066">
          <cell r="F17066" t="str">
            <v>7检验规则</v>
          </cell>
        </row>
        <row r="17067">
          <cell r="F17067" t="str">
            <v>7.1 出厂检验</v>
          </cell>
        </row>
        <row r="17068">
          <cell r="F17068" t="str">
            <v>压裂滑套、压裂桥塞、水力喷射压裂工具的出厂检验项目见表10。</v>
          </cell>
        </row>
        <row r="17069">
          <cell r="F17069" t="str">
            <v>7.2 型式检验</v>
          </cell>
        </row>
        <row r="17070">
          <cell r="F17070" t="str">
            <v>7.2.1 下列情况应进行型式检验:</v>
          </cell>
        </row>
        <row r="17071">
          <cell r="F17071" t="str">
            <v>a)新设计产品试制时。</v>
          </cell>
        </row>
        <row r="17072">
          <cell r="F17072" t="str">
            <v>b)结构、材料及工艺方面有较大改变可能影响产品性能时。</v>
          </cell>
        </row>
        <row r="17073">
          <cell r="F17073" t="str">
            <v>c)因故停产两年以上,又重新恢复生产的产品。</v>
          </cell>
        </row>
        <row r="17074">
          <cell r="F17074" t="str">
            <v>7.2.2 压裂滑套、压裂桥塞、水力喷射压裂工具的型式检验项目见表11。</v>
          </cell>
        </row>
        <row r="17075">
          <cell r="F17075" t="str">
            <v>7.3 抽样及判定规则</v>
          </cell>
        </row>
        <row r="17076">
          <cell r="F17076" t="str">
            <v>7.3.1 出厂检验时,按7.1规定的各项进行逐项检验。如有一项不合格,则判定该件产品不合格。</v>
          </cell>
        </row>
        <row r="17077">
          <cell r="F17077" t="str">
            <v>7.3.2 型式检验时,从出厂检验合格的产品中随机抽取一件样品,按7.2.2规定的项目进行检验,如有一项不合格,则判型式检验不通过。</v>
          </cell>
        </row>
        <row r="17078">
          <cell r="F17078" t="str">
            <v>8标志、包装、运输、贮存</v>
          </cell>
        </row>
        <row r="17079">
          <cell r="F17079" t="str">
            <v>8.1 标志</v>
          </cell>
        </row>
        <row r="17080">
          <cell r="F17080" t="str">
            <v>在压裂滑套、压裂桥塞、水力喷射压裂工具等产品的明显位置应做如下标志:</v>
          </cell>
        </row>
        <row r="17081">
          <cell r="F17081" t="str">
            <v>a)产品规格及连接螺纹代号。</v>
          </cell>
        </row>
        <row r="17082">
          <cell r="F17082" t="str">
            <v>b)制造厂厂标或注册商标。</v>
          </cell>
        </row>
        <row r="17083">
          <cell r="F17083" t="str">
            <v>c)产品编号和生产日期。</v>
          </cell>
        </row>
        <row r="17084">
          <cell r="F17084" t="str">
            <v>d)压力级别和适用温度。</v>
          </cell>
        </row>
        <row r="17085">
          <cell r="F17085" t="str">
            <v>e)“禁止打钳”处应用标识表示。</v>
          </cell>
        </row>
        <row r="17086">
          <cell r="F17086" t="str">
            <v>8.2 包装</v>
          </cell>
        </row>
        <row r="17087">
          <cell r="F17087" t="str">
            <v>8.2.1 产品装配后,连接螺纹应涂防锈脂并戴螺纹保护器。</v>
          </cell>
        </row>
        <row r="17088">
          <cell r="F17088" t="str">
            <v>8.2.2 分段压裂工具外表面应做防护处理。</v>
          </cell>
        </row>
        <row r="17089">
          <cell r="F17089" t="str">
            <v>8.2.3 各种分段压裂工具在包装箱内应予以固定,应不受挤压。</v>
          </cell>
        </row>
        <row r="17090">
          <cell r="F17090" t="str">
            <v>8.2.4 包装箱应标注制造厂名、地址、产品名称、规格、生产日期、生产批次号。</v>
          </cell>
        </row>
        <row r="17091">
          <cell r="F17091" t="str">
            <v>8.2.5 随机文件装入塑料袋中,应包括:</v>
          </cell>
        </row>
        <row r="17092">
          <cell r="F17092" t="str">
            <v>——产品检验合格证;</v>
          </cell>
        </row>
        <row r="17093">
          <cell r="F17093" t="str">
            <v>——产品使用说明书;</v>
          </cell>
        </row>
        <row r="17094">
          <cell r="F17094" t="str">
            <v>——用户要求的各种检测报告;</v>
          </cell>
        </row>
        <row r="17095">
          <cell r="F17095" t="str">
            <v>——装箱单。</v>
          </cell>
        </row>
        <row r="17096">
          <cell r="F17096" t="str">
            <v>8.3 运输、贮存</v>
          </cell>
        </row>
        <row r="17097">
          <cell r="F17097" t="str">
            <v>8.3.1 产品应放在清洁、干燥、通风的库房中保管,应不接触酸、碱等腐蚀性物质。</v>
          </cell>
        </row>
        <row r="17098">
          <cell r="F17098" t="str">
            <v>8.3.2 带橡胶组件的分段压裂工具应贮存在环境温度-15℃~40℃的场所,应避免阳光直接照射,时间应不超过18个月。</v>
          </cell>
        </row>
        <row r="17099">
          <cell r="F17099" t="str">
            <v>8.3.3 运输过程中应防止摔、碰、挤、压等机械性损伤。</v>
          </cell>
        </row>
        <row r="17100">
          <cell r="F17100" t="str">
            <v>附录A(资料性附录) 压裂滑套推荐用打开球尺寸系列</v>
          </cell>
        </row>
        <row r="17101">
          <cell r="F17101" t="str">
            <v>压裂滑套推荐用打开球尺寸系列见表A.1。</v>
          </cell>
        </row>
        <row r="17102">
          <cell r="F17102" t="str">
            <v>附录B(资料性附录) 压裂滑套试验方法示例图</v>
          </cell>
        </row>
        <row r="17103">
          <cell r="F17103" t="str">
            <v>压裂滑套试验方法示例图如图B.1、图B.2、图B.3所示。</v>
          </cell>
        </row>
        <row r="17104">
          <cell r="F17104" t="str">
            <v>附录C(资料性附录) 压裂桥塞试验方法示例图</v>
          </cell>
        </row>
        <row r="17105">
          <cell r="F17105" t="str">
            <v>压裂桥塞试验方法示例图如图C.1和图C.2所示。</v>
          </cell>
        </row>
        <row r="17106">
          <cell r="F17106" t="str">
            <v>附录D(资料性附录) 水力喷射压裂工具试验方法示例图</v>
          </cell>
        </row>
        <row r="17107">
          <cell r="F17107" t="str">
            <v>水力喷射压裂工具试验方法示例图如图D.1所示。</v>
          </cell>
        </row>
        <row r="17108">
          <cell r="F17108" t="str">
            <v>警告:使用本标准的人员应有正规实验室工作的实践经验。本标准并未指出所有可能的安全问题。使用者有责任采取适当的安全和健康措施,并保证符合国家有关法规规定的条件。
	</v>
          </cell>
        </row>
        <row r="17109">
          <cell r="F17109" t="str">
            <v>4按橡胶对老化相对敏感性分类</v>
          </cell>
        </row>
        <row r="17110">
          <cell r="F17110" t="str">
            <v>4.1 总则</v>
          </cell>
        </row>
        <row r="17111">
          <cell r="F17111" t="str">
            <v>除在制品标准中另有规定外,橡胶制品(以贮存为目的)宜按所用橡胶对老化的相对敏感程度进行分组如下:</v>
          </cell>
        </row>
        <row r="17112">
          <cell r="F17112" t="str">
            <v>A组:中等老化敏感性的橡胶,列于表1。</v>
          </cell>
        </row>
        <row r="17113">
          <cell r="F17113" t="str">
            <v>另外下列橡胶也分类于A组:</v>
          </cell>
        </row>
        <row r="17114">
          <cell r="F17114" t="str">
            <v>——在其贮存能力确定之前的所有新的硫化型橡胶;</v>
          </cell>
        </row>
        <row r="17115">
          <cell r="F17115" t="str">
            <v>——在其贮存能力确定之前的所有热塑性橡胶;</v>
          </cell>
        </row>
        <row r="17116">
          <cell r="F17116" t="str">
            <v>——任何不能列于B组或C组的橡胶。</v>
          </cell>
        </row>
        <row r="17117">
          <cell r="F17117" t="str">
            <v>B组:低老化敏感性的橡胶,列于表2。</v>
          </cell>
        </row>
        <row r="17118">
          <cell r="F17118" t="str">
            <v>C组:高度耐老化的橡胶,列于表3。</v>
          </cell>
        </row>
        <row r="17119">
          <cell r="F17119" t="str">
            <v>注:应注意:</v>
          </cell>
        </row>
        <row r="17120">
          <cell r="F17120" t="str">
            <v>——耐老化性能除受基本胶种影响外还可能受配合剂的影响;</v>
          </cell>
        </row>
        <row r="17121">
          <cell r="F17121" t="str">
            <v>——橡胶制品在贮存期间除橡胶老化所引起的变化外还会发生其他变化。</v>
          </cell>
        </row>
        <row r="17122">
          <cell r="F17122" t="str">
            <v>4.2 共混物和复合物</v>
          </cell>
        </row>
        <row r="17123">
          <cell r="F17123" t="str">
            <v>两种或两种以上不同橡胶的共混物宜分在共混物中组成多于50%的那种橡胶组中。如果两种橡胶等比,该共混物属于具有较高老化敏感性的那一组。对于含有由不同橡胶制成的部件的复合制品宜分类在被认为对老化最敏感的橡胶组。</v>
          </cell>
        </row>
        <row r="17124">
          <cell r="F17124" t="str">
            <v>5包装</v>
          </cell>
        </row>
        <row r="17125">
          <cell r="F17125" t="str">
            <v>5.1 一般要求</v>
          </cell>
        </row>
        <row r="17126">
          <cell r="F17126" t="str">
            <v>除在相应的制品规范中另有规定外,橡胶制品宜</v>
          </cell>
        </row>
        <row r="17127">
          <cell r="F17127" t="str">
            <v>——封装于单个密封的小袋中;或</v>
          </cell>
        </row>
        <row r="17128">
          <cell r="F17128" t="str">
            <v>——封装于有多个小袋的单个密封的袋中,只要在取出时可以不影响该包装袋中剩余制品的密封;或</v>
          </cell>
        </row>
        <row r="17129">
          <cell r="F17129" t="str">
            <v>——如果不能用上述方法包装,也要适当地封装或包覆以防空气的自由进入。</v>
          </cell>
        </row>
        <row r="17130">
          <cell r="F17130" t="str">
            <v>注1:如果完全封闭,在某些条件下硅橡胶(Q)会产生老化,在这些情况下,倘若能避免其他老化因素(见6.2)发生,空气的自由进入是可取的。</v>
          </cell>
        </row>
        <row r="17131">
          <cell r="F17131" t="str">
            <v>注2:建议硫化橡胶制品在硫化后、热塑性弹性体制品在制造后尽可能快地完成包装。</v>
          </cell>
        </row>
        <row r="17132">
          <cell r="F17132" t="str">
            <v>包装宜在相对湿度不大于65%的环境(见6.2.2)中,并在确保没有灰尘、油、脂污染的条件下进行。</v>
          </cell>
        </row>
        <row r="17133">
          <cell r="F17133" t="str">
            <v>需要成套包装的橡胶部件,各部件宜保持在主包装中的原始标识封装袋中。</v>
          </cell>
        </row>
        <row r="17134">
          <cell r="F17134" t="str">
            <v>任何零部件不宜采用能引起损坏的方式进行捆扎或加标签。</v>
          </cell>
        </row>
        <row r="17135">
          <cell r="F17135" t="str">
            <v>5.2 包装材料</v>
          </cell>
        </row>
        <row r="17136">
          <cell r="F17136" t="str">
            <v>任何容器、包覆或包裹的所有材料都不宜含有对橡胶起降解作用的物质,如环烷酸铜或木榴油防腐剂。</v>
          </cell>
        </row>
        <row r="17137">
          <cell r="F17137" t="str">
            <v>宜使用热密封的不透明材料,除非有证据显示它在这种环境中不适用或会使所包装的制品变形。</v>
          </cell>
        </row>
        <row r="17138">
          <cell r="F17138" t="str">
            <v>注1:一些适合的材料为聚乙烯涂覆的牛皮纸、铝箔/纸/聚乙烯层压合材料和不透明聚乙烯薄膜。</v>
          </cell>
        </row>
        <row r="17139">
          <cell r="F17139" t="str">
            <v>不宜使用增塑的聚氯乙烯(PVC)薄膜或任何其他含有增塑剂的薄膜直接与橡胶接触,如果由于某种原因而使用透明或半透明材料的话,宜在外面包裹不透明材料。</v>
          </cell>
        </row>
        <row r="17140">
          <cell r="F17140" t="str">
            <v>如果聚乙烯作为单一包裹材料,其厚度不宜小于0.075mm(按ISO 4591测定)。</v>
          </cell>
        </row>
        <row r="17141">
          <cell r="F17141" t="str">
            <v>注2:某些制品或许要求用抗静电塑料包裹。</v>
          </cell>
        </row>
        <row r="17142">
          <cell r="F17142" t="str">
            <v>在极有可能有湿气侵入的情况下(见6.2.2),宜使用铝箔/纸/聚乙烯层压合材料或其他相似的防护措施以确保不受湿气侵害。</v>
          </cell>
        </row>
        <row r="17143">
          <cell r="F17143" t="str">
            <v>5.3 标签</v>
          </cell>
        </row>
        <row r="17144">
          <cell r="F17144" t="str">
            <v>每一包装或容器都宜加含有下列信息的标签,这些信息宜从包装外部可以看见,在封印处不宜中断。</v>
          </cell>
        </row>
        <row r="17145">
          <cell r="F17145" t="str">
            <v>a) 制造厂的零件号;</v>
          </cell>
        </row>
        <row r="17146">
          <cell r="F17146" t="str">
            <v>b) 制品或部件(若适用)的标准编号和(或)聚合物的描述;</v>
          </cell>
        </row>
        <row r="17147">
          <cell r="F17147" t="str">
            <v>c) 橡胶制品或部件硫化或制造的年份和季(如:1994年的7月至9月表示为3/94);</v>
          </cell>
        </row>
        <row r="17148">
          <cell r="F17148" t="str">
            <v>d) 根据第4章对橡胶类型的分组;</v>
          </cell>
        </row>
        <row r="17149">
          <cell r="F17149" t="str">
            <v>e) 包装的数量;</v>
          </cell>
        </row>
        <row r="17150">
          <cell r="F17150" t="str">
            <v>f) 制造厂的标识或商标;</v>
          </cell>
        </row>
        <row r="17151">
          <cell r="F17151" t="str">
            <v>g) 制造厂的生产批号或相似的生产标识方法。</v>
          </cell>
        </row>
        <row r="17152">
          <cell r="F17152" t="str">
            <v>6贮存</v>
          </cell>
        </row>
        <row r="17153">
          <cell r="F17153" t="str">
            <v>6.1 一般要求</v>
          </cell>
        </row>
        <row r="17154">
          <cell r="F17154" t="str">
            <v>按第5章包装的含有橡胶组分的材料、未组装的部件以及组合件宜在6.2给出的条件下贮存于室内。</v>
          </cell>
        </row>
        <row r="17155">
          <cell r="F17155" t="str">
            <v>注:建议要适当考虑橡胶贮存的物理环境,因为热塑性塑料地砖和涂漆的表面可能通过如抗降解剂或操作油等配合剂的迁移或挥发而被永久性的污染。</v>
          </cell>
        </row>
        <row r="17156">
          <cell r="F17156" t="str">
            <v>6.2贮存条件</v>
          </cell>
        </row>
        <row r="17157">
          <cell r="F17157" t="str">
            <v>6.2.1 温度</v>
          </cell>
        </row>
        <row r="17158">
          <cell r="F17158" t="str">
            <v>贮存温度宜低于25℃。制品宜避开如炉具、散热器和直射阳光等直接热源。</v>
          </cell>
        </row>
        <row r="17159">
          <cell r="F17159" t="str">
            <v>如果贮存温度低于15℃,在搬运时要小心,因为这时贮存的制品可能已经变硬,搬运不当就易变形。从低温下取出的制品,其整体温度宜升高到大约30℃后,才可投入使用。</v>
          </cell>
        </row>
        <row r="17160">
          <cell r="F17160" t="str">
            <v>6.2.2 湿度</v>
          </cell>
        </row>
        <row r="17161">
          <cell r="F17161" t="str">
            <v>在给定的贮存温度范围内要控制相对湿度,使之不发生水汽凝结。在任何情况下,贮存环境中的相对湿度都宜低于70%;如果贮存聚氨酯,则宜低于65%。</v>
          </cell>
        </row>
        <row r="17162">
          <cell r="F17162" t="str">
            <v>注:</v>
          </cell>
        </row>
        <row r="17163">
          <cell r="F17163" t="str">
            <v>——在15℃下,相对湿度为75%的空气,其露点约为11℃;</v>
          </cell>
        </row>
        <row r="17164">
          <cell r="F17164" t="str">
            <v>——在20℃下,相对湿度为75%的空气,其露点约为16℃;</v>
          </cell>
        </row>
        <row r="17165">
          <cell r="F17165" t="str">
            <v>——在15℃下,相对湿度为65%的空气,其露点约为9℃;</v>
          </cell>
        </row>
        <row r="17166">
          <cell r="F17166" t="str">
            <v>——在20℃下,相对湿度为65%的空气,其露点约为13℃;</v>
          </cell>
        </row>
        <row r="17167">
          <cell r="F17167" t="str">
            <v>——在10℃下,相对湿度为50%的空气,其露点约为0℃。</v>
          </cell>
        </row>
        <row r="17168">
          <cell r="F17168" t="str">
            <v>6.2.3 光</v>
          </cell>
        </row>
        <row r="17169">
          <cell r="F17169" t="str">
            <v>橡胶宜避开光源,尤其是直射阳光或具有高紫外含量的强人工光源。</v>
          </cell>
        </row>
        <row r="17170">
          <cell r="F17170" t="str">
            <v>注:建议贮存室的任何窗户都用红色或橙色涂料涂盖,或者用红色或橙色遮帘。</v>
          </cell>
        </row>
        <row r="17171">
          <cell r="F17171" t="str">
            <v>6.2.4 辐射</v>
          </cell>
        </row>
        <row r="17172">
          <cell r="F17172" t="str">
            <v>宜采取防范措施保护贮存的制品避开所有可能引起制品损害的离子辐射源。</v>
          </cell>
        </row>
        <row r="17173">
          <cell r="F17173" t="str">
            <v>6.2.5 臭氧</v>
          </cell>
        </row>
        <row r="17174">
          <cell r="F17174" t="str">
            <v>由于臭氧对橡胶特别有害,贮存室不宜有任何能产生臭氧的设备,如水银蒸汽灯及能产生电火花或无声放电的高压电器等。宜避免燃烧气体及有机蒸汽进入贮存室,因为它们经光化学过程会产生臭氧。</v>
          </cell>
        </row>
        <row r="17175">
          <cell r="F17175" t="str">
            <v>注1:当使用叉车这样的设备搬运大的橡胶制品时,宜加小心以确保该设备不是会影响橡胶的污染源。</v>
          </cell>
        </row>
        <row r="17176">
          <cell r="F17176" t="str">
            <v>注2:燃烧气体宜予分别考虑。当它们是产生地面臭氧的主要原因时,它们可能还含有未燃烧的燃料,这些燃料可能因凝聚在橡胶制品上而引起其他的损害。</v>
          </cell>
        </row>
        <row r="17177">
          <cell r="F17177" t="str">
            <v>6.2.6 变形</v>
          </cell>
        </row>
        <row r="17178">
          <cell r="F17178" t="str">
            <v>橡胶宜以无叠加张力和压缩应力或其他引起变形的因素的方式贮存。当制品是在无应力的状态下进行包装的,制品就宜在其原包装中贮存。如有疑问,宜寻求制造厂的建议。</v>
          </cell>
        </row>
        <row r="17179">
          <cell r="F17179" t="str">
            <v>注:建议大内径的密封圈形成三个相等的重叠环,以避免皱折或扭曲。仅形成两个环是不可能获得这种状态的。</v>
          </cell>
        </row>
        <row r="17180">
          <cell r="F17180" t="str">
            <v>6.2.7 与液体和半液体材料接触</v>
          </cell>
        </row>
        <row r="17181">
          <cell r="F17181" t="str">
            <v>在贮存期间的任何时候橡胶都不允许与液体、半液体材料(如汽油、润滑油、酸、消毒剂、清洗液体)或其蒸汽相接触,除非这些材料是制品设计要求的一部分或制造厂的包装。当橡胶制品在接收时就涂有工作介质,则宜贮存在这种状态下。</v>
          </cell>
        </row>
        <row r="17182">
          <cell r="F17182" t="str">
            <v>6.2.8 与金属接触</v>
          </cell>
        </row>
        <row r="17183">
          <cell r="F17183" t="str">
            <v>已知某些金属及其合金(尤其是铜和锰)对某些橡胶具有有害作用。橡胶不宜在与这样的金属接触的情况下贮存,除非已被粘合到这些金属上,但也宜按第5章规定用适当材料如纸或聚乙烯包裹或隔离进行保护。</v>
          </cell>
        </row>
        <row r="17184">
          <cell r="F17184" t="str">
            <v>6.2.9 与隔离剂接触</v>
          </cell>
        </row>
        <row r="17185">
          <cell r="F17185" t="str">
            <v>隔离剂仅宜用于橡胶制品包装以防止粘连(见HG/T 2715)。在这种情况下,粉剂的使用量宜为能防止粘连的最小用量。</v>
          </cell>
        </row>
        <row r="17186">
          <cell r="F17186" t="str">
            <v>所用的任何粉剂都不宜含有对橡胶或其随后使用具有有害影响的组分。</v>
          </cell>
        </row>
        <row r="17187">
          <cell r="F17187" t="str">
            <v>6.2.10 不同制品相互接触</v>
          </cell>
        </row>
        <row r="17188">
          <cell r="F17188" t="str">
            <v>宜避免由不同配方制造的橡胶制品之间的接触,包括仅颜色不同的制品。</v>
          </cell>
        </row>
        <row r="17189">
          <cell r="F17189" t="str">
            <v>6.2.11 橡胶与金属粘接的制品</v>
          </cell>
        </row>
        <row r="17190">
          <cell r="F17190" t="str">
            <v>橡胶与金属粘接的制品中的金属件不宜与其他制品的橡胶接触。金属上所使用的防腐剂对橡胶或粘合的有害影响程度不会使制品不符合该制品的标准。</v>
          </cell>
        </row>
        <row r="17191">
          <cell r="F17191" t="str">
            <v>6.2.12 涂覆织物和橡胶片材</v>
          </cell>
        </row>
        <row r="17192">
          <cell r="F17192" t="str">
            <v>面积约小于1m2或长度约小于2m的涂覆织物和橡胶片材宜平放贮存,理想做法是各层之间用5.2规定的适当材料做隔层。面积更大或长度更长的材料宜卷成卷,各层之间用5.2规定的适当材料做隔层。
			</v>
          </cell>
        </row>
        <row r="17193">
          <cell r="F17193" t="str">
            <v>6.2.13 库存周转</v>
          </cell>
        </row>
        <row r="17194">
          <cell r="F17194" t="str">
            <v>制品宜以严格的周转方式从库存中出货,以保证库存中剩余的制品是那些最近制造或交付的制品。</v>
          </cell>
        </row>
        <row r="17195">
          <cell r="F17195" t="str">
            <v>7贮存期间的检验、试验和数据记录</v>
          </cell>
        </row>
        <row r="17196">
          <cell r="F17196" t="str">
            <v>7.1 记录</v>
          </cell>
        </row>
        <row r="17197">
          <cell r="F17197" t="str">
            <v>宜保存被贮存物品的试验特性记录。在所进行的试验提供数字结果的情况下,这些记录宜包括每个受试参数平均值的可接受的置信区间。</v>
          </cell>
        </row>
        <row r="17198">
          <cell r="F17198" t="str">
            <v>注:在这点上建议参考GB/T 3359和GB/T 3360。</v>
          </cell>
        </row>
        <row r="17199">
          <cell r="F17199" t="str">
            <v>还宜保存下列记录:</v>
          </cell>
        </row>
        <row r="17200">
          <cell r="F17200" t="str">
            <v>——每种贮存物品的数量、初始包装日期和开始贮存的日期;</v>
          </cell>
        </row>
        <row r="17201">
          <cell r="F17201" t="str">
            <v>——随后任何一次重新包装的日期(见7.4);</v>
          </cell>
        </row>
        <row r="17202">
          <cell r="F17202" t="str">
            <v>——制造厂批号[见5.3g)];</v>
          </cell>
        </row>
        <row r="17203">
          <cell r="F17203" t="str">
            <v>——这些制品中有代表性样品的数量。</v>
          </cell>
        </row>
        <row r="17204">
          <cell r="F17204" t="str">
            <v>7.2检验</v>
          </cell>
        </row>
        <row r="17205">
          <cell r="F17205" t="str">
            <v>7.2.1 扩展贮存之前的检验</v>
          </cell>
        </row>
        <row r="17206">
          <cell r="F17206" t="str">
            <v>任何物品在进入任何扩展贮存期(见7.3.2)贮存之前,在相应的初始贮存期结束之时宜对每种制品选择有代表性的样品进行检验。物品不宜放置在水泥地面及其他粗糙表面上或者放置在可能易被砂砾污染的区域内。</v>
          </cell>
        </row>
        <row r="17207">
          <cell r="F17207" t="str">
            <v>检验宜按相关的制品标准进行,在相关标准没有规定这样的条款的情况下,则7.2.2中规定的最低限度的目视检验适用。</v>
          </cell>
        </row>
        <row r="17208">
          <cell r="F17208" t="str">
            <v>7.2.2 目视检验</v>
          </cell>
        </row>
        <row r="17209">
          <cell r="F17209" t="str">
            <v>按下列内容检验有代表性样品中的每一件物品:</v>
          </cell>
        </row>
        <row r="17210">
          <cell r="F17210" t="str">
            <v>——永久性变形,如皱折或压扁;</v>
          </cell>
        </row>
        <row r="17211">
          <cell r="F17211" t="str">
            <v>——机械损伤,如切口、撕裂、磨损部位或离层;</v>
          </cell>
        </row>
        <row r="17212">
          <cell r="F17212" t="str">
            <v>——10倍放大观察时表面有龟裂;</v>
          </cell>
        </row>
        <row r="17213">
          <cell r="F17213" t="str">
            <v>——表面状态的改变,如硬化、软化或发黏。</v>
          </cell>
        </row>
        <row r="17214">
          <cell r="F17214" t="str">
            <v>7.2.3 试验</v>
          </cell>
        </row>
        <row r="17215">
          <cell r="F17215" t="str">
            <v>假如按7.2.1或7.2.2检验时,若未看到7.2.2的现象,则宜对物品进行试验,以确定其相关的性能特性处在7.1记录的可接受的置信区间内。</v>
          </cell>
        </row>
        <row r="17216">
          <cell r="F17216" t="str">
            <v>证明制品可以使用的试验宜根据相关特定物品所适用制品标准进行。</v>
          </cell>
        </row>
        <row r="17217">
          <cell r="F17217" t="str">
            <v>7.3贮存期</v>
          </cell>
        </row>
        <row r="17218">
          <cell r="F17218" t="str">
            <v>7.3.1 初始贮存期结束时的评价</v>
          </cell>
        </row>
        <row r="17219">
          <cell r="F17219" t="str">
            <v>如果在进行了7.2.1或7.2.2的目视检验程序或进行了7.2.3的试验程序之后物品不能符合要求,物品就不允许进入扩展贮存期(见7.3.2)。如果物品符合要求并进入扩展贮存期,则7.1的条款适用。此外,还宜保存初始贮存期开始日期和扩展贮存期开始日期的记录。</v>
          </cell>
        </row>
        <row r="17220">
          <cell r="F17220" t="str">
            <v>7.3.2 扩展贮存期</v>
          </cell>
        </row>
        <row r="17221">
          <cell r="F17221" t="str">
            <v>允许进入扩展贮存期(见表4)的物品宜在扩展贮存期到期之前或之时按7.2.1和7.2.3进行检验和试验,然后被投入使用或允许进入下一扩展贮存期。</v>
          </cell>
        </row>
        <row r="17222">
          <cell r="F17222" t="str">
            <v>贮存期的期限,不论是初始贮存期还是扩展贮存期,通常都会在相应的标准中规定。</v>
          </cell>
        </row>
        <row r="17223">
          <cell r="F17223" t="str">
            <v>7.3.3 贮存期限</v>
          </cell>
        </row>
        <row r="17224">
          <cell r="F17224" t="str">
            <v>除制品标准中另有规定外,初始贮存期和扩展贮存期宜为表4中给出的期限。</v>
          </cell>
        </row>
        <row r="17225">
          <cell r="F17225" t="str">
            <v>注1:根据第4章定义的组分类的各种橡胶的初始贮存期和扩展贮存期列于表4。应指出:这些贮存期适用于按第5章和第6章包装和贮存的未组合的橡胶部件。</v>
          </cell>
        </row>
        <row r="17226">
          <cell r="F17226" t="str">
            <v>注2:建议对于某些厚度低于1.5mm的A组橡胶制品和A组多孔橡胶(以及未在第5章和第6章给定条件下包装或贮存的物品)贮存期可比表4所列的贮存期短。</v>
          </cell>
        </row>
        <row r="17227">
          <cell r="F17227" t="str">
            <v>7.4 重新包装</v>
          </cell>
        </row>
        <row r="17228">
          <cell r="F17228" t="str">
            <v>如果制品因检验或试验或其他原因而从贮存中取出,之后要重新返回贮存一段时间,宜根据第5章重新包装,重新包装的日期宜记录在包装物上。</v>
          </cell>
        </row>
        <row r="17229">
          <cell r="F17229" t="str">
            <v>附录A(资料性附录)特定制品的检验和试验建议</v>
          </cell>
        </row>
        <row r="17230">
          <cell r="F17230" t="str">
            <v>A.1 概述</v>
          </cell>
        </row>
        <row r="17231">
          <cell r="F17231" t="str">
            <v>下列标准提供了关于具体制品贮存的要求和信息:</v>
          </cell>
        </row>
        <row r="17232">
          <cell r="F17232" t="str">
            <v>GB/T 5576-1997</v>
          </cell>
        </row>
        <row r="17233">
          <cell r="F17233" t="str">
            <v>GB 10543-2003</v>
          </cell>
        </row>
        <row r="17234">
          <cell r="F17234" t="str">
            <v>ISO 4223-2:1991</v>
          </cell>
        </row>
        <row r="17235">
          <cell r="F17235" t="str">
            <v>ISO 5285:1978</v>
          </cell>
        </row>
        <row r="17236">
          <cell r="F17236" t="str">
            <v>上述及其他相关标准的详细内容见参考文献。</v>
          </cell>
        </row>
        <row r="17237">
          <cell r="F17237" t="str">
            <v>A.2 软体罐及容器</v>
          </cell>
        </row>
        <row r="17238">
          <cell r="F17238" t="str">
            <v>软体罐及容器宜平放在洁净的多孔橡胶板上或其他适当的表面上,按7.2检验。</v>
          </cell>
        </row>
        <row r="17239">
          <cell r="F17239" t="str">
            <v>A.3 气胀式制品</v>
          </cell>
        </row>
        <row r="17240">
          <cell r="F17240" t="str">
            <v>气胀式制品包括小艇宜按7.2检验,并宜承受相关标准中规定的压力保持试验。</v>
          </cell>
        </row>
        <row r="17241">
          <cell r="F17241" t="str">
            <v>A.4 密封、挤出和大型制品</v>
          </cell>
        </row>
        <row r="17242">
          <cell r="F17242" t="str">
            <v>密封、挤出和大型制品宜按7.2检验,对密封制品的唇或密封面的状况以及部件或挤出制品的边缘状况要特别关注。</v>
          </cell>
        </row>
        <row r="17243">
          <cell r="F17243" t="str">
            <v>A.5 编织橡胶绳</v>
          </cell>
        </row>
        <row r="17244">
          <cell r="F17244" t="str">
            <v>编织橡胶绳宜目视检查编织套是否损坏,成品绳的机械性能宜按相应的标准测定。样品绳宜从编织套中抽出,并按7.2检验橡胶线。</v>
          </cell>
        </row>
        <row r="17245">
          <cell r="F17245" t="str">
            <v>A.6橡胶与金属的粘接件</v>
          </cell>
        </row>
        <row r="17246">
          <cell r="F17246" t="str">
            <v>A.6.1 橡胶与金属粘接件的橡胶部分宜按7.2检验。</v>
          </cell>
        </row>
        <row r="17247">
          <cell r="F17247" t="str">
            <v>A.6.2 在实际可行的情况下,粘接边缘宜予检查,进行这种检查时要将橡胶轻微拉伸。</v>
          </cell>
        </row>
        <row r="17248">
          <cell r="F17248" t="str">
            <v>A.7 涂覆织物和橡胶片材</v>
          </cell>
        </row>
        <row r="17249">
          <cell r="F17249" t="str">
            <v>涂覆织物和橡胶片材宜按7.2检验,对于贮存必需折叠的部位宜给予特别关注。材料宜展放在洁净的多孔橡胶板上或其他没有砂砾污染的平滑表面上检验。</v>
          </cell>
        </row>
        <row r="17250">
          <cell r="F17250" t="str">
            <v>4型号表示方法</v>
          </cell>
        </row>
        <row r="17251">
          <cell r="F17251" t="str">
            <v>4.1 型号表示方法</v>
          </cell>
        </row>
        <row r="17252">
          <cell r="F17252" t="str">
            <v>型号表示方法如图1所示。</v>
          </cell>
        </row>
        <row r="17253">
          <cell r="F17253" t="str">
            <v>4.2 固定方式代号</v>
          </cell>
        </row>
        <row r="17254">
          <cell r="F17254" t="str">
            <v>固定方式代号用阿拉伯数字表示,应符合表1的规定。</v>
          </cell>
        </row>
        <row r="17255">
          <cell r="F17255" t="str">
            <v>5技术要求</v>
          </cell>
        </row>
        <row r="17256">
          <cell r="F17256" t="str">
            <v>5.1 设计和制造要求</v>
          </cell>
        </row>
        <row r="17257">
          <cell r="F17257" t="str">
            <v>可溶桥塞的设计和制造应符合GB/T 20970-2015的要求。</v>
          </cell>
        </row>
        <row r="17258">
          <cell r="F17258" t="str">
            <v>5.2 主要技术指标</v>
          </cell>
        </row>
        <row r="17259">
          <cell r="F17259" t="str">
            <v>可溶桥塞工作温度分为3个等级(L、M、H),可溶性也分为3个等级(1、2、3),主要技术指标见表2。</v>
          </cell>
        </row>
        <row r="17260">
          <cell r="F17260" t="str">
            <v>带孔道可溶桥塞的中心孔推荐尺寸参见附录A。</v>
          </cell>
        </row>
        <row r="17261">
          <cell r="F17261" t="str">
            <v>5.3 可溶材料稳定性的要求</v>
          </cell>
        </row>
        <row r="17262">
          <cell r="F17262" t="str">
            <v>可溶材料每一批次应抽检,应满足设计要求,确保材料性能的稳定性。</v>
          </cell>
        </row>
        <row r="17263">
          <cell r="F17263" t="str">
            <v>5.4 残留物的要求</v>
          </cell>
        </row>
        <row r="17264">
          <cell r="F17264" t="str">
            <v>残留物单体的任意方向最大尺寸应不大于20mm,采用4mm×4mm滤网过滤,滤出的残留物的质量占可溶桥塞总质量的比例应不大于5%。</v>
          </cell>
        </row>
        <row r="17265">
          <cell r="F17265" t="str">
            <v>5.5 速溶处理要求</v>
          </cell>
        </row>
        <row r="17266">
          <cell r="F17266" t="str">
            <v>可溶桥塞需具有免钻速溶处理方法,解封时间不大于24h。</v>
          </cell>
        </row>
        <row r="17267">
          <cell r="F17267" t="str">
            <v>5.6 尺寸与外观要求</v>
          </cell>
        </row>
        <row r="17268">
          <cell r="F17268" t="str">
            <v>可溶桥塞的尺寸应满足供方或制造商的设计要求,结构件应无变形、裂纹及伤痕,卡瓦齿尖和螺纹应无损伤。</v>
          </cell>
        </row>
        <row r="17269">
          <cell r="F17269" t="str">
            <v>5.7 金属芯轴或金属卡瓦的要求</v>
          </cell>
        </row>
        <row r="17270">
          <cell r="F17270" t="str">
            <v>当可溶桥塞采用金属芯轴或金属卡瓦时,金属芯轴或金属卡瓦应进行超声检测,应符合NB/T 47013.3-2015的规定,达到Ⅲ级。无损探伤检测人员应至少具备GB/T 9445-2015中要求的Ⅱ级资格。</v>
          </cell>
        </row>
        <row r="17271">
          <cell r="F17271" t="str">
            <v>5.8 连接螺纹的要求</v>
          </cell>
        </row>
        <row r="17272">
          <cell r="F17272" t="str">
            <v>可溶桥塞与适配器之间的连接应紧固,附件齐全,如使用油管螺纹连接,应符合GB/T 9253.2的要求。</v>
          </cell>
        </row>
        <row r="17273">
          <cell r="F17273" t="str">
            <v>5.9 技术协议的要求</v>
          </cell>
        </row>
        <row r="17274">
          <cell r="F17274" t="str">
            <v>在施工前,供方或制造商应和用户协商并确定可溶桥塞施工技术协议,根据技术协议中实际条件进行可溶桥塞的选型。技术协议推荐包含的内容参见附录B。</v>
          </cell>
        </row>
        <row r="17275">
          <cell r="F17275" t="str">
            <v>6检验方法</v>
          </cell>
        </row>
        <row r="17276">
          <cell r="F17276" t="str">
            <v>6.1 可溶桥塞技术指标检验</v>
          </cell>
        </row>
        <row r="17277">
          <cell r="F17277" t="str">
            <v>6.1.1 检验装置与条件:</v>
          </cell>
        </row>
        <row r="17278">
          <cell r="F17278" t="str">
            <v>a)检验装置示意图见附录C,应能可靠提供5.2要求的检验条件,并能实时记录温度、压力等参数。</v>
          </cell>
        </row>
        <row r="17279">
          <cell r="F17279" t="str">
            <v>b)检验过程中供可溶桥塞坐封的油套管的内径尺寸应与5.2要求的油套管公称尺寸匹配。</v>
          </cell>
        </row>
        <row r="17280">
          <cell r="F17280" t="str">
            <v>c)检验过程应采用1%的氯化钾溶液作为标准溶液,并按照5.2要求的温度进行。</v>
          </cell>
        </row>
        <row r="17281">
          <cell r="F17281" t="str">
            <v>6.1.2 耐压检验方法:</v>
          </cell>
        </row>
        <row r="17282">
          <cell r="F17282" t="str">
            <v>a)可溶桥塞由液压、机械或火力方式坐封于油套管内并进入密封状态,下端应无阻拦。 </v>
          </cell>
        </row>
        <row r="17283">
          <cell r="F17283" t="str">
            <v>b)从桥塞上端灌注标准溶液,并确保检验装置无泄漏。</v>
          </cell>
        </row>
        <row r="17284">
          <cell r="F17284" t="str">
            <v>c)加热至5.2要求的工作温度并保温。</v>
          </cell>
        </row>
        <row r="17285">
          <cell r="F17285" t="str">
            <v>d)继续打压至5.2要求的工作压力后,稳压15min,压降应不大于1%。</v>
          </cell>
        </row>
        <row r="17286">
          <cell r="F17286" t="str">
            <v>6.1.3 有效密封时间和充分溶解时间检验方法:</v>
          </cell>
        </row>
        <row r="17287">
          <cell r="F17287" t="str">
            <v>a)将耐压检验合格的可溶桥塞和油套管一同浸泡在标准溶液中,确保标准溶液能够始终充分接触可溶桥塞两端。</v>
          </cell>
        </row>
        <row r="17288">
          <cell r="F17288" t="str">
            <v>b)加热至5.2要求的温度并保温。</v>
          </cell>
        </row>
        <row r="17289">
          <cell r="F17289" t="str">
            <v>c)全部检验过程每隔2h检查并补充清水,确保标准溶液液量不变。</v>
          </cell>
        </row>
        <row r="17290">
          <cell r="F17290" t="str">
            <v>d)从桥塞上端打压至5.2要求的工作压力后,持续稳压,记录开始稳压至压力出现陡降的时间间隔,此时间应满足5.2对有效密封时间的要求。</v>
          </cell>
        </row>
        <row r="17291">
          <cell r="F17291" t="str">
            <v>e)继续浸泡可溶桥塞,按5.2要求的充分溶解时间终止溶解,残留物应满足5.4的要求。</v>
          </cell>
        </row>
        <row r="17292">
          <cell r="F17292" t="str">
            <v>6.1.4 免钻速溶检验:</v>
          </cell>
        </row>
        <row r="17293">
          <cell r="F17293" t="str">
            <v>a)对坐封后的可溶桥塞采用匹配的速溶方法进行速溶。</v>
          </cell>
        </row>
        <row r="17294">
          <cell r="F17294" t="str">
            <v>b)记录自开始采取速溶方法至可溶桥塞解封的时间间隔,应满足5.5的要求。</v>
          </cell>
        </row>
        <row r="17295">
          <cell r="F17295" t="str">
            <v>6.2 尺寸与外观检验</v>
          </cell>
        </row>
        <row r="17296">
          <cell r="F17296" t="str">
            <v>可溶桥塞的尺寸和外观检验应按5.6的要求。</v>
          </cell>
        </row>
        <row r="17297">
          <cell r="F17297" t="str">
            <v>6.3 金属芯轴或金属卡瓦的检验</v>
          </cell>
        </row>
        <row r="17298">
          <cell r="F17298" t="str">
            <v>当可溶桥塞采用金属芯轴或金属卡瓦时,金属芯轴或金属卡瓦应按5.7的要求进行超声检测。</v>
          </cell>
        </row>
        <row r="17299">
          <cell r="F17299" t="str">
            <v>6.4 可溶桥塞与适配器的连接螺纹检验</v>
          </cell>
        </row>
        <row r="17300">
          <cell r="F17300" t="str">
            <v>可溶桥塞与适配器之间采用套管或油管螺纹连接时,连接螺纹应按5.8的要求;当采用其他形式连接时,检验方式应由供方或制造商和用户协商确定。</v>
          </cell>
        </row>
        <row r="17301">
          <cell r="F17301" t="str">
            <v>7检验规则</v>
          </cell>
        </row>
        <row r="17302">
          <cell r="F17302" t="str">
            <v>7.1 出厂检验</v>
          </cell>
        </row>
        <row r="17303">
          <cell r="F17303" t="str">
            <v>可溶桥塞应按表3规定的项目进行检验,表中“出厂检验” 栏目内打“√”的项目应进行全检。</v>
          </cell>
        </row>
        <row r="17304">
          <cell r="F17304" t="str">
            <v>7.2 型式检验</v>
          </cell>
        </row>
        <row r="17305">
          <cell r="F17305" t="str">
            <v>7.2.1 有下列情况之一者,进行型式检验:</v>
          </cell>
        </row>
        <row r="17306">
          <cell r="F17306" t="str">
            <v>a)新产品定型时。</v>
          </cell>
        </row>
        <row r="17307">
          <cell r="F17307" t="str">
            <v>b)正式生产后材料、结构、工艺发生改变时。</v>
          </cell>
        </row>
        <row r="17308">
          <cell r="F17308" t="str">
            <v>c)同一批次批量生产100件以上产品时。</v>
          </cell>
        </row>
        <row r="17309">
          <cell r="F17309" t="str">
            <v>7.2.2 可溶桥塞应按表3规定的项目进行检验,表中“型式检验” 栏目内打“√”的项目应进行全检。</v>
          </cell>
        </row>
        <row r="17310">
          <cell r="F17310" t="str">
            <v>7.3 抽样及判定规则</v>
          </cell>
        </row>
        <row r="17311">
          <cell r="F17311" t="str">
            <v>7.3.1 出厂检验时,每个产品均需按照7.1规则进行逐项检验。若有一项不合格,则判定该件产品不合格。</v>
          </cell>
        </row>
        <row r="17312">
          <cell r="F17312" t="str">
            <v>7.3.2 型式检验时,同一批次抽检率须不小于1%,按7.2.2规定的项目进行检验,任何一件有一项不合格,则加倍抽检,若仍有一项不合格则判定型式检验不合格。 </v>
          </cell>
        </row>
        <row r="17313">
          <cell r="F17313" t="str">
            <v>8标志、包装、运输、贮存</v>
          </cell>
        </row>
        <row r="17314">
          <cell r="F17314" t="str">
            <v>8.1 标志</v>
          </cell>
        </row>
        <row r="17315">
          <cell r="F17315" t="str">
            <v>在产品外表面适当位置及包装内加标签,内容应包含制造厂名、产品型号、产品编号和生产日期。</v>
          </cell>
        </row>
        <row r="17316">
          <cell r="F17316" t="str">
            <v>8.2 包装</v>
          </cell>
        </row>
        <row r="17317">
          <cell r="F17317" t="str">
            <v>包装要求如下:</v>
          </cell>
        </row>
        <row r="17318">
          <cell r="F17318" t="str">
            <v>——产品应单独密封包装,在包装箱内应予以固定,不可受挤压,包装箱应印有“防潮”、“小心轻放”和“防热”标志。</v>
          </cell>
        </row>
        <row r="17319">
          <cell r="F17319" t="str">
            <v>——包装箱内应附随行文件,应包括产品检验合格证、产品使用说明书及装箱单。</v>
          </cell>
        </row>
        <row r="17320">
          <cell r="F17320" t="str">
            <v>8.3 运输</v>
          </cell>
        </row>
        <row r="17321">
          <cell r="F17321" t="str">
            <v>可溶桥塞应按照供方或制造商的文件规范进行包装运输,采取防潮措施,避免摔碰、雨淋、日晒,严禁接触水、酸、碱、盐、盐雾等物质。</v>
          </cell>
        </row>
        <row r="17322">
          <cell r="F17322" t="str">
            <v>8.4 贮存</v>
          </cell>
        </row>
        <row r="17323">
          <cell r="F17323" t="str">
            <v>可溶桥塞应按照供方或制造商的文件规范进行存放,置于室内专用货架上,水平放置,严禁接触水、酸、碱、盐、盐雾等物质。贮存时间应不超过24个月,如超过24个月,应重新进行检验,合格后方可使用。</v>
          </cell>
        </row>
        <row r="17324">
          <cell r="F17324" t="str">
            <v>附录A(资料性附录) 带通道可溶桥塞中心孔推荐尺寸</v>
          </cell>
        </row>
        <row r="17325">
          <cell r="F17325" t="str">
            <v>带通道可溶桥塞中心孔推荐尺寸见表A.1。</v>
          </cell>
        </row>
        <row r="17326">
          <cell r="F17326" t="str">
            <v>附录B(资料性附录) 技术协议推荐包含的内容</v>
          </cell>
        </row>
        <row r="17327">
          <cell r="F17327" t="str">
            <v>本附录给出了技术协议推荐内容,技术协议内容不属于本标准规定的范围,只是为使用者提供方便。</v>
          </cell>
        </row>
        <row r="17328">
          <cell r="F17328" t="str">
            <v>技术协议推荐包含的内容为:</v>
          </cell>
        </row>
        <row r="17329">
          <cell r="F17329" t="str">
            <v>——施工井可溶桥塞坐封位置的温度、矿化度、套管或油管的尺寸、材质、钢级。</v>
          </cell>
        </row>
        <row r="17330">
          <cell r="F17330" t="str">
            <v>——施工井的井斜角度、全角变化率。</v>
          </cell>
        </row>
        <row r="17331">
          <cell r="F17331" t="str">
            <v>——送塞液体成分、送塞速度、送塞过程所要通过的最小井径。</v>
          </cell>
        </row>
        <row r="17332">
          <cell r="F17332" t="str">
            <v>——可溶桥塞的坐封方式。 </v>
          </cell>
        </row>
        <row r="17333">
          <cell r="F17333" t="str">
            <v>——可溶桥塞与坐封工具之间的连接方式。</v>
          </cell>
        </row>
        <row r="17334">
          <cell r="F17334" t="str">
            <v>——可溶桥塞的速溶方式。</v>
          </cell>
        </row>
        <row r="17335">
          <cell r="F17335" t="str">
            <v>——闷井时间。</v>
          </cell>
        </row>
        <row r="17336">
          <cell r="F17336" t="str">
            <v>——放喷时间、速度。</v>
          </cell>
        </row>
        <row r="17337">
          <cell r="F17337" t="str">
            <v>——压后是否通井、通井的时间和方式。</v>
          </cell>
        </row>
        <row r="17338">
          <cell r="F17338" t="str">
            <v>附录C(资料性附录) 检验装置示意图</v>
          </cell>
        </row>
        <row r="17339">
          <cell r="F17339" t="str">
            <v>检验装置示意图如图C.1所示。</v>
          </cell>
        </row>
        <row r="17340">
          <cell r="F17340" t="str">
            <v>4类型与型号编制方法</v>
          </cell>
        </row>
        <row r="17341">
          <cell r="F17341" t="str">
            <v>4.1 基本类型与功能</v>
          </cell>
        </row>
        <row r="17342">
          <cell r="F17342" t="str">
            <v>4.1.1 全封式压裂可溶桥塞:无中心通道的压裂可溶桥塞,主要用于双向封堵井筒。</v>
          </cell>
        </row>
        <row r="17343">
          <cell r="F17343" t="str">
            <v>4.1.2 球笼式压裂可溶桥塞:桥塞有中心通道,内部自带压裂封堵球,单向封堵。</v>
          </cell>
        </row>
        <row r="17344">
          <cell r="F17344" t="str">
            <v>4.1.3 投球式压裂可溶桥塞:桥塞有中心通道,内部无压裂封堵球,双向流通,投入可溶压裂球泵送入球座后实现单向封堵。</v>
          </cell>
        </row>
        <row r="17345">
          <cell r="F17345" t="str">
            <v>4.2 型号编制</v>
          </cell>
        </row>
        <row r="17346">
          <cell r="F17346" t="str">
            <v>压裂可溶桥塞的型号编制方法按照图1所示结构。</v>
          </cell>
        </row>
        <row r="17347">
          <cell r="F17347" t="str">
            <v>QF——全封式压裂可溶桥塞;</v>
          </cell>
        </row>
        <row r="17348">
          <cell r="F17348" t="str">
            <v>QL——球笼式压裂可溶桥塞;</v>
          </cell>
        </row>
        <row r="17349">
          <cell r="F17349" t="str">
            <v>TQ——投球式压裂可溶桥塞。</v>
          </cell>
        </row>
        <row r="17350">
          <cell r="F17350" t="str">
            <v>示例:</v>
          </cell>
        </row>
        <row r="17351">
          <cell r="F17351" t="str">
            <v>最大外径105mm,内径40mm,最高工作温度120℃,最大工作压差70MPa的球笼式压裂可溶桥塞其型号表示为:KRQL105×40-120/70。</v>
          </cell>
        </row>
        <row r="17352">
          <cell r="F17352" t="str">
            <v>5技术特性参数</v>
          </cell>
        </row>
        <row r="17353">
          <cell r="F17353" t="str">
            <v>5.1 工作温度范围</v>
          </cell>
        </row>
        <row r="17354">
          <cell r="F17354" t="str">
            <v>压裂可溶桥塞工作温度优先从表1给出的系列选取。</v>
          </cell>
        </row>
        <row r="17355">
          <cell r="F17355" t="str">
            <v>5.2 有效密封时间</v>
          </cell>
        </row>
        <row r="17356">
          <cell r="F17356" t="str">
            <v>压裂可溶桥塞在产品设计工作环境中有效密封时间应满足表2给定的要求。</v>
          </cell>
        </row>
        <row r="17357">
          <cell r="F17357" t="str">
            <v>5.3 溶解性能</v>
          </cell>
        </row>
        <row r="17358">
          <cell r="F17358" t="str">
            <v>压裂可溶桥塞在产品设计工作环境中溶解性能需满足表3给出的要求。</v>
          </cell>
        </row>
        <row r="17359">
          <cell r="F17359" t="str">
            <v>6检测</v>
          </cell>
        </row>
        <row r="17360">
          <cell r="F17360" t="str">
            <v>6.1 检测项目</v>
          </cell>
        </row>
        <row r="17361">
          <cell r="F17361" t="str">
            <v>压裂可溶桥塞现场应用前检测项目如下:</v>
          </cell>
        </row>
        <row r="17362">
          <cell r="F17362" t="str">
            <v>a)压裂可溶桥塞承压能力检测。</v>
          </cell>
        </row>
        <row r="17363">
          <cell r="F17363" t="str">
            <v>b)压裂可溶桥塞有效密封时间检测。</v>
          </cell>
        </row>
        <row r="17364">
          <cell r="F17364" t="str">
            <v>c)压裂可溶桥塞溶解率检测。</v>
          </cell>
        </row>
        <row r="17365">
          <cell r="F17365" t="str">
            <v>6.2 抽检比例</v>
          </cell>
        </row>
        <row r="17366">
          <cell r="F17366" t="str">
            <v>压裂可溶桥塞承压能力、密封有效时间与溶解性能抽检比例不低于1%。</v>
          </cell>
        </row>
        <row r="17367">
          <cell r="F17367" t="str">
            <v>6.3 检测数据录取</v>
          </cell>
        </row>
        <row r="17368">
          <cell r="F17368" t="str">
            <v>根据溶解试验数据,绘制压裂可溶桥塞溶解曲线图。横坐标为时间,单位为小时(h);纵坐标为压裂可溶桥塞剩余重量,单位为克(g)。</v>
          </cell>
        </row>
        <row r="17369">
          <cell r="F17369" t="str">
            <v>6.4检测方法与合格标准</v>
          </cell>
        </row>
        <row r="17370">
          <cell r="F17370" t="str">
            <v>6.4.1承压能力检测方法</v>
          </cell>
        </row>
        <row r="17371">
          <cell r="F17371" t="str">
            <v>6.4.1.1 检测工具设备及介质</v>
          </cell>
        </row>
        <row r="17372">
          <cell r="F17372" t="str">
            <v>压裂可溶桥塞承压能力检测所需工具设备与介质如下:</v>
          </cell>
        </row>
        <row r="17373">
          <cell r="F17373" t="str">
            <v>a)检测装置宜按照图A.1所示。</v>
          </cell>
        </row>
        <row r="17374">
          <cell r="F17374" t="str">
            <v>b)坐封工具推荐为液压坐封工具。</v>
          </cell>
        </row>
        <row r="17375">
          <cell r="F17375" t="str">
            <v>c)检测介质:浓度3.0%氯化钾溶液或目标工区压裂返排液。</v>
          </cell>
        </row>
        <row r="17376">
          <cell r="F17376" t="str">
            <v>6.4.1.2 承压能力检测步骤</v>
          </cell>
        </row>
        <row r="17377">
          <cell r="F17377" t="str">
            <v>压裂可溶桥塞承压检测步骤推荐按照GB/T 20970执行。</v>
          </cell>
        </row>
        <row r="17378">
          <cell r="F17378" t="str">
            <v>6.4.1.3 承压能力合格标准</v>
          </cell>
        </row>
        <row r="17379">
          <cell r="F17379" t="str">
            <v>压裂可溶桥塞在额定工作温度条件下恒温浸泡2h后坐封,在试验装置中的桥塞承压端加压至额定工作压力并稳压30min,压降不超过1.0MPa为合格。</v>
          </cell>
        </row>
        <row r="17380">
          <cell r="F17380" t="str">
            <v>6.4.2 密封有效时间检测</v>
          </cell>
        </row>
        <row r="17381">
          <cell r="F17381" t="str">
            <v>在6.4.1检测项目后,继续记录压力,当出现10min内压力降低超过3.0MPa时所达到的总密封时间,或压降值达到额定工作压力10%所用总的密封时间,即为压裂可溶桥塞的有效密封时间,符合表2要求为合格。</v>
          </cell>
        </row>
        <row r="17382">
          <cell r="F17382" t="str">
            <v>6.4.3溶解性能检测</v>
          </cell>
        </row>
        <row r="17383">
          <cell r="F17383" t="str">
            <v>6.4.3.1 检测工具设备及条件</v>
          </cell>
        </row>
        <row r="17384">
          <cell r="F17384" t="str">
            <v>压裂可溶桥塞溶解性能检测所需工具设备与条件如下:</v>
          </cell>
        </row>
        <row r="17385">
          <cell r="F17385" t="str">
            <v>a)检测装置宜按照图A.1所示。</v>
          </cell>
        </row>
        <row r="17386">
          <cell r="F17386" t="str">
            <v>b)检测介质:6.4.1.1规定的检测介质。</v>
          </cell>
        </row>
        <row r="17387">
          <cell r="F17387" t="str">
            <v>c)检测温度:产品工作温度高于90℃时,检测温度为90℃;产品工作温度低于90℃时,检测温度为其最高工作温度。</v>
          </cell>
        </row>
        <row r="17388">
          <cell r="F17388" t="str">
            <v>6.4.3.2 溶解性能检测步骤</v>
          </cell>
        </row>
        <row r="17389">
          <cell r="F17389" t="str">
            <v>压裂可溶桥塞溶解性能检测步骤如下:</v>
          </cell>
        </row>
        <row r="17390">
          <cell r="F17390" t="str">
            <v>a)将试验用桥塞及工装称重并记录。</v>
          </cell>
        </row>
        <row r="17391">
          <cell r="F17391" t="str">
            <v>b)将桥塞及工装放置于恒温装置并确保工装内部充满溶解检测用介质。</v>
          </cell>
        </row>
        <row r="17392">
          <cell r="F17392" t="str">
            <v>c)前72h,每间隔6h取出压裂可溶桥塞及工装,用清水冲洗干净后用气泵吹干,称重并记录;72h后,每间隔12h进行一次称重并记录(宜按照表B.1记录试验数据),根据记录结果计算压裂可溶桥塞溶解率。</v>
          </cell>
        </row>
        <row r="17393">
          <cell r="F17393" t="str">
            <v>d)达到压裂可溶桥塞设计溶解周期后,收集未溶解碎屑,清洗烘干称重,记录总体碎屑重量。</v>
          </cell>
        </row>
        <row r="17394">
          <cell r="F17394" t="str">
            <v>e)挑选较大的不溶物,测量外观尺寸与重量,并记录外廓尺寸大于10mm的不溶物尺寸及重量。</v>
          </cell>
        </row>
        <row r="17395">
          <cell r="F17395" t="str">
            <v>f)测定压裂可溶桥塞溶解结果符合表3要求为合格。</v>
          </cell>
        </row>
        <row r="17396">
          <cell r="F17396" t="str">
            <v>7施工准备</v>
          </cell>
        </row>
        <row r="17397">
          <cell r="F17397" t="str">
            <v>7.1 井筒准备</v>
          </cell>
        </row>
        <row r="17398">
          <cell r="F17398" t="str">
            <v>压裂可溶桥塞现场施工前井筒清理按照SY/T 5587.5执行。 </v>
          </cell>
        </row>
        <row r="17399">
          <cell r="F17399" t="str">
            <v>7.2 压裂可溶桥塞检查</v>
          </cell>
        </row>
        <row r="17400">
          <cell r="F17400" t="str">
            <v>7.2.1 说明书、合格证及剪切销钉或剪切环等配件齐全,与施工设计相符。</v>
          </cell>
        </row>
        <row r="17401">
          <cell r="F17401" t="str">
            <v>7.2.2 压裂可溶桥塞合金材料部分无裂痕,胶筒部分无划痕,技术指标标签齐全。</v>
          </cell>
        </row>
        <row r="17402">
          <cell r="F17402" t="str">
            <v>7.2.3 压裂可溶桥塞各部位预紧销钉无缺少且安装到位。</v>
          </cell>
        </row>
        <row r="17403">
          <cell r="F17403" t="str">
            <v>7.3 桥塞坐封工具与适配器检查</v>
          </cell>
        </row>
        <row r="17404">
          <cell r="F17404" t="str">
            <v>7.3.1 确认桥塞坐封工具已保养,有保养记录与功能测试报告。</v>
          </cell>
        </row>
        <row r="17405">
          <cell r="F17405" t="str">
            <v>7.3.2 桥塞适配器与坐封工具、压裂可溶桥塞进行试连接。</v>
          </cell>
        </row>
        <row r="17406">
          <cell r="F17406" t="str">
            <v>7.3.3 桥塞适配器与坐封工具、压裂桥塞相互连接位置设置有锁紧机构,且锁紧机构正常。</v>
          </cell>
        </row>
        <row r="17407">
          <cell r="F17407" t="str">
            <v>8现场施工步骤与要求</v>
          </cell>
        </row>
        <row r="17408">
          <cell r="F17408" t="str">
            <v>8.1 电缆传输水力泵送下压裂可溶桥塞作业</v>
          </cell>
        </row>
        <row r="17409">
          <cell r="F17409" t="str">
            <v>8.1.1 泵送施工及施工程序按照NB/T 14002.4执行。</v>
          </cell>
        </row>
        <row r="17410">
          <cell r="F17410" t="str">
            <v>8.1.2 球笼式可溶桥塞达到设计坐封位置后,地面通电激发坐封工具完成压裂可溶桥塞坐封丢手,然后将射孔枪拖动到射孔位置进行验封。</v>
          </cell>
        </row>
        <row r="17411">
          <cell r="F17411" t="str">
            <v>8.1.3 投球式压裂可溶桥塞在正式压裂前从井口投入相对应的可溶压裂球,然后水力泵送可溶压裂球至桥塞球座,转入压裂施工。</v>
          </cell>
        </row>
        <row r="17412">
          <cell r="F17412" t="str">
            <v>8.2 连续油管传输下压裂可溶桥塞作业</v>
          </cell>
        </row>
        <row r="17413">
          <cell r="F17413" t="str">
            <v>8.2.1 连接桥塞及坐封工具串。 </v>
          </cell>
        </row>
        <row r="17414">
          <cell r="F17414" t="str">
            <v>8.2.2 防喷管内打背压,打开井口主阀,下放连续油管及工具串,桥塞工具串通过井口时,连续油管下放速度不大于5m/min。连续油管及工具串下放过程遇阻不超过2t,上提过程过提量不超过2t。</v>
          </cell>
        </row>
        <row r="17415">
          <cell r="F17415" t="str">
            <v>8.2.3 下桥塞至标记位置,投入坐封球,泵球落座,缓慢加压坐封桥塞。</v>
          </cell>
        </row>
        <row r="17416">
          <cell r="F17416" t="str">
            <v>8.2.4 泵压出现骤降表明桥塞坐封丢手。</v>
          </cell>
        </row>
        <row r="17417">
          <cell r="F17417" t="str">
            <v>8.2.5 探塞,探塞成功后起出连续油管及工具。</v>
          </cell>
        </row>
        <row r="17418">
          <cell r="F17418" t="str">
            <v>8.2.6 球笼式桥塞可直接验封,投球式桥塞需先从井口投入对应尺寸的压裂球再验封。</v>
          </cell>
        </row>
        <row r="17419">
          <cell r="F17419" t="str">
            <v>8.3 压裂后井筒清理</v>
          </cell>
        </row>
        <row r="17420">
          <cell r="F17420" t="str">
            <v>压裂完成后根据需要推荐使用连续油管下钻磨工具清理井筒。</v>
          </cell>
        </row>
        <row r="17421">
          <cell r="F17421" t="str">
            <v>8.4 施工要求</v>
          </cell>
        </row>
        <row r="17422">
          <cell r="F17422" t="str">
            <v>8.4.1 桥塞适配器推筒与桥塞坐封工具中心杆螺纹连接好。</v>
          </cell>
        </row>
        <row r="17423">
          <cell r="F17423" t="str">
            <v>8.4.2 桥塞适配器推筒安装到位后,安装锁紧销钉。</v>
          </cell>
        </row>
        <row r="17424">
          <cell r="F17424" t="str">
            <v>8.4.3 桥塞适配器丢手装置与压裂可溶桥塞连接,采用剪切销钉坐封丢手时,需按照对角安装方式进行销钉安装;采用张力环坐封丢手时,需按照设计扭矩进行连接。</v>
          </cell>
        </row>
        <row r="17425">
          <cell r="F17425" t="str">
            <v>8.4.4 桥塞及工具串吊装进入防喷管时,严禁碰撞。</v>
          </cell>
        </row>
        <row r="17426">
          <cell r="F17426" t="str">
            <v>8.4.5 工具串进入防喷管后进行统一吊装时,需及时调整确保桥塞始终保持在防喷管内部。</v>
          </cell>
        </row>
        <row r="17427">
          <cell r="F17427" t="str">
            <v>8.4.6 压裂可溶桥塞从入井到当前压裂段压裂施工完成的时间需小于该桥塞有效密封时间。</v>
          </cell>
        </row>
        <row r="17428">
          <cell r="F17428" t="str">
            <v>9应急处理</v>
          </cell>
        </row>
        <row r="17429">
          <cell r="F17429" t="str">
            <v>9.1电缆泵送施工</v>
          </cell>
        </row>
        <row r="17430">
          <cell r="F17430" t="str">
            <v>9.1.1 中途遇阻</v>
          </cell>
        </row>
        <row r="17431">
          <cell r="F17431" t="str">
            <v>通过电缆传输水力泵送的方式下压裂可溶桥塞出现中途遇阻时,须按照如下步骤处理:</v>
          </cell>
        </row>
        <row r="17432">
          <cell r="F17432" t="str">
            <v>a)泵车立即停泵,绞车停止电缆下放。</v>
          </cell>
        </row>
        <row r="17433">
          <cell r="F17433" t="str">
            <v>b)缓慢上提电缆不低于20.0m,密切观察张力,恢复正常张力后停车。</v>
          </cell>
        </row>
        <row r="17434">
          <cell r="F17434" t="str">
            <v>c)泵车以超过0.3m³/min的排量泵入,当泵压稳定后,增大排量至0.5m³/min尝试冲洗井,同时密切观察张力。</v>
          </cell>
        </row>
        <row r="17435">
          <cell r="F17435" t="str">
            <v>d)缓慢下放电缆,过阻点时若张力显示正常,则继续泵送作业。</v>
          </cell>
        </row>
        <row r="17436">
          <cell r="F17436" t="str">
            <v>e)若尝试无效,则将电缆及工具串提入防喷管,查明情况处理后再重新施工。</v>
          </cell>
        </row>
        <row r="17437">
          <cell r="F17437" t="str">
            <v>9.1.2 中途遇卡</v>
          </cell>
        </row>
        <row r="17438">
          <cell r="F17438" t="str">
            <v>通过电缆传输水力泵送的方式下压裂可溶桥塞出现中途遇卡时,须按照如下步骤处理:</v>
          </cell>
        </row>
        <row r="17439">
          <cell r="F17439" t="str">
            <v>a)缓慢上提电缆至最大允许过提量,无法解卡则释放电缆至初始张力状态。</v>
          </cell>
        </row>
        <row r="17440">
          <cell r="F17440" t="str">
            <v>b)起泵,排量缓慢增加至最大1.5m³/min,同时密切注意电缆张力变化。</v>
          </cell>
        </row>
        <row r="17441">
          <cell r="F17441" t="str">
            <v>c)重复a)、b)两步骤三次,如果仍然无法解卡,则从环空泵注酸液或氯化钾等快速溶蚀液至桥塞位置,可加快压裂可溶桥塞溶解。</v>
          </cell>
        </row>
        <row r="17442">
          <cell r="F17442" t="str">
            <v>d)每隔30min缓慢上提电缆尝试解卡,直至解卡成功。</v>
          </cell>
        </row>
        <row r="17443">
          <cell r="F17443" t="str">
            <v>e)若泵注快速溶蚀液仍无法解卡,则拉断电缆打捞解卡。</v>
          </cell>
        </row>
        <row r="17444">
          <cell r="F17444" t="str">
            <v>9.1.3 坐封不丢手</v>
          </cell>
        </row>
        <row r="17445">
          <cell r="F17445" t="str">
            <v>通过电缆传输水力泵送的方式下压裂可溶桥塞出现坐封不丢手时,须按照如下步骤处理:</v>
          </cell>
        </row>
        <row r="17446">
          <cell r="F17446" t="str">
            <v>a)缓慢上提电缆至最大允许过提量,然后释放电缆至初始张力状态,重复上述动作3~5次。</v>
          </cell>
        </row>
        <row r="17447">
          <cell r="F17447" t="str">
            <v>b)若上述方法无法解卡,从环空泵注快速溶蚀液至桥塞位置,每隔30min缓慢上提电缆尝试解卡,直至解卡成功。</v>
          </cell>
        </row>
        <row r="17448">
          <cell r="F17448" t="str">
            <v>c)若泵注快速溶蚀液仍无法解卡,则拉断并起出电缆后处置。</v>
          </cell>
        </row>
        <row r="17449">
          <cell r="F17449" t="str">
            <v>9.2连续油管传输施工</v>
          </cell>
        </row>
        <row r="17450">
          <cell r="F17450" t="str">
            <v>9.2.1 中途遇阻</v>
          </cell>
        </row>
        <row r="17451">
          <cell r="F17451" t="str">
            <v>通过连续油管传输的方式下压裂可溶桥塞出现中途遇阻时,须按照如下步骤处理:</v>
          </cell>
        </row>
        <row r="17452">
          <cell r="F17452" t="str">
            <v>a)立即停止连续油管下入,然后以不超过5m/min的速度上提连续油管及桥塞不低于10m。</v>
          </cell>
        </row>
        <row r="17453">
          <cell r="F17453" t="str">
            <v>b)以不超过3m/min速度缓慢下放连续油管,密切观察悬重变化情况,遇阻不超过2t。</v>
          </cell>
        </row>
        <row r="17454">
          <cell r="F17454" t="str">
            <v>c)重复a)、b)步骤3次,若仍无法通过,则起出连续油管及工具串,查明情况处理后重新施工。</v>
          </cell>
        </row>
        <row r="17455">
          <cell r="F17455" t="str">
            <v>9.2.2 中途遇卡</v>
          </cell>
        </row>
        <row r="17456">
          <cell r="F17456" t="str">
            <v>通过连续油管传输的方式下压裂可溶桥塞出现中途遇卡时,须按照如下步骤处理:</v>
          </cell>
        </row>
        <row r="17457">
          <cell r="F17457" t="str">
            <v>a)立即停止连续油管起下动作,然后以不超过3m/min速度上提连续油管,过提吨位不超过2t。</v>
          </cell>
        </row>
        <row r="17458">
          <cell r="F17458" t="str">
            <v>b)以不超过3m/min速度缓慢下放连续油管,密切观察悬重变化情况,遇阻不超过2t。</v>
          </cell>
        </row>
        <row r="17459">
          <cell r="F17459" t="str">
            <v>c)重复a)、b)步骤3次,若仍无法通过,通过连续油管向井筒注快速溶蚀液。</v>
          </cell>
        </row>
        <row r="17460">
          <cell r="F17460" t="str">
            <v>d)每隔30min缓慢上提/下放连续油管一次,过提与遇阻吨位均不超过2t,尝试解卡,直至解卡成功。</v>
          </cell>
        </row>
        <row r="17461">
          <cell r="F17461" t="str">
            <v>e)如上述方法仍无法解卡,则投球坐封桥塞后起出工具串,然后下钻磨工具串钻除桥塞。</v>
          </cell>
        </row>
        <row r="17462">
          <cell r="F17462" t="str">
            <v>9.2.3 坐封不丢手</v>
          </cell>
        </row>
        <row r="17463">
          <cell r="F17463" t="str">
            <v>通过连续油管传输的方式下压裂可溶桥塞出现坐封不丢手时,须按照如下步骤处理:</v>
          </cell>
        </row>
        <row r="17464">
          <cell r="F17464" t="str">
            <v>a)通过连续油管向桥塞液压坐封工具加压,最大加压压力不超过设计坐封压力的2倍,稳压5min后泄压。</v>
          </cell>
        </row>
        <row r="17465">
          <cell r="F17465" t="str">
            <v>b)重复a)步骤3~5次。</v>
          </cell>
        </row>
        <row r="17466">
          <cell r="F17466" t="str">
            <v>c)如上述操作无法丢手,保持连续油管内30MPa~50MPa压力,同时以不超过3m/min速度上提连续油管,过提吨位不超过连续油管允许最大拉力的80%。</v>
          </cell>
        </row>
        <row r="17467">
          <cell r="F17467" t="str">
            <v>d)重复c)步骤3~5次。</v>
          </cell>
        </row>
        <row r="17468">
          <cell r="F17468" t="str">
            <v>e)若仍无法丢手,通过环空向井筒泵注快速溶蚀液至桥塞位置。</v>
          </cell>
        </row>
        <row r="17469">
          <cell r="F17469" t="str">
            <v>f)每隔30min缓慢上提连续油管一次,过提吨位不超过连续油管允许最大拉力的80%,尝试解卡,直至解卡成功。</v>
          </cell>
        </row>
        <row r="17470">
          <cell r="F17470" t="str">
            <v>附录A(规范性附录) 压裂可溶桥塞承压能力、密封有效时间与溶解性能试验装置示意图</v>
          </cell>
        </row>
        <row r="17471">
          <cell r="F17471" t="str">
            <v>图A.1为压裂可溶桥塞承压能力、有效密封时间及溶解性能测试的试验装置示意图。</v>
          </cell>
        </row>
        <row r="17472">
          <cell r="F17472" t="str">
            <v>附录B(规范性附录) 压裂可溶桥塞溶解抽检记录表</v>
          </cell>
        </row>
        <row r="17473">
          <cell r="F17473" t="str">
            <v>表B.1规定了压裂可溶桥塞溶解试验过程须记录的数据项目。</v>
          </cell>
        </row>
        <row r="17474">
          <cell r="F17474" t="str">
            <v>4型号表示方法</v>
          </cell>
        </row>
        <row r="17475">
          <cell r="F17475" t="str">
            <v>4.1 可溶桥塞型号表示方法</v>
          </cell>
        </row>
        <row r="17476">
          <cell r="F17476" t="str">
            <v>可溶桥塞型号表示方法如下:</v>
          </cell>
        </row>
        <row r="17477">
          <cell r="F17477" t="str">
            <v>示例:Y45R90-70-M2型可溶桥塞,表示为压缩式,双向卡瓦支撑,下工具坐封,可溶,钢体最大外径φ90mm,工作压力70MPa,工作温度范围80℃~120℃,标准溶液中有效密封时间24h~36h,充分溶解时间小于15d。</v>
          </cell>
        </row>
        <row r="17478">
          <cell r="F17478" t="str">
            <v>4.2 可溶球的型号表示方法</v>
          </cell>
        </row>
        <row r="17479">
          <cell r="F17479" t="str">
            <v>可溶球的型号表示方法如下:</v>
          </cell>
        </row>
        <row r="17480">
          <cell r="F17480" t="str">
            <v>示例:QR50-70-M2型可溶球,外径为50mm,工作压力70MPa,工作温度范围80℃~120℃,标准溶液中有效密封时间2h~5h,充分溶解时间小于30h。</v>
          </cell>
        </row>
        <row r="17481">
          <cell r="F17481" t="str">
            <v>5要求</v>
          </cell>
        </row>
        <row r="17482">
          <cell r="F17482" t="str">
            <v>5.1主要技术指标</v>
          </cell>
        </row>
        <row r="17483">
          <cell r="F17483" t="str">
            <v>5.1.1 可溶桥塞的主要技术指标</v>
          </cell>
        </row>
        <row r="17484">
          <cell r="F17484" t="str">
            <v>可溶桥塞主要技术指标见表1。</v>
          </cell>
        </row>
        <row r="17485">
          <cell r="F17485" t="str">
            <v>5.1.2 可溶球的主要技术指标</v>
          </cell>
        </row>
        <row r="17486">
          <cell r="F17486" t="str">
            <v>以接触面锥度为45°的球座作为标准球座(以下简称标准球座),配合级差为1/8in时,可溶球的承压不低于70MPa;级差为1/4in时,可溶球的承压不低于105MPa。可溶球尺寸偏差为-0.02mm~0mm。</v>
          </cell>
        </row>
        <row r="17487">
          <cell r="F17487" t="str">
            <v>5.2标准条件下的可溶性等级</v>
          </cell>
        </row>
        <row r="17488">
          <cell r="F17488" t="str">
            <v>5.2.1 标准溶液和残留物的要求</v>
          </cell>
        </row>
        <row r="17489">
          <cell r="F17489" t="str">
            <v>以1%的KCl溶液作为标准溶液(以下简称标准溶液),在指定的温度下,测试可溶桥塞和可溶球的有效密封时间和充分溶解时间。现场使用时应根据标准条件的检验结果,结合用户提供的真实适用条件进行相应调整。要求可溶桥塞的残留物质量小于5%,最大单体尺寸不大于10mm×20mm×20mm;可溶球的残留物质量小于5%。</v>
          </cell>
        </row>
        <row r="17490">
          <cell r="F17490" t="str">
            <v>5.2.2 可溶桥塞标准条件下可溶性等级</v>
          </cell>
        </row>
        <row r="17491">
          <cell r="F17491" t="str">
            <v>标准溶液中可溶桥塞可溶性等级分类见表2。</v>
          </cell>
        </row>
        <row r="17492">
          <cell r="F17492" t="str">
            <v>5.2.3 可溶球标准条件下可溶性等级</v>
          </cell>
        </row>
        <row r="17493">
          <cell r="F17493" t="str">
            <v>标准溶液中可溶球可溶性等级分类见表3。</v>
          </cell>
        </row>
        <row r="17494">
          <cell r="F17494" t="str">
            <v>5.3 可溶桥塞的速溶处理方法要求</v>
          </cell>
        </row>
        <row r="17495">
          <cell r="F17495" t="str">
            <v>可溶桥塞需具有免钻速溶处理方法,解封时间不大于1d,充分溶解时间不大于2d。</v>
          </cell>
        </row>
        <row r="17496">
          <cell r="F17496" t="str">
            <v>5.4 可溶桥塞和可溶球的外观要求</v>
          </cell>
        </row>
        <row r="17497">
          <cell r="F17497" t="str">
            <v>可溶桥塞结构件应无变形、裂纹及伤痕,卡瓦齿尖和螺纹应无损伤。可溶球表面应无磕碰损伤。</v>
          </cell>
        </row>
        <row r="17498">
          <cell r="F17498" t="str">
            <v>5.5 可溶桥塞芯轴的无损探伤要求</v>
          </cell>
        </row>
        <row r="17499">
          <cell r="F17499" t="str">
            <v>可溶桥塞芯轴应进行超声检测,应符合NB/T 47013.3-2015的规定,达到Ⅲ级。无损检测人员应至少具备GB/T 9445中要求的Ⅱ级资格。</v>
          </cell>
        </row>
        <row r="17500">
          <cell r="F17500" t="str">
            <v>5.6 可溶桥塞适配器与坐封工具的连接螺纹要求</v>
          </cell>
        </row>
        <row r="17501">
          <cell r="F17501" t="str">
            <v>可溶桥塞适配器与坐封工具的连接螺纹应符合GB/T 9253.2的规定。</v>
          </cell>
        </row>
        <row r="17502">
          <cell r="F17502" t="str">
            <v>5.7 可溶球表面粗糙度的要求</v>
          </cell>
        </row>
        <row r="17503">
          <cell r="F17503" t="str">
            <v>可溶球的表面粗糙度Ra≤1.6μm。</v>
          </cell>
        </row>
        <row r="17504">
          <cell r="F17504" t="str">
            <v>6检验方法</v>
          </cell>
        </row>
        <row r="17505">
          <cell r="F17505" t="str">
            <v>6.1产品功能检验</v>
          </cell>
        </row>
        <row r="17506">
          <cell r="F17506" t="str">
            <v>6.1.1可溶桥塞功能检验方法</v>
          </cell>
        </row>
        <row r="17507">
          <cell r="F17507" t="str">
            <v>6.1.1.1 可溶桥塞功能检验装置</v>
          </cell>
        </row>
        <row r="17508">
          <cell r="F17508" t="str">
            <v>可溶桥塞功能检验主要装置如下:</v>
          </cell>
        </row>
        <row r="17509">
          <cell r="F17509" t="str">
            <v>a)检验工装:检验工装包含一段供可溶桥塞坐封的检验套管,内径尺寸应按照5.1.1要求的套管公称尺寸与可溶桥塞进行匹配,内径尺寸偏差为±0.76mm,长度不小于可溶桥塞长度的220%。检验工装至少一端加工有可用于密封打压的接口,用于连接加压装置,耐压需满足5.1.1要求的工作压力。</v>
          </cell>
        </row>
        <row r="17510">
          <cell r="F17510" t="str">
            <v>b)加压装置:加压装置应能提供5.1.1要求的工作压力并能实时自动记录,与检验工装进行密封连接。加压装置所泵送的液体应是标准溶液。</v>
          </cell>
        </row>
        <row r="17511">
          <cell r="F17511" t="str">
            <v>c)加温装置:加温装置应采用模拟井或油浴,应能持续提供5.2.2要求的工作温度并能记录。</v>
          </cell>
        </row>
        <row r="17512">
          <cell r="F17512" t="str">
            <v>d)溶解装置:溶解装置内灌注标准溶液,确保检验工装能够完全浸没,溶解装置应装有加热及保温功能,使标准溶液达到5.2.2要求的工作温度并能记录。</v>
          </cell>
        </row>
        <row r="17513">
          <cell r="F17513" t="str">
            <v>6.1.1.2 可溶桥塞耐压检验</v>
          </cell>
        </row>
        <row r="17514">
          <cell r="F17514" t="str">
            <v>可溶桥塞耐压检验方法如下:</v>
          </cell>
        </row>
        <row r="17515">
          <cell r="F17515" t="str">
            <v>a)检验工装置于加温装置中,达到5.1.1要求的工作温度。</v>
          </cell>
        </row>
        <row r="17516">
          <cell r="F17516" t="str">
            <v>b)可溶桥塞由液压或机械方式坐封于检验套管内,确保桥塞下端为自由状态。连接加压装置,确保整个系统打压无泄漏。</v>
          </cell>
        </row>
        <row r="17517">
          <cell r="F17517" t="str">
            <v>c)加压装置向检验工装泵送标准溶液,待压力稳定至5.1.1要求的工作压力后停泵,稳压15min,压降不大于1MPa为合格。</v>
          </cell>
        </row>
        <row r="17518">
          <cell r="F17518" t="str">
            <v>6.1.1.3 可溶桥塞可溶性等级检验</v>
          </cell>
        </row>
        <row r="17519">
          <cell r="F17519" t="str">
            <v>可溶桥塞可溶性等级检验方法如下:</v>
          </cell>
        </row>
        <row r="17520">
          <cell r="F17520" t="str">
            <v>a)加热使溶解装置内的标准溶液达到5.2.2要求的工作温度。将上述带压检验工装放入溶解装置内,确保标准溶液能够始终充分接触可溶桥塞。</v>
          </cell>
        </row>
        <row r="17521">
          <cell r="F17521" t="str">
            <v>b)记录停泵至压力出现陡降的时间,作为有效密封时间,应满足5.2.2的要求。</v>
          </cell>
        </row>
        <row r="17522">
          <cell r="F17522" t="str">
            <v>c)记录停泵至可溶桥塞全部转化为仅剩残留物的时间,作为充分溶解时间,应满足5.2.2的要求,且残留物应满足5.2.1的要求。</v>
          </cell>
        </row>
        <row r="17523">
          <cell r="F17523" t="str">
            <v>6.1.1.4 可溶桥塞免钻速溶检验</v>
          </cell>
        </row>
        <row r="17524">
          <cell r="F17524" t="str">
            <v>可溶桥塞免钻速溶检验方法如下:</v>
          </cell>
        </row>
        <row r="17525">
          <cell r="F17525" t="str">
            <v>a)将可溶桥塞坐封后的检验工装作为备件。</v>
          </cell>
        </row>
        <row r="17526">
          <cell r="F17526" t="str">
            <v>b)用与可溶桥塞匹配的速溶液进行速溶。</v>
          </cell>
        </row>
        <row r="17527">
          <cell r="F17527" t="str">
            <v>c)记录自开始泵送速溶液至可溶桥塞解封和充分溶解的时间,满足5.3的要求为合格。</v>
          </cell>
        </row>
        <row r="17528">
          <cell r="F17528" t="str">
            <v>6.1.2可溶球的功能检验方法</v>
          </cell>
        </row>
        <row r="17529">
          <cell r="F17529" t="str">
            <v>6.1.2.1 可溶球功能检验装置</v>
          </cell>
        </row>
        <row r="17530">
          <cell r="F17530" t="str">
            <v>可溶球功能检验主要装置如下:</v>
          </cell>
        </row>
        <row r="17531">
          <cell r="F17531" t="str">
            <v>a)检验工装:检验工装包含一个与可溶球匹配的标准球座,至少一端加工有可用于密封打压的接口,用于连接加压装置,耐压需满足5.1.2要求的工作压力。</v>
          </cell>
        </row>
        <row r="17532">
          <cell r="F17532" t="str">
            <v>b)加压装置:加压装置应能提供5.1.2要求的工作压力并能实时自动记录,与检验工装进行密封连接。加压装置所泵送的液体应是标准溶液。</v>
          </cell>
        </row>
        <row r="17533">
          <cell r="F17533" t="str">
            <v>c)加温装置:加温装置应采用模拟井或油浴,应能持续提供5.2.3要求的工作温度并能记录。</v>
          </cell>
        </row>
        <row r="17534">
          <cell r="F17534" t="str">
            <v>d)溶解装置:溶解装置内灌注标准溶液,确保检验工装能够完全浸没,溶解装置应装有加热及保温功能,使标准溶液达到5.2.3要求的工作温度并能记录。</v>
          </cell>
        </row>
        <row r="17535">
          <cell r="F17535" t="str">
            <v>6.1.2.2 可溶球耐压检验</v>
          </cell>
        </row>
        <row r="17536">
          <cell r="F17536" t="str">
            <v>可溶球耐压检验方法如下:</v>
          </cell>
        </row>
        <row r="17537">
          <cell r="F17537" t="str">
            <v>a)检验工装置于加温装置中,达到5.1.2要求的工作温度。</v>
          </cell>
        </row>
        <row r="17538">
          <cell r="F17538" t="str">
            <v>b)可溶球坐封于标准球座内,连接加压装置,确保整个系统打压无泄漏。</v>
          </cell>
        </row>
        <row r="17539">
          <cell r="F17539" t="str">
            <v>c)加压装置向检验工装泵送标准溶液,待压力稳定至5.1.2要求的工作压力后停泵,稳压15min,压降不大于1MPa为合格。</v>
          </cell>
        </row>
        <row r="17540">
          <cell r="F17540" t="str">
            <v>6.1.2.3 可溶球可溶性等级检验</v>
          </cell>
        </row>
        <row r="17541">
          <cell r="F17541" t="str">
            <v>可溶球可溶性等级检验方法如下:</v>
          </cell>
        </row>
        <row r="17542">
          <cell r="F17542" t="str">
            <v>a)加热使溶解装置内的标准溶液达到5.2.3所要求的工作温度。将上述带压检验工装放入溶解装置内,确保标准溶液能够始终充分接触可溶球。</v>
          </cell>
        </row>
        <row r="17543">
          <cell r="F17543" t="str">
            <v>b)记录停泵至压力出现陡降的时间,作为有效密封时间,应满足5.2.3的要求。</v>
          </cell>
        </row>
        <row r="17544">
          <cell r="F17544" t="str">
            <v>c)记录停泵至可溶球全部转化为仅剩残留物的时间,作为充分溶解时间,应满足5.2.3的要求,且残留物应满足5.2.1的要求。</v>
          </cell>
        </row>
        <row r="17545">
          <cell r="F17545" t="str">
            <v>6.2 可溶桥塞和可溶球外观检验</v>
          </cell>
        </row>
        <row r="17546">
          <cell r="F17546" t="str">
            <v>可溶桥塞结构件、卡瓦、螺纹,可溶球表面检验应满足5.4的要求。</v>
          </cell>
        </row>
        <row r="17547">
          <cell r="F17547" t="str">
            <v>6.3 可溶桥塞芯轴超声检测</v>
          </cell>
        </row>
        <row r="17548">
          <cell r="F17548" t="str">
            <v>超声波进行无损检测按照NB/T 47013.3-2015的规定进行,无损检测人员应至少具备GB/T 9445中要求的Ⅱ级资格。</v>
          </cell>
        </row>
        <row r="17549">
          <cell r="F17549" t="str">
            <v>6.4 可溶桥塞适配器与坐封工具的连接螺纹检验</v>
          </cell>
        </row>
        <row r="17550">
          <cell r="F17550" t="str">
            <v>可溶桥塞适配器与坐封工具的连接螺纹的检验按照GB/T 9253.2的规定进行。</v>
          </cell>
        </row>
        <row r="17551">
          <cell r="F17551" t="str">
            <v>6.5 可溶球表面粗糙度检测</v>
          </cell>
        </row>
        <row r="17552">
          <cell r="F17552" t="str">
            <v>可溶球表面粗糙度检测应按照GB/T 6060.2的规定进行,应满足5.7的要求。</v>
          </cell>
        </row>
        <row r="17553">
          <cell r="F17553" t="str">
            <v>7检验规则</v>
          </cell>
        </row>
        <row r="17554">
          <cell r="F17554" t="str">
            <v>7.1 出厂检验</v>
          </cell>
        </row>
        <row r="17555">
          <cell r="F17555" t="str">
            <v>7.1.1 产品经制造厂质量检验部门检验合格后,并附有质量合格证明方可出厂。</v>
          </cell>
        </row>
        <row r="17556">
          <cell r="F17556" t="str">
            <v>7.1.2 可溶桥塞应按表4规定的项目进行检验,可溶球应按表5规定的项目进行检验,表中“出厂检验”栏目内打“√”的项目应进行全检。</v>
          </cell>
        </row>
        <row r="17557">
          <cell r="F17557" t="str">
            <v>7.2 型式检验</v>
          </cell>
        </row>
        <row r="17558">
          <cell r="F17558" t="str">
            <v>7.2.1 有下列情况之一时,产品应进行型式检验:</v>
          </cell>
        </row>
        <row r="17559">
          <cell r="F17559" t="str">
            <v>a)每生产100件产品时;</v>
          </cell>
        </row>
        <row r="17560">
          <cell r="F17560" t="str">
            <v>b)新产品或老产品转厂生产的试制定型产品;</v>
          </cell>
        </row>
        <row r="17561">
          <cell r="F17561" t="str">
            <v>c)产品正式生产后若干材料、结构、工艺发生较大改变时;</v>
          </cell>
        </row>
        <row r="17562">
          <cell r="F17562" t="str">
            <v>d)产品长期停产后恢复生产时;</v>
          </cell>
        </row>
        <row r="17563">
          <cell r="F17563" t="str">
            <v>e)国家质量监督机构提出要求时。</v>
          </cell>
        </row>
        <row r="17564">
          <cell r="F17564" t="str">
            <v>7.2.2 可溶桥塞应按表4规定的项目进行检验,可溶球应按表5规定的项目进行检验,表中“型式检验”栏目内打“√”的项目应进行全检。</v>
          </cell>
        </row>
        <row r="17565">
          <cell r="F17565" t="str">
            <v>7.3 抽样及判定规则</v>
          </cell>
        </row>
        <row r="17566">
          <cell r="F17566" t="str">
            <v>7.3.1 出厂检验时,每个产品均需按照7.1的要求进行逐项检验。如有一项不合格,则判定该件产品不合格。</v>
          </cell>
        </row>
        <row r="17567">
          <cell r="F17567" t="str">
            <v>7.3.2 型式检验时,从出厂检验合格的产品中随机抽取2件样品,按7.2.2规定的项目进行检验,如有一项不合格,则判定型式检验不合格。</v>
          </cell>
        </row>
        <row r="17568">
          <cell r="F17568" t="str">
            <v>8标志、包装、运输、贮存</v>
          </cell>
        </row>
        <row r="17569">
          <cell r="F17569" t="str">
            <v>8.1 标志</v>
          </cell>
        </row>
        <row r="17570">
          <cell r="F17570" t="str">
            <v>在产品外表面适当位置或包装内加标签,内容为制造厂名、产品型号、产品编号和生产日期。</v>
          </cell>
        </row>
        <row r="17571">
          <cell r="F17571" t="str">
            <v>8.2 包装</v>
          </cell>
        </row>
        <row r="17572">
          <cell r="F17572" t="str">
            <v>产品应单独密封包装,在包装箱内应予以固定,应不受挤压,包装箱应印有“防潮”、“小心轻放”和“防热”标志。包装箱内应附随行文件,应包括产品检验合格证、产品使用说明书及装箱单。</v>
          </cell>
        </row>
        <row r="17573">
          <cell r="F17573" t="str">
            <v>8.3 运输</v>
          </cell>
        </row>
        <row r="17574">
          <cell r="F17574" t="str">
            <v>产品在运输过程中应采取防潮措施,避免摔碰、雨淋、日晒。严禁接触水、酸、碱、盐等物质。</v>
          </cell>
        </row>
        <row r="17575">
          <cell r="F17575" t="str">
            <v>8.4 贮存</v>
          </cell>
        </row>
        <row r="17576">
          <cell r="F17576" t="str">
            <v>产品应置于室内专用货架水平摆放,贮存环境温度应在-15℃~40℃之间,严禁接触水、酸、碱、盐等物质,贮存时间应不超过18个月。如超过18个月,应重新进行检验,合格后方可使用。</v>
          </cell>
        </row>
        <row r="17577">
          <cell r="F17577" t="str">
            <v>4 结构、代号</v>
          </cell>
        </row>
        <row r="17578">
          <cell r="F17578" t="str">
            <v>4.1 结构</v>
          </cell>
        </row>
        <row r="17579">
          <cell r="F17579" t="str">
            <v>4.1.1 胶筒结构示意图见图1,单胶筒结构示意图见图2。</v>
          </cell>
        </row>
        <row r="17580">
          <cell r="F17580" t="str">
            <v>4.1.2 由两个单胶筒组合在一起使用为双胶简结构，示意图见图3;由三个单胶简组合在一起使用为三胶筒结构，示意图见图4。</v>
          </cell>
        </row>
        <row r="17581">
          <cell r="F17581" t="str">
            <v>注：一般双胶简采用硬-硬胶简组合，三胶简采用硬-软-硬胶筒组合。</v>
          </cell>
        </row>
        <row r="17582">
          <cell r="F17582" t="str">
            <v>图1胶筒结构示意图</v>
          </cell>
        </row>
        <row r="17583">
          <cell r="F17583" t="str">
            <v>图2单胶筒结构示意图</v>
          </cell>
        </row>
        <row r="17584">
          <cell r="F17584" t="str">
            <v>图3双胶筒结构示意图</v>
          </cell>
        </row>
        <row r="17585">
          <cell r="F17585" t="str">
            <v>图4三胶筒结构示意图</v>
          </cell>
        </row>
        <row r="17586">
          <cell r="F17586" t="str">
            <v>4.2 胶筒代号</v>
          </cell>
        </row>
        <row r="17587">
          <cell r="F17587" t="str">
            <v>胶筒代号由代表压缩式封隔器胶简的字母YS和三组数字组成，三组数字分别代表胶简最大外径、工作温度、最大工作压力。</v>
          </cell>
        </row>
        <row r="17588">
          <cell r="F17588" t="str">
            <v>示例：（图）</v>
          </cell>
        </row>
        <row r="17589">
          <cell r="F17589" t="str">
            <v>5 要求</v>
          </cell>
        </row>
        <row r="17590">
          <cell r="F17590" t="str">
            <v>5.1 橡胶材料</v>
          </cell>
        </row>
        <row r="17591">
          <cell r="F17591" t="str">
            <v>5.1.1 胶筒用橡胶材料有以下三大类：</v>
          </cell>
        </row>
        <row r="17592">
          <cell r="F17592" t="str">
            <v>——I代表丁腈橡胶材料；</v>
          </cell>
        </row>
        <row r="17593">
          <cell r="F17593" t="str">
            <v>——Ⅱ代表氢化丁腈橡胶材料；</v>
          </cell>
        </row>
        <row r="17594">
          <cell r="F17594" t="str">
            <v>——Ⅲ代表氟橡胶材料。</v>
          </cell>
        </row>
        <row r="17595">
          <cell r="F17595" t="str">
            <v>注1:材料的选择参见附录A中A.1。</v>
          </cell>
        </row>
        <row r="17596">
          <cell r="F17596" t="str">
            <v>注2:也可选择其他橡胶材料，如四丙氟橡胶及全氟醚橡胶。如选用其他橡胶材料，性能要求由供需双方协商。</v>
          </cell>
        </row>
        <row r="17597">
          <cell r="F17597" t="str">
            <v>5.1.2 材料代号由代表橡胶材料种类的罗马数字和橡胶材料的硬度级别表示，如“I-70”代表硬度级别为70的丁腈橡胶材料。</v>
          </cell>
        </row>
        <row r="17598">
          <cell r="F17598" t="str">
            <v>注：胶简用橡胶材料的硬度的选择参见A.2。</v>
          </cell>
        </row>
        <row r="17599">
          <cell r="F17599" t="str">
            <v>5.1.3 橡胶材料的物理性能要求及试验方法应符合表1的规定，试样应按GB/T 2941的规定采用模压法制备</v>
          </cell>
        </row>
        <row r="17600">
          <cell r="F17600" t="str">
            <v>表1橡胶材料的物理性能要求及试验方法</v>
          </cell>
        </row>
        <row r="17601">
          <cell r="F17601" t="str">
            <v>5.2 胶筒</v>
          </cell>
        </row>
        <row r="17602">
          <cell r="F17602" t="str">
            <v>5.2.1 偏心距</v>
          </cell>
        </row>
        <row r="17603">
          <cell r="F17603" t="str">
            <v>按附录B中B.3.1进行测量和计算，偏心距应符合表2或用户图样的要求。</v>
          </cell>
        </row>
        <row r="17604">
          <cell r="F17604" t="str">
            <v>5.2.2 座封性能</v>
          </cell>
        </row>
        <row r="17605">
          <cell r="F17605" t="str">
            <v>按附录B中B.3.2进行试验，压缩距应符合表2的要求。</v>
          </cell>
        </row>
        <row r="17606">
          <cell r="F17606" t="str">
            <v>5.2.3 耐压性能</v>
          </cell>
        </row>
        <row r="17607">
          <cell r="F17607" t="str">
            <v>按附录B中B.3.3进行试验，不应泄漏。</v>
          </cell>
        </row>
        <row r="17608">
          <cell r="F17608" t="str">
            <v>5.2.4 疲劳性能</v>
          </cell>
        </row>
        <row r="17609">
          <cell r="F17609" t="str">
            <v>按附录B中B.3.4进行试验，不应泄漏。</v>
          </cell>
        </row>
        <row r="17610">
          <cell r="F17610" t="str">
            <v>5.2.5 残余变形</v>
          </cell>
        </row>
        <row r="17611">
          <cell r="F17611" t="str">
            <v>胶简的尺寸及公差见表4,直径用分度值不低于0.05mm的游标卡尺进行测量，厚度及高度用分度值为1mm的卷尺进行测量。</v>
          </cell>
        </row>
        <row r="17612">
          <cell r="F17612" t="str">
            <v>表2胶筒座封性能和耐压性能要求</v>
          </cell>
        </row>
        <row r="17613">
          <cell r="F17613" t="str">
            <v>5.2.6 外观</v>
          </cell>
        </row>
        <row r="17614">
          <cell r="F17614" t="str">
            <v>胶简的外观要求见表3。</v>
          </cell>
        </row>
        <row r="17615">
          <cell r="F17615" t="str">
            <v>表3胶筒的外观要求</v>
          </cell>
        </row>
        <row r="17616">
          <cell r="F17616" t="str">
            <v>5.2.7 尺寸和公差</v>
          </cell>
        </row>
        <row r="17617">
          <cell r="F17617" t="str">
            <v>胶简的尺寸及公差见表4,直径用分度值不低于0.05mm的游标卡尺进行测量，厚度及高度用分度值为1mm的卷尺进行测量。</v>
          </cell>
        </row>
        <row r="17618">
          <cell r="F17618" t="str">
            <v>表4胶筒的尺寸及公差</v>
          </cell>
        </row>
        <row r="17619">
          <cell r="F17619" t="str">
            <v>6 检验规则</v>
          </cell>
        </row>
        <row r="17620">
          <cell r="F17620" t="str">
            <v>6.1 橡胶材料</v>
          </cell>
        </row>
        <row r="17621">
          <cell r="F17621" t="str">
            <v>6.1.1 同班同机台生产的同种的橡胶材料以不多于10辊为一批。</v>
          </cell>
        </row>
        <row r="17622">
          <cell r="F17622" t="str">
            <v>6.1.2 每批橡胶材料随机抽取1辊，按照表1的要求进行全项检验。当检验结果有一项不符合时，应在同辊橡胶材料中取双倍试样对不符合项进行复验。若复验符合，该批橡胶材料合格；若复验仍不符合，应对该批橡胶材料逐辊进行全项检验。</v>
          </cell>
        </row>
        <row r="17623">
          <cell r="F17623" t="str">
            <v>6.2 胶筒</v>
          </cell>
        </row>
        <row r="17624">
          <cell r="F17624" t="str">
            <v>6.2.1 组批</v>
          </cell>
        </row>
        <row r="17625">
          <cell r="F17625" t="str">
            <v>胶简以不多于150组为一批，每组胶简由双胶简或三胶简组成，见4.1.2。</v>
          </cell>
        </row>
        <row r="17626">
          <cell r="F17626" t="str">
            <v>6.2.2 偏心距</v>
          </cell>
        </row>
        <row r="17627">
          <cell r="F17627" t="str">
            <v>每批随机抽取1组胶筒进行偏心试验。偏心距符合表2的要求，则该批合格。如不符合，应另取2组胶筒进行复验，复验的2组胶简均符合表2的要求则该批合格，如仍有1组胶简不符合则该批不合格。</v>
          </cell>
        </row>
        <row r="17628">
          <cell r="F17628" t="str">
            <v>6.2.3 座封性能</v>
          </cell>
        </row>
        <row r="17629">
          <cell r="F17629" t="str">
            <v>每批随机抽取3组胶筒进行座封性能试验。允许有1组胶简的压缩距超过表2规定的指标，但不应超过表2规定指标的20%,否则应取双倍试样进行复验，复验后如仍有1组胶筒超过表2规定指标的20%,则该批胶简不合格。</v>
          </cell>
        </row>
        <row r="17630">
          <cell r="F17630" t="str">
            <v>6.2.4 耐压性能</v>
          </cell>
        </row>
        <row r="17631">
          <cell r="F17631" t="str">
            <v>对座封性能试验合格的3组胶筒进行耐压性能试验。如有1组胶筒不符合5.2.3的要求，则该批胶筒不合格。</v>
          </cell>
        </row>
        <row r="17632">
          <cell r="F17632" t="str">
            <v>6.2.5 疲劳性能</v>
          </cell>
        </row>
        <row r="17633">
          <cell r="F17633" t="str">
            <v>对耐压性能试验合格的3组胶简进行疲劳性能试验。如全部符合5.2.4的要求，则该批胶简为合格；如3组胶简均不符合5.2.4的要求，则该批胶简不合格；如3组胶筒中有1组或2组胶筒不符合5.2.4的要求，应再取2组或4组胶简进行复验，复验的胶简全部符合5.2.4的要求则该批胶筒合格，否则该批胶简不合格。</v>
          </cell>
        </row>
        <row r="17634">
          <cell r="F17634" t="str">
            <v>6.2.6 残余变形试验</v>
          </cell>
        </row>
        <row r="17635">
          <cell r="F17635" t="str">
            <v>对疲劳性能试验合格的3组胶简计算其残余变形。允许有1组胶简的残余变形大于表2规定的指标，但不应大于规定指标的10%,否则应取双倍试样进行复验，复验后如仍有1组胶简超过表2规定指标的10%,则该批胶简不合格。</v>
          </cell>
        </row>
        <row r="17636">
          <cell r="F17636" t="str">
            <v>6.2.7 外观和尺寸</v>
          </cell>
        </row>
        <row r="17637">
          <cell r="F17637" t="str">
            <v>胶简的外观和尺寸应逐件检验。</v>
          </cell>
        </row>
        <row r="17638">
          <cell r="F17638" t="str">
            <v>7 标志、包装、运输和贮存</v>
          </cell>
        </row>
        <row r="17639">
          <cell r="F17639" t="str">
            <v>7.1 标志</v>
          </cell>
        </row>
        <row r="17640">
          <cell r="F17640" t="str">
            <v>在胶筒端面胶层上标注胶筒代号、生产厂家、生产日期及批次。</v>
          </cell>
        </row>
        <row r="17641">
          <cell r="F17641" t="str">
            <v>在产品包装箱上标注产品名称、胶筒代号、批次、生产厂名、厂址、生产日期、本文件编号。</v>
          </cell>
        </row>
        <row r="17642">
          <cell r="F17642" t="str">
            <v>7.2 包装</v>
          </cell>
        </row>
        <row r="17643">
          <cell r="F17643" t="str">
            <v>胶筒采用木箱包装或纸箱包装，随箱附带包装清单、使用说明书及产品合格证。</v>
          </cell>
        </row>
        <row r="17644">
          <cell r="F17644" t="str">
            <v>7.3 运输</v>
          </cell>
        </row>
        <row r="17645">
          <cell r="F17645" t="str">
            <v>胶简在运输和装卸过程中严禁堆放、磕碰，避免雨淋、日晒。</v>
          </cell>
        </row>
        <row r="17646">
          <cell r="F17646" t="str">
            <v>7.4 贮存</v>
          </cell>
        </row>
        <row r="17647">
          <cell r="F17647" t="str">
            <v>胶简按GB/T 20739的要求进行贮存。</v>
          </cell>
        </row>
        <row r="17648">
          <cell r="F17648" t="str">
            <v>胶简从生产之日起贮存有效期为2年。</v>
          </cell>
        </row>
        <row r="17649">
          <cell r="F17649" t="str">
            <v>附录A(资料性)橡胶材料及硬度的选择</v>
          </cell>
        </row>
        <row r="17650">
          <cell r="F17650" t="str">
            <v>A.1橡胶材料的选择</v>
          </cell>
        </row>
        <row r="17651">
          <cell r="F17651" t="str">
            <v>A.1.1 在温度及承压要求不高的井下环境，采用丁腈橡胶。丁腈橡胶既具有较好的使用性，更具有经济性。</v>
          </cell>
        </row>
        <row r="17652">
          <cell r="F17652" t="str">
            <v>A.1.2 井下作业环境温度低于150℃,但对于承压能力要求较高的压裂措施、酸压作业中，封隔器胶筒采用氢化丁腈橡胶。</v>
          </cell>
        </row>
        <row r="17653">
          <cell r="F17653" t="str">
            <v>A.1.3 井下作业环境温度高于150℃,可采用氟橡胶。</v>
          </cell>
        </row>
        <row r="17654">
          <cell r="F17654" t="str">
            <v>A.1.4 不同橡胶材料制成的胶简的工作压力和工作温度参见表A.1。</v>
          </cell>
        </row>
        <row r="17655">
          <cell r="F17655" t="str">
            <v>表A.1不同橡胶材料制成的胶筒的工作压力和工作温度</v>
          </cell>
        </row>
        <row r="17656">
          <cell r="F17656" t="str">
            <v>A.2 胶筒用橡胶材料的硬度选择</v>
          </cell>
        </row>
        <row r="17657">
          <cell r="F17657" t="str">
            <v>硬度越高的材料制成的胶简有效负荷越高，不同硬度的橡胶材料制成的胶筒对应的有效负荷参见表A.2。</v>
          </cell>
        </row>
        <row r="17658">
          <cell r="F17658" t="str">
            <v>表A.2不同硬度的橡胶材料制成的胶筒对应的有效负荷</v>
          </cell>
        </row>
        <row r="17659">
          <cell r="F17659" t="str">
            <v>附录B(规范性)胶筒成品性能试验方法</v>
          </cell>
        </row>
        <row r="17660">
          <cell r="F17660" t="str">
            <v>B.1 试验仪器和试验介质</v>
          </cell>
        </row>
        <row r="17661">
          <cell r="F17661" t="str">
            <v>B.1.1 试压泵及相应的封隔器本体、试验用套管：选用的试验用套管内径见表B.1。</v>
          </cell>
        </row>
        <row r="17662">
          <cell r="F17662" t="str">
            <v>B.1.2 压力表：精度为1.5级，量程根据试验压力选择。</v>
          </cell>
        </row>
        <row r="17663">
          <cell r="F17663" t="str">
            <v>B.1.3 密封试验介质：可选用水或0号轻柴油、10号轻柴油、液压油。</v>
          </cell>
        </row>
        <row r="17664">
          <cell r="F17664" t="str">
            <v>表B.1试验条件</v>
          </cell>
        </row>
        <row r="17665">
          <cell r="F17665" t="str">
            <v>B.2 试样</v>
          </cell>
        </row>
        <row r="17666">
          <cell r="F17666" t="str">
            <v>B.2.1 以1组胶简为试样。该组胶简可以是双胶筒，也可以是三胶简，见图3和图4。</v>
          </cell>
        </row>
        <row r="17667">
          <cell r="F17667" t="str">
            <v>B.2.2 试验前试样应在室温18℃~28℃下停放4h以上。</v>
          </cell>
        </row>
        <row r="17668">
          <cell r="F17668" t="str">
            <v>B.3 试验程序</v>
          </cell>
        </row>
        <row r="17669">
          <cell r="F17669" t="str">
            <v>B.3.1 偏心试验</v>
          </cell>
        </row>
        <row r="17670">
          <cell r="F17670" t="str">
            <v>B.3.1.1 测量记录胶简的内径(d)、外径(D₀)、高度(H),组装胶简。</v>
          </cell>
        </row>
        <row r="17671">
          <cell r="F17671" t="str">
            <v>B.3.1.2 在套管两端用游标卡尺测量胶筒最大间隙l₁和最小间隙l₂,并做好记录。</v>
          </cell>
        </row>
        <row r="17672">
          <cell r="F17672" t="str">
            <v>B.3.1.3 胶筒偏心距按公式(B.1)计算：</v>
          </cell>
        </row>
        <row r="17673">
          <cell r="F17673" t="str">
            <v>△L=（L1-L2）/2</v>
          </cell>
        </row>
        <row r="17674">
          <cell r="F17674" t="str">
            <v>式中：</v>
          </cell>
        </row>
        <row r="17675">
          <cell r="F17675" t="str">
            <v>△L偏心距的数值，单位为毫米(mm);</v>
          </cell>
        </row>
        <row r="17676">
          <cell r="F17676" t="str">
            <v>L₁——最大间隙的数值，单位为毫米(mm);</v>
          </cell>
        </row>
        <row r="17677">
          <cell r="F17677" t="str">
            <v>L2最小间隙的数值，单位为毫米(mm)。</v>
          </cell>
        </row>
        <row r="17678">
          <cell r="F17678" t="str">
            <v>B.3.2 座封性能试验</v>
          </cell>
        </row>
        <row r="17679">
          <cell r="F17679" t="str">
            <v>B.3.2.1 将胶简放入套管中，升温至表B.1给出的试验温度，也可升温至用户要求的温度。</v>
          </cell>
        </row>
        <row r="17680">
          <cell r="F17680" t="str">
            <v>B.3.2.2 加入密封试验介质(B.1.3),由中心管加压到表B.1规定的座封力，使胶简座封。</v>
          </cell>
        </row>
        <row r="17681">
          <cell r="F17681" t="str">
            <v>B.3.2.3 测量并记录压缩距。</v>
          </cell>
        </row>
        <row r="17682">
          <cell r="F17682" t="str">
            <v>B.3.3 耐压性能试验</v>
          </cell>
        </row>
        <row r="17683">
          <cell r="F17683" t="str">
            <v>从座封后的胶简的一端施加35MPa的试验压力或用户要求的压力，在此压力下保持10min,观察封隔器是否有泄漏。</v>
          </cell>
        </row>
        <row r="17684">
          <cell r="F17684" t="str">
            <v>B.3.4 疲劳性能和残余变形试验</v>
          </cell>
        </row>
        <row r="17685">
          <cell r="F17685" t="str">
            <v>B.3.4.1 胶筒经座封性能试验和耐压性能试验合格后，端正地套在套管短节内。</v>
          </cell>
        </row>
        <row r="17686">
          <cell r="F17686" t="str">
            <v>B.3.4.2 由套管中心管施加35MPa的试验压力(或用户要求的压力),稳压4h后，压力下降应不超过10%,放掉套管压力至零。</v>
          </cell>
        </row>
        <row r="17687">
          <cell r="F17687" t="str">
            <v>B.3.4.3 由套管一端施加35MPa的试验压力(或用户要求的压力),稳压4h后，压力下降应不超过10%,放掉套管压力至零。</v>
          </cell>
        </row>
        <row r="17688">
          <cell r="F17688" t="str">
            <v>B.3.4.4 再从套管另一端同样施加35MPa的试验压力(或用户要求的压力),仍稳压4h后，放掉套管压力至零。</v>
          </cell>
        </row>
        <row r="17689">
          <cell r="F17689" t="str">
            <v>B.3.4.5 最后放掉中心管压力至零。</v>
          </cell>
        </row>
        <row r="17690">
          <cell r="F17690" t="str">
            <v>B.3.4.6 重复一次B.3.4.2～B.3.4.5的过程。</v>
          </cell>
        </row>
        <row r="17691">
          <cell r="F17691" t="str">
            <v>B.3.4.7 观察胶筒是否有泄漏。</v>
          </cell>
        </row>
        <row r="17692">
          <cell r="F17692" t="str">
            <v>B.3.4.8 取下套管，恢复2h后，再测量胶筒直径(D)。</v>
          </cell>
        </row>
        <row r="17693">
          <cell r="F17693" t="str">
            <v>B.3.4.9 残余变形按公式(B.2)计算：</v>
          </cell>
        </row>
        <row r="17694">
          <cell r="F17694" t="str">
            <v>△D=[（D-D0）/D0]*100</v>
          </cell>
        </row>
        <row r="17695">
          <cell r="F17695" t="str">
            <v>式中：</v>
          </cell>
        </row>
        <row r="17696">
          <cell r="F17696" t="str">
            <v>△D——残余变形，以%表示；</v>
          </cell>
        </row>
        <row r="17697">
          <cell r="F17697" t="str">
            <v>D——试验后胶简直径的数值，单位为毫米(mm);</v>
          </cell>
        </row>
        <row r="17698">
          <cell r="F17698" t="str">
            <v>D0——试验前胶简直径的数值，单位为毫米(mm)。</v>
          </cell>
        </row>
        <row r="17699">
          <cell r="F17699" t="str">
            <v>4作业基本条件</v>
          </cell>
        </row>
        <row r="17700">
          <cell r="F17700" t="str">
            <v>4.1 作业设备</v>
          </cell>
        </row>
        <row r="17701">
          <cell r="F17701" t="str">
            <v>4.1.1 具备射孔定位测量及控制的地面仪器。</v>
          </cell>
        </row>
        <row r="17702">
          <cell r="F17702" t="str">
            <v>4.1.2 具备完善的深度和张力记录系统的电缆绞车设备。</v>
          </cell>
        </row>
        <row r="17703">
          <cell r="F17703" t="str">
            <v>4.1.3 电缆带压射孔应具备电缆防喷装置。</v>
          </cell>
        </row>
        <row r="17704">
          <cell r="F17704" t="str">
            <v>4.2 井场条件</v>
          </cell>
        </row>
        <row r="17705">
          <cell r="F17705" t="str">
            <v>4.2.1 井场应平坦、无障碍物;停车位置到井口距离不应小于25m。</v>
          </cell>
        </row>
        <row r="17706">
          <cell r="F17706" t="str">
            <v>4.2.2 满足本井作业要求的提升设备。</v>
          </cell>
        </row>
        <row r="17707">
          <cell r="F17707" t="str">
            <v>4.2.3 具备防爆性能的照明设施。</v>
          </cell>
        </row>
        <row r="17708">
          <cell r="F17708" t="str">
            <v>4.2.4 满足射孔施工需要的泵车和罐车和压井液。</v>
          </cell>
        </row>
        <row r="17709">
          <cell r="F17709" t="str">
            <v>4.3 井况条件</v>
          </cell>
        </row>
        <row r="17710">
          <cell r="F17710" t="str">
            <v>4.3.1 井口具备满足井控要求的防喷设备和工作台。</v>
          </cell>
        </row>
        <row r="17711">
          <cell r="F17711" t="str">
            <v>4.3.2 射孔作业前,应进行通井和洗井作业,通井和洗井深度应大于射孔目的层底界20m或至人工井底;保证井内畅通无落物。</v>
          </cell>
        </row>
        <row r="17712">
          <cell r="F17712" t="str">
            <v>4.3.3 井下管柱应内外清洁、无异物、无形变和无损伤,通径符合施工要求,螺纹连接处密封良好。</v>
          </cell>
        </row>
        <row r="17713">
          <cell r="F17713" t="str">
            <v>4.3.4 射孔井筒内射孔顶界以上液面高度应满足施工设计要求。</v>
          </cell>
        </row>
        <row r="17714">
          <cell r="F17714" t="str">
            <v>5资料准备和录取</v>
          </cell>
        </row>
        <row r="17715">
          <cell r="F17715" t="str">
            <v>5.1资料准备</v>
          </cell>
        </row>
        <row r="17716">
          <cell r="F17716" t="str">
            <v>5.1.1 基础资料</v>
          </cell>
        </row>
        <row r="17717">
          <cell r="F17717" t="str">
            <v>5.1.1.1 施工单位收到射孔通知单(参见附录A)时,应核实以下内容:</v>
          </cell>
        </row>
        <row r="17718">
          <cell r="F17718" t="str">
            <v>a)井身结构、井斜、人工井底、套补距、套管规格型号(外径、壁厚、钢级)和水泥返高;</v>
          </cell>
        </row>
        <row r="17719">
          <cell r="F17719" t="str">
            <v>b)射孔层段、厚度、完井液类型及密度和液面深度;</v>
          </cell>
        </row>
        <row r="17720">
          <cell r="F17720" t="str">
            <v>c)射孔目的层温度和压力,有特殊要求的应另详细注明;</v>
          </cell>
        </row>
        <row r="17721">
          <cell r="F17721" t="str">
            <v>d)射孔深度所依据的测井综合解释图及测井日期;</v>
          </cell>
        </row>
        <row r="17722">
          <cell r="F17722" t="str">
            <v>e)射孔工艺类型、射孔器型号、孔密、相位、布孔格式和射孔方位角;</v>
          </cell>
        </row>
        <row r="17723">
          <cell r="F17723" t="str">
            <v>f)水平井(或大斜度井)应注明最大井斜度及对应深度、射孔层段的垂直深度;</v>
          </cell>
        </row>
        <row r="17724">
          <cell r="F17724" t="str">
            <v>g)其他与射孔相关的参数可以根据油田或本井的具体情况提供。</v>
          </cell>
        </row>
        <row r="17725">
          <cell r="F17725" t="str">
            <v>5.1.1.2 根据射孔通知单的作业内容,准备以下资料:</v>
          </cell>
        </row>
        <row r="17726">
          <cell r="F17726" t="str">
            <v>a)测井综合解释图;</v>
          </cell>
        </row>
        <row r="17727">
          <cell r="F17727" t="str">
            <v>b)套管放磁资料;</v>
          </cell>
        </row>
        <row r="17728">
          <cell r="F17728" t="str">
            <v>c)井身结构和井眼轨迹资料。</v>
          </cell>
        </row>
        <row r="17729">
          <cell r="F17729" t="str">
            <v>5.1.2 定方位射孔资料</v>
          </cell>
        </row>
        <row r="17730">
          <cell r="F17730" t="str">
            <v>施工单位收到射孔通知单时,除了按5.1.1的规定内容核实外,还应核实全井段井斜和方位。</v>
          </cell>
        </row>
        <row r="17731">
          <cell r="F17731" t="str">
            <v>5.1.3 动态负压射孔资料</v>
          </cell>
        </row>
        <row r="17732">
          <cell r="F17732" t="str">
            <v>按5.1.1的规定核实外,还应核实以下内容:</v>
          </cell>
        </row>
        <row r="17733">
          <cell r="F17733" t="str">
            <v>a)地层:渗透率、孔隙度和声波时差;</v>
          </cell>
        </row>
        <row r="17734">
          <cell r="F17734" t="str">
            <v>b)射孔器:长度、外径和射孔弹型;</v>
          </cell>
        </row>
        <row r="17735">
          <cell r="F17735" t="str">
            <v>c)开孔器:动态负压射孔机械式开孔器型号,动态负压复合射孔延时开孔器型号,动态负压射孔测试工具型号;</v>
          </cell>
        </row>
        <row r="17736">
          <cell r="F17736" t="str">
            <v>d)降压仓:长度和外径;</v>
          </cell>
        </row>
        <row r="17737">
          <cell r="F17737" t="str">
            <v>e)开孔弹开孔器:长度和外径。</v>
          </cell>
        </row>
        <row r="17738">
          <cell r="F17738" t="str">
            <v>5.2 资料录取</v>
          </cell>
        </row>
        <row r="17739">
          <cell r="F17739" t="str">
            <v>内容如下:</v>
          </cell>
        </row>
        <row r="17740">
          <cell r="F17740" t="str">
            <v>a)井号、射孔日期和时间、射孔队别、队长和操作人员、射孔液类型及密度、定方位射孔还应记录定向射孔方式;</v>
          </cell>
        </row>
        <row r="17741">
          <cell r="F17741" t="str">
            <v>b)电缆输送射孔炮头长、井下仪器零长、电缆输送射孔调整值、射孔厚度、射孔枪长度和射孔装弹数;</v>
          </cell>
        </row>
        <row r="17742">
          <cell r="F17742" t="str">
            <v>c)目标射孔器下井次序、射孔次数和单次射孔弹发射率;</v>
          </cell>
        </row>
        <row r="17743">
          <cell r="F17743" t="str">
            <v>d)油管输送射孔起爆压力设计参数,油管输送射孔炮头长,油管输送射孔调整值;</v>
          </cell>
        </row>
        <row r="17744">
          <cell r="F17744" t="str">
            <v>e)作业记录曲线和资料应符合SY/T 5132的规定;</v>
          </cell>
        </row>
        <row r="17745">
          <cell r="F17745" t="str">
            <v>f)动态负压射孔时,还应统计每次射孔开孔器开孔情况,定期进行压力测试并录取相关P-T数据;</v>
          </cell>
        </row>
        <row r="17746">
          <cell r="F17746" t="str">
            <v>g)定方位射孔应记录陀螺仪测量方位值,方位调整角度值,仪器旋转角度值;</v>
          </cell>
        </row>
        <row r="17747">
          <cell r="F17747" t="str">
            <v>h)录入和记录资料应建档保存。</v>
          </cell>
        </row>
        <row r="17748">
          <cell r="F17748" t="str">
            <v>5.3 曲线资料</v>
          </cell>
        </row>
        <row r="17749">
          <cell r="F17749" t="str">
            <v>包括内容如下:</v>
          </cell>
        </row>
        <row r="17750">
          <cell r="F17750" t="str">
            <v>a)作业记录曲线深度比例可以选择1∶50或1∶100或1∶200;</v>
          </cell>
        </row>
        <row r="17751">
          <cell r="F17751" t="str">
            <v>b)电缆输送射孔定位曲线图头格式参见表B.1;</v>
          </cell>
        </row>
        <row r="17752">
          <cell r="F17752" t="str">
            <v>c)油管输送射孔定位曲线图头格式参见表B.2。</v>
          </cell>
        </row>
        <row r="17753">
          <cell r="F17753" t="str">
            <v>6作业设计</v>
          </cell>
        </row>
        <row r="17754">
          <cell r="F17754" t="str">
            <v>6.1 射孔方案设计</v>
          </cell>
        </row>
        <row r="17755">
          <cell r="F17755" t="str">
            <v>6.1.1 根据施工要求、井身结构、射孔目的层的温度和压力参数,选择相适应的射孔器材;耐温性能应满足SY/T 6163的相关要求。</v>
          </cell>
        </row>
        <row r="17756">
          <cell r="F17756" t="str">
            <v>6.1.2 根据射孔通知单内容编制射孔计算图表,填写相关内容和数据;数据计算应准确并建档保存。</v>
          </cell>
        </row>
        <row r="17757">
          <cell r="F17757" t="str">
            <v>6.1.3 根据该井工程、地质设计和工艺要求编写射孔工艺方案设计书。</v>
          </cell>
        </row>
        <row r="17758">
          <cell r="F17758" t="str">
            <v>6.1.4 对于井眼轨迹异常点,如狗腿度、套管形变、井眼变径等,应在射孔计算图表或射孔工艺方案设计书中注明。</v>
          </cell>
        </row>
        <row r="17759">
          <cell r="F17759" t="str">
            <v>6.1.5 根据施工井射孔工艺要求、井深和井身结构、井身轨迹参数,选择起爆方式和起爆装置类型。压力和压差起爆装置销钉数量及井口加压值的计算参见附录C。</v>
          </cell>
        </row>
        <row r="17760">
          <cell r="F17760" t="str">
            <v>6.1.6 数据计算和图表填写应执行计算、校对和审核三级检查,并签字。</v>
          </cell>
        </row>
        <row r="17761">
          <cell r="F17761" t="str">
            <v>6.1.7 根据射孔计算图表或射孔工艺方案设计书编写射孔应用图表,内容如下:</v>
          </cell>
        </row>
        <row r="17762">
          <cell r="F17762" t="str">
            <v>a)填写射孔器材装配收发清单:井号、日期、弹型、总射孔弹数、孔密、相位、布孔格式、枪型和数量等;</v>
          </cell>
        </row>
        <row r="17763">
          <cell r="F17763" t="str">
            <v>b)编制射孔现场装配图表。</v>
          </cell>
        </row>
        <row r="17764">
          <cell r="F17764" t="str">
            <v>6.1.8 射孔计算图表和射孔应用图表参见附录D,射孔工艺方案设计书内容参见附录E。</v>
          </cell>
        </row>
        <row r="17765">
          <cell r="F17765" t="str">
            <v>6.1.9 射孔参数的计算按照附录F的规定执行。</v>
          </cell>
        </row>
        <row r="17766">
          <cell r="F17766" t="str">
            <v>6.2 定方位射孔方案设计</v>
          </cell>
        </row>
        <row r="17767">
          <cell r="F17767" t="str">
            <v>6.2.1 结合射孔通知单提供的技术数据和井眼轨迹数据选择定方位射孔方式。定方位射孔方式的选择参见附录G。</v>
          </cell>
        </row>
        <row r="17768">
          <cell r="F17768" t="str">
            <v>6.2.2 根据射孔通知单、套管放磁资料、定方位射孔方式及井眼轨迹数据进行射孔施工设计。主要内容如下:</v>
          </cell>
        </row>
        <row r="17769">
          <cell r="F17769" t="str">
            <v>a)油管定方位射孔时,设计枪串结构;</v>
          </cell>
        </row>
        <row r="17770">
          <cell r="F17770" t="str">
            <v>b)电缆陀螺定方位射孔时,计算定位支撑体在井内的释放位置;</v>
          </cell>
        </row>
        <row r="17771">
          <cell r="F17771" t="str">
            <v>c)动力旋转定方位射孔时,设计仪器串结构,计算旋转角度;</v>
          </cell>
        </row>
        <row r="17772">
          <cell r="F17772" t="str">
            <v>d)重力偏心定方位射孔时,计算射孔方向与偏靠器中轴面之间的夹角。</v>
          </cell>
        </row>
        <row r="17773">
          <cell r="F17773" t="str">
            <v>6.2.3 其他设计内容按照6.1的相关规定执行。</v>
          </cell>
        </row>
        <row r="17774">
          <cell r="F17774" t="str">
            <v>6.2.4 定方位射孔作业设计书格式参见附录H。</v>
          </cell>
        </row>
        <row r="17775">
          <cell r="F17775" t="str">
            <v>6.3动态负压射孔方案设计</v>
          </cell>
        </row>
        <row r="17776">
          <cell r="F17776" t="str">
            <v>6.3.1 电缆输送动态负压射孔</v>
          </cell>
        </row>
        <row r="17777">
          <cell r="F17777" t="str">
            <v>6.3.1.1 根据用户要求确定最小有效负压值和负压差持续时间。</v>
          </cell>
        </row>
        <row r="17778">
          <cell r="F17778" t="str">
            <v>6.3.1.2 根据射孔井段、射孔厚度和射孔长度,考虑施工效率,优选出单次射孔的射孔弹数量、射孔枪长、机械式开孔器和降压仓组合。</v>
          </cell>
        </row>
        <row r="17779">
          <cell r="F17779" t="str">
            <v>6.3.1.3 其他设计内容按照6.1的相关规定执行。</v>
          </cell>
        </row>
        <row r="17780">
          <cell r="F17780" t="str">
            <v>6.3.2 油管输送动态负压射孔</v>
          </cell>
        </row>
        <row r="17781">
          <cell r="F17781" t="str">
            <v>6.3.2.1 根据用户要求确定最小有效负压值和负压差持续时间。</v>
          </cell>
        </row>
        <row r="17782">
          <cell r="F17782" t="str">
            <v>6.3.2.2 根据最小有效负压值和负压差持续时间设计射孔目的层段降压仓的长度,并按“降压仓标称长度不小于设计长度”的原则选择降压仓,降压仓的位置一般应均布于射孔层段的两端。</v>
          </cell>
        </row>
        <row r="17783">
          <cell r="F17783" t="str">
            <v>6.3.2.3 根据最小有效负压值设计和负压差持续时间计算降压仓开孔弹的数量,开孔弹的装配位置一般均布于降压仓有效长度之内。</v>
          </cell>
        </row>
        <row r="17784">
          <cell r="F17784" t="str">
            <v>6.3.2.4 其他设计内容按照6.1的相关规定执行。</v>
          </cell>
        </row>
        <row r="17785">
          <cell r="F17785" t="str">
            <v>6.3.3动态负压复合射孔</v>
          </cell>
        </row>
        <row r="17786">
          <cell r="F17786" t="str">
            <v>6.3.3.1 电缆输送动态负压复合射孔</v>
          </cell>
        </row>
        <row r="17787">
          <cell r="F17787" t="str">
            <v>6.3.3.1.1 根据用户要求,确定最小有效负压值和负压差持续时间。</v>
          </cell>
        </row>
        <row r="17788">
          <cell r="F17788" t="str">
            <v>6.3.3.1.2 根据射孔井段、射孔厚度、射孔长度和压裂火药有效作用时间,考虑施工效率,优选出单次射孔的射孔弹、压裂火药数量、射孔枪长、延时开孔器和降压仓组合。</v>
          </cell>
        </row>
        <row r="17789">
          <cell r="F17789" t="str">
            <v>6.3.3.1.3 其他设计内容按照6.3.1的相关规定执行。</v>
          </cell>
        </row>
        <row r="17790">
          <cell r="F17790" t="str">
            <v>6.3.3.2 油管输送动态负压复合射孔</v>
          </cell>
        </row>
        <row r="17791">
          <cell r="F17791" t="str">
            <v>6.3.3.2.1 根据压裂火药有效作用时间计算开孔延时时间,选用相适应的延时开孔器。延时时间应不小于压裂火药有效作用时间。</v>
          </cell>
        </row>
        <row r="17792">
          <cell r="F17792" t="str">
            <v>6.3.3.2.2 其他设计内容按照6.3.2的规定执行。</v>
          </cell>
        </row>
        <row r="17793">
          <cell r="F17793" t="str">
            <v>6.3.4 射孔方案设计书</v>
          </cell>
        </row>
        <row r="17794">
          <cell r="F17794" t="str">
            <v>综合油井基本数据、基本参数和计算、设计结果,形成动态射孔方案设计书,格式参见附录I。</v>
          </cell>
        </row>
        <row r="17795">
          <cell r="F17795" t="str">
            <v>7作业准备</v>
          </cell>
        </row>
        <row r="17796">
          <cell r="F17796" t="str">
            <v>7.1陆上作业准备</v>
          </cell>
        </row>
        <row r="17797">
          <cell r="F17797" t="str">
            <v>7.1.1 基础准备</v>
          </cell>
        </row>
        <row r="17798">
          <cell r="F17798" t="str">
            <v>7.1.1.1 设施检查:检查仪器、绞车、电缆、深度系统和滑轮及辅助件,性能满足现场施工要求。</v>
          </cell>
        </row>
        <row r="17799">
          <cell r="F17799" t="str">
            <v>7.1.1.2 射孔队领取射孔通知单、射孔计算图表、射孔工艺方案设计书、射孔器材收发清单、射孔现场装配图表、套管放磁校深图表、井身结构图、井身轨迹参数图表、测井原图等资料,核对以下内容:</v>
          </cell>
        </row>
        <row r="17800">
          <cell r="F17800" t="str">
            <v>a)核对用户方、地区、井号、井身结构、作业工艺和作业次数;</v>
          </cell>
        </row>
        <row r="17801">
          <cell r="F17801" t="str">
            <v>b)射孔目的层和夹层厚度;</v>
          </cell>
        </row>
        <row r="17802">
          <cell r="F17802" t="str">
            <v>c)所用射孔器材相关数据;</v>
          </cell>
        </row>
        <row r="17803">
          <cell r="F17803" t="str">
            <v>d)核对射孔器材型号和耐温耐压参数。</v>
          </cell>
        </row>
        <row r="17804">
          <cell r="F17804" t="str">
            <v>7.1.1.3 按施工要求和射孔器材收发清单,领取射孔器材,准备井下仪器和配套设施。</v>
          </cell>
        </row>
        <row r="17805">
          <cell r="F17805" t="str">
            <v>7.1.1.4 射孔队到达现场后,射孔队负责人同用户方现场负责人核对作业井的有关数据、用户方提供的相关资料及射孔通知单,无误后才能进行施工。</v>
          </cell>
        </row>
        <row r="17806">
          <cell r="F17806" t="str">
            <v>7.1.1.5 了解作业井基本情况:射孔液类型和密度、液面高度、套管内径、人工井底、通洗井情况和油补距等情况。</v>
          </cell>
        </row>
        <row r="17807">
          <cell r="F17807" t="str">
            <v>7.1.2定方位射孔施工准备</v>
          </cell>
        </row>
        <row r="17808">
          <cell r="F17808" t="str">
            <v>7.1.2.1 领取资料</v>
          </cell>
        </row>
        <row r="17809">
          <cell r="F17809" t="str">
            <v>领取射孔通知单、射孔施工设计、配炮单、放磁曲线图、测井综合解释图及井眼轨迹数据。</v>
          </cell>
        </row>
        <row r="17810">
          <cell r="F17810" t="str">
            <v>7.1.2.2 领取仪器及器材</v>
          </cell>
        </row>
        <row r="17811">
          <cell r="F17811" t="str">
            <v>按施工方案设计检查、领取下井仪器及器材。主要器材如下:</v>
          </cell>
        </row>
        <row r="17812">
          <cell r="F17812" t="str">
            <v>a)油管定方位:定方位短节、定位起爆装置、陀螺方位测量仪;</v>
          </cell>
        </row>
        <row r="17813">
          <cell r="F17813" t="str">
            <v>b)电缆陀螺定方位:定位支撑体、导向捕捞头、坐封工具、捕捞筒、陀螺方位测量仪;</v>
          </cell>
        </row>
        <row r="17814">
          <cell r="F17814" t="str">
            <v>c)动力旋转定方位:动力旋转定向系统、地面控制面板;</v>
          </cell>
        </row>
        <row r="17815">
          <cell r="F17815" t="str">
            <v>d)电缆重力偏心定方位:偏靠器、隔离接头和旋转接头;</v>
          </cell>
        </row>
        <row r="17816">
          <cell r="F17816" t="str">
            <v>e)油管重力偏心定方位:起爆装置、偏靠器和旋转接头。</v>
          </cell>
        </row>
        <row r="17817">
          <cell r="F17817" t="str">
            <v>7.1.2.3 领取火工品器材</v>
          </cell>
        </row>
        <row r="17818">
          <cell r="F17818" t="str">
            <v>按配炮单内容,领取施工用火工品器材。</v>
          </cell>
        </row>
        <row r="17819">
          <cell r="F17819" t="str">
            <v>7.1.2.4 其他准备工作</v>
          </cell>
        </row>
        <row r="17820">
          <cell r="F17820" t="str">
            <v>按7.1.1的相关规定执行。</v>
          </cell>
        </row>
        <row r="17821">
          <cell r="F17821" t="str">
            <v>7.1.3动态负压射孔施工准备</v>
          </cell>
        </row>
        <row r="17822">
          <cell r="F17822" t="str">
            <v>7.1.3.1 器材领取</v>
          </cell>
        </row>
        <row r="17823">
          <cell r="F17823" t="str">
            <v>7.1.3.1.1 电缆输送动态负压射孔按施工设计领取机械式开孔器、降压仓。</v>
          </cell>
        </row>
        <row r="17824">
          <cell r="F17824" t="str">
            <v>7.1.3.1.2 油管输送动态负压射孔按施工设计领取开孔弹开孔器、降压仓。</v>
          </cell>
        </row>
        <row r="17825">
          <cell r="F17825" t="str">
            <v>7.1.3.1.3 动态负压复合射孔按施工设计领取延时开孔器、降压仓。</v>
          </cell>
        </row>
        <row r="17826">
          <cell r="F17826" t="str">
            <v>7.1.3.1.4 有射孔压力测试要求的作业项目,领取P-T测试仪。</v>
          </cell>
        </row>
        <row r="17827">
          <cell r="F17827" t="str">
            <v>7.1.3.1.5 通用器材领取按7.1.1与SY 5436的相关规定执行。</v>
          </cell>
        </row>
        <row r="17828">
          <cell r="F17828" t="str">
            <v>7.1.3.2 其他准备工作</v>
          </cell>
        </row>
        <row r="17829">
          <cell r="F17829" t="str">
            <v>按7.1.1的相关规定执行。</v>
          </cell>
        </row>
        <row r="17830">
          <cell r="F17830" t="str">
            <v>7.2 海上作业准备</v>
          </cell>
        </row>
        <row r="17831">
          <cell r="F17831" t="str">
            <v>除执行7.1规定外,还应执行以下规定:</v>
          </cell>
        </row>
        <row r="17832">
          <cell r="F17832" t="str">
            <v>a)吊装拖橇前,射孔队队长了解钻井平台吊车的吊升能力和拖橇的摆放位置,然后决定采用整体或分体吊装;</v>
          </cell>
        </row>
        <row r="17833">
          <cell r="F17833" t="str">
            <v>b)吊装拖橇时应有专人指挥吊车,安装拖橇时应将滚筒中心对准井口地滑轮位置;</v>
          </cell>
        </row>
        <row r="17834">
          <cell r="F17834" t="str">
            <v>c)在不使用拖橇旋转底座时,应将拖橇底盘与甲板间焊接牢固;</v>
          </cell>
        </row>
        <row r="17835">
          <cell r="F17835" t="str">
            <v>d)井口装置的安装按SY/T 5600的规定执行;</v>
          </cell>
        </row>
        <row r="17836">
          <cell r="F17836" t="str">
            <v>e)操作工程师了解有关井身结构数据和地质数据;</v>
          </cell>
        </row>
        <row r="17837">
          <cell r="F17837" t="str">
            <v>f)操作工程师应对地面系统进行除湿处理。</v>
          </cell>
        </row>
        <row r="17838">
          <cell r="F17838" t="str">
            <v>8作业要求</v>
          </cell>
        </row>
        <row r="17839">
          <cell r="F17839" t="str">
            <v>8.1 射孔器材检查、装配和连接</v>
          </cell>
        </row>
        <row r="17840">
          <cell r="F17840" t="str">
            <v>8.1.1 射孔器材的质量应符合SY/T 6163的规定。</v>
          </cell>
        </row>
        <row r="17841">
          <cell r="F17841" t="str">
            <v>8.1.2 组装射孔器前,射孔施工操作人员应确认射孔装炮收发清单和射孔器材有关技术参数,并将射孔弹编码记录在案。</v>
          </cell>
        </row>
        <row r="17842">
          <cell r="F17842" t="str">
            <v>8.1.3 射孔器材外观检查。聚能罩应无松动、无污物;无枪身射孔弹壳应无损伤、无破裂;导爆索外皮应无砂眼、无破裂、无扭曲和无挤压形变等质量问题;射孔枪螺纹、密封面、密封圈和其他配件等外观质量应达到使用要求;装配时,密封部位应均匀涂上密封脂或润滑脂。</v>
          </cell>
        </row>
        <row r="17843">
          <cell r="F17843" t="str">
            <v>8.1.4 装配式射孔器时,应按照射孔器装配设计自下而上进行装配,对射孔枪和弹架进行同步统一编号,组装好的射孔器按下井顺序编号摆放,射孔队负责人应监督检查。</v>
          </cell>
        </row>
        <row r="17844">
          <cell r="F17844" t="str">
            <v>8.1.5 射孔弹应装配到位,固定牢靠;导爆索与射孔弹传爆部位之间应紧密接触,导爆索不应发生扭曲和损伤。</v>
          </cell>
        </row>
        <row r="17845">
          <cell r="F17845" t="str">
            <v>8.1.6 切割导爆索应采用专用切割工具或单面刀片进行,其端面与导爆索轴线成90°,导爆索端头药柱不应散落。</v>
          </cell>
        </row>
        <row r="17846">
          <cell r="F17846" t="str">
            <v>8.1.7 导爆索与传爆管或雷管对接时,药面要紧密接触,用专用锁紧钳锁紧传爆端口。传爆管端面应低于连接接头对接端面0mm~2mm;使用扶正管时,传爆管端面应低于扶正管端面0mm~2mm。</v>
          </cell>
        </row>
        <row r="17847">
          <cell r="F17847" t="str">
            <v>8.1.8 连接电雷管时,应先将雷管导线与点火线连接,然后再与导爆索连接。</v>
          </cell>
        </row>
        <row r="17848">
          <cell r="F17848" t="str">
            <v>8.1.9 盲孔射孔枪装配时,射孔弹射孔方向应与射孔枪上的盲孔对正到位,锁紧定位固定件。</v>
          </cell>
        </row>
        <row r="17849">
          <cell r="F17849" t="str">
            <v>8.2 电缆输送井口无压射孔</v>
          </cell>
        </row>
        <row r="17850">
          <cell r="F17850" t="str">
            <v>8.2.1 射孔器材的装配按8.1的规定执行。</v>
          </cell>
        </row>
        <row r="17851">
          <cell r="F17851" t="str">
            <v>8.2.2 连接电雷管前,射孔队负责人和操作工程师应核对射孔器顺序编号。</v>
          </cell>
        </row>
        <row r="17852">
          <cell r="F17852" t="str">
            <v>8.2.3 连接电雷管引线之前,应关闭仪器上的所有电源;点火线对地放电后才能与电雷管引线连接。</v>
          </cell>
        </row>
        <row r="17853">
          <cell r="F17853" t="str">
            <v>8.2.4 上提和下放电缆速度不应大于8000m/h;如果井内压井液密度大于1.4g/cm3,速度不应大于3000m/h;运行速度应均匀;发现遇阻或遇卡,应及时停车,防止电缆打扭和打结。</v>
          </cell>
        </row>
        <row r="17854">
          <cell r="F17854" t="str">
            <v>8.2.5 电缆输送射孔磁性定位器校深和跟踪定位要求:</v>
          </cell>
        </row>
        <row r="17855">
          <cell r="F17855" t="str">
            <v>a)跟踪射孔深度依据射孔井段附近的特殊套管短节深度,或者其中相邻套管长度之差大于0.50m套管接箍深度点来进行确定;否则应采用放磁组合校深方法来进行确定;</v>
          </cell>
        </row>
        <row r="17856">
          <cell r="F17856" t="str">
            <v>b)根据射孔通知单中的射孔层段、射孔工艺要求和射孔枪的长度,对射孔井段进行分段,选定标准接箍,根据计算公式计算各层段的调整值,在射孔计算图表中标注各目的射孔层段的调整值;</v>
          </cell>
        </row>
        <row r="17857">
          <cell r="F17857" t="str">
            <v>c)电缆输送射孔定位可以选择上提或下放测量跟踪定位的方式。</v>
          </cell>
        </row>
        <row r="17858">
          <cell r="F17858" t="str">
            <v>8.2.6 放磁组合校深要求:</v>
          </cell>
        </row>
        <row r="17859">
          <cell r="F17859" t="str">
            <v>a)根据测井综合解释图或套管放磁资料,在射孔井段附近选择自然伽马或中子伽马曲线变化明显的层段进行校深测量。所测曲线与原图形态基本一致,与原图对比,深度误差在0.2m以内;</v>
          </cell>
        </row>
        <row r="17860">
          <cell r="F17860" t="str">
            <v>b)以薄层为主,上下邻层与原图彼此对应,绝大多数层应有明显的变化规律;</v>
          </cell>
        </row>
        <row r="17861">
          <cell r="F17861" t="str">
            <v>c)自然伽马或中子伽马曲线的幅度应为统计起伏变化幅度的1.5倍以上,且邻层无高幅度放射性影响;</v>
          </cell>
        </row>
        <row r="17862">
          <cell r="F17862" t="str">
            <v>d)曲线质量应符合SY/T 5132的规定。</v>
          </cell>
        </row>
        <row r="17863">
          <cell r="F17863" t="str">
            <v>8.2.7 校深方法如下:</v>
          </cell>
        </row>
        <row r="17864">
          <cell r="F17864" t="str">
            <v>a)校深测量仪器下井时,仪器记录点应在井口法兰盘平面对零;</v>
          </cell>
        </row>
        <row r="17865">
          <cell r="F17865" t="str">
            <v>b)磁定位校深测量:以不大于1500m/h的速度测量接箍曲线,校深实测的套管单根长度值与给定值之差应在±0.15m之内;</v>
          </cell>
        </row>
        <row r="17866">
          <cell r="F17866" t="str">
            <v>c)伽马校深测量:以不大于600m/h的速度测量伽马曲线。</v>
          </cell>
        </row>
        <row r="17867">
          <cell r="F17867" t="str">
            <v>8.2.8 跟踪定位方法如下:</v>
          </cell>
        </row>
        <row r="17868">
          <cell r="F17868" t="str">
            <v>a)将仪器与射孔器下放到指定的起测点进行下放或上提测量,实测跟踪调整值与设定的调整值之间的误差应控制在±0.10m之内;跟踪测量速度不应大于1500m/h;</v>
          </cell>
        </row>
        <row r="17869">
          <cell r="F17869" t="str">
            <v>b)每一条跟踪定位点火曲线,最少应有二根完整套管的三个接箍曲线和点火线;对零点火时,深度误差应控制在±0.10m之内。</v>
          </cell>
        </row>
        <row r="17870">
          <cell r="F17870" t="str">
            <v>8.2.9 在点火起爆射孔之前,射孔队负责人、操作工程师对目的射孔层段、深度数据核实无误后,射孔队负责人发令,才能进行起爆操作。</v>
          </cell>
        </row>
        <row r="17871">
          <cell r="F17871" t="str">
            <v>8.3 电缆输送带压射孔</v>
          </cell>
        </row>
        <row r="17872">
          <cell r="F17872" t="str">
            <v>8.3.1 射孔器材的装配按8.1的规定执行。</v>
          </cell>
        </row>
        <row r="17873">
          <cell r="F17873" t="str">
            <v>8.3.2 现场作业按SY/T 6751的规定执行。</v>
          </cell>
        </row>
        <row r="17874">
          <cell r="F17874" t="str">
            <v>8.4油管输送射孔</v>
          </cell>
        </row>
        <row r="17875">
          <cell r="F17875" t="str">
            <v>8.4.1 起爆装置的核实和装配</v>
          </cell>
        </row>
        <row r="17876">
          <cell r="F17876" t="str">
            <v>8.4.1.1 起爆装置的保管和使用按照SY 6350的规定执行。</v>
          </cell>
        </row>
        <row r="17877">
          <cell r="F17877" t="str">
            <v>8.4.1.2 起爆装置的组装应在现场进行,由专人设计和操作,射孔队负责人监督检查。</v>
          </cell>
        </row>
        <row r="17878">
          <cell r="F17878" t="str">
            <v>8.4.1.3 压力和压差起爆装置剪切销钉数量,应由操作工程师计算和射孔队负责人审核确定。</v>
          </cell>
        </row>
        <row r="17879">
          <cell r="F17879" t="str">
            <v>8.4.1.4 核对装箱清单,检查所有配件质量,无误后才能组装。</v>
          </cell>
        </row>
        <row r="17880">
          <cell r="F17880" t="str">
            <v>8.4.1.5 起爆装置应依据说明书中提供的技术要求和组装程序,按设计要求进行组装;压力和压差起爆装置剪切销钉以对称方式装配。</v>
          </cell>
        </row>
        <row r="17881">
          <cell r="F17881" t="str">
            <v>8.4.2 油管输送射孔管柱下井</v>
          </cell>
        </row>
        <row r="17882">
          <cell r="F17882" t="str">
            <v>8.4.2.1 校深标志短节以下所有管柱长度的测量和计算,应由射孔队负责人、操作工程师和用户方现场负责人共同进行;其单根管柱长度的测量精度为1mm。</v>
          </cell>
        </row>
        <row r="17883">
          <cell r="F17883" t="str">
            <v>8.4.2.2 射孔队负责人和用户方现场负责人应对校深标志短节以下管柱的入井过程进行监督,并对入井管柱数据进行记录。</v>
          </cell>
        </row>
        <row r="17884">
          <cell r="F17884" t="str">
            <v>8.4.2.3 射孔施工中的有关技术参数应由射孔队负责人、操作工程师和用户方负责人分别计算,三人计算结果一致,才能进行下一步操作。</v>
          </cell>
        </row>
        <row r="17885">
          <cell r="F17885" t="str">
            <v>8.4.2.4 装配好的射孔器,射孔管柱两端应装上配套护丝,在井口对接时才能拆卸护丝。</v>
          </cell>
        </row>
        <row r="17886">
          <cell r="F17886" t="str">
            <v>8.4.2.5 射孔管柱枪在井口对接前,应检查连接头中上下传爆管和扶正组件,合格后进行对接。</v>
          </cell>
        </row>
        <row r="17887">
          <cell r="F17887" t="str">
            <v>8.4.2.6 提升短节与射孔枪要上紧,井口对接射孔管柱时,施工天车应下移至无负荷,保证旋转时提升短节不被倒扣。</v>
          </cell>
        </row>
        <row r="17888">
          <cell r="F17888" t="str">
            <v>8.4.2.7 射孔枪在井口对接时,不应使用液压大钳,应使用管钳逐根拧紧。</v>
          </cell>
        </row>
        <row r="17889">
          <cell r="F17889" t="str">
            <v>8.4.2.8 投棒起爆装置与射孔器的对接应在井口进行,投棒起爆装置与射孔器之间应串接安全隔离装置或不小于2m长度的安全枪。</v>
          </cell>
        </row>
        <row r="17890">
          <cell r="F17890" t="str">
            <v>8.4.2.9 因射孔工艺上的要求,如果需要在射孔器下部挂接压力起爆装置组件或增压组件,可以在地面进行对接。地面对接时,射孔器下部应先安装安全隔离装置,再安装压力起爆装置组件。慢速上提和下放入井,避免发生碰撞。</v>
          </cell>
        </row>
        <row r="17891">
          <cell r="F17891" t="str">
            <v>8.4.2.10 下放传输管柱,应打开井口放喷阀门;下放速度均匀,速度应控制在300m/h以内;吊卡坐放井口时应轻放轻提,不准许墩钻、猛提、猛放;不应旋转井下管柱。</v>
          </cell>
        </row>
        <row r="17892">
          <cell r="F17892" t="str">
            <v>8.4.2.11 油管输送射孔,协作方作业队应按照设计深度要求下入作业管柱,其误差应控制在±10m以内。</v>
          </cell>
        </row>
        <row r="17893">
          <cell r="F17893" t="str">
            <v>8.4.2.12 油管输送射孔作业管柱中需要充填压井液时,应采用无压充填方式进行,每下十根管柱充填一次,充填至设定的液柱高度。</v>
          </cell>
        </row>
        <row r="17894">
          <cell r="F17894" t="str">
            <v>8.4.2.13 油管输送射孔施工过程中,需要进行压井液替换、循环洗井和井下液柱高度调整等操作时,应在射孔器定位到射孔目的层后才能进行。</v>
          </cell>
        </row>
        <row r="17895">
          <cell r="F17895" t="str">
            <v>8.4.2.14 油管输送射孔施工时,射孔管柱下到预定深度开始计时至起爆时间宜控制在SY/T 6163中射孔弹耐温指标范围内。</v>
          </cell>
        </row>
        <row r="17896">
          <cell r="F17896" t="str">
            <v>8.4.2.15 油管输送射孔作业现场记录表格式参见附录D。</v>
          </cell>
        </row>
        <row r="17897">
          <cell r="F17897" t="str">
            <v>8.4.3 校深测量方法</v>
          </cell>
        </row>
        <row r="17898">
          <cell r="F17898" t="str">
            <v>8.4.3.1 校深方法和调整值的计算按照附录F的规定执行。</v>
          </cell>
        </row>
        <row r="17899">
          <cell r="F17899" t="str">
            <v>8.4.3.2 射孔系统下到预定深度后,进行校深测量,测量出油管校深标志短节,测量深度不应超过油管校深标志短节以下9m~10m,其下放测量速度应小于800m/h。</v>
          </cell>
        </row>
        <row r="17900">
          <cell r="F17900" t="str">
            <v>8.4.3.3 当输送管柱中连接有测试工具、循环阀和安全阀等组件时,井下仪器底部不能超过循环阀组件顶部以上5m深度位置。</v>
          </cell>
        </row>
        <row r="17901">
          <cell r="F17901" t="str">
            <v>8.4.3.4 校验和计算出油管校深标志短节底界深度后,调整射孔管柱深度,误差应控制在±0.2m之内;用户方现场负责人和射孔负责人应监督协作方作业队按确定的调整值调整管柱。</v>
          </cell>
        </row>
        <row r="17902">
          <cell r="F17902" t="str">
            <v>8.4.4 激发起爆方法</v>
          </cell>
        </row>
        <row r="17903">
          <cell r="F17903" t="str">
            <v>8.4.4.1 压力延时起爆射孔加压时,井口加压值可高于设计值2MPa~5MPa,但不应超过施工井的额定安全压力值。</v>
          </cell>
        </row>
        <row r="17904">
          <cell r="F17904" t="str">
            <v>8.4.4.2 撞击起爆射孔投棒后,关闭井口阀门,关闭现场噪声源。</v>
          </cell>
        </row>
        <row r="17905">
          <cell r="F17905" t="str">
            <v>8.4.4.3 射孔器起爆时,应按照射孔队负责人指令操作,并正确判断射孔器起爆情况。</v>
          </cell>
        </row>
        <row r="17906">
          <cell r="F17906" t="str">
            <v>8.4.4.4 采用撞击起爆射孔时,如果不能确定起爆装置是否起爆,应首先调整井内液柱压力,使目的层段呈现平衡压力或正压状态后打捞出投棒,然后才能起出射孔作业管柱。</v>
          </cell>
        </row>
        <row r="17907">
          <cell r="F17907" t="str">
            <v>8.5定方位射孔</v>
          </cell>
        </row>
        <row r="17908">
          <cell r="F17908" t="str">
            <v>8.5.1 油管输送直井定方位射孔</v>
          </cell>
        </row>
        <row r="17909">
          <cell r="F17909" t="str">
            <v>8.5.1.1 按如下步骤组装并连接定向射孔器:</v>
          </cell>
        </row>
        <row r="17910">
          <cell r="F17910" t="str">
            <v>a)射孔器材检查、装配和连接;</v>
          </cell>
        </row>
        <row r="17911">
          <cell r="F17911" t="str">
            <v>b)中间接头与射孔器及中间接头之间用定位键固定;</v>
          </cell>
        </row>
        <row r="17912">
          <cell r="F17912" t="str">
            <v>c)上、下射孔段射孔方位不相同时,在中间接头位置进行角度调整。</v>
          </cell>
        </row>
        <row r="17913">
          <cell r="F17913" t="str">
            <v>8.5.1.2 安装定位起爆装置,连接定方位短节,定方位短节内的定位键与射孔方向一致。定方位短节内的定位键与陀螺方位测量仪的键槽相吻合。</v>
          </cell>
        </row>
        <row r="17914">
          <cell r="F17914" t="str">
            <v>8.5.1.3 射孔管柱下井及校深。</v>
          </cell>
        </row>
        <row r="17915">
          <cell r="F17915" t="str">
            <v>8.5.1.4 用陀螺方位测量仪测量定方位短节内定位键的方位。测量要求如下:</v>
          </cell>
        </row>
        <row r="17916">
          <cell r="F17916" t="str">
            <v>a)仪器下井速度不应超过2400m/h,距离定位键50m时,降低下井速度至800m/h;</v>
          </cell>
        </row>
        <row r="17917">
          <cell r="F17917" t="str">
            <v>b)仪器遇阻后,测量定位键方位,读取仪器方位测量数据;</v>
          </cell>
        </row>
        <row r="17918">
          <cell r="F17918" t="str">
            <v>c)上提仪器5m~10m后,再次下放仪器至遇阻位置,测量定位键方位;</v>
          </cell>
        </row>
        <row r="17919">
          <cell r="F17919" t="str">
            <v>d)反复测量三次(误差不大于3°),取三次测量的平均值。</v>
          </cell>
        </row>
        <row r="17920">
          <cell r="F17920" t="str">
            <v>8.5.1.5 井口顺时针旋转调整油管,改变射孔器方位。</v>
          </cell>
        </row>
        <row r="17921">
          <cell r="F17921" t="str">
            <v>8.5.1.6 释放井下作业管柱扭矩后,再次测量定位键方位。</v>
          </cell>
        </row>
        <row r="17922">
          <cell r="F17922" t="str">
            <v>8.5.1.7 重复8.5.1.5和8.5.1.6的步骤,直到测量的方位与射孔方位一致(误差不大于5°)。</v>
          </cell>
        </row>
        <row r="17923">
          <cell r="F17923" t="str">
            <v>8.5.1.8 井口打压或投棒起爆射孔器。射孔器起爆前,不应移动射孔管柱。</v>
          </cell>
        </row>
        <row r="17924">
          <cell r="F17924" t="str">
            <v>8.5.1.9 采用投棒式起爆点火失败后,应先打捞出撞击棒,再上提油管。</v>
          </cell>
        </row>
        <row r="17925">
          <cell r="F17925" t="str">
            <v>8.5.1.10 枪身起出井口前,先拆除起爆装置;起出后,拆除射孔枪串,查明点火未起爆原因后,方可重新施工。</v>
          </cell>
        </row>
        <row r="17926">
          <cell r="F17926" t="str">
            <v>8.5.2 电缆陀螺定方位射孔</v>
          </cell>
        </row>
        <row r="17927">
          <cell r="F17927" t="str">
            <v>8.5.2.1 下捕捞筒清洁井筒,施工按SY/T 5299相关规定执行。</v>
          </cell>
        </row>
        <row r="17928">
          <cell r="F17928" t="str">
            <v>8.5.2.2 组装电缆坐封工具。</v>
          </cell>
        </row>
        <row r="17929">
          <cell r="F17929" t="str">
            <v>8.5.2.3 检查、连接定位支撑体。</v>
          </cell>
        </row>
        <row r="17930">
          <cell r="F17930" t="str">
            <v>8.5.2.4 将坐封工具下井并在设计位置释放。</v>
          </cell>
        </row>
        <row r="17931">
          <cell r="F17931" t="str">
            <v>8.5.2.5 测量定位支撑体内定位键方位。陀螺方位测量仪应安装扶正器,以保证仪器在井内居中。测量要求按8.5.1.4的规定执行。反复测量三次,取平均值作为射孔器方位调整依据。</v>
          </cell>
        </row>
        <row r="17932">
          <cell r="F17932" t="str">
            <v>8.5.2.6 按照8.5.1.1的规定装配定向射孔器。</v>
          </cell>
        </row>
        <row r="17933">
          <cell r="F17933" t="str">
            <v>8.5.2.7 定向射孔器下端连接导向捕捞头并用定位键固定。导向捕捞头定位键槽和射孔方向之间的夹角根据支撑体定位键方位和射孔方位的差值进行调整并固定(误差不大于3°)。</v>
          </cell>
        </row>
        <row r="17934">
          <cell r="F17934" t="str">
            <v>8.5.2.8 射孔枪串下井过程,绞车速度不应大于4000m/h,运行速度应均匀。</v>
          </cell>
        </row>
        <row r="17935">
          <cell r="F17935" t="str">
            <v>8.5.2.9 校深采用磁定位跟踪记录,测速小于1500m/h。射孔枪串遇阻后核对磁定位仪深度,如果深度与设计位置不一致,解封打捞定位支撑体,并重新释放。</v>
          </cell>
        </row>
        <row r="17936">
          <cell r="F17936" t="str">
            <v>8.5.2.10 点火起爆定向射孔器。若出现瞎火现象,在安全拉断力范围内上提电缆,解封定位支撑体。起出射孔枪串。查明原因后,方可重新施工。</v>
          </cell>
        </row>
        <row r="17937">
          <cell r="F17937" t="str">
            <v>8.5.2.11 解封定位支撑体。</v>
          </cell>
        </row>
        <row r="17938">
          <cell r="F17938" t="str">
            <v>8.5.2.12 测量射孔检查曲线。</v>
          </cell>
        </row>
        <row r="17939">
          <cell r="F17939" t="str">
            <v>8.5.3 动力旋转定方位射孔</v>
          </cell>
        </row>
        <row r="17940">
          <cell r="F17940" t="str">
            <v>8.5.3.1 按照8.5.1.1的规定装配定向射孔器。</v>
          </cell>
        </row>
        <row r="17941">
          <cell r="F17941" t="str">
            <v>8.5.3.2 按如下要求连接、检查动力旋转定向系统工作状态:</v>
          </cell>
        </row>
        <row r="17942">
          <cell r="F17942" t="str">
            <v>a)动力旋转定向系统推靠臂打开、回收状态稳定;</v>
          </cell>
        </row>
        <row r="17943">
          <cell r="F17943" t="str">
            <v>b)电压感应开关满足仪器串电气隔离与点火功能;</v>
          </cell>
        </row>
        <row r="17944">
          <cell r="F17944" t="str">
            <v>c)检查动力旋转系统能够识别重力底边。</v>
          </cell>
        </row>
        <row r="17945">
          <cell r="F17945" t="str">
            <v>8.5.3.3 连接动力旋转定向系统与定向射孔器,测量仪器串低边刻度线与射孔方向之间的夹角(误差不大于1°)。</v>
          </cell>
        </row>
        <row r="17946">
          <cell r="F17946" t="str">
            <v>8.5.3.4 射孔枪串下井及深度定位。</v>
          </cell>
        </row>
        <row r="17947">
          <cell r="F17947" t="str">
            <v>8.5.3.5 打开动力旋转定向系统推靠臂,将仪器串上端固定在套管壁上。</v>
          </cell>
        </row>
        <row r="17948">
          <cell r="F17948" t="str">
            <v>8.5.3.6 进行动力旋转定向系统刻度、旋转定位,使射孔方向对准设计方位。</v>
          </cell>
        </row>
        <row r="17949">
          <cell r="F17949" t="str">
            <v>8.5.3.7 点火起爆射孔器,收回动力旋转定向系统推靠臂。出现瞎火现象时,先收回动力旋转定向系统推靠臂,再起出射孔枪串。查明原因后,方可重新施工。</v>
          </cell>
        </row>
        <row r="17950">
          <cell r="F17950" t="str">
            <v>8.5.3.8 测量射孔检查曲线,上提电缆将仪器串起出井口。</v>
          </cell>
        </row>
        <row r="17951">
          <cell r="F17951" t="str">
            <v>8.5.4 重力偏心定方位射孔</v>
          </cell>
        </row>
        <row r="17952">
          <cell r="F17952" t="str">
            <v>8.5.4.1 按照8.5.1.1装配定向射孔器。</v>
          </cell>
        </row>
        <row r="17953">
          <cell r="F17953" t="str">
            <v>8.5.4.2 定向射孔器上端连接隔离接头,并用定位键固定。</v>
          </cell>
        </row>
        <row r="17954">
          <cell r="F17954" t="str">
            <v>8.5.4.3 连接上、下偏靠器,调整偏靠器中轴面与射孔方向之间的夹角与射孔设计夹角相同,并用定位键固定。</v>
          </cell>
        </row>
        <row r="17955">
          <cell r="F17955" t="str">
            <v>8.5.4.4 旋转接头注油并检查旋转灵活性。</v>
          </cell>
        </row>
        <row r="17956">
          <cell r="F17956" t="str">
            <v>8.5.4.5 出现瞎火现象时,采用油管输送,按照8.5.1.9和8.5.1.10的规定执行;若采用电缆输送,起出射孔枪串,查明原因后,方可重新施工。</v>
          </cell>
        </row>
        <row r="17957">
          <cell r="F17957" t="str">
            <v>8.5.4.6 其他射孔操作程序按照8.2和8.4的规定执行。</v>
          </cell>
        </row>
        <row r="17958">
          <cell r="F17958" t="str">
            <v>8.6动态负压射孔</v>
          </cell>
        </row>
        <row r="17959">
          <cell r="F17959" t="str">
            <v>8.6.1 电缆输送动态负压射孔</v>
          </cell>
        </row>
        <row r="17960">
          <cell r="F17960" t="str">
            <v>8.6.1.1 施工操作参见附录I中推荐的动态负压射孔方案进行。</v>
          </cell>
        </row>
        <row r="17961">
          <cell r="F17961" t="str">
            <v>8.6.1.2 检查机械式开孔器和降压仓质量:螺纹、密封面、密封圈等外观质量应达到使用要求。</v>
          </cell>
        </row>
        <row r="17962">
          <cell r="F17962" t="str">
            <v>8.6.1.3 将机械式开孔器、降压仓的密封部位均匀涂抹润滑脂,按照自下而上的顺序连接枪尾、降压仓、机械式开孔器、射孔器等。</v>
          </cell>
        </row>
        <row r="17963">
          <cell r="F17963" t="str">
            <v>8.6.1.4 需要射孔压力测试时,连接P-T测试仪并进行测试操作。</v>
          </cell>
        </row>
        <row r="17964">
          <cell r="F17964" t="str">
            <v>8.6.1.5 在起吊射孔器时,应安装保护电缆马笼头的装置。</v>
          </cell>
        </row>
        <row r="17965">
          <cell r="F17965" t="str">
            <v>8.6.1.6 其他射孔操作程序按照8.2的规定执行。</v>
          </cell>
        </row>
        <row r="17966">
          <cell r="F17966" t="str">
            <v>8.6.2 油管输送动态负压射孔</v>
          </cell>
        </row>
        <row r="17967">
          <cell r="F17967" t="str">
            <v>8.6.2.1 施工操作按动态负压射孔方案设计书中推荐的动态负压射孔方案进行。</v>
          </cell>
        </row>
        <row r="17968">
          <cell r="F17968" t="str">
            <v>8.6.2.2 有射孔压力测试要求的作业项目,连接P-T测试仪并进行相关操作。</v>
          </cell>
        </row>
        <row r="17969">
          <cell r="F17969" t="str">
            <v>8.6.2.3 其他射孔操作程序按照8.4.2的规定执行。</v>
          </cell>
        </row>
        <row r="17970">
          <cell r="F17970" t="str">
            <v>8.6.3 动态负压复合射孔</v>
          </cell>
        </row>
        <row r="17971">
          <cell r="F17971" t="str">
            <v>8.6.3.1 施工操作按动态负压射孔方案设计书中推荐的动态负压射孔方案进行。</v>
          </cell>
        </row>
        <row r="17972">
          <cell r="F17972" t="str">
            <v>8.6.3.2 检查延时开孔器和降压仓质量:螺纹、密封面、密封圈等外观质量应达到使用要求。</v>
          </cell>
        </row>
        <row r="17973">
          <cell r="F17973" t="str">
            <v>8.6.3.3 将延时开孔器、降压仓的密封部位均匀涂抹润滑脂,按照自下而上的顺序连接枪尾、降压仓、延时开孔器、复合射孔器等。</v>
          </cell>
        </row>
        <row r="17974">
          <cell r="F17974" t="str">
            <v>8.6.3.4 有射孔压力测试要求的作业项目,连接P-T测试仪并进行相关操作。</v>
          </cell>
        </row>
        <row r="17975">
          <cell r="F17975" t="str">
            <v>8.6.3.5 其他射孔操作程序按照8.6.1、8.2和8.4的规定执行。</v>
          </cell>
        </row>
        <row r="17976">
          <cell r="F17976" t="str">
            <v>9 火工品的领取和交还</v>
          </cell>
        </row>
        <row r="17977">
          <cell r="F17977" t="str">
            <v>9.1 火工品管理、使用和领取人员应取得相应的上岗操作证。</v>
          </cell>
        </row>
        <row r="17978">
          <cell r="F17978" t="str">
            <v>9.2 火工品领取人员持有效射孔器材收发清单到火工品库领取所需火工品器材。</v>
          </cell>
        </row>
        <row r="17979">
          <cell r="F17979" t="str">
            <v>9.3 领取和交还火工品应当面核实清点数量,确认无误后,双方做好记录并签字。</v>
          </cell>
        </row>
        <row r="17980">
          <cell r="F17980" t="str">
            <v>9.4 所有因施工失败造成的报废和滞留在井下的射孔爆炸器材,应及时回收,交还收发部门。</v>
          </cell>
        </row>
        <row r="17981">
          <cell r="F17981" t="str">
            <v>10 质量要求</v>
          </cell>
        </row>
        <row r="17982">
          <cell r="F17982" t="str">
            <v>10.1 施工过程中,录取的各项资料和数据齐全准确,记录要完整。</v>
          </cell>
        </row>
        <row r="17983">
          <cell r="F17983" t="str">
            <v>10.2 单次下井射孔弹发射率不低于95%,如果单次发射率低于95%,应进行补孔作业。发射率计算方法见公式(1):</v>
          </cell>
        </row>
        <row r="17984">
          <cell r="F17984" t="str">
            <v>式中:</v>
          </cell>
        </row>
        <row r="17985">
          <cell r="F17985" t="str">
            <v>a——射孔弹发射率,以百分数表示(%);</v>
          </cell>
        </row>
        <row r="17986">
          <cell r="F17986" t="str">
            <v>α1——实际发射射孔弹数,单位为发;</v>
          </cell>
        </row>
        <row r="17987">
          <cell r="F17987" t="str">
            <v>α2——实际组装射孔弹数,单位为发。</v>
          </cell>
        </row>
        <row r="17988">
          <cell r="F17988" t="str">
            <v>10.3 射孔施工后,质量达到设计要求的井为射孔合格井。</v>
          </cell>
        </row>
        <row r="17989">
          <cell r="F17989" t="str">
            <v>10.4 射孔施工后,出现下述情况之一者为射孔不合格井:</v>
          </cell>
        </row>
        <row r="17990">
          <cell r="F17990" t="str">
            <v>a)发生误射孔(射孔器射孔深度位置与设定的射孔深度位置之差的绝对值超过了规定的值,即电缆输送射孔规定值为0.2m,油管输送射孔规定值为0.4m)、井口爆炸和中途爆炸等工程质量事故;</v>
          </cell>
        </row>
        <row r="17991">
          <cell r="F17991" t="str">
            <v>b)射孔施工中造成井下落物且打捞失败而影响油(气)井投产。</v>
          </cell>
        </row>
        <row r="17992">
          <cell r="F17992" t="str">
            <v>11安全要求</v>
          </cell>
        </row>
        <row r="17993">
          <cell r="F17993" t="str">
            <v>11.1 陆上作业</v>
          </cell>
        </row>
        <row r="17994">
          <cell r="F17994" t="str">
            <v>11.1.1 射孔火工器材的储存、运输和使用应符合SY 5436的规定。</v>
          </cell>
        </row>
        <row r="17995">
          <cell r="F17995" t="str">
            <v>11.1.2 射孔施工人员应持有效作业许可证才能上岗操作,并穿戴防静电劳动保护用品。</v>
          </cell>
        </row>
        <row r="17996">
          <cell r="F17996" t="str">
            <v>11.1.3 射孔施工全过程中,应设立醒目的安全警示标志;并用安全警示带设置作业警示区域,非本专业作业人员不应进入作业警示区域内。</v>
          </cell>
        </row>
        <row r="17997">
          <cell r="F17997" t="str">
            <v>11.1.4 在井口开放的情况下,不应进行负压条件下的电缆输送射孔施工作业。</v>
          </cell>
        </row>
        <row r="17998">
          <cell r="F17998" t="str">
            <v>11.1.5 射孔作业时,修井作业方应在作业井井口安装防喷装置。</v>
          </cell>
        </row>
        <row r="17999">
          <cell r="F17999" t="str">
            <v>11.1.6 检测电雷管的电阻值时,应使用专用雷管表,并将雷管置于雷管检测筒内进行检测。</v>
          </cell>
        </row>
        <row r="18000">
          <cell r="F18000" t="str">
            <v>11.1.7 射孔火工器材的装配应按操作规程并使用专用工具进行操作。</v>
          </cell>
        </row>
        <row r="18001">
          <cell r="F18001" t="str">
            <v>11.1.8 应配备有效的消防安全设施和有害气体自动检测报警装置。</v>
          </cell>
        </row>
        <row r="18002">
          <cell r="F18002" t="str">
            <v>11.1.9 井场防爆照明设施和线路应完好无损。</v>
          </cell>
        </row>
        <row r="18003">
          <cell r="F18003" t="str">
            <v>11.1.10 进入射孔施工现场的所有施工车辆发动机的排气管应安装阻火器。</v>
          </cell>
        </row>
        <row r="18004">
          <cell r="F18004" t="str">
            <v>11.1.11 用导线将仪器绞车、井架和井口连接成等电位体;并同地线导体连接。</v>
          </cell>
        </row>
        <row r="18005">
          <cell r="F18005" t="str">
            <v>11.1.12 施工前绞车应打好掩木;上提和下放电缆过程中,绞车后面不应站人。</v>
          </cell>
        </row>
        <row r="18006">
          <cell r="F18006" t="str">
            <v>11.1.13 电缆输送射孔器在与仪器对接前至射孔器下放距井口70m以上和上提距井口不少于70m时,应将集电环电缆缆芯断开并与地线短路。</v>
          </cell>
        </row>
        <row r="18007">
          <cell r="F18007" t="str">
            <v>11.1.14 电缆输送射孔器在井下点火失败,应先关闭点火电源,然后进行上提电缆操作。</v>
          </cell>
        </row>
        <row r="18008">
          <cell r="F18008" t="str">
            <v>11.1.15 电缆输送射孔在井口连接和拆卸射孔器时,起爆仪电源钥匙应由射孔井口操作人员保管。</v>
          </cell>
        </row>
        <row r="18009">
          <cell r="F18009" t="str">
            <v>11.1.16 拆卸射孔器时,应遵守先电器后火工和先起爆器材后射孔器材的原则。</v>
          </cell>
        </row>
        <row r="18010">
          <cell r="F18010" t="str">
            <v>11.1.17 检查和拆卸下过井的射孔器时,射孔器两端不应站人,防止射孔枪内带压气体泄压伤人。</v>
          </cell>
        </row>
        <row r="18011">
          <cell r="F18011" t="str">
            <v>11.1.18 遭遇到六级和六级以上大风、雷雨、暴雨、浓雾、冰雹等恶劣天气时,应中止施工作业。</v>
          </cell>
        </row>
        <row r="18012">
          <cell r="F18012" t="str">
            <v>11.1.19 射孔作业宜在白天进行,夜间不应进行开工作业。</v>
          </cell>
        </row>
        <row r="18013">
          <cell r="F18013" t="str">
            <v>11.1.20 电起爆施工全过程中,井场内不应动用电气焊和明火,通信设备的使用应执行GB 6722的相关规定。</v>
          </cell>
        </row>
        <row r="18014">
          <cell r="F18014" t="str">
            <v>11.1.21 在电缆输送射孔过程中,应有专人观察井口,如发生异常现象(井涌、溢流等)应立即停止施工,并采取相应的应急措施。</v>
          </cell>
        </row>
        <row r="18015">
          <cell r="F18015" t="str">
            <v>11.1.22 所有点火未起爆的电雷管和起爆装置中的撞击雷管不应再次使用,应单独存放在防爆箱内,及时交还。</v>
          </cell>
        </row>
        <row r="18016">
          <cell r="F18016" t="str">
            <v>11.1.23 现场施工人员不应私自销毁剩余和报废的射孔火工器材。</v>
          </cell>
        </row>
        <row r="18017">
          <cell r="F18017" t="str">
            <v>11.1.24 射孔施工完成后,装配操作人员清点所有射孔火工器材和其他配套器材,射孔队负责人核对无误后签字认可。</v>
          </cell>
        </row>
        <row r="18018">
          <cell r="F18018" t="str">
            <v>11.2 海上作业</v>
          </cell>
        </row>
        <row r="18019">
          <cell r="F18019" t="str">
            <v>11.2.1 执行11.1的规定。</v>
          </cell>
        </row>
        <row r="18020">
          <cell r="F18020" t="str">
            <v>11.2.2 施工人员应通过培训取得“海上求生、救生艇筏操纵、平台消防、海上急救”培训证书。如需乘直升飞机,还应取得相应证书。</v>
          </cell>
        </row>
        <row r="18021">
          <cell r="F18021" t="str">
            <v>11.2.3 船舶运输射孔火工器材时,应采取固定和防潮防水措施。</v>
          </cell>
        </row>
        <row r="18022">
          <cell r="F18022" t="str">
            <v>11.2.4 电缆输送射孔器在与仪器对接前至射孔器下放到海底泥面以下和上提到海底泥面之前,应将集电环电缆缆芯断开并与地线短路。</v>
          </cell>
        </row>
        <row r="18023">
          <cell r="F18023" t="str">
            <v>11.2.5 在钻井平台上,装有射孔火工器材的保险箱应存放在远离生活区的专用释放架上,并有浮标装置。</v>
          </cell>
        </row>
        <row r="18024">
          <cell r="F18024" t="str">
            <v>11.2.6 施工人员上下平台时应穿救生衣;吊装设备时应有专人指挥,手势规范,不准许在吊架下停留。</v>
          </cell>
        </row>
        <row r="18025">
          <cell r="F18025" t="str">
            <v>11.2.7 施工人员应遵守钻井平台安全规定,不准许私自动用平台上的安全设备;熟悉紧急情况时的逃生路线和应急职责。</v>
          </cell>
        </row>
        <row r="18026">
          <cell r="F18026" t="str">
            <v>11.2.8 遭遇火灾、硫化氢和有害气体溢出或井喷等事件时,应服从钻井平台经理的统一指挥;及时将射孔火工器材转移到安全区或撤离钻井平台。</v>
          </cell>
        </row>
        <row r="18027">
          <cell r="F18027" t="str">
            <v>11.2.9 射孔施工全过程中,停靠在平台附近的船只应保持无线电静默。</v>
          </cell>
        </row>
        <row r="18028">
          <cell r="F18028" t="str">
            <v>12 环保要求</v>
          </cell>
        </row>
        <row r="18029">
          <cell r="F18029" t="str">
            <v>12.1 射孔施工前,应做好环境保护基础工作。严格执行射孔施工设计规定的环保作业方案和措施。施工班组应检查作业队准备的井口围堰、导流槽、废液坑、铺设的防渗布是否满足环保要求,确保井内溢出的流体能顺利流到排液坑,做到本道工序施工时油、水不落地。</v>
          </cell>
        </row>
        <row r="18030">
          <cell r="F18030" t="str">
            <v>12.2 收集施工过程中外溢的钻井液、完井液和油污,不应污染井场。</v>
          </cell>
        </row>
        <row r="18031">
          <cell r="F18031" t="str">
            <v>12.3 从井内起出的枪身应放在联炮区的防渗布上,避免原油落地,污染井场。</v>
          </cell>
        </row>
        <row r="18032">
          <cell r="F18032" t="str">
            <v>12.4 动态负压射孔时,应准备专用接液池,防止油水落地。</v>
          </cell>
        </row>
        <row r="18033">
          <cell r="F18033" t="str">
            <v>12.5 若发生环境突发事件,启动环境突发事件应急预案。</v>
          </cell>
        </row>
        <row r="18034">
          <cell r="F18034" t="str">
            <v>12.6 施工结束后,如有钻井液或原油落地,应及时清理;施工产生的废弃物全部回收处理。</v>
          </cell>
        </row>
        <row r="18035">
          <cell r="F18035" t="str">
            <v>附录A(资料性) 射孔通知单</v>
          </cell>
        </row>
        <row r="18036">
          <cell r="F18036" t="str">
            <v>射孔通知单见表A.1。</v>
          </cell>
        </row>
        <row r="18037">
          <cell r="F18037" t="str">
            <v>附录B(资料性) 射孔测量曲线图头内容</v>
          </cell>
        </row>
        <row r="18038">
          <cell r="F18038" t="str">
            <v>B.1 电缆输送射孔定位曲线图头见表B.1。</v>
          </cell>
        </row>
        <row r="18039">
          <cell r="F18039" t="str">
            <v>B.2 油管输送射孔定位曲线图头见表B.2。</v>
          </cell>
        </row>
        <row r="18040">
          <cell r="F18040" t="str">
            <v>附录C(资料性)压力起爆装置销钉及井口加压值计算方法</v>
          </cell>
        </row>
        <row r="18041">
          <cell r="F18041" t="str">
            <v>C.1压力起爆装置销钉及井口加压值计算</v>
          </cell>
        </row>
        <row r="18042">
          <cell r="F18042" t="str">
            <v>C.1.1 压力起爆装置的销钉个数N</v>
          </cell>
        </row>
        <row r="18043">
          <cell r="F18043" t="str">
            <v>按公式(C.1)、公式(C.2)和公式(C.3)计算:</v>
          </cell>
        </row>
        <row r="18044">
          <cell r="F18044" t="str">
            <v>式中:</v>
          </cell>
        </row>
        <row r="18045">
          <cell r="F18045" t="str">
            <v>N——压力起爆装置的销钉个数,向上取整;</v>
          </cell>
        </row>
        <row r="18046">
          <cell r="F18046" t="str">
            <v>p1——液柱静压力,单位为兆帕(MPa);</v>
          </cell>
        </row>
        <row r="18047">
          <cell r="F18047" t="str">
            <v>p0——安全压力,单位为兆帕(MPa);</v>
          </cell>
        </row>
        <row r="18048">
          <cell r="F18048" t="str">
            <v>S1——在目的层温度下,单销最小剪切值,单位为兆帕(MPa);</v>
          </cell>
        </row>
        <row r="18049">
          <cell r="F18049" t="str">
            <v>ρ——起爆装置所处位置环空液体密度,单位为吨每立方米(t/m3);</v>
          </cell>
        </row>
        <row r="18050">
          <cell r="F18050" t="str">
            <v>g——重力常数,取0.0098N/t;</v>
          </cell>
        </row>
        <row r="18051">
          <cell r="F18051" t="str">
            <v>h——起爆装置所处位置环空静液柱高度,单位为米(m);</v>
          </cell>
        </row>
        <row r="18052">
          <cell r="F18052" t="str">
            <v>S0——单销常温剪切值,查剪切销合格证,单位为兆帕(MPa);</v>
          </cell>
        </row>
        <row r="18053">
          <cell r="F18053" t="str">
            <v>K——常数,用百分数表示(%);</v>
          </cell>
        </row>
        <row r="18054">
          <cell r="F18054" t="str">
            <v>Δ——剪切销值随温度降低百分率,用百分数表示(%)。</v>
          </cell>
        </row>
        <row r="18055">
          <cell r="F18055" t="str">
            <v>C.1.2 井口加压值计算</v>
          </cell>
        </row>
        <row r="18056">
          <cell r="F18056" t="str">
            <v>井口加压最大值pmax,按公式(C.4)、公式(C.5)和公式(C.6)计算:</v>
          </cell>
        </row>
        <row r="18057">
          <cell r="F18057" t="str">
            <v>式中:</v>
          </cell>
        </row>
        <row r="18058">
          <cell r="F18058" t="str">
            <v>pmax——井口加压最大值,单位为兆帕(MPa);</v>
          </cell>
        </row>
        <row r="18059">
          <cell r="F18059" t="str">
            <v>S2——在目的层温度下,单销最大剪切值,单位为兆帕(MPa);</v>
          </cell>
        </row>
        <row r="18060">
          <cell r="F18060" t="str">
            <v>pmin——井口加压最小值,单位为兆帕(MPa)。</v>
          </cell>
        </row>
        <row r="18061">
          <cell r="F18061" t="str">
            <v>C.2 压差起爆装置销钉及井口加压值计算</v>
          </cell>
        </row>
        <row r="18062">
          <cell r="F18062" t="str">
            <v>C.2.1 压差起爆装置所处位置环空静液柱压力p1,按公式(C.7)计算:</v>
          </cell>
        </row>
        <row r="18063">
          <cell r="F18063" t="str">
            <v>式中:</v>
          </cell>
        </row>
        <row r="18064">
          <cell r="F18064" t="str">
            <v>p1——压差起爆装置所处位置环空静液柱压力,单位为兆帕(MPa);</v>
          </cell>
        </row>
        <row r="18065">
          <cell r="F18065" t="str">
            <v>h1——压差起爆装置所处位置环空静液柱高度,单位为米(m);</v>
          </cell>
        </row>
        <row r="18066">
          <cell r="F18066" t="str">
            <v>ρ1——压差起爆装置所处位置环空液体密度,单位为吨每立方米(t/m3)。</v>
          </cell>
        </row>
        <row r="18067">
          <cell r="F18067" t="str">
            <v>C.2.2 测试阀所处位置环空静液柱压力p2,按公式(C.8)计算:</v>
          </cell>
        </row>
        <row r="18068">
          <cell r="F18068" t="str">
            <v>式中:</v>
          </cell>
        </row>
        <row r="18069">
          <cell r="F18069" t="str">
            <v>p2——测试阀所处位置环空静液柱压力,单位为兆帕(MPa);</v>
          </cell>
        </row>
        <row r="18070">
          <cell r="F18070" t="str">
            <v>h2——测试阀所处位置环空静液柱高度,单位为米(m)。</v>
          </cell>
        </row>
        <row r="18071">
          <cell r="F18071" t="str">
            <v>C.2.3 油管内液垫压力p3,按公式(C.9)计算:</v>
          </cell>
        </row>
        <row r="18072">
          <cell r="F18072" t="str">
            <v>式中:</v>
          </cell>
        </row>
        <row r="18073">
          <cell r="F18073" t="str">
            <v>p3——油管内液垫压力,单位为兆帕(MPa);</v>
          </cell>
        </row>
        <row r="18074">
          <cell r="F18074" t="str">
            <v>h3——油管内液垫液柱高度,单位为米(m);</v>
          </cell>
        </row>
        <row r="18075">
          <cell r="F18075" t="str">
            <v>ρ2——油管内液垫液体密度,单位为吨每立方米(t/m3)。</v>
          </cell>
        </row>
        <row r="18076">
          <cell r="F18076" t="str">
            <v>C.2.4 封隔器坐封后压差起爆装置环空压力p4,按公式(C.10)计算:</v>
          </cell>
        </row>
        <row r="18077">
          <cell r="F18077" t="str">
            <v>式中:</v>
          </cell>
        </row>
        <row r="18078">
          <cell r="F18078" t="str">
            <v>p4——封隔器坐封后压差起爆装置环空压力,单位为兆帕(MPa)。</v>
          </cell>
        </row>
        <row r="18079">
          <cell r="F18079" t="str">
            <v>C.2.5 压差起爆装置实际剪切压力p,按公式(C.11)计算:</v>
          </cell>
        </row>
        <row r="18080">
          <cell r="F18080" t="str">
            <v>式中:</v>
          </cell>
        </row>
        <row r="18081">
          <cell r="F18081" t="str">
            <v>p——压差起爆装置实际剪切压力,单位为兆帕(MPa)。</v>
          </cell>
        </row>
        <row r="18082">
          <cell r="F18082" t="str">
            <v>C.2.6 计算剪切销数量N,按公式(C.12)计算:</v>
          </cell>
        </row>
        <row r="18083">
          <cell r="F18083" t="str">
            <v>C.2.7 井口加压值计算:</v>
          </cell>
        </row>
        <row r="18084">
          <cell r="F18084" t="str">
            <v>a)井口加压最大值pmax,按公式(C.13)计算:</v>
          </cell>
        </row>
        <row r="18085">
          <cell r="F18085" t="str">
            <v>b)井口加压最小值pmin,按公式(C.14)计算:</v>
          </cell>
        </row>
        <row r="18086">
          <cell r="F18086" t="str">
            <v>附录D(资料性) 射孔计算图表</v>
          </cell>
        </row>
        <row r="18087">
          <cell r="F18087" t="str">
            <v>D.1 射孔作业计算表见表D.1。</v>
          </cell>
        </row>
        <row r="18088">
          <cell r="F18088" t="str">
            <v>D.2 套管接箍表见表D.2。</v>
          </cell>
        </row>
        <row r="18089">
          <cell r="F18089" t="str">
            <v>D.3 油管输送射孔作业现场记录表见表D.3。</v>
          </cell>
        </row>
        <row r="18090">
          <cell r="F18090" t="str">
            <v>D.4 射孔器材装配收发清单见表D.4。</v>
          </cell>
        </row>
        <row r="18091">
          <cell r="F18091" t="str">
            <v>附录E(资料性) 射孔工艺方案设计书内容</v>
          </cell>
        </row>
        <row r="18092">
          <cell r="F18092" t="str">
            <v>射孔工艺方案设计书内容如下:</v>
          </cell>
        </row>
        <row r="18093">
          <cell r="F18093" t="str">
            <v>a)名称:________井射孔工艺方案设计书。</v>
          </cell>
        </row>
        <row r="18094">
          <cell r="F18094" t="str">
            <v>b)射孔工艺方案设计书审核意见表。</v>
          </cell>
        </row>
        <row r="18095">
          <cell r="F18095" t="str">
            <v>c)设计内容:</v>
          </cell>
        </row>
        <row r="18096">
          <cell r="F18096" t="str">
            <v> 1)基本井况;</v>
          </cell>
        </row>
        <row r="18097">
          <cell r="F18097" t="str">
            <v> 2)射孔工艺;</v>
          </cell>
        </row>
        <row r="18098">
          <cell r="F18098" t="str">
            <v> 3)器材准备;</v>
          </cell>
        </row>
        <row r="18099">
          <cell r="F18099" t="str">
            <v> 4)施工前的准备工作;</v>
          </cell>
        </row>
        <row r="18100">
          <cell r="F18100" t="str">
            <v> 5)射孔质量保证措施;</v>
          </cell>
        </row>
        <row r="18101">
          <cell r="F18101" t="str">
            <v> 6)地面和井下作业条件;</v>
          </cell>
        </row>
        <row r="18102">
          <cell r="F18102" t="str">
            <v> 7)现场施工程序;</v>
          </cell>
        </row>
        <row r="18103">
          <cell r="F18103" t="str">
            <v> 8)应急措施;</v>
          </cell>
        </row>
        <row r="18104">
          <cell r="F18104" t="str">
            <v> 9)安全注意事项。</v>
          </cell>
        </row>
        <row r="18105">
          <cell r="F18105" t="str">
            <v>d)附件:</v>
          </cell>
        </row>
        <row r="18106">
          <cell r="F18106" t="str">
            <v> 1)井射孔通知单;</v>
          </cell>
        </row>
        <row r="18107">
          <cell r="F18107" t="str">
            <v> 2)井射孔结构示意图表;</v>
          </cell>
        </row>
        <row r="18108">
          <cell r="F18108" t="str">
            <v> 3)井射孔器装配排列计算表;</v>
          </cell>
        </row>
        <row r="18109">
          <cell r="F18109" t="str">
            <v> 4)井起爆器销钉设计表;</v>
          </cell>
        </row>
        <row r="18110">
          <cell r="F18110" t="str">
            <v> 5)井TCP管柱调整计算表。</v>
          </cell>
        </row>
        <row r="18111">
          <cell r="F18111" t="str">
            <v>附录F(规范性)射孔参数的计算方法</v>
          </cell>
        </row>
        <row r="18112">
          <cell r="F18112" t="str">
            <v>F.1 平差</v>
          </cell>
        </row>
        <row r="18113">
          <cell r="F18113" t="str">
            <v>把套管放磁校深曲线上相邻两个记号之间的深度误差值平均分配到相对应的每个接箍深度上,误差系数计算方法见公式(F.1):</v>
          </cell>
        </row>
        <row r="18114">
          <cell r="F18114" t="str">
            <v>式中:</v>
          </cell>
        </row>
        <row r="18115">
          <cell r="F18115" t="str">
            <v>E——放射性-磁定位原图上相邻两深度记号间的长度与其标定长度之间的误差系数;</v>
          </cell>
        </row>
        <row r="18116">
          <cell r="F18116" t="str">
            <v>M1——放射性-磁定位原图上相邻两深度记号间的标定长度,单位为米(m);</v>
          </cell>
        </row>
        <row r="18117">
          <cell r="F18117" t="str">
            <v>M2——放射性-磁定位原图上相邻两深度记号间的实量长度,单位为米(m)。</v>
          </cell>
        </row>
        <row r="18118">
          <cell r="F18118" t="str">
            <v>F.2 接箍深度</v>
          </cell>
        </row>
        <row r="18119">
          <cell r="F18119" t="str">
            <v>深度数据要求精确到小数点后两位,量图视差应小于0.05m。接箍深度计算方法见公式(F.2):</v>
          </cell>
        </row>
        <row r="18120">
          <cell r="F18120" t="str">
            <v>式中:</v>
          </cell>
        </row>
        <row r="18121">
          <cell r="F18121" t="str">
            <v>An——套管接箍深度,单位为米(m);</v>
          </cell>
        </row>
        <row r="18122">
          <cell r="F18122" t="str">
            <v>A1——放射性-磁定位原图记号深度,单位为米(m);</v>
          </cell>
        </row>
        <row r="18123">
          <cell r="F18123" t="str">
            <v>M3——放射性-磁定位原图记号单峰到被标注接箍单峰间实量长度,单位为米(m)。</v>
          </cell>
        </row>
        <row r="18124">
          <cell r="F18124" t="str">
            <v>F.3 射孔深度校正</v>
          </cell>
        </row>
        <row r="18125">
          <cell r="F18125" t="str">
            <v>若测井综合解释图与套管放磁资料深度未对齐,则应先进行射孔深度校正计算。</v>
          </cell>
        </row>
        <row r="18126">
          <cell r="F18126" t="str">
            <v>F.4 选择对比层</v>
          </cell>
        </row>
        <row r="18127">
          <cell r="F18127" t="str">
            <v>选择渗透性层或自然伽马曲线尖峰作为对比层。对比层在测井综合解释图、套管放磁资料上特征明显,曲线形态一致。渗透性层顶底界面显示清楚,无高放射性邻层影响。</v>
          </cell>
        </row>
        <row r="18128">
          <cell r="F18128" t="str">
            <v>F.5 计算各对比层校正值</v>
          </cell>
        </row>
        <row r="18129">
          <cell r="F18129" t="str">
            <v>分别在测井综合解释图和套管放磁资料上读取同一个对比层的相同界面或尖峰深度,按公式(F.3)计算校正值,各项计算数据保留两位小数。</v>
          </cell>
        </row>
        <row r="18130">
          <cell r="F18130" t="str">
            <v>式中:</v>
          </cell>
        </row>
        <row r="18131">
          <cell r="F18131" t="str">
            <v>ΔH——第i个对比层的校正值,单位为米(m);</v>
          </cell>
        </row>
        <row r="18132">
          <cell r="F18132" t="str">
            <v>Ht——套管放磁资料中的对比层深度值,单位为米(m);</v>
          </cell>
        </row>
        <row r="18133">
          <cell r="F18133" t="str">
            <v>Hw——测井综合解释图中的对比层深度值,单位为米(m)。</v>
          </cell>
        </row>
        <row r="18134">
          <cell r="F18134" t="str">
            <v>F.6 计算射孔深度校正值</v>
          </cell>
        </row>
        <row r="18135">
          <cell r="F18135" t="str">
            <v>射孔深度校正值按公式(F.4)计算:</v>
          </cell>
        </row>
        <row r="18136">
          <cell r="F18136" t="str">
            <v>式中:</v>
          </cell>
        </row>
        <row r="18137">
          <cell r="F18137" t="str">
            <v>ΔH——射孔深度校正值,单位为米(m);</v>
          </cell>
        </row>
        <row r="18138">
          <cell r="F18138" t="str">
            <v>n——所选对比层的个数,n≤5;</v>
          </cell>
        </row>
        <row r="18139">
          <cell r="F18139" t="str">
            <v>V——滞后值,单位为米(m)。</v>
          </cell>
        </row>
        <row r="18140">
          <cell r="F18140" t="str">
            <v>对于需多次下井射孔的井,当校正值随深度增加呈规律性变化时,应分段确定校正值。</v>
          </cell>
        </row>
        <row r="18141">
          <cell r="F18141" t="str">
            <v>F.7 校正目的层顶界深度</v>
          </cell>
        </row>
        <row r="18142">
          <cell r="F18142" t="str">
            <v>射孔深度计算中使用的目的层顶界深度应用公式(F.5)进行校正计算:</v>
          </cell>
        </row>
        <row r="18143">
          <cell r="F18143" t="str">
            <v>式中:</v>
          </cell>
        </row>
        <row r="18144">
          <cell r="F18144" t="str">
            <v>H——目的层顶界深度,单位为米(m);</v>
          </cell>
        </row>
        <row r="18145">
          <cell r="F18145" t="str">
            <v>H0——射孔通知单上的目的层顶界深度,单位为米(m)。</v>
          </cell>
        </row>
        <row r="18146">
          <cell r="F18146" t="str">
            <v>F.8 电缆输送跟踪射孔调整值</v>
          </cell>
        </row>
        <row r="18147">
          <cell r="F18147" t="str">
            <v>调整值要求所选标准接箍与射孔目的层顶界之间距离最小;调整值应大于1.0m而小于两根套管长度值。跟踪射孔调整值计算方法见公式(F.6):</v>
          </cell>
        </row>
        <row r="18148">
          <cell r="F18148" t="str">
            <v>式中:</v>
          </cell>
        </row>
        <row r="18149">
          <cell r="F18149" t="str">
            <v>S——跟踪射孔调整值,正为下放值,负为上提值,单位为米(m);</v>
          </cell>
        </row>
        <row r="18150">
          <cell r="F18150" t="str">
            <v>A——标准接箍深度,单位为米(m);</v>
          </cell>
        </row>
        <row r="18151">
          <cell r="F18151" t="str">
            <v>B——电缆输送射孔炮头长,单位为米(m)。</v>
          </cell>
        </row>
        <row r="18152">
          <cell r="F18152" t="str">
            <v>F.9 电缆输送丈量射孔调整值</v>
          </cell>
        </row>
        <row r="18153">
          <cell r="F18153" t="str">
            <v>计算方法见公式(F.7):</v>
          </cell>
        </row>
        <row r="18154">
          <cell r="F18154" t="str">
            <v>式中:</v>
          </cell>
        </row>
        <row r="18155">
          <cell r="F18155" t="str">
            <v>L1——丈量射孔调整值,丈量射孔对零点是以法兰盘平面为对零点,正为下放值,负为上提值,单位为米(m);</v>
          </cell>
        </row>
        <row r="18156">
          <cell r="F18156" t="str">
            <v>D——固定记号深度,电缆固定记号对零点以法兰盘平面为对零点,单位为米(m);</v>
          </cell>
        </row>
        <row r="18157">
          <cell r="F18157" t="str">
            <v>C——油补距,单位为米(m)。</v>
          </cell>
        </row>
        <row r="18158">
          <cell r="F18158" t="str">
            <v>F.10 油管输送射孔校深方法和调整值计算</v>
          </cell>
        </row>
        <row r="18159">
          <cell r="F18159" t="str">
            <v>F.10.1 油管输送射孔校深方法根据现场实际情况和设备状况选择固定记号或放磁组合校深方法。</v>
          </cell>
        </row>
        <row r="18160">
          <cell r="F18160" t="str">
            <v>F.10.2 油管输送射孔深度计算的依据是射孔目的层段套管放磁校深资料和综合解释成果图等资料。</v>
          </cell>
        </row>
        <row r="18161">
          <cell r="F18161" t="str">
            <v>F.10.3 固定记号校深方法如下:</v>
          </cell>
        </row>
        <row r="18162">
          <cell r="F18162" t="str">
            <v>a)射孔器下井之前,用套管接箍深度标定电缆长度,在井口油管挂坐封的法兰盘平面点的电缆上做好电缆深度固定记号。电缆固定记号深度一般是井下仪器记录点距离目的射孔井段顶界上方30m~100m处(根据工艺要求而定);</v>
          </cell>
        </row>
        <row r="18163">
          <cell r="F18163" t="str">
            <v>b)在射孔器上部首发射孔弹与深度标志点之间连接适当长度的管柱,一般为30m~100m(根据工艺要求确定);</v>
          </cell>
        </row>
        <row r="18164">
          <cell r="F18164" t="str">
            <v>c)射孔器下放到预定深度后,用标定过的电缆挂接磁性定位器在油管中进行测量,将电缆固定记号在井口油管端面对零,按照先上提后下放的测量步骤寻找深度标志点,防止电缆固定记号移位;</v>
          </cell>
        </row>
        <row r="18165">
          <cell r="F18165" t="str">
            <v>d)油管输送射孔调整值计算方法见公式(F.8):</v>
          </cell>
        </row>
        <row r="18166">
          <cell r="F18166" t="str">
            <v> 式中:</v>
          </cell>
        </row>
        <row r="18167">
          <cell r="F18167" t="str">
            <v> L2——油管输送射孔调整值,是以油管挂坐封的法兰盘平面为零深度点,正为下放值,负为上提值,单位为米(m);</v>
          </cell>
        </row>
        <row r="18168">
          <cell r="F18168" t="str">
            <v> R——油管输送射孔炮头长,单位为米(m);</v>
          </cell>
        </row>
        <row r="18169">
          <cell r="F18169" t="str">
            <v> X——电缆固定记号深度至输送油管深度标志点深度之间的距离,下放测量所得值取正值,上提测量所得值取负值,单位为米(m)。</v>
          </cell>
        </row>
        <row r="18170">
          <cell r="F18170" t="str">
            <v>F.10.4 放磁组合校深方法如下:</v>
          </cell>
        </row>
        <row r="18171">
          <cell r="F18171" t="str">
            <v>a)在射孔器上部首发射孔弹与深度标志点之间连接适当长度的管柱,一般为30m~100m(根据工艺要求确定);</v>
          </cell>
        </row>
        <row r="18172">
          <cell r="F18172" t="str">
            <v>b)在地面测量记录系统上输入伽马和磁性定位仪器两记录点之间的距离,使伽马曲线和磁性定位曲线平移到一个深度点上;</v>
          </cell>
        </row>
        <row r="18173">
          <cell r="F18173" t="str">
            <v>c)将射孔器下到预计深度位置;</v>
          </cell>
        </row>
        <row r="18174">
          <cell r="F18174" t="str">
            <v>d)在油管中将放磁组合仪下至深度标志点附近,进行上提或下放校深测量,测量曲线深度比例与对比曲线深度比例一致;</v>
          </cell>
        </row>
        <row r="18175">
          <cell r="F18175" t="str">
            <v>e)根据伽马曲线,选择标志层进行校深,确定油管深度标志点所在的深度,其误差应控制在±0.2m以内;</v>
          </cell>
        </row>
        <row r="18176">
          <cell r="F18176" t="str">
            <v>f)油管输送射孔调整值计算方法见公式(F.9):</v>
          </cell>
        </row>
        <row r="18177">
          <cell r="F18177" t="str">
            <v> 式中:</v>
          </cell>
        </row>
        <row r="18178">
          <cell r="F18178" t="str">
            <v> Y——校深测量时,油管深度标志点所在深度,单位为米(m);</v>
          </cell>
        </row>
        <row r="18179">
          <cell r="F18179" t="str">
            <v> Z——井口油管接箍端面至油管挂坐封的法兰盘平面之间的距离,单位为米(m)。</v>
          </cell>
        </row>
        <row r="18180">
          <cell r="F18180" t="str">
            <v>附录G(资料性) 定方位射孔方式选取方法</v>
          </cell>
        </row>
        <row r="18181">
          <cell r="F18181" t="str">
            <v>定方位射孔方式选取方法见表G.1。</v>
          </cell>
        </row>
        <row r="18182">
          <cell r="F18182" t="str">
            <v>附录H(资料性)定方位射孔设计书格式</v>
          </cell>
        </row>
        <row r="18183">
          <cell r="F18183" t="str">
            <v>H.1 定方位射孔设计书的封面格式</v>
          </cell>
        </row>
        <row r="18184">
          <cell r="F18184" t="str">
            <v>定方位射孔设计书封面格式如图H.1所示。</v>
          </cell>
        </row>
        <row r="18185">
          <cell r="F18185" t="str">
            <v>H.2 定方位射孔设计书的目录格式</v>
          </cell>
        </row>
        <row r="18186">
          <cell r="F18186" t="str">
            <v>定方位射孔设计书目录格式如图H.2所示。</v>
          </cell>
        </row>
        <row r="18187">
          <cell r="F18187" t="str">
            <v>H.3 油井基本数据</v>
          </cell>
        </row>
        <row r="18188">
          <cell r="F18188" t="str">
            <v>油井基本数据见表H.1。</v>
          </cell>
        </row>
        <row r="18189">
          <cell r="F18189" t="str">
            <v>H.4 射孔层位基本数据</v>
          </cell>
        </row>
        <row r="18190">
          <cell r="F18190" t="str">
            <v>射孔层位基本数据见表H.2。</v>
          </cell>
        </row>
        <row r="18191">
          <cell r="F18191" t="str">
            <v>H.5 定方位射孔设计基本参数</v>
          </cell>
        </row>
        <row r="18192">
          <cell r="F18192" t="str">
            <v>定方位射孔设计基本参数见表H.3。</v>
          </cell>
        </row>
        <row r="18193">
          <cell r="F18193" t="str">
            <v>H.6 定方位射孔施工联炮图</v>
          </cell>
        </row>
        <row r="18194">
          <cell r="F18194" t="str">
            <v>定方位射孔施工联炮图如图H.3所示。</v>
          </cell>
        </row>
        <row r="18195">
          <cell r="F18195" t="str">
            <v>H.7 定方位射孔施工配枪图</v>
          </cell>
        </row>
        <row r="18196">
          <cell r="F18196" t="str">
            <v>定方位射孔施工配枪图如图H.4所示。</v>
          </cell>
        </row>
        <row r="18197">
          <cell r="F18197" t="str">
            <v>附录I(资料性)动态负压射孔方案设计书格式</v>
          </cell>
        </row>
        <row r="18198">
          <cell r="F18198" t="str">
            <v>I.1 动态负压射孔方案设计书的封面</v>
          </cell>
        </row>
        <row r="18199">
          <cell r="F18199" t="str">
            <v>动态负压射孔方案设计书封面格式如图I.1所示。</v>
          </cell>
        </row>
        <row r="18200">
          <cell r="F18200" t="str">
            <v>I.2 动态负压射孔方案设计书的目录</v>
          </cell>
        </row>
        <row r="18201">
          <cell r="F18201" t="str">
            <v>动态负压射孔方案设计书目录格式如图I.2所示。</v>
          </cell>
        </row>
        <row r="18202">
          <cell r="F18202" t="str">
            <v>I.3 油井基本数据</v>
          </cell>
        </row>
        <row r="18203">
          <cell r="F18203" t="str">
            <v>油井基本数据见表I.1。</v>
          </cell>
        </row>
        <row r="18204">
          <cell r="F18204" t="str">
            <v>I.4 射孔层位基本数据</v>
          </cell>
        </row>
        <row r="18205">
          <cell r="F18205" t="str">
            <v>射孔层位基本数据见表I.2。</v>
          </cell>
        </row>
        <row r="18206">
          <cell r="F18206" t="str">
            <v>I.5 动态负压射孔方案设计内容</v>
          </cell>
        </row>
        <row r="18207">
          <cell r="F18207" t="str">
            <v>动态负压射孔方案设计内容见表I.3。</v>
          </cell>
        </row>
        <row r="18208">
          <cell r="F18208" t="str">
            <v>I.6 推荐的动态负压射孔方案</v>
          </cell>
        </row>
        <row r="18209">
          <cell r="F18209" t="str">
            <v>根据计算及参数优化,推荐动态负压射孔方案,见表I.4。</v>
          </cell>
        </row>
        <row r="18210">
          <cell r="F18210" t="str">
            <v>I.7 电缆输送动态负压射孔施工排炮表</v>
          </cell>
        </row>
        <row r="18211">
          <cell r="F18211" t="str">
            <v>电缆输送动态负压射孔或动态负压复合射孔施工排炮表见表I.5。</v>
          </cell>
        </row>
        <row r="18212">
          <cell r="F18212" t="str">
            <v>3总则</v>
          </cell>
        </row>
        <row r="18213">
          <cell r="F18213" t="str">
            <v>3.1 概述</v>
          </cell>
        </row>
        <row r="18214">
          <cell r="F18214" t="str">
            <v>作业公司和(或)专业服务公司可以建立适合于它们特定情况的更严格的附加政策或方法步骤。</v>
          </cell>
        </row>
        <row r="18215">
          <cell r="F18215" t="str">
            <v>3.2 人为因素</v>
          </cell>
        </row>
        <row r="18216">
          <cell r="F18216" t="str">
            <v>引起爆炸事故的主要原因是人为失误。长期按一定规则使用爆破器材的工作人员应戒除自满情绪,在操作过程中应按要求的步骤进行。要防止爆炸事故的发生,就应执行规定的办法。</v>
          </cell>
        </row>
        <row r="18217">
          <cell r="F18217" t="str">
            <v>3.3 工作态度</v>
          </cell>
        </row>
        <row r="18218">
          <cell r="F18218" t="str">
            <v>所有工作人员以及他们各自的公司都应对安全使用油田爆破器材做出承诺。</v>
          </cell>
        </row>
        <row r="18219">
          <cell r="F18219" t="str">
            <v>3.4 新技术开发应用</v>
          </cell>
        </row>
        <row r="18220">
          <cell r="F18220" t="str">
            <v>新技术的开发应用可改善员工的安全作业条件、提高工作效率,在本标准中没有对此内容作特殊规定和解释。新技术成果在应用前应进行安全设计论证,经公认检测机构对其潜在风险、后果进行有效验证和严格审查。新技术施工操作前专业服务公司和作业者应进行协商沟通。</v>
          </cell>
        </row>
        <row r="18221">
          <cell r="F18221" t="str">
            <v>4现场安全规程</v>
          </cell>
        </row>
        <row r="18222">
          <cell r="F18222" t="str">
            <v>4.1 概述</v>
          </cell>
        </row>
        <row r="18223">
          <cell r="F18223" t="str">
            <v>本章讲述爆破器材运输、井场拆装、处置和操作爆破装置的规程、方法和步骤。其中包括基本作法、电缆输送式射孔作业、油管输送式射孔作业及特殊爆破装置。</v>
          </cell>
        </row>
        <row r="18224">
          <cell r="F18224" t="str">
            <v>4.2 运输</v>
          </cell>
        </row>
        <row r="18225">
          <cell r="F18225" t="str">
            <v>爆破器材运输应遵守SY 5436中的规定。境外施工应遵守所在国相应法律规定。</v>
          </cell>
        </row>
        <row r="18226">
          <cell r="F18226" t="str">
            <v>4.3基本作法</v>
          </cell>
        </row>
        <row r="18227">
          <cell r="F18227" t="str">
            <v>4.3.1到达井场</v>
          </cell>
        </row>
        <row r="18228">
          <cell r="F18228" t="str">
            <v>4.3.1.1 人员</v>
          </cell>
        </row>
        <row r="18229">
          <cell r="F18229" t="str">
            <v>专业服务公司到达井场后应指派爆炸品使用负责人。爆炸品使用负责人与现场作业人员、井队长以及其他有关人员沟通、协商后为现场爆破作业建立安全可控的作业环境。</v>
          </cell>
        </row>
        <row r="18230">
          <cell r="F18230" t="str">
            <v>4.3.1.2 井场隐患辨识</v>
          </cell>
        </row>
        <row r="18231">
          <cell r="F18231" t="str">
            <v>对爆破作业的井场进行危害和隐患辨识,并制定和采取相应的安全措施,见SY/T 6631。</v>
          </cell>
        </row>
        <row r="18232">
          <cell r="F18232" t="str">
            <v>4.3.1.3 吸烟区、明火</v>
          </cell>
        </row>
        <row r="18233">
          <cell r="F18233" t="str">
            <v>应标明指定吸烟区和火种存放地点。除在指定的吸烟区吸烟外,其他地方严禁吸烟。火种应存放在指定的区域内。除非安装了适当的辐射热隔板,否则在距离爆破器材操作现场15m以内不允许使用明火或有产生明火的装置存在。</v>
          </cell>
        </row>
        <row r="18234">
          <cell r="F18234" t="str">
            <v>应查明相关的操作规程中对明火与爆破器材操作现场之间距离的规定,一般情况下其距离应在15m以上。</v>
          </cell>
        </row>
        <row r="18235">
          <cell r="F18235" t="str">
            <v>4.3.1.4 爆破器材临时储存</v>
          </cell>
        </row>
        <row r="18236">
          <cell r="F18236" t="str">
            <v>如果要求将爆破器材临时储存,应建立指定的存放地点、设施,并按规定执行。这些存放区域应远离热源、撞击和振动危害以及生活区,其距离可根据相应的操作规程或爆破器材生产厂家、专业服务公司的规定确定,应取其最大的距离。</v>
          </cell>
        </row>
        <row r="18237">
          <cell r="F18237" t="str">
            <v>4.3.1.5 井场爆破器材的存放和标记</v>
          </cell>
        </row>
        <row r="18238">
          <cell r="F18238" t="str">
            <v>运到井场的爆破器材应按照GB 12463和GB 190的规定存放和标记。</v>
          </cell>
        </row>
        <row r="18239">
          <cell r="F18239" t="str">
            <v>4.3.1.6 井场爆破器材的组装</v>
          </cell>
        </row>
        <row r="18240">
          <cell r="F18240" t="str">
            <v>应明确合适的装枪地点和组装地点(已组装完毕则不需要)。指定地点如果未安装适当的辐射热隔板,那么距热源(如明火、电焊作业等)应在15m以上。如果相关操作规程要求爆破作业点与火源的距离大于15m,则应遵守操作规程的要求。</v>
          </cell>
        </row>
        <row r="18241">
          <cell r="F18241" t="str">
            <v>4.3.1.7 井场已装好的爆破装置的储存</v>
          </cell>
        </row>
        <row r="18242">
          <cell r="F18242" t="str">
            <v>已装好暂时不用的油气井射孔枪和井壁取心器应放在指定地点。已完成装药的撞击式井壁取心器、子弹式射孔器和选发式射孔器不应置于狭窄的过道或其他给测井仪供电的任何地方。</v>
          </cell>
        </row>
        <row r="18243">
          <cell r="F18243" t="str">
            <v>4.3.1.8 安全会</v>
          </cell>
        </row>
        <row r="18244">
          <cell r="F18244" t="str">
            <v>爆炸品使用负责人应组织爆破服务人员、爆炸品操作人员、监管人员及现场所有人员召开安全会,告知所有人员爆破作业履行程序、潜在风险及其各自的职责。</v>
          </cell>
        </row>
        <row r="18245">
          <cell r="F18245" t="str">
            <v>安全会应包括以下内容:</v>
          </cell>
        </row>
        <row r="18246">
          <cell r="F18246" t="str">
            <v>——井场安全常识和潜在风险。</v>
          </cell>
        </row>
        <row r="18247">
          <cell r="F18247" t="str">
            <v>——应对风险的安全措施。</v>
          </cell>
        </row>
        <row r="18248">
          <cell r="F18248" t="str">
            <v>——明确地层压力、有毒有害气体含量。</v>
          </cell>
        </row>
        <row r="18249">
          <cell r="F18249" t="str">
            <v>——指定应急疏散路线和紧急集合点。</v>
          </cell>
        </row>
        <row r="18250">
          <cell r="F18250" t="str">
            <v>——指定吸烟区。</v>
          </cell>
        </row>
        <row r="18251">
          <cell r="F18251" t="str">
            <v>——指定射孔枪装填、组装和存放区域。</v>
          </cell>
        </row>
        <row r="18252">
          <cell r="F18252" t="str">
            <v>——对即将使用的爆破器材和装置张贴标签和警语。</v>
          </cell>
        </row>
        <row r="18253">
          <cell r="F18253" t="str">
            <v>——关闭所有无线电设备(如手机、双向无线电接收装置、呼机)。</v>
          </cell>
        </row>
        <row r="18254">
          <cell r="F18254" t="str">
            <v>——确认井控设备安全可用。</v>
          </cell>
        </row>
        <row r="18255">
          <cell r="F18255" t="str">
            <v>——明确每个人的责任和开井、组装爆破装置的程序。</v>
          </cell>
        </row>
        <row r="18256">
          <cell r="F18256" t="str">
            <v>当井场人员或作业实施计划发生重大变化时,应重新召开安全会。</v>
          </cell>
        </row>
        <row r="18257">
          <cell r="F18257" t="str">
            <v>4.3.2井场爆破装置的装拆</v>
          </cell>
        </row>
        <row r="18258">
          <cell r="F18258" t="str">
            <v>4.3.2.1 指定地点</v>
          </cell>
        </row>
        <row r="18259">
          <cell r="F18259" t="str">
            <v>爆破装置只应在4.3.1.6规定的地点拆装。</v>
          </cell>
        </row>
        <row r="18260">
          <cell r="F18260" t="str">
            <v>4.3.2.2 警示标志</v>
          </cell>
        </row>
        <row r="18261">
          <cell r="F18261" t="str">
            <v>应在装拆现场附近设置“爆炸危险”字样或类似含义的警示标志,见4.4.1.1和5.10。</v>
          </cell>
        </row>
        <row r="18262">
          <cell r="F18262" t="str">
            <v>4.3.2.3 人员安全</v>
          </cell>
        </row>
        <row r="18263">
          <cell r="F18263" t="str">
            <v>在任何操作过程中,只有经过爆炸品使用负责人批准的人员才允许进入装拆现场(见7.2和7.3)。</v>
          </cell>
        </row>
        <row r="18264">
          <cell r="F18264" t="str">
            <v>4.3.2.4 爆破器材的处置</v>
          </cell>
        </row>
        <row r="18265">
          <cell r="F18265" t="str">
            <v>爆破器材的处置包括:</v>
          </cell>
        </row>
        <row r="18266">
          <cell r="F18266" t="str">
            <v>a)装枪过程中,除经爆炸品使用负责人批准外(见7.2和7.3),不应有任何雷管或起爆装置进入装枪现场。</v>
          </cell>
        </row>
        <row r="18267">
          <cell r="F18267" t="str">
            <v>b)用生产厂家推荐的工具在装枪现场打开爆炸品包装。</v>
          </cell>
        </row>
        <row r="18268">
          <cell r="F18268" t="str">
            <v>c)应按装枪所需量从包装中取出爆炸品,不得堆积未包装的爆炸品。</v>
          </cell>
        </row>
        <row r="18269">
          <cell r="F18269" t="str">
            <v>d)应使用合格的装枪工具、导爆索切割器和爆炸品制造商推荐或经专业服务公司同意的装拆技术。</v>
          </cell>
        </row>
        <row r="18270">
          <cell r="F18270" t="str">
            <v>e)处置和组装爆破器材时,应正确操作,不应使部件受力,应避免撞击、碾压及导致火花产生的各种行为。</v>
          </cell>
        </row>
        <row r="18271">
          <cell r="F18271" t="str">
            <v>f)装枪作业过程中,应及时收集散落、残余和不用的爆炸品,并按GB 12463要求重新包装以便运离井场。</v>
          </cell>
        </row>
        <row r="18272">
          <cell r="F18272" t="str">
            <v>g)将装好弹的射孔器存放在指定存放区(见4.3.1.7)。</v>
          </cell>
        </row>
        <row r="18273">
          <cell r="F18273" t="str">
            <v>h)整个处置或存放过程中,已装弹的枪身射孔器端部应始终安装护帽、塞或其他封闭装置。封闭装置应能在过热或起火条件下释放枪内压力。带有暴露起爆部件的枪或装置(例如全毁式或板式射孔器)应采取适当的保护以免损坏。</v>
          </cell>
        </row>
        <row r="18274">
          <cell r="F18274" t="str">
            <v>4.3.2.5 清理工作</v>
          </cell>
        </row>
        <row r="18275">
          <cell r="F18275" t="str">
            <v>装枪作业完成后应立即清理现场。应将一般废料和爆破器材残余物分别用不同的容器盛装,然后将全部爆破器材及其空的包装材料运离井场并正确处理,不应和一般废料混装。</v>
          </cell>
        </row>
        <row r="18276">
          <cell r="F18276" t="str">
            <v>4.3.3射孔后工作</v>
          </cell>
        </row>
        <row r="18277">
          <cell r="F18277" t="str">
            <v>4.3.3.1 残余爆破器材的处理</v>
          </cell>
        </row>
        <row r="18278">
          <cell r="F18278" t="str">
            <v>将所有的残余爆破器材如导爆索短节、有缺陷的射孔弹和拒爆雷管装入爆炸品保险箱以便运离井场(见4.2),运输容器应符合GB 2702的要求。</v>
          </cell>
        </row>
        <row r="18279">
          <cell r="F18279" t="str">
            <v>4.3.3.2 废料的处理</v>
          </cell>
        </row>
        <row r="18280">
          <cell r="F18280" t="str">
            <v>收集所有与作业有关的废料和残片,包括空的爆炸品容器或包装品、废枪管等,将其整理并包装好,运离井场并正确处理。遵守相应的操作规程,恰当处理爆炸品及其包装材料与残片。</v>
          </cell>
        </row>
        <row r="18281">
          <cell r="F18281" t="str">
            <v>4.4电缆输送式射孔作业</v>
          </cell>
        </row>
        <row r="18282">
          <cell r="F18282" t="str">
            <v>4.4.1井场准备</v>
          </cell>
        </row>
        <row r="18283">
          <cell r="F18283" t="str">
            <v>4.4.1.1 警示标志</v>
          </cell>
        </row>
        <row r="18284">
          <cell r="F18284" t="str">
            <v>应将写有“危险爆炸品——关掉无线电发射机”或相应警语的警示标志放置在井场及所有入口的显著位置。如果使用的起爆器符合6.3.1中b),c),d)要求对射频发射机产生电磁场的电流不敏感,则警示标志只需写上“危险爆炸品”或相应的警示(见5.10)。</v>
          </cell>
        </row>
        <row r="18285">
          <cell r="F18285" t="str">
            <v>所有警示标志应符合GB 2894和SY 6355等相关技术规范要求。</v>
          </cell>
        </row>
        <row r="18286">
          <cell r="F18286" t="str">
            <v>4.4.1.2 消除杂散电能源</v>
          </cell>
        </row>
        <row r="18287">
          <cell r="F18287" t="str">
            <v>根据下列要求消除杂散电能源:</v>
          </cell>
        </row>
        <row r="18288">
          <cell r="F18288" t="str">
            <v>a)关掉阴极保护系统。</v>
          </cell>
        </row>
        <row r="18289">
          <cell r="F18289" t="str">
            <v>b)停止所有的电焊作业。</v>
          </cell>
        </row>
        <row r="18290">
          <cell r="F18290" t="str">
            <v>c)爆破作业中应采取预防措施,以防止射频辐射事故。宜设置警示标志或采取其他方法,使无线电和雷达频率装置进入爆破作业危险距离内时被关闭。遵守GB 6722中的要求。</v>
          </cell>
        </row>
        <row r="18291">
          <cell r="F18291" t="str">
            <v>d)检查井口与钻机、射孔绞车、发电机滑橇、钻井辅助电源、驳船之间的杂散电压。一旦检测到则应彻底消除。</v>
          </cell>
        </row>
        <row r="18292">
          <cell r="F18292" t="str">
            <v>e)在组装和拆卸爆破器材之前和整个过程中,应消除井口、钻机、射孔绞车、发电机滑橇、钻机辅助电源及驳船等各种装置之间超过0.25V的任何交流或直流电压。当电压下降至0.25V以下后,将射孔绞车、钻机和井口的电路与地线、搭铁线连接在一起(见5.7)。</v>
          </cell>
        </row>
        <row r="18293">
          <cell r="F18293" t="str">
            <v>注:杂散电压总是在爆破装置安装前消除。</v>
          </cell>
        </row>
        <row r="18294">
          <cell r="F18294" t="str">
            <v>f)在设备安装及操作过程中,与射孔绞车、电缆或爆破装置连接的任何钻机电路都要移开或切断。钻机顶部驱动系统宜按厂家要求进行电绝缘。</v>
          </cell>
        </row>
        <row r="18295">
          <cell r="F18295" t="str">
            <v>g)引爆、导爆装置易发的大多数事件都可能与静电卸除有关。在处理爆破装置、引爆装置、撞击器或撞击装置前,采用静电接地以降低静电卸除时的风险。</v>
          </cell>
        </row>
        <row r="18296">
          <cell r="F18296" t="str">
            <v>如果使用符合6.3.1中的b),c),d)要求的装置,可不必遵循本条中a),b),c),d)的规定。</v>
          </cell>
        </row>
        <row r="18297">
          <cell r="F18297" t="str">
            <v>4.4.2预检查装置系统</v>
          </cell>
        </row>
        <row r="18298">
          <cell r="F18298" t="str">
            <v>4.4.2.1 检查电缆缆芯的导电性</v>
          </cell>
        </row>
        <row r="18299">
          <cell r="F18299" t="str">
            <v>接枪前应检查电缆缆芯的通电性和绝缘性。</v>
          </cell>
        </row>
        <row r="18300">
          <cell r="F18300" t="str">
            <v>4.4.2.2 检查射孔器电路</v>
          </cell>
        </row>
        <row r="18301">
          <cell r="F18301" t="str">
            <v>应使用5.9中规定的电路测试设备检查射孔器电路的通电性和绝缘性。</v>
          </cell>
        </row>
        <row r="18302">
          <cell r="F18302" t="str">
            <v>4.4.2.3 检查起爆雷管</v>
          </cell>
        </row>
        <row r="18303">
          <cell r="F18303" t="str">
            <v>检查过程中应将起爆筒(起爆雷管)或其他起爆装置置于安全筒中(见5.8)。</v>
          </cell>
        </row>
        <row r="18304">
          <cell r="F18304" t="str">
            <v>4.4.2.4 使用系统电源(检查点火或热检)</v>
          </cell>
        </row>
        <row r="18305">
          <cell r="F18305" t="str">
            <v>当使用系统电源检查电缆头或辅助设备时,送电人员应清楚地看到被检物。当爆破装置正在安装时不得通电,当射孔枪或爆破装置在地面上时也不得通电。</v>
          </cell>
        </row>
        <row r="18306">
          <cell r="F18306" t="str">
            <v>4.4.3点火电路的准备</v>
          </cell>
        </row>
        <row r="18307">
          <cell r="F18307" t="str">
            <v>4.4.3.1 切断电缆电路</v>
          </cell>
        </row>
        <row r="18308">
          <cell r="F18308" t="str">
            <v>通过断开火线将电缆电路与射孔绞车的测试设备电路切断。宜使用带钥匙锁的单触点安全开关完成。</v>
          </cell>
        </row>
        <row r="18309">
          <cell r="F18309" t="str">
            <v>4.4.3.2 切断控制板电源</v>
          </cell>
        </row>
        <row r="18310">
          <cell r="F18310" t="str">
            <v>关掉控制板上所有仪器的电源开关。</v>
          </cell>
        </row>
        <row r="18311">
          <cell r="F18311" t="str">
            <v>注:如果安全设备如泄压单元、低压报警器、井口电压监控器、硫化氢报警仪、指重表等使用绝缘电路,那么会使其始终处于接通状态。</v>
          </cell>
        </row>
        <row r="18312">
          <cell r="F18312" t="str">
            <v>4.4.3.3 切断电源</v>
          </cell>
        </row>
        <row r="18313">
          <cell r="F18313" t="str">
            <v>除5.2提及的电源为本质安全型外,其余电源的总路开关均应关掉。</v>
          </cell>
        </row>
        <row r="18314">
          <cell r="F18314" t="str">
            <v>4.4.3.4 触发电流、电压限制电路</v>
          </cell>
        </row>
        <row r="18315">
          <cell r="F18315" t="str">
            <v>全部缆芯通过5000Ω的额定电阻与射孔绞车地线相接(见5.3.2)。宜使用单触点安全开关来完成。</v>
          </cell>
        </row>
        <row r="18316">
          <cell r="F18316" t="str">
            <v>4.4.3.5 电路锁定在安全状态</v>
          </cell>
        </row>
        <row r="18317">
          <cell r="F18317" t="str">
            <v>使电缆电路处于安全状态(见4.4.3.1或4.4.3.4),取出锁定装置的钥匙,在爆破装置下到井内距地面或海底至少70m以下前,应确保该钥匙远离射孔绞车存放。</v>
          </cell>
        </row>
        <row r="18318">
          <cell r="F18318" t="str">
            <v>4.4.4组装爆破装置</v>
          </cell>
        </row>
        <row r="18319">
          <cell r="F18319" t="str">
            <v>4.4.4.1 职责</v>
          </cell>
        </row>
        <row r="18320">
          <cell r="F18320" t="str">
            <v>指定的爆炸品使用负责人或有相应资格的负责人(见7.2.2和7.3.2)应负责爆破装置组装过程的全部工作。</v>
          </cell>
        </row>
        <row r="18321">
          <cell r="F18321" t="str">
            <v>4.4.4.2 杂散电压检查</v>
          </cell>
        </row>
        <row r="18322">
          <cell r="F18322" t="str">
            <v>检查井口、钻机和射孔绞车(如果使用了发电机滑橇及驳船也应检查这些设备)之间的电压,确保不超过0.25V。</v>
          </cell>
        </row>
        <row r="18323">
          <cell r="F18323" t="str">
            <v>4.4.4.3 人员安全</v>
          </cell>
        </row>
        <row r="18324">
          <cell r="F18324" t="str">
            <v>与操作无关的人员应全部撤到安全地点。清除所有人员身上的火种隐患。</v>
          </cell>
        </row>
        <row r="18325">
          <cell r="F18325" t="str">
            <v>4.4.4.4 检查锁封</v>
          </cell>
        </row>
        <row r="18326">
          <cell r="F18326" t="str">
            <v>确保电缆电路锁定装置的钥匙远离射孔绞车存放。</v>
          </cell>
        </row>
        <row r="18327">
          <cell r="F18327" t="str">
            <v>4.4.4.5 射孔器、爆破装置的组装步骤</v>
          </cell>
        </row>
        <row r="18328">
          <cell r="F18328" t="str">
            <v>在暴风雨(包括雨或雪天)、尘暴、沙暴天气,有直升机或船只抵达现场不应进行组装或处置作业。如果预计在完成组装并将射孔器放入井中距地面或海底至少70m以下前会出现上述这类情况时,也应停止组装。组装步骤如下:</v>
          </cell>
        </row>
        <row r="18329">
          <cell r="F18329" t="str">
            <v>a)将电缆头、辅助设备与未装起爆器的爆破装置相连。</v>
          </cell>
        </row>
        <row r="18330">
          <cell r="F18330" t="str">
            <v>b)将雷管从储存容器中取出并确保其处于并联状态。</v>
          </cell>
        </row>
        <row r="18331">
          <cell r="F18331" t="str">
            <v>c)从容器里取出雷管(脚线应短接)并插入雷管安全筒中,然后运到组装现场。</v>
          </cell>
        </row>
        <row r="18332">
          <cell r="F18332" t="str">
            <v>d)雷管检查应在安全筒内进行(见5.8和4.4.2.3)。</v>
          </cell>
        </row>
        <row r="18333">
          <cell r="F18333" t="str">
            <v>e)确认起爆筒电线连接点上没有电压。</v>
          </cell>
        </row>
        <row r="18334">
          <cell r="F18334" t="str">
            <v>f)将雷管导线和爆破装置导线相连时应先接地,且保证雷管置于安全筒内。</v>
          </cell>
        </row>
        <row r="18335">
          <cell r="F18335" t="str">
            <v>g)从安全筒中取出雷管,将其接到导爆索或待引爆的装置上。</v>
          </cell>
        </row>
        <row r="18336">
          <cell r="F18336" t="str">
            <v>h)完成全部组装工作,注意不应碾压、撞击爆炸部件。</v>
          </cell>
        </row>
        <row r="18337">
          <cell r="F18337" t="str">
            <v>4.4.5 射孔器、爆破装置入井</v>
          </cell>
        </row>
        <row r="18338">
          <cell r="F18338" t="str">
            <v>4.4.5.1 射孔器、爆破装置到达距地面或海底至少70m以下后,电缆安全电路宜脱离安全状态。</v>
          </cell>
        </row>
        <row r="18339">
          <cell r="F18339" t="str">
            <v>4.4.5.2 将爆破装置送到指定深度:控制好深度;使爆破装置到位;启动点火控制板;引爆。</v>
          </cell>
        </row>
        <row r="18340">
          <cell r="F18340" t="str">
            <v>4.4.5.3 引爆开始前,爆炸品使用负责人应确认现场引爆作业者已做好准备。一旦操作者做好准备,爆炸品使用负责人应告知井场上的所有人员,然后开始引爆。</v>
          </cell>
        </row>
        <row r="18341">
          <cell r="F18341" t="str">
            <v>4.4.6拆卸回收爆破装置</v>
          </cell>
        </row>
        <row r="18342">
          <cell r="F18342" t="str">
            <v>4.4.6.1 切断电源</v>
          </cell>
        </row>
        <row r="18343">
          <cell r="F18343" t="str">
            <v>离地面或海底至少70m时应使安全电路恢复到安全状态:</v>
          </cell>
        </row>
        <row r="18344">
          <cell r="F18344" t="str">
            <v>a)关掉所有仪器的电源开关。</v>
          </cell>
        </row>
        <row r="18345">
          <cell r="F18345" t="str">
            <v>b)关掉装置的总电源开关。</v>
          </cell>
        </row>
        <row r="18346">
          <cell r="F18346" t="str">
            <v>c)使电缆电路处于安全状态(见4.4.3.1和4.4.3.4),取下锁定装置的钥匙,远离射孔绞车保存,直到爆破装置全部拆除。</v>
          </cell>
        </row>
        <row r="18347">
          <cell r="F18347" t="str">
            <v>4.4.6.2 人员安全</v>
          </cell>
        </row>
        <row r="18348">
          <cell r="F18348" t="str">
            <v>与操作无关的人员应全部撤离到安全地点。清除所有人员随身携带的火种隐患。</v>
          </cell>
        </row>
        <row r="18349">
          <cell r="F18349" t="str">
            <v>4.4.6.3 检查内压</v>
          </cell>
        </row>
        <row r="18350">
          <cell r="F18350" t="str">
            <v>检查已引爆和拒爆的装置是否有内压(如果使用的是有枪身射孔器,也应检查)。如果有,应重新将无关的人员撤离到安全地点,并按照专业服务公司或厂家推荐的步骤释放压力。</v>
          </cell>
        </row>
        <row r="18351">
          <cell r="F18351" t="str">
            <v>4.4.6.4 拆卸拒爆装置</v>
          </cell>
        </row>
        <row r="18352">
          <cell r="F18352" t="str">
            <v>在暴风雨(包括雨或雪天)、尘暴、沙暴天气里不应进行拆卸爆破装置。在直升机或轮船到达的区域也不应进行拆卸爆破装置。如果拆卸工作完成之前预计可能出现这样天气也应停止此项工作。爆破装置在安全拆卸前,应保存在井内离地面或海底至少70m处。</v>
          </cell>
        </row>
        <row r="18353">
          <cell r="F18353" t="str">
            <v>根据下列步骤拆卸所有拒爆装置:</v>
          </cell>
        </row>
        <row r="18354">
          <cell r="F18354" t="str">
            <v>a)从导爆索(或起爆装置)上取下雷管。</v>
          </cell>
        </row>
        <row r="18355">
          <cell r="F18355" t="str">
            <v>b)将雷管放进安全筒(见5.8)。</v>
          </cell>
        </row>
        <row r="18356">
          <cell r="F18356" t="str">
            <v>c)切断雷管电路。</v>
          </cell>
        </row>
        <row r="18357">
          <cell r="F18357" t="str">
            <v>d)将雷管导线短接。从安全筒中取出并放入爆炸品保险箱,运离井场(见4.2),爆炸品保险箱应符合GB 2702的要求。</v>
          </cell>
        </row>
        <row r="18358">
          <cell r="F18358" t="str">
            <v>e)应按4.3.2要求的步骤拆卸拒爆装置。</v>
          </cell>
        </row>
        <row r="18359">
          <cell r="F18359" t="str">
            <v>4.5油管输送式射孔作业</v>
          </cell>
        </row>
        <row r="18360">
          <cell r="F18360" t="str">
            <v>4.5.1井场准备</v>
          </cell>
        </row>
        <row r="18361">
          <cell r="F18361" t="str">
            <v>4.5.1.1 电引爆</v>
          </cell>
        </row>
        <row r="18362">
          <cell r="F18362" t="str">
            <v>见4.4.1。</v>
          </cell>
        </row>
        <row r="18363">
          <cell r="F18363" t="str">
            <v>4.5.1.2 机械、撞击引爆</v>
          </cell>
        </row>
        <row r="18364">
          <cell r="F18364" t="str">
            <v>将写有“危险爆破器材”或类似的警示标志置于井场和所有入口处的显著位置。</v>
          </cell>
        </row>
        <row r="18365">
          <cell r="F18365" t="str">
            <v>4.5.2爆破装置准备</v>
          </cell>
        </row>
        <row r="18366">
          <cell r="F18366" t="str">
            <v>4.5.2.1 职责</v>
          </cell>
        </row>
        <row r="18367">
          <cell r="F18367" t="str">
            <v>应由指定的爆炸品使用负责人或指派有资格的操作人员(见7.2.2和7.3.2)完成射孔器组装作业。</v>
          </cell>
        </row>
        <row r="18368">
          <cell r="F18368" t="str">
            <v>4.5.2.2 避免爆炸部件受撞击、机械干扰</v>
          </cell>
        </row>
        <row r="18369">
          <cell r="F18369" t="str">
            <v>垂直连接射孔器时,应先从悬挂着的枪上取下护帽,然后从下节枪取下护帽。连接之前要确认射孔器两端空腔内没有无关的物质或物体存在。</v>
          </cell>
        </row>
        <row r="18370">
          <cell r="F18370" t="str">
            <v>4.5.2.3 机械、撞击式点火头</v>
          </cell>
        </row>
        <row r="18371">
          <cell r="F18371" t="str">
            <v>暴露于表面承压的点火头应有安全保护,以防止爆破装置表面受到意外超压而引爆。</v>
          </cell>
        </row>
        <row r="18372">
          <cell r="F18372" t="str">
            <v>注:使用计时模式和表面不与爆破装置连接(如点火头已经安装、配置在井口,在爆破装置安装、下井之前已经闭锁)的点火头除外。</v>
          </cell>
        </row>
        <row r="18373">
          <cell r="F18373" t="str">
            <v>4.5.2.4 液压点火头</v>
          </cell>
        </row>
        <row r="18374">
          <cell r="F18374" t="str">
            <v>与爆破装置表面相连接的液压点火头在与爆破装置连接前应用设计最大额定表压的1.2倍进行测试。</v>
          </cell>
        </row>
        <row r="18375">
          <cell r="F18375" t="str">
            <v>4.5.2.5 安全短节</v>
          </cell>
        </row>
        <row r="18376">
          <cell r="F18376" t="str">
            <v>射孔器总成与点火头之间应有安全间隔装置或空的枪段,组装、拆卸过程中装弹部分离钻台应保持安全距离。间隔装置长度不应小于3m。有时,在生活区及其他区域间隔装置应更长,以便安全地放置已装弹的射孔器。自下向上引爆装置中不需要安全间隔装置(见4.5.3.3)。下井时,点火头与间隔装置组装应紧密连接。</v>
          </cell>
        </row>
        <row r="18377">
          <cell r="F18377" t="str">
            <v>4.5.3爆破装置安装</v>
          </cell>
        </row>
        <row r="18378">
          <cell r="F18378" t="str">
            <v>4.5.3.1 电引爆式射孔器安装:</v>
          </cell>
        </row>
        <row r="18379">
          <cell r="F18379" t="str">
            <v>a)消除杂散电能源,见4.4.1.2。</v>
          </cell>
        </row>
        <row r="18380">
          <cell r="F18380" t="str">
            <v>b)暂停钻井平台上的一切工作,将无关人员全部重新撤离到安全地点,直到装枪完毕并将枪下到井中离地面或海底至少70m。在装枪和下井过程中钻台下不应留有任何人员。清除所有人员身上的火种隐患。</v>
          </cell>
        </row>
        <row r="18381">
          <cell r="F18381" t="str">
            <v>c)将雷管从容器里取出,确保脚线短接。</v>
          </cell>
        </row>
        <row r="18382">
          <cell r="F18382" t="str">
            <v>d)雷管插入安全筒中,然后运到组装地点。</v>
          </cell>
        </row>
        <row r="18383">
          <cell r="F18383" t="str">
            <v>e)雷管检验只允许在安全筒中检验,见5.8和4.4.2.3。</v>
          </cell>
        </row>
        <row r="18384">
          <cell r="F18384" t="str">
            <v>f)检验安装雷管的地方无电压。</v>
          </cell>
        </row>
        <row r="18385">
          <cell r="F18385" t="str">
            <v>g)为确保安全,把雷管安全地放进发火装置,并安装好保护装置,然后运送到射孔器组装现场;</v>
          </cell>
        </row>
        <row r="18386">
          <cell r="F18386" t="str">
            <v>h)在安全间隔装置顶部安装点火装置。</v>
          </cell>
        </row>
        <row r="18387">
          <cell r="F18387" t="str">
            <v>4.5.3.2 机械引爆式射孔器组装:组装程序见4.5.3.1,但4.5.3.1 a)和c)所涉及的电气部分除外。</v>
          </cell>
        </row>
        <row r="18388">
          <cell r="F18388" t="str">
            <v>4.5.3.3 自下而上引爆式射孔器组装:在井口起、下射孔器时,如果没有防止上部枪串在地面或接近地面时意外引爆的安全装置,则不应在已装弹的射孔器底部安装点火头。进行此项工作时,专业服务公司应与作业者事先反复检查并取得一致意见。</v>
          </cell>
        </row>
        <row r="18389">
          <cell r="F18389" t="str">
            <v>4.5.3.4 在暴风雨(包括雨或雪天)、尘暴、沙暴天气,有直升机或船只抵达现场,不应进行组装和处理爆破装置。如果预计在完成组装并将射孔器放入井中地面以下或海底以下至少70m之前出现上述这类情况,也应停止组装。</v>
          </cell>
        </row>
        <row r="18390">
          <cell r="F18390" t="str">
            <v>4.5.4爆破装置入井</v>
          </cell>
        </row>
        <row r="18391">
          <cell r="F18391" t="str">
            <v>4.5.4.1 下井安排</v>
          </cell>
        </row>
        <row r="18392">
          <cell r="F18392" t="str">
            <v>爆破装置应按SY 5436规定的速度下井,并到达指定深度后准备引爆。</v>
          </cell>
        </row>
        <row r="18393">
          <cell r="F18393" t="str">
            <v>4.5.4.2 爆破装置引爆</v>
          </cell>
        </row>
        <row r="18394">
          <cell r="F18394" t="str">
            <v>引爆开始前,爆炸品使用负责人应与现场作业人员共同确认作业现场是否具备起爆条件。</v>
          </cell>
        </row>
        <row r="18395">
          <cell r="F18395" t="str">
            <v>一旦现场作业人员确认已具备起爆条件,爆炸品使用负责人应告知井场上的所有人员,然后开始引爆。</v>
          </cell>
        </row>
        <row r="18396">
          <cell r="F18396" t="str">
            <v>4.5.5爆破装置回收</v>
          </cell>
        </row>
        <row r="18397">
          <cell r="F18397" t="str">
            <v>4.5.5.1 撞击棒</v>
          </cell>
        </row>
        <row r="18398">
          <cell r="F18398" t="str">
            <v>除非确实证明射孔枪已经引爆,否则在将射孔器回收地面之前,应先设法回收撞击棒或使其处于非工作状态。</v>
          </cell>
        </row>
        <row r="18399">
          <cell r="F18399" t="str">
            <v>4.5.5.2 有独立电源的爆破装置</v>
          </cell>
        </row>
        <row r="18400">
          <cell r="F18400" t="str">
            <v>从井下回收有独立电源的爆破装置之前,应按照专业服务公司推荐的步骤,将该装置调整到非激发状态。</v>
          </cell>
        </row>
        <row r="18401">
          <cell r="F18401" t="str">
            <v>4.5.5.3 人员安全</v>
          </cell>
        </row>
        <row r="18402">
          <cell r="F18402" t="str">
            <v>射孔器起至地面或海底70m以上时,所有无关人员应撤离到安全地点。</v>
          </cell>
        </row>
        <row r="18403">
          <cell r="F18403" t="str">
            <v>4.5.5.4 内压释放</v>
          </cell>
        </row>
        <row r="18404">
          <cell r="F18404" t="str">
            <v>检查已引爆和拒爆装置,看是否有内压(如果使用的是有枪身射孔器,也应检查)。如果有内压存在,应重新将无关的人员撤离到安全地点,并按照专业服务公司或厂商的推荐步骤释放压力。</v>
          </cell>
        </row>
        <row r="18405">
          <cell r="F18405" t="str">
            <v>4.5.5.5 拆卸</v>
          </cell>
        </row>
        <row r="18406">
          <cell r="F18406" t="str">
            <v>立即拆掉点火装置,然后按与4.5.2.2相反的顺序拆卸射孔器。拒爆的起爆部件应置于爆炸品保险箱内并便于从井场运走,见4.2。</v>
          </cell>
        </row>
        <row r="18407">
          <cell r="F18407" t="str">
            <v>4.5.5.6 回收</v>
          </cell>
        </row>
        <row r="18408">
          <cell r="F18408" t="str">
            <v>爆破装置回收应由专业服务公司进行。</v>
          </cell>
        </row>
        <row r="18409">
          <cell r="F18409" t="str">
            <v>4.6特殊爆破装置</v>
          </cell>
        </row>
        <row r="18410">
          <cell r="F18410" t="str">
            <v>4.6.1 坐封工具</v>
          </cell>
        </row>
        <row r="18411">
          <cell r="F18411" t="str">
            <v>除非接电前已完成装药,否则装有造气火药的坐封工具应跟其他电缆或油管输送式爆破装置的处置方法相同。未装造气部件的坐封工具不适用于本标准。</v>
          </cell>
        </row>
        <row r="18412">
          <cell r="F18412" t="str">
            <v>4.6.2 套管井地层测试器</v>
          </cell>
        </row>
        <row r="18413">
          <cell r="F18413" t="str">
            <v>套管井地层测试器的操作和使用与电缆射孔装置相同(见4.1~4.4)。</v>
          </cell>
        </row>
        <row r="18414">
          <cell r="F18414" t="str">
            <v>4.6.3 撞击式井壁取心器、选发式和子弹式射孔器</v>
          </cell>
        </row>
        <row r="18415">
          <cell r="F18415" t="str">
            <v>撞击式井壁取心器、选发式和子弹式射孔器在组装过程中都已完成了装药,因此除4.4.4.5 a)~g)规定的装弹顺序以外的操作都与其他电缆爆破装置相同。6.3.1的规定适用于这些装置。但井壁取心器不得置于狭窄的过道或可能给测井工具供电的地方。</v>
          </cell>
        </row>
        <row r="18416">
          <cell r="F18416" t="str">
            <v>4.6.4 有电源安全装置的射孔枪</v>
          </cell>
        </row>
        <row r="18417">
          <cell r="F18417" t="str">
            <v>电源安全装置通过一连串特殊元件可以在井下实现对电缆和雷管的电路连接。爆破装置至少有两个智能本安型保护装置以串联方式安装在电缆与首发电连雷管之间,该保护装置在爆破装置的组装过程中就可以被安装。这种情况下不应按4.4.4.5 a)的规定安装。</v>
          </cell>
        </row>
        <row r="18418">
          <cell r="F18418" t="str">
            <v>5地面设备</v>
          </cell>
        </row>
        <row r="18419">
          <cell r="F18419" t="str">
            <v>5.1 概述</v>
          </cell>
        </row>
        <row r="18420">
          <cell r="F18420" t="str">
            <v>本章主要讲述井场使用爆破装置作业时所推荐的地面设备。</v>
          </cell>
        </row>
        <row r="18421">
          <cell r="F18421" t="str">
            <v>5.2 射孔绞车的电源开关</v>
          </cell>
        </row>
        <row r="18422">
          <cell r="F18422" t="str">
            <v>射孔绞车中应有主电源开关来控制通向发射系统的所有电源。</v>
          </cell>
        </row>
        <row r="18423">
          <cell r="F18423" t="str">
            <v>5.3 电缆安全系统</v>
          </cell>
        </row>
        <row r="18424">
          <cell r="F18424" t="str">
            <v>5.3.1 电缆安全电路应在射孔绞车内部。</v>
          </cell>
        </row>
        <row r="18425">
          <cell r="F18425" t="str">
            <v>5.3.2 处于安全状态时,电缆电路应与射孔绞车电路的全部电源断开。所有的缆芯应通过5000Ω的电阻与外皮连接。这5000Ω电阻应至少由两个并联的相似电阻组成。</v>
          </cell>
        </row>
        <row r="18426">
          <cell r="F18426" t="str">
            <v>5.3.3 采用锁定装置,确保安全状态。</v>
          </cell>
        </row>
        <row r="18427">
          <cell r="F18427" t="str">
            <v>5.3.4 从电缆安全电路到电缆缆芯应保持通路,接线应有机械保护。</v>
          </cell>
        </row>
        <row r="18428">
          <cell r="F18428" t="str">
            <v>5.4 引爆系统</v>
          </cell>
        </row>
        <row r="18429">
          <cell r="F18429" t="str">
            <v>5.4.1 引爆炸药装置应至少要求有三次严谨的操作。</v>
          </cell>
        </row>
        <row r="18430">
          <cell r="F18430" t="str">
            <v>5.4.2 应至少有一次操作要用双手。</v>
          </cell>
        </row>
        <row r="18431">
          <cell r="F18431" t="str">
            <v>5.4.3 应至少有一次操作使用弹簧开关。</v>
          </cell>
        </row>
        <row r="18432">
          <cell r="F18432" t="str">
            <v>5.5 通信系统</v>
          </cell>
        </row>
        <row r="18433">
          <cell r="F18433" t="str">
            <v>射孔绞车与拆装射孔器的地点之间应建立有效的通信。</v>
          </cell>
        </row>
        <row r="18434">
          <cell r="F18434" t="str">
            <v>5.6 检查、维护</v>
          </cell>
        </row>
        <row r="18435">
          <cell r="F18435" t="str">
            <v>应按照生产厂家的建议和规定,并指定专人检查和维修设备。</v>
          </cell>
        </row>
        <row r="18436">
          <cell r="F18436" t="str">
            <v>5.7 电路接地、连接系统</v>
          </cell>
        </row>
        <row r="18437">
          <cell r="F18437" t="str">
            <v>5.7.1 接地系统应将射孔绞车与套管、井口、防喷器和钻机(滑车轮支持系统)进行可靠地接地。</v>
          </cell>
        </row>
        <row r="18438">
          <cell r="F18438" t="str">
            <v>5.7.2 接地电缆的缆芯应使用至少10号绞股绝缘铜线。</v>
          </cell>
        </row>
        <row r="18439">
          <cell r="F18439" t="str">
            <v>5.7.3 将接地电缆接在钻机和井口套管上时,应使用“C”形夹并用尖针形螺钉固定。</v>
          </cell>
        </row>
        <row r="18440">
          <cell r="F18440" t="str">
            <v>5.7.4 射孔绞车与电缆外皮之间应有可靠的连接。</v>
          </cell>
        </row>
        <row r="18441">
          <cell r="F18441" t="str">
            <v>5.8 电雷管安全筒</v>
          </cell>
        </row>
        <row r="18442">
          <cell r="F18442" t="str">
            <v>电雷管安全筒是一个厚壁管,一端封闭,一端装盖。安全筒应能容纳雷管爆破时产生的碎片,减小雷管爆破冲击力。</v>
          </cell>
        </row>
        <row r="18443">
          <cell r="F18443" t="str">
            <v>5.9 电雷管电路测试仪</v>
          </cell>
        </row>
        <row r="18444">
          <cell r="F18444" t="str">
            <v>推荐使用的电雷管和雷管电路测试仪是爆破万用表、爆破欧姆表和爆破电流计。用于电阻检查的仪表的测试电流不应大于25mA或电路中雷管安全额定电流的10%(取其中较小值)。</v>
          </cell>
        </row>
        <row r="18445">
          <cell r="F18445" t="str">
            <v>5.10 爆炸警示标志</v>
          </cell>
        </row>
        <row r="18446">
          <cell r="F18446" t="str">
            <v>5.10.1 警示牌上应写清“危险爆炸品”或相应警语。使用电雷管时还应加上“关掉无线电发射机”或相应警语。</v>
          </cell>
        </row>
        <row r="18447">
          <cell r="F18447" t="str">
            <v>5.10.2 爆炸警示标志应经久耐用。</v>
          </cell>
        </row>
        <row r="18448">
          <cell r="F18448" t="str">
            <v>5.10.3 爆炸警示标志应清晰,确保15m外就能看清。</v>
          </cell>
        </row>
        <row r="18449">
          <cell r="F18449" t="str">
            <v>5.11 化学切割器保护套</v>
          </cell>
        </row>
        <row r="18450">
          <cell r="F18450" t="str">
            <v>化学切割器保护套(也称保护套)应:</v>
          </cell>
        </row>
        <row r="18451">
          <cell r="F18451" t="str">
            <v>a)能盖住切割头。</v>
          </cell>
        </row>
        <row r="18452">
          <cell r="F18452" t="str">
            <v>b)由铝制成。</v>
          </cell>
        </row>
        <row r="18453">
          <cell r="F18453" t="str">
            <v>c)有足够的厚度以提供有效的刚度。</v>
          </cell>
        </row>
        <row r="18454">
          <cell r="F18454" t="str">
            <v>d)两端开口。</v>
          </cell>
        </row>
        <row r="18455">
          <cell r="F18455" t="str">
            <v>e)内径要足以让切割头通过。</v>
          </cell>
        </row>
        <row r="18456">
          <cell r="F18456" t="str">
            <v>f)能保证与切割头牢固连接。</v>
          </cell>
        </row>
        <row r="18457">
          <cell r="F18457" t="str">
            <v>注:获得设备生产厂书面批准后才能对设备进行现场修改。</v>
          </cell>
        </row>
        <row r="18458">
          <cell r="F18458" t="str">
            <v>5.12地面压力控制设备压力测试</v>
          </cell>
        </row>
        <row r="18459">
          <cell r="F18459" t="str">
            <v>5.12.1 常规操作</v>
          </cell>
        </row>
        <row r="18460">
          <cell r="F18460" t="str">
            <v>射孔弹和雷管在受到一定外压后会发生自爆。因此,爆破装置承受的压力应大于其入井时的压力。爆破装置一旦受压应立即入井以减少作业人员的风险。</v>
          </cell>
        </row>
        <row r="18461">
          <cell r="F18461" t="str">
            <v>在将装好射孔弹的爆破装置下入到防喷管之前,应完成井场压力控制设备的压力测试。井场压力控制设备的测试和维护可以用快测安全短节或电缆安全阀来完成。这些测试设备能够对爆破装置后面的破损连接处进行重复检测,而设备本身并不承受压力。</v>
          </cell>
        </row>
        <row r="18462">
          <cell r="F18462" t="str">
            <v>5.12.2 压力平衡</v>
          </cell>
        </row>
        <row r="18463">
          <cell r="F18463" t="str">
            <v>爆破装置承压的情况下进行入井作业时,在将防喷管压力平衡到井筒压力之前,首先用非挥发性液体(如50/50乙二醇和水的混合液)充满压力控制设备,以平衡井筒压力。对于已组装完成的爆破装置来说,其地面存放环境的压力应小于其额定压力的80%。</v>
          </cell>
        </row>
        <row r="18464">
          <cell r="F18464" t="str">
            <v>5.12.3 人员安全</v>
          </cell>
        </row>
        <row r="18465">
          <cell r="F18465" t="str">
            <v>只有专业的操作人员才能使用压力控制设备。对包括爆破装置在内的压力控制设备进行井场压力测试的过程中,所有人员应距测试设备至少25m。</v>
          </cell>
        </row>
        <row r="18466">
          <cell r="F18466" t="str">
            <v>6井下设备</v>
          </cell>
        </row>
        <row r="18467">
          <cell r="F18467" t="str">
            <v>6.1 概述</v>
          </cell>
        </row>
        <row r="18468">
          <cell r="F18468" t="str">
            <v>本章讲述井下设备的性能和要求。</v>
          </cell>
        </row>
        <row r="18469">
          <cell r="F18469" t="str">
            <v>6.2 高速起爆药</v>
          </cell>
        </row>
        <row r="18470">
          <cell r="F18470" t="str">
            <v>只允许在电雷管和撞击式雷管中使用高速起爆药。雷管、起爆器不应含有任何裸装起爆药(叠氮化铅等)。</v>
          </cell>
        </row>
        <row r="18471">
          <cell r="F18471" t="str">
            <v>6.3 雷管和引爆装置</v>
          </cell>
        </row>
        <row r="18472">
          <cell r="F18472" t="str">
            <v>6.3.1 电雷管和起爆器应至少具有以下特性中的一种:</v>
          </cell>
        </row>
        <row r="18473">
          <cell r="F18473" t="str">
            <v>a)直流电阻不小于50Ω,不发火电流不低于200mA。</v>
          </cell>
        </row>
        <row r="18474">
          <cell r="F18474" t="str">
            <v>b)高电压爆炸桥式(EBW)设计。</v>
          </cell>
        </row>
        <row r="18475">
          <cell r="F18475" t="str">
            <v>c)高电压爆炸箔电点火(EFI)设计。</v>
          </cell>
        </row>
        <row r="18476">
          <cell r="F18476" t="str">
            <v>d)由独立的公认的测试机构认可的与6.3.1中b)或c)的相等效的特性。</v>
          </cell>
        </row>
        <row r="18477">
          <cell r="F18477" t="str">
            <v>特殊规定:撞击式井壁取心器、选发式和子弹式射孔器没有设计满足6.3.1要求的起爆器时,这些设备在井下的点火线路的最小电阻宜为50Ω,并且要满足以下任一条件:</v>
          </cell>
        </row>
        <row r="18478">
          <cell r="F18478" t="str">
            <v>a)入井前应防止起爆装置电连接。</v>
          </cell>
        </row>
        <row r="18479">
          <cell r="F18479" t="str">
            <v>b)电缆头与工具连接点之后应有一个钝感冲击阻断装置。</v>
          </cell>
        </row>
        <row r="18480">
          <cell r="F18480" t="str">
            <v>c)其他类似的安全装置。</v>
          </cell>
        </row>
        <row r="18481">
          <cell r="F18481" t="str">
            <v>专业服务公司和作业者应在作业前对设备进行检查并达成一致,以确保这些设备的操作在安全的情况下进行。</v>
          </cell>
        </row>
        <row r="18482">
          <cell r="F18482" t="str">
            <v>6.3.2 设计和制造的雷管、起爆器的管体和导线之间应能承受至少30N(7lb)的拉力。</v>
          </cell>
        </row>
        <row r="18483">
          <cell r="F18483" t="str">
            <v>注:这一承受拉力不在现场测试,因拉拽导线可能引起爆炸。</v>
          </cell>
        </row>
        <row r="18484">
          <cell r="F18484" t="str">
            <v>6.3.3 井场使用的电雷管和起爆器应满足壳体和桥接处静电检测要求。</v>
          </cell>
        </row>
        <row r="18485">
          <cell r="F18485" t="str">
            <v>6.3.4 不暴露于井液、井压中的撞击式雷管和起爆器应承受至少3N·m的冲量而不被引爆;暴露于井液、井压中的冲击式雷管和起爆器应承受至少7N·m的冲量而不被引爆。</v>
          </cell>
        </row>
        <row r="18486">
          <cell r="F18486" t="str">
            <v>6.3.5 暴露于井眼中的雷管额定温度和压力的技术规定应以同时进行温度和压力的测试而定。</v>
          </cell>
        </row>
        <row r="18487">
          <cell r="F18487" t="str">
            <v>6.4 井下引爆系统</v>
          </cell>
        </row>
        <row r="18488">
          <cell r="F18488" t="str">
            <v>6.4.1 电容放电系统应有一个固定式泄漏电容器,它能在60s内将电容器电压放电到低于要求的最小引爆电压的50%以下。</v>
          </cell>
        </row>
        <row r="18489">
          <cell r="F18489" t="str">
            <v>6.4.2 井下非电引爆系统应满足下列条件中的一种:</v>
          </cell>
        </row>
        <row r="18490">
          <cell r="F18490" t="str">
            <v>a)引爆地面或地面附近的雷管、起爆器时要求至少有两次单独操作。</v>
          </cell>
        </row>
        <row r="18491">
          <cell r="F18491" t="str">
            <v>b)应至少有两个独立的安全装置以防止失误性引爆。</v>
          </cell>
        </row>
        <row r="18492">
          <cell r="F18492" t="str">
            <v>c)采用类似引爆操作和安全装置相结合的办法。</v>
          </cell>
        </row>
        <row r="18493">
          <cell r="F18493" t="str">
            <v>d)可以接受的操作和安全装置。</v>
          </cell>
        </row>
        <row r="18494">
          <cell r="F18494" t="str">
            <v>1)从物理上限制或限定引爆操作的机械设计;</v>
          </cell>
        </row>
        <row r="18495">
          <cell r="F18495" t="str">
            <v>2)终止传爆系统被引爆的机械设计;</v>
          </cell>
        </row>
        <row r="18496">
          <cell r="F18496" t="str">
            <v>3)压力触发。</v>
          </cell>
        </row>
        <row r="18497">
          <cell r="F18497" t="str">
            <v>6.4.3 坠落保护:当爆破工具从10m以上的高空意外坠落到由混凝土支撑的钢板上时,井下点火系统应不会点火。</v>
          </cell>
        </row>
        <row r="18498">
          <cell r="F18498" t="str">
            <v>6.4.4 在雷管引爆前应接通地面或地面附近与雷管相连的电路。</v>
          </cell>
        </row>
        <row r="18499">
          <cell r="F18499" t="str">
            <v>6.5 其他井下装备</v>
          </cell>
        </row>
        <row r="18500">
          <cell r="F18500" t="str">
            <v>6.5.1 井下电源应至少有两个独立的安全装置,防止与雷管或起爆器一起使用时意外引爆。</v>
          </cell>
        </row>
        <row r="18501">
          <cell r="F18501" t="str">
            <v>6.5.2 井下装备设计应做到当从井口回收时,能安全泄压。连接处应有泄压装置。</v>
          </cell>
        </row>
        <row r="18502">
          <cell r="F18502" t="str">
            <v>6.6 浅油气层作业特殊规定</v>
          </cell>
        </row>
        <row r="18503">
          <cell r="F18503" t="str">
            <v>在井深大于70m的浅油气层进行爆破作业需要特殊的操作。恢复电源和继续作业之前,如果井下条件允许,爆破装置可以下入到井筒至少70m。浅层爆破作业需要特别的安全防护措施以防止井中液体喷出。一旦发生险情,人员应撤离钻台。</v>
          </cell>
        </row>
        <row r="18504">
          <cell r="F18504" t="str">
            <v>6.7 井下电动牵引设备</v>
          </cell>
        </row>
        <row r="18505">
          <cell r="F18505" t="str">
            <v>井下牵引设备被用于爆破装置之前,应对爆破装置进行多点式故障分析。如果分析结果显示没有发生故障并且牵引设备电压满足爆破装置要求时,才能使用井下牵引设备。</v>
          </cell>
        </row>
        <row r="18506">
          <cell r="F18506" t="str">
            <v>在牵引设备和爆破设备间应至少有一个独立的电绝缘设备,绝缘设备的额定电压应大于牵引设备的输出电压。每一个电绝缘设备的设计应经过独立、公认的测试机构进行多点式故障分析检测。</v>
          </cell>
        </row>
        <row r="18507">
          <cell r="F18507" t="str">
            <v>用井下电动牵引设备运送爆破设备时,只应使用6.3.1中b)~d)规定的高压起爆器。</v>
          </cell>
        </row>
        <row r="18508">
          <cell r="F18508" t="str">
            <v>7人员培训</v>
          </cell>
        </row>
        <row r="18509">
          <cell r="F18509" t="str">
            <v>7.1 概述</v>
          </cell>
        </row>
        <row r="18510">
          <cell r="F18510" t="str">
            <v>本章讲述爆破器材存放、运输、使用和处置的人员的基本要求。</v>
          </cell>
        </row>
        <row r="18511">
          <cell r="F18511" t="str">
            <v>7.2人员分类</v>
          </cell>
        </row>
        <row r="18512">
          <cell r="F18512" t="str">
            <v>7.2.1 爆炸品操作人员</v>
          </cell>
        </row>
        <row r="18513">
          <cell r="F18513" t="str">
            <v>应完成7.3.2要求培训任务的人。</v>
          </cell>
        </row>
        <row r="18514">
          <cell r="F18514" t="str">
            <v>7.2.2 爆炸品使用负责人</v>
          </cell>
        </row>
        <row r="18515">
          <cell r="F18515" t="str">
            <v>负责井场安全爆破操作的人。除完成7.3.2要求的培训任务以外,应负责雷管与爆破装置连接、组装爆破装置的培训和取证。</v>
          </cell>
        </row>
        <row r="18516">
          <cell r="F18516" t="str">
            <v>7.2.3 受训人员</v>
          </cell>
        </row>
        <row r="18517">
          <cell r="F18517" t="str">
            <v>完成7.3.3规定的培训内容并且在爆炸品操作人员直接监督管理下工作的直接与爆破作业有关的人。</v>
          </cell>
        </row>
        <row r="18518">
          <cell r="F18518" t="str">
            <v>7.3资格要求</v>
          </cell>
        </row>
        <row r="18519">
          <cell r="F18519" t="str">
            <v>7.3.1 人员基本要求</v>
          </cell>
        </row>
        <row r="18520">
          <cell r="F18520" t="str">
            <v>从事爆破作业人员的年龄应达到国家关于爆炸品运输和使用的法律、法规、部门规章等的最低要求。爆破作业人员应在身体和心理上满足上岗条件。</v>
          </cell>
        </row>
        <row r="18521">
          <cell r="F18521" t="str">
            <v>7.3.2 爆破品操作人员</v>
          </cell>
        </row>
        <row r="18522">
          <cell r="F18522" t="str">
            <v>应至少完成6个月的培训,并且应有完成以下方面培训的证明:</v>
          </cell>
        </row>
        <row r="18523">
          <cell r="F18523" t="str">
            <v>a)油田服务作业中所使用的爆破器材类型。</v>
          </cell>
        </row>
        <row r="18524">
          <cell r="F18524" t="str">
            <v>b)各类爆炸品的性能和特点。</v>
          </cell>
        </row>
        <row r="18525">
          <cell r="F18525" t="str">
            <v>c)爆炸品(包括雷管)安全处置的步骤和方法。</v>
          </cell>
        </row>
        <row r="18526">
          <cell r="F18526" t="str">
            <v>d)爆破器材安全操作的步骤和方法。</v>
          </cell>
        </row>
        <row r="18527">
          <cell r="F18527" t="str">
            <v>e)国家和地方法律或其等效规定中关于运输、存放、处置和使用各种爆炸品的规定。</v>
          </cell>
        </row>
        <row r="18528">
          <cell r="F18528" t="str">
            <v>f)除每年继续教育a)~e)的内容外(包括新装备和新技术),还要通过综合考核。</v>
          </cell>
        </row>
        <row r="18529">
          <cell r="F18529" t="str">
            <v>7.3.3 受训人员</v>
          </cell>
        </row>
        <row r="18530">
          <cell r="F18530" t="str">
            <v>受训人员到现场之前,应接受安全教育,内容包括:</v>
          </cell>
        </row>
        <row r="18531">
          <cell r="F18531" t="str">
            <v>a)油田服务作业中所使用的爆破器材类型。</v>
          </cell>
        </row>
        <row r="18532">
          <cell r="F18532" t="str">
            <v>b)各类爆炸品的性能和特点。</v>
          </cell>
        </row>
        <row r="18533">
          <cell r="F18533" t="str">
            <v>c)爆炸品(包括雷管)安全处置的步骤和方法。</v>
          </cell>
        </row>
        <row r="18534">
          <cell r="F18534" t="str">
            <v>d)爆破器材安全操作的步骤和方法。</v>
          </cell>
        </row>
        <row r="18535">
          <cell r="F18535" t="str">
            <v>7.4培训</v>
          </cell>
        </row>
        <row r="18536">
          <cell r="F18536" t="str">
            <v>7.4.1 规定</v>
          </cell>
        </row>
        <row r="18537">
          <cell r="F18537" t="str">
            <v>参加培训的人员要接受7.3.2和7.3.3的规定:</v>
          </cell>
        </row>
        <row r="18538">
          <cell r="F18538" t="str">
            <v>a)圆满完成学业并通过考试,取得服务公司或其主管部门(当地人民政府公安、交通部门)颁发的上岗证书。</v>
          </cell>
        </row>
        <row r="18539">
          <cell r="F18539" t="str">
            <v>b)行业共同课程。</v>
          </cell>
        </row>
        <row r="18540">
          <cell r="F18540" t="str">
            <v>c)综合课程。</v>
          </cell>
        </row>
        <row r="18541">
          <cell r="F18541" t="str">
            <v>7.4.2 培训档案</v>
          </cell>
        </row>
        <row r="18542">
          <cell r="F18542" t="str">
            <v>服务公司或其主管部门(当地公安、交通部门)应为合格人员核发相关证件。这些证书或相应的个人培训记录对任何服务公司都通用。</v>
          </cell>
        </row>
        <row r="18543">
          <cell r="F18543" t="str">
            <v>附录A(资料性附录)本标准与APIRP67:2007 相比的结构变化情况</v>
          </cell>
        </row>
        <row r="18544">
          <cell r="F18544" t="str">
            <v>本标准与API RP 67:2007相比在结构上有调整,具体章条编号对照情况见表A.1。</v>
          </cell>
        </row>
        <row r="18545">
          <cell r="F18545" t="str">
            <v>附录B(资料性附录)本标准与APIRP67:2007 的技术性差异及其原因</v>
          </cell>
        </row>
        <row r="18546">
          <cell r="F18546" t="str">
            <v>表B.1给出了本标准与API RP 67:2007的技术性差异及其原因。</v>
          </cell>
        </row>
        <row r="18547">
          <cell r="F18547" t="str">
            <v>3设计中的防喷要求</v>
          </cell>
        </row>
        <row r="18548">
          <cell r="F18548" t="str">
            <v>3.1 地质设计</v>
          </cell>
        </row>
        <row r="18549">
          <cell r="F18549" t="str">
            <v>地质设计对本地区高压油气层、高气油比层、膏盐层、含有毒有害气体等风险要作出明确提示,并进行井控风险分级。</v>
          </cell>
        </row>
        <row r="18550">
          <cell r="F18550" t="str">
            <v>3.2 工程设计</v>
          </cell>
        </row>
        <row r="18551">
          <cell r="F18551" t="str">
            <v>工程设计要针对地质设计制定可行措施;要根据施工井套管技术状况提出对井筒及井控装置试压要求。</v>
          </cell>
        </row>
        <row r="18552">
          <cell r="F18552" t="str">
            <v>3.3 施工设计</v>
          </cell>
        </row>
        <row r="18553">
          <cell r="F18553" t="str">
            <v>3.3.1 施工设计要在确保施工安全的前提下,充分考虑保护油层的要求,根据油井情况设计出相关防喷措施。</v>
          </cell>
        </row>
        <row r="18554">
          <cell r="F18554" t="str">
            <v>3.3.2 施工设计应依据地层压力和地层压力梯度、储层物性、地层流体组分与含量、井身结构、试油和生产情况以及邻井相关资料等,明确给定修井、措施作业中选用压井液性能及储备量。</v>
          </cell>
        </row>
        <row r="18555">
          <cell r="F18555" t="str">
            <v>3.3.3 施工设计应依据地质、工程设计提供的地层压力或井口压力配备相应压力等级的井控装置组合及井控管汇等设施。</v>
          </cell>
        </row>
        <row r="18556">
          <cell r="F18556" t="str">
            <v>3.3.4 施工设计应对井控装置的现场安装、调试与试压提出明确具体要求。</v>
          </cell>
        </row>
        <row r="18557">
          <cell r="F18557" t="str">
            <v>3.3.5 施工设计要对施工工艺中存在的井控风险制定有效防范措施。</v>
          </cell>
        </row>
        <row r="18558">
          <cell r="F18558" t="str">
            <v>3.4 相关要求</v>
          </cell>
        </row>
        <row r="18559">
          <cell r="F18559" t="str">
            <v>地质、工程及施工设计应满足相关行业规范及国家管理部门对井控工作的相关管理规定。</v>
          </cell>
        </row>
        <row r="18560">
          <cell r="F18560" t="str">
            <v>4 施工前井控要求</v>
          </cell>
        </row>
        <row r="18561">
          <cell r="F18561" t="str">
            <v>4.1 地质、工程及施工设计应按程序审核、审批,并在施工前送达施工单位,施工设计部门负责向施工单位进行技术交底,施工单位未见到三项设计不应开工。</v>
          </cell>
        </row>
        <row r="18562">
          <cell r="F18562" t="str">
            <v>4.2 井场设备的安放位置应考虑当地主要风向和季节风风向,生活区宜布置在相对井口、放喷管线出口、分离器排气管线出口、循环罐等容易排出或聚集天然气及有毒有害气体装置的上风方向。</v>
          </cell>
        </row>
        <row r="18563">
          <cell r="F18563" t="str">
            <v>4.3 施工单位应按施工设计要求安装井控装置,储备压井材料及工具。井控装置经现场调试、试压合格后方可开工。</v>
          </cell>
        </row>
        <row r="18564">
          <cell r="F18564" t="str">
            <v>4.4 施工作业前,放喷管线安装应考虑当地季节风风向、居民区、道路、油罐区、电力线等设施布局,安装在季节风下风方向并避开以上高危区域或设施;放喷管线每隔10m~15m、转弯及距出口小于1m处应固定牢靠;出口应接至距井口30m以外安全地带(高压油气井或高含硫化氢等有毒有害气体的井,出口应接至距井口75m以外的安全地带),且出口不宜安装弯头。因特殊情况达不到要求时,应进行安全风险评估并制定有针对性的安全措施。冬季施工应采取防堵、防冻措施。</v>
          </cell>
        </row>
        <row r="18565">
          <cell r="F18565" t="str">
            <v>4.5 高压油气井、含硫化氢等有毒有害气体井的施工,现场应配备分离器、防爆轴流风机、气体检测仪、正压式空气呼吸器等仪器设备,确保施工安全。对硫化氢监测和人身防护应符合SY/T 6277-2005中的相关规定。</v>
          </cell>
        </row>
        <row r="18566">
          <cell r="F18566" t="str">
            <v>5井下作业过程防喷要求</v>
          </cell>
        </row>
        <row r="18567">
          <cell r="F18567" t="str">
            <v>5.1 射孔施工防喷要求</v>
          </cell>
        </row>
        <row r="18568">
          <cell r="F18568" t="str">
            <v>5.1.1 射孔前应接好压井管线,并储备不低于井筒容积1.2倍密度适宜的压井液。</v>
          </cell>
        </row>
        <row r="18569">
          <cell r="F18569" t="str">
            <v>5.1.2 依据地层压力系数预测能自喷的油气井、高含硫油气井、不能预测产能及压力的油气井应选用油管(钻杆)传输射孔。</v>
          </cell>
        </row>
        <row r="18570">
          <cell r="F18570" t="str">
            <v>5.1.3 油管传输射孔前应安装齐全相应压力等级的井口装置。射孔后起管柱前应先进行压井作业,敞井观察时间应大于拆卸井口及安装防喷器时间之和,确认无溢流后,再用相同密度的压井液循环压井一周以上才能进行下步作业。</v>
          </cell>
        </row>
        <row r="18571">
          <cell r="F18571" t="str">
            <v>5.1.4 电缆射孔(试井、测井)前,应配套射孔闸阀或电缆防喷器,射孔队准备好剪切电缆的工具和电缆卡子;作业过程中施工队及射孔队均应安排专人坐岗负责观察出口变化情况,若发生溢流,应立即停止作业并及时起出电缆,关闭射孔闸阀或防喷器,井下情况不允许起出电缆时,应剪断电缆,迅速控制井口。</v>
          </cell>
        </row>
        <row r="18572">
          <cell r="F18572" t="str">
            <v>5.1.5 射孔时各个岗位应落实专人负责,做好防喷准备工作,及时灌注压井液,以保持井筒液柱压力平衡。</v>
          </cell>
        </row>
        <row r="18573">
          <cell r="F18573" t="str">
            <v>5.1.6 射孔结束后,要有专人负责观察井口显示情况,确定无异常时,才能拆除射孔闸门或电缆防喷器,并及时下入管柱,不应空井等候。</v>
          </cell>
        </row>
        <row r="18574">
          <cell r="F18574" t="str">
            <v>5.2 起下作业防喷要求</v>
          </cell>
        </row>
        <row r="18575">
          <cell r="F18575" t="str">
            <v>5.2.1 在起下作业时施工队应严格执行坐岗观察制度,观察出口及液面变化,每起5根至10根补注一次压井液以保持井筒内液柱压力,发现溢流立即关井,查明原因正确处置后方可继续进行作业。起完管柱应立即关闭井控装置或采取防喷措施。</v>
          </cell>
        </row>
        <row r="18576">
          <cell r="F18576" t="str">
            <v>5.2.2 起下作业时应准备好内防喷工具。内防喷工具扣型要与井内管柱相匹配,内防喷工具、油管挂、配合接头、内防喷工具的开关工具等要放在钻台上或井口边,内防喷工具应处于开启待用状态。</v>
          </cell>
        </row>
        <row r="18577">
          <cell r="F18577" t="str">
            <v>5.2.3 起下管柱作业过程中发现溢流,按起下管柱作业关井操作程序关井,并采取防顶措施。</v>
          </cell>
        </row>
        <row r="18578">
          <cell r="F18578" t="str">
            <v>5.2.4 起下管柱带有大直径工具时,应控制起下钻速度,避免产生过大的抽汲效应或压力激动。施工过程应保持油、套管连通,并及时向井内灌注压井液。</v>
          </cell>
        </row>
        <row r="18579">
          <cell r="F18579" t="str">
            <v>5.2.5 起下抽油泵前应按SY/T 5587.3的要求压井后再进行施工。起下抽油杆,井口应安装抽油杆防喷器。</v>
          </cell>
        </row>
        <row r="18580">
          <cell r="F18580" t="str">
            <v>5.2.6 起下电泵管柱发生井喷,作业人员要切断电缆及井内安全阀控制管线,抢接内防喷工具按操作规程关闭防喷器及内防喷工具。</v>
          </cell>
        </row>
        <row r="18581">
          <cell r="F18581" t="str">
            <v>5.3 压井、替喷施工防喷要求</v>
          </cell>
        </row>
        <row r="18582">
          <cell r="F18582" t="str">
            <v>压井替喷施工应符合SY/T 5587.3的要求。</v>
          </cell>
        </row>
        <row r="18583">
          <cell r="F18583" t="str">
            <v>5.4 冲砂作业防喷要求</v>
          </cell>
        </row>
        <row r="18584">
          <cell r="F18584" t="str">
            <v>5.4.1 冲砂作业应使用性能符合设计及施工要求的压井液进行施工。</v>
          </cell>
        </row>
        <row r="18585">
          <cell r="F18585" t="str">
            <v>5.4.2 冲开被砂埋地层时应保持循环正常,当发现出口排量大于或小于进口排量时,应及时关井,调整压井液密度,按SY/T 5587.3进行下步施工。</v>
          </cell>
        </row>
        <row r="18586">
          <cell r="F18586" t="str">
            <v>5.5 钻塞施工防喷要求</v>
          </cell>
        </row>
        <row r="18587">
          <cell r="F18587" t="str">
            <v>5.5.1 钻塞施工应符合SY/T 5587.11-2004中的相应规定。</v>
          </cell>
        </row>
        <row r="18588">
          <cell r="F18588" t="str">
            <v>5.5.2 钻塞施工所用压井液性能要与封闭地层前所用压井液性能一致。钻塞完成后按照SY/T 5587.3进行压井。</v>
          </cell>
        </row>
        <row r="18589">
          <cell r="F18589" t="str">
            <v>5.6 打捞作业防喷要求</v>
          </cell>
        </row>
        <row r="18590">
          <cell r="F18590" t="str">
            <v>5.6.1 捞获大直径落物上提管柱时,施工应符合5.2.4的要求。</v>
          </cell>
        </row>
        <row r="18591">
          <cell r="F18591" t="str">
            <v>5.6.2 打捞施工过程中发生溢流应及时关井,按SY/T 5587.3压井后再进行施工。</v>
          </cell>
        </row>
        <row r="18592">
          <cell r="F18592" t="str">
            <v>5.7 不连续施工防喷要求</v>
          </cell>
        </row>
        <row r="18593">
          <cell r="F18593" t="str">
            <v>5.7.1 施工时各道工序应衔接紧凑,尽量缩短施工时间,防止因不连续施工造成井喷和对油层的伤害。</v>
          </cell>
        </row>
        <row r="18594">
          <cell r="F18594" t="str">
            <v>5.7.2 预计有自喷能力的井,不连续作业时,应装好井口装置;预计不具备自喷能力的井,不连续作业时,应关闭井控装置,防止发生井喷。</v>
          </cell>
        </row>
        <row r="18595">
          <cell r="F18595" t="str">
            <v>5.7.3 起管柱完毕不能连续施工时,井内应保持有可供循环压井的管柱。若主机设备(作业机或修井机)出现问题,应及时安装简易井口或关闭防喷器并监测压力变化。</v>
          </cell>
        </row>
        <row r="18596">
          <cell r="F18596" t="str">
            <v>6 井控装置管理</v>
          </cell>
        </row>
        <row r="18597">
          <cell r="F18597" t="str">
            <v>6.1 井控装置由井控车间统一管理、维修和定期检查。井控车间应对各种井控装置分类、编号、建档(包括检查、维修、试压、使用等情况)并建立台账。</v>
          </cell>
        </row>
        <row r="18598">
          <cell r="F18598" t="str">
            <v>6.2 井控车间应取得相应资质,配备必要的检验装备与工具,应在资质范围内对井控装置进行维修、检测、现场服务。</v>
          </cell>
        </row>
        <row r="18599">
          <cell r="F18599" t="str">
            <v>6.3 井控车间场地应满足井控装置检修及储存要求并设置橡胶件库房。库房温度和湿度应满足橡胶件储藏条件,橡胶件应分类入库、上架避光保存,并注明厂家、出厂日期、有效使用期及库存数量。</v>
          </cell>
        </row>
        <row r="18600">
          <cell r="F18600" t="str">
            <v>6.4 井控装置在井控车间应按要求组装试压。试压程序、试验压力、密封性能试验等按SY/T 5053.2-2007,SY/T 5323-2004,SY/T 6160-2008执行,不合格产品不得送至生产现场。</v>
          </cell>
        </row>
        <row r="18601">
          <cell r="F18601" t="str">
            <v>6.5 井控装置各部件应灵活好用,并附有试压合格证、检验报告。对无试压合格证及检验报告的井控装置,施工单位不应使用。</v>
          </cell>
        </row>
        <row r="18602">
          <cell r="F18602" t="str">
            <v>6.6 施工现场应按设计要求配套安装防喷器,防喷器闸板应与井内管柱外径尺寸相匹配。使用液压防喷器时,防喷器远程控制台操作手柄宜与防喷器开关状态相一致;安装剪切闸板防喷器时,远程控制台剪切操作手柄应安装限位装置;远程控制台运行时油箱液压油油面应在下限以上。井控装置现场安装完毕后应进行试压检验,试压操作执行SY/T 6690-2008中相关规定。</v>
          </cell>
        </row>
        <row r="18603">
          <cell r="F18603" t="str">
            <v>6.7 井控装置应定期维修、保养。施工队伍在用井控装置的管理、操作应落实到专人并明确岗位责任;责任人负责井控装置的日常检查、维护保养与使用,不准随意拆解(井口装置及采油树除外)。</v>
          </cell>
        </row>
        <row r="18604">
          <cell r="F18604" t="str">
            <v>6.8 井控装置及其配件应是具有相应资质的厂家生产的合格产品。</v>
          </cell>
        </row>
        <row r="18605">
          <cell r="F18605" t="str">
            <v>4相关设备</v>
          </cell>
        </row>
        <row r="18606">
          <cell r="F18606" t="str">
            <v>4.1 测井绞车</v>
          </cell>
        </row>
        <row r="18607">
          <cell r="F18607" t="str">
            <v>4.1.1 绞车面板应能显示深度、速度、张力、差分张力等参数,并能对预置参数报警,同时具备系数选择、张力保护等功能。</v>
          </cell>
        </row>
        <row r="18608">
          <cell r="F18608" t="str">
            <v>4.1.2 测井绞车应满足如下技术要求:</v>
          </cell>
        </row>
        <row r="18609">
          <cell r="F18609" t="str">
            <v>a)滚筒容量:应满足相应电缆型号和测井深度的要求。</v>
          </cell>
        </row>
        <row r="18610">
          <cell r="F18610" t="str">
            <v>b)电缆滚筒:其底径应大于相应电缆型号的最小弯曲直径。</v>
          </cell>
        </row>
        <row r="18611">
          <cell r="F18611" t="str">
            <v>c)最大提升能力:应满足相应滚筒容量、电缆型号和测井深度的要求。</v>
          </cell>
        </row>
        <row r="18612">
          <cell r="F18612" t="str">
            <v>d)绞车滚筒:应固定牢靠,定期检查锁定螺钉或螺栓是否紧固及外观是否完好。</v>
          </cell>
        </row>
        <row r="18613">
          <cell r="F18613" t="str">
            <v>e)液压绞车:其液压管线及各接头处应无渗漏。</v>
          </cell>
        </row>
        <row r="18614">
          <cell r="F18614" t="str">
            <v>f)传动系统:应运转灵活,制动装置有效。</v>
          </cell>
        </row>
        <row r="18615">
          <cell r="F18615" t="str">
            <v>g)涉及水平井作业:应具备扭矩调节功能。</v>
          </cell>
        </row>
        <row r="18616">
          <cell r="F18616" t="str">
            <v>h)测井绞车其他性能参数和技术要求:应满足SY/T 5079的规定。</v>
          </cell>
        </row>
        <row r="18617">
          <cell r="F18617" t="str">
            <v>4.2 井口滑轮</v>
          </cell>
        </row>
        <row r="18618">
          <cell r="F18618" t="str">
            <v>4.2.1 滑轮或轮槽应使用防磁材料,槽宽应与电缆外径相匹配。</v>
          </cell>
        </row>
        <row r="18619">
          <cell r="F18619" t="str">
            <v>4.2.2 槽底直径应大于相应电缆型号的最小弯曲直径。</v>
          </cell>
        </row>
        <row r="18620">
          <cell r="F18620" t="str">
            <v>4.2.3 滑轮上应配备防电缆跳槽装置。</v>
          </cell>
        </row>
        <row r="18621">
          <cell r="F18621" t="str">
            <v>4.3 张力系统</v>
          </cell>
        </row>
        <row r="18622">
          <cell r="F18622" t="str">
            <v>4.3.1 每180d对张力系统校准一次,测量误差应在±0.5kN之内。</v>
          </cell>
        </row>
        <row r="18623">
          <cell r="F18623" t="str">
            <v>4.3.2 维修后的张力计和绞车面板应再次配套校准。</v>
          </cell>
        </row>
        <row r="18624">
          <cell r="F18624" t="str">
            <v>4.4 深度传送装置</v>
          </cell>
        </row>
        <row r="18625">
          <cell r="F18625" t="str">
            <v>4.4.1 深度误差应在±0.1%之内。</v>
          </cell>
        </row>
        <row r="18626">
          <cell r="F18626" t="str">
            <v>4.4.2 固定装置、电缆盘绳器等应齐全完好。</v>
          </cell>
        </row>
        <row r="18627">
          <cell r="F18627" t="str">
            <v>4.5 集流环</v>
          </cell>
        </row>
        <row r="18628">
          <cell r="F18628" t="str">
            <v>单独测量环间绝缘时,电阻值应大于500MΩ,转动的环与导线接触点的接触电阻小于0.5Ω。</v>
          </cell>
        </row>
        <row r="18629">
          <cell r="F18629" t="str">
            <v>4.6 刮泥(油)器</v>
          </cell>
        </row>
        <row r="18630">
          <cell r="F18630" t="str">
            <v>包括螺旋橡胶刮泥(油)器和气吹刮泥(油)器,用于对电缆进行清洗的装置。</v>
          </cell>
        </row>
        <row r="18631">
          <cell r="F18631" t="str">
            <v>5常规电缆</v>
          </cell>
        </row>
        <row r="18632">
          <cell r="F18632" t="str">
            <v>5.1深度记号标定和检验</v>
          </cell>
        </row>
        <row r="18633">
          <cell r="F18633" t="str">
            <v>5.1.1 标定装置</v>
          </cell>
        </row>
        <row r="18634">
          <cell r="F18634" t="str">
            <v>电缆深度记号标定应具有如下装置:</v>
          </cell>
        </row>
        <row r="18635">
          <cell r="F18635" t="str">
            <v>a)深度标准井;</v>
          </cell>
        </row>
        <row r="18636">
          <cell r="F18636" t="str">
            <v>b)作业井架和自动打标装置;</v>
          </cell>
        </row>
        <row r="18637">
          <cell r="F18637" t="str">
            <v>c)井口滑轮;</v>
          </cell>
        </row>
        <row r="18638">
          <cell r="F18638" t="str">
            <v>d)深度记号面板和测井地面记录仪;</v>
          </cell>
        </row>
        <row r="18639">
          <cell r="F18639" t="str">
            <v>e)消磁器;</v>
          </cell>
        </row>
        <row r="18640">
          <cell r="F18640" t="str">
            <v>f)注磁器;</v>
          </cell>
        </row>
        <row r="18641">
          <cell r="F18641" t="str">
            <v>g)深度记号接收器;</v>
          </cell>
        </row>
        <row r="18642">
          <cell r="F18642" t="str">
            <v>h)节箍定位器及与不同仪器串等重的多种加重短节。</v>
          </cell>
        </row>
        <row r="18643">
          <cell r="F18643" t="str">
            <v>5.1.2 标定条件</v>
          </cell>
        </row>
        <row r="18644">
          <cell r="F18644" t="str">
            <v>5.1.2.1 不同规格或型号的电缆应配置相应直径的滑轮和配重。</v>
          </cell>
        </row>
        <row r="18645">
          <cell r="F18645" t="str">
            <v>5.1.2.2 井筒内应灌注清水,液面距井口不应超过150m。</v>
          </cell>
        </row>
        <row r="18646">
          <cell r="F18646" t="str">
            <v>5.1.3 标定方法</v>
          </cell>
        </row>
        <row r="18647">
          <cell r="F18647" t="str">
            <v>5.1.3.1 到井场后,测井绞车对准井口,电缆穿过地滑轮、天滑轮,经过消磁器后,连接节箍定位器和加重,下入井口并深度对零。</v>
          </cell>
        </row>
        <row r="18648">
          <cell r="F18648" t="str">
            <v>5.1.3.2 正确连接深度记号面板与注磁器、深度记号接收器、深度传送装置及测井地面记录仪之间的连线。</v>
          </cell>
        </row>
        <row r="18649">
          <cell r="F18649" t="str">
            <v>5.1.3.3 接通电源,对系统进行初始化设置。</v>
          </cell>
        </row>
        <row r="18650">
          <cell r="F18650" t="str">
            <v>5.1.3.4 对电缆进行消磁。</v>
          </cell>
        </row>
        <row r="18651">
          <cell r="F18651" t="str">
            <v>5.1.3.5 电缆下放到预定深度后,给系统输入此位置的正确深度。</v>
          </cell>
        </row>
        <row r="18652">
          <cell r="F18652" t="str">
            <v>5.1.3.6 上提电缆,系统每25m自动标定电缆深度记号。</v>
          </cell>
        </row>
        <row r="18653">
          <cell r="F18653" t="str">
            <v>5.1.3.7 电缆每运行500m,应加注深度记号,根据需要可适当加密。</v>
          </cell>
        </row>
        <row r="18654">
          <cell r="F18654" t="str">
            <v>5.1.3.8 采用1∶200的深度比例,记录特定深度记号,与磁定位曲线并测,记录井段并保证特定深度记号及其上、下各一个深度记号应记录在深度记录标定的井段内。</v>
          </cell>
        </row>
        <row r="18655">
          <cell r="F18655" t="str">
            <v>5.1.3.9 检查深度记号误差过程如下:</v>
          </cell>
        </row>
        <row r="18656">
          <cell r="F18656" t="str">
            <v>a)计算电缆总零长,计算方法见公式(1):</v>
          </cell>
        </row>
        <row r="18657">
          <cell r="F18657" t="str">
            <v>式中:</v>
          </cell>
        </row>
        <row r="18658">
          <cell r="F18658" t="str">
            <v>Lo——电缆总零长,单位为米(m);</v>
          </cell>
        </row>
        <row r="18659">
          <cell r="F18659" t="str">
            <v>LD——预置的电缆零长,单位为米(m);</v>
          </cell>
        </row>
        <row r="18660">
          <cell r="F18660" t="str">
            <v>Lb——连接器长,单位为米(m);</v>
          </cell>
        </row>
        <row r="18661">
          <cell r="F18661" t="str">
            <v>Lc——磁性定位器零长,单位为米(m)。</v>
          </cell>
        </row>
        <row r="18662">
          <cell r="F18662" t="str">
            <v>b)计算深度记号误差值,深度记号误差应符合表1的规定。</v>
          </cell>
        </row>
        <row r="18663">
          <cell r="F18663" t="str">
            <v>5.1.4 标定要求</v>
          </cell>
        </row>
        <row r="18664">
          <cell r="F18664" t="str">
            <v>5.1.4.1 上提和下放电缆时,应保持速度均匀,上提速度应低于3000m/h,下放速度应低于4000m/h。</v>
          </cell>
        </row>
        <row r="18665">
          <cell r="F18665" t="str">
            <v>5.1.4.2 新启用的电缆,在标定深度记号之前,应释放电缆初始扭力,下放和上提速度应低于2000m/h。</v>
          </cell>
        </row>
        <row r="18666">
          <cell r="F18666" t="str">
            <v>5.1.4.3 发生下列情况之一时,应对电缆的深度记号进行重新标定:</v>
          </cell>
        </row>
        <row r="18667">
          <cell r="F18667" t="str">
            <v>a)电缆被磁化。</v>
          </cell>
        </row>
        <row r="18668">
          <cell r="F18668" t="str">
            <v>b)拼接电缆后。</v>
          </cell>
        </row>
        <row r="18669">
          <cell r="F18669" t="str">
            <v>c)电缆零长为负值。</v>
          </cell>
        </row>
        <row r="18670">
          <cell r="F18670" t="str">
            <v>d)深度误差不符合SY/T 5132的要求。</v>
          </cell>
        </row>
        <row r="18671">
          <cell r="F18671" t="str">
            <v>e)记录的磁记号混乱,难以辨认。</v>
          </cell>
        </row>
        <row r="18672">
          <cell r="F18672" t="str">
            <v>f)达到规定标定周期。</v>
          </cell>
        </row>
        <row r="18673">
          <cell r="F18673" t="str">
            <v>5.1.4.4 测井队应对提交的磁定位测井图、标准接箍深度和深度记号误差数据表进行自检,填写记录并备案。</v>
          </cell>
        </row>
        <row r="18674">
          <cell r="F18674" t="str">
            <v>5.1.4.5 应定期检查作业队电缆深度记号标定及资料质量。</v>
          </cell>
        </row>
        <row r="18675">
          <cell r="F18675" t="str">
            <v>5.1.5 检验方法</v>
          </cell>
        </row>
        <row r="18676">
          <cell r="F18676" t="str">
            <v>测井电缆深度记号的检验应按5.1.3.8和5.1.3.9的规定执行。</v>
          </cell>
        </row>
        <row r="18677">
          <cell r="F18677" t="str">
            <v>5.1.6 检验要求</v>
          </cell>
        </row>
        <row r="18678">
          <cell r="F18678" t="str">
            <v>发生下列情况之一时,应进行电缆深度记号的检验:</v>
          </cell>
        </row>
        <row r="18679">
          <cell r="F18679" t="str">
            <v>a)测井作业中,测量套管鞋深度与提供的套管鞋下入深度误差超过规定,需查明原因的。</v>
          </cell>
        </row>
        <row r="18680">
          <cell r="F18680" t="str">
            <v>b)测井深度误差不符合SY/T 5132要求的。</v>
          </cell>
        </row>
        <row r="18681">
          <cell r="F18681" t="str">
            <v>5.1.7 其他电缆深度标定及检验方法</v>
          </cell>
        </row>
        <row r="18682">
          <cell r="F18682" t="str">
            <v>5.1.7.1 使用地面电缆标定装置。电缆每运行20m做一个深度记号,每运行500m加注深度记号,根据需要可适当加密,电缆零长使用丈量数据。做了深度记号的电缆,应在深度标准井内进行深度校验,每1000m电缆深度误差不应超过0.2m。重新进行电缆深度记号标定的要求同5.1.4.3。</v>
          </cell>
        </row>
        <row r="18683">
          <cell r="F18683" t="str">
            <v>5.1.7.2 使用非磁性记号深度系统。在深度标准井中,通过标准节箍深度校正电缆明深度,每1000m电缆深度误差不应超过0.2m。应定期或深度误差不符合SY/T 5132的要求时,进行电缆深度记号重新标定。</v>
          </cell>
        </row>
        <row r="18684">
          <cell r="F18684" t="str">
            <v>5.1.7.3 采用手工注磁方法。现场施工井深大于标准井深度时,没有磁记号的电缆可通过人工丈量的方式,确定深度记号间距,用注磁器手工注磁。要求每1000m电缆深度误差不应超过0.2m。出现5.1.4.3列举的情况之一时,用消磁器将手工记号消磁后,重新注磁。</v>
          </cell>
        </row>
        <row r="18685">
          <cell r="F18685" t="str">
            <v>5.2 使用前准备</v>
          </cell>
        </row>
        <row r="18686">
          <cell r="F18686" t="str">
            <v>5.2.1 根据测井作业项目、井深、井底温度和井内介质等选用相应的电缆。</v>
          </cell>
        </row>
        <row r="18687">
          <cell r="F18687" t="str">
            <v>5.2.2 启用新电缆时,应对电缆的规格参数和电气性能进行检查,合格后方可启用,并填写记录。</v>
          </cell>
        </row>
        <row r="18688">
          <cell r="F18688" t="str">
            <v>5.2.3 在含硫化氢浓度小于15mg/m3的井中作业时,应在电缆上涂防腐材料或在钻井液中加入除硫剂。在硫化氢浓度大于15mg/m3的井中作业时,应采用抗硫化氢电缆。</v>
          </cell>
        </row>
        <row r="18689">
          <cell r="F18689" t="str">
            <v>5.2.4 二氧化碳对电缆腐蚀较轻时,应在电缆上涂防腐材料、改变钻井液性能或在钻井液中加入缓蚀剂,二氧化碳对电缆腐蚀严重时,应采用抗二氧化碳电缆。</v>
          </cell>
        </row>
        <row r="18690">
          <cell r="F18690" t="str">
            <v>5.2.5 电缆在绞车滚筒上装时应排列整齐,各层电缆张力参考值如下:</v>
          </cell>
        </row>
        <row r="18691">
          <cell r="F18691" t="str">
            <v>a)第一层电缆张力为拉断力的10%~15%。</v>
          </cell>
        </row>
        <row r="18692">
          <cell r="F18692" t="str">
            <v>b)第二层电缆张力为拉断力的20%~25%。</v>
          </cell>
        </row>
        <row r="18693">
          <cell r="F18693" t="str">
            <v>c)第三层电缆张力为拉断力的30%~35%。</v>
          </cell>
        </row>
        <row r="18694">
          <cell r="F18694" t="str">
            <v>d)第四层开始直到电缆的中间位置处,张力至拉断力的33%~40%,然后开始逐层降低张力,直至电缆头处为零张力。</v>
          </cell>
        </row>
        <row r="18695">
          <cell r="F18695" t="str">
            <v>5.2.6 电缆全部排绕完毕后,内端缆芯按顺序与集流环连接,制作电缆头,内端与外端的缆芯依次对应编号,中间一根缆芯编为最后一号。</v>
          </cell>
        </row>
        <row r="18696">
          <cell r="F18696" t="str">
            <v>5.2.7 用于带防喷装置的电缆,不应有接头、跳丝和断钢丝。</v>
          </cell>
        </row>
        <row r="18697">
          <cell r="F18697" t="str">
            <v>5.2.8 检测电缆抗拉特性,应进行电缆拉断力试验,要求如下:</v>
          </cell>
        </row>
        <row r="18698">
          <cell r="F18698" t="str">
            <v>a)新启用电缆应进行拉断力试验,并记录结果。</v>
          </cell>
        </row>
        <row r="18699">
          <cell r="F18699" t="str">
            <v>b)应定期对在用电缆进行拉断力试验,并记录结果。</v>
          </cell>
        </row>
        <row r="18700">
          <cell r="F18700" t="str">
            <v>c)拉断力试验电缆为距离电缆头50m以内的电缆。</v>
          </cell>
        </row>
        <row r="18701">
          <cell r="F18701" t="str">
            <v>5.2.9 检测电缆内、外层钢丝腐蚀程度,应进行电缆韧性试验,要求如下:</v>
          </cell>
        </row>
        <row r="18702">
          <cell r="F18702" t="str">
            <v>a)新启用电缆应进行韧性试验,并记录结果。</v>
          </cell>
        </row>
        <row r="18703">
          <cell r="F18703" t="str">
            <v>b)应定期对在用电缆进行钢丝韧性试验,并记录结果。</v>
          </cell>
        </row>
        <row r="18704">
          <cell r="F18704" t="str">
            <v>c)韧性试验电缆为距离电缆头50m以内的电缆。</v>
          </cell>
        </row>
        <row r="18705">
          <cell r="F18705" t="str">
            <v>5.3 使用</v>
          </cell>
        </row>
        <row r="18706">
          <cell r="F18706" t="str">
            <v>5.3.1 绞车操作人员(绞车工)应持证上岗,并符合SY/T 5726中的安全要求。</v>
          </cell>
        </row>
        <row r="18707">
          <cell r="F18707" t="str">
            <v>5.3.2 绞车停放在井场上的位置,应能保障电缆在绞车滚筒上排列整齐,电缆在绞车滚筒与井口滑轮运行的轨迹范围内应无障碍物,车辆摆放应符合SY/T 5600中规定的要求。</v>
          </cell>
        </row>
        <row r="18708">
          <cell r="F18708" t="str">
            <v>5.3.3 在电缆每次下井前、后应检查各缆芯的电阻值以及缆芯与外皮、缆芯之间的绝缘值。</v>
          </cell>
        </row>
        <row r="18709">
          <cell r="F18709" t="str">
            <v>5.3.4 绞车滚筒与井口滑轮之间的电缆在没有张力时,应防止电缆打结。</v>
          </cell>
        </row>
        <row r="18710">
          <cell r="F18710" t="str">
            <v>5.3.5 带防喷装置测井时,天滑轮距井口防喷盒顶部的距离应大于1m,天滑轮轮槽应对正防喷盒中心孔,电缆表面应无泥砂和杂物。</v>
          </cell>
        </row>
        <row r="18711">
          <cell r="F18711" t="str">
            <v>5.3.6 操作绞车应平稳,电缆在套管内的运行速度应低于6000m/h;在裸眼井内的运行速度应低于4000m/h;新电缆从启用至三井次内的运行速度应低于2000m/h;下井仪器经过井口、套管鞋、油管鞋、开窗位置、井底等复杂井段,电缆运行速度应低于600m/h。</v>
          </cell>
        </row>
        <row r="18712">
          <cell r="F18712" t="str">
            <v>5.3.7 在裸眼井内静止时间不应超过3min,有特殊要求时除外。</v>
          </cell>
        </row>
        <row r="18713">
          <cell r="F18713" t="str">
            <v>5.3.8 测井作业时,绞车滚筒上的电缆至少应保留三层。</v>
          </cell>
        </row>
        <row r="18714">
          <cell r="F18714" t="str">
            <v>5.3.9 与电缆接触的盘缆器、马丁代克上的导向轮、天滑轮和地滑轮,应与电缆保持转动接触,不应滑动接触。</v>
          </cell>
        </row>
        <row r="18715">
          <cell r="F18715" t="str">
            <v>5.3.10 电缆工作张力不应超过电缆拉断力的50%。</v>
          </cell>
        </row>
        <row r="18716">
          <cell r="F18716" t="str">
            <v>5.3.11 已使用过的电缆,不应调头使用。</v>
          </cell>
        </row>
        <row r="18717">
          <cell r="F18717" t="str">
            <v>5.3.12 在丛式井、水平井、大斜度井、超深井、落物井,或在高密度、高黏度钻井液等复杂井筒作业时,应降低电缆下放或上提的速度。</v>
          </cell>
        </row>
        <row r="18718">
          <cell r="F18718" t="str">
            <v>5.4 维护</v>
          </cell>
        </row>
        <row r="18719">
          <cell r="F18719" t="str">
            <v>5.4.1 电缆在绞车滚筒上每层应排列整齐。</v>
          </cell>
        </row>
        <row r="18720">
          <cell r="F18720" t="str">
            <v>5.4.2 每次上提电缆时,应将粘附在电缆上的原油、钻井液和井内液体清除干净。</v>
          </cell>
        </row>
        <row r="18721">
          <cell r="F18721" t="str">
            <v>5.4.3 电缆在腐蚀性强的介质中作业后,应及时用清水清洗,去掉水气后涂防腐油。</v>
          </cell>
        </row>
        <row r="18722">
          <cell r="F18722" t="str">
            <v>5.4.4 每井次作业完,最后一次提升电缆应使用喷油装置,对电缆实施喷油防腐措施。</v>
          </cell>
        </row>
        <row r="18723">
          <cell r="F18723" t="str">
            <v>5.4.5 对断芯、绝缘破坏的电缆应及时检修,各项参数应符合测井的要求。</v>
          </cell>
        </row>
        <row r="18724">
          <cell r="F18724" t="str">
            <v>5.4.6 有下列情况之一时,电缆经检查、接电缆、修外层钢丝、重做拉断力等方法检修后方可下井:</v>
          </cell>
        </row>
        <row r="18725">
          <cell r="F18725" t="str">
            <v>a)局部外层钢丝磨损超过原直径的1/3。</v>
          </cell>
        </row>
        <row r="18726">
          <cell r="F18726" t="str">
            <v>b)断钢丝。</v>
          </cell>
        </row>
        <row r="18727">
          <cell r="F18727" t="str">
            <v>c)电缆打结或打扭后未经处理。</v>
          </cell>
        </row>
        <row r="18728">
          <cell r="F18728" t="str">
            <v>d)外层铠装钢丝受挤压、冲击和卡夹后有明显伤痕。</v>
          </cell>
        </row>
        <row r="18729">
          <cell r="F18729" t="str">
            <v>e)缆芯的电阻值、电容分布值和绝缘值不符合测井的要求。</v>
          </cell>
        </row>
        <row r="18730">
          <cell r="F18730" t="str">
            <v>f)受到的拉力超过电缆拉断力的50%。</v>
          </cell>
        </row>
        <row r="18731">
          <cell r="F18731" t="str">
            <v>5.4.7 遇阻、遇卡处理后,电缆标定前,应对电缆磨损程度和抗拉强度及锈蚀程度进行全面检查评估。</v>
          </cell>
        </row>
        <row r="18732">
          <cell r="F18732" t="str">
            <v>5.4.8 备用的电缆应进行防腐处理后避雨水封存,电缆盘应直立放置(电缆盘中心轴与地面平行)。</v>
          </cell>
        </row>
        <row r="18733">
          <cell r="F18733" t="str">
            <v>5.5 报废</v>
          </cell>
        </row>
        <row r="18734">
          <cell r="F18734" t="str">
            <v>出现下列情况之一时,应做报废处理:</v>
          </cell>
        </row>
        <row r="18735">
          <cell r="F18735" t="str">
            <v>a)电缆全长2/3以上的外层钢丝磨损已超过原直径的1/3。</v>
          </cell>
        </row>
        <row r="18736">
          <cell r="F18736" t="str">
            <v>b)钢丝腐蚀、锈蚀严重,内外层钢丝发生氢脆现象。</v>
          </cell>
        </row>
        <row r="18737">
          <cell r="F18737" t="str">
            <v>c)电缆检测的拉断力低于额定拉断力的75%。</v>
          </cell>
        </row>
        <row r="18738">
          <cell r="F18738" t="str">
            <v>d)电缆韧性试验时,内层或外层钢丝超过1/4数量断裂。</v>
          </cell>
        </row>
        <row r="18739">
          <cell r="F18739" t="str">
            <v>e)有关技术指标达不到使用要求时。</v>
          </cell>
        </row>
        <row r="18740">
          <cell r="F18740" t="str">
            <v>5.6特殊情况</v>
          </cell>
        </row>
        <row r="18741">
          <cell r="F18741" t="str">
            <v>5.6.1 遇阻处理</v>
          </cell>
        </row>
        <row r="18742">
          <cell r="F18742" t="str">
            <v>5.6.1.1 应及时制动绞车滚筒停车。</v>
          </cell>
        </row>
        <row r="18743">
          <cell r="F18743" t="str">
            <v>5.6.1.2 低速上提,确定解除遇阻后方可按正常速度再次下放。</v>
          </cell>
        </row>
        <row r="18744">
          <cell r="F18744" t="str">
            <v>5.6.1.3 同一井段连续遇阻三次,记录遇阻曲线后将电缆提出井口。</v>
          </cell>
        </row>
        <row r="18745">
          <cell r="F18745" t="str">
            <v>5.6.2 遇卡处理</v>
          </cell>
        </row>
        <row r="18746">
          <cell r="F18746" t="str">
            <v>5.6.2.1 制动绞车滚筒停车,并下放电缆,使电缆张力恢复到正常值。检查天地滑轮、链条固定情况及电缆运行情况。仪器带推靠器时,应先将推靠器收拢后,再一次上提电缆,判断是否解卡。</v>
          </cell>
        </row>
        <row r="18747">
          <cell r="F18747" t="str">
            <v>5.6.2.2 若未解卡,上下活动电缆,逐渐将电缆张力提升到最大安全拉力[见公式(2)],最大安全拉力不应超过电缆额定拉断力的50%,电缆头张力应小于拉力棒额定值的75%。同时应观察电缆头张力,判断是仪器遇卡还是电缆遇卡,等待解卡。</v>
          </cell>
        </row>
        <row r="18748">
          <cell r="F18748" t="str">
            <v>式中:</v>
          </cell>
        </row>
        <row r="18749">
          <cell r="F18749" t="str">
            <v>FD——最大安全拉力,单位为千牛(kN);</v>
          </cell>
        </row>
        <row r="18750">
          <cell r="F18750" t="str">
            <v>Fz——测井时正常拉力,单位为千牛(kN);</v>
          </cell>
        </row>
        <row r="18751">
          <cell r="F18751" t="str">
            <v>Fl——拉力棒额定值的75%,单位为千牛(kN);</v>
          </cell>
        </row>
        <row r="18752">
          <cell r="F18752" t="str">
            <v>Fy——仪器刚进入钻井液时的拉力,单位为千牛(kN)。</v>
          </cell>
        </row>
        <row r="18753">
          <cell r="F18753" t="str">
            <v>5.6.2.3 若用最大安全拉力不能解卡,应上下活动电缆,防止电缆吸附,并及时实施打捞作业。</v>
          </cell>
        </row>
        <row r="18754">
          <cell r="F18754" t="str">
            <v>5.6.2.4 在马笼头弱点或拉力棒拉断力的安全范围内,采取措施解卡。在生产井中解卡,可采用反注水或转动油管、转动井口、起下电缆,最终进行起油管作业等方法。</v>
          </cell>
        </row>
        <row r="18755">
          <cell r="F18755" t="str">
            <v>5.6.3 打捞作业</v>
          </cell>
        </row>
        <row r="18756">
          <cell r="F18756" t="str">
            <v>在最大安全拉力不能自行解卡或发生电缆断裂落井时,应进行打捞作业,并按SY/T 5361的规定执行。</v>
          </cell>
        </row>
        <row r="18757">
          <cell r="F18757" t="str">
            <v>5.6.4 电缆打扭、缠绕处置</v>
          </cell>
        </row>
        <row r="18758">
          <cell r="F18758" t="str">
            <v>5.6.4.1 电缆打扭、缠绕处置方法如下:</v>
          </cell>
        </row>
        <row r="18759">
          <cell r="F18759" t="str">
            <v>a)慢速上提电缆,监视电缆运行,防止电缆在滑轮处跳槽。</v>
          </cell>
        </row>
        <row r="18760">
          <cell r="F18760" t="str">
            <v>b)电缆扭曲轻微时,扭曲电缆慢速通过滑轮。电缆扭曲严重时,扭结不应通过天滑轮。</v>
          </cell>
        </row>
        <row r="18761">
          <cell r="F18761" t="str">
            <v>c)在扭结到达天滑轮下方2m处停车,确认无意外危险后,在井口安装电缆T形卡。</v>
          </cell>
        </row>
        <row r="18762">
          <cell r="F18762" t="str">
            <v>d)井队司钻慢速放下天滑轮,确认电缆T形卡可靠后,将电缆扭结剁除,并铠接电缆。</v>
          </cell>
        </row>
        <row r="18763">
          <cell r="F18763" t="str">
            <v>e)铠接电缆期间,下井仪器若处在裸眼井段,应要求每3min提放电缆T形卡一次,预防电缆粘卡。</v>
          </cell>
        </row>
        <row r="18764">
          <cell r="F18764" t="str">
            <v>f)电缆铠接完成后,慢速提升天滑轮,当T形卡升到井口1m后停车观察电缆接头。</v>
          </cell>
        </row>
        <row r="18765">
          <cell r="F18765" t="str">
            <v>g)确认电缆铠接可靠后,拆除T形卡,井队司钻慢速提升天滑轮到原来高度。</v>
          </cell>
        </row>
        <row r="18766">
          <cell r="F18766" t="str">
            <v>h)慢速上提电缆,继续观察后续电缆是否还有打扭现象。</v>
          </cell>
        </row>
        <row r="18767">
          <cell r="F18767" t="str">
            <v>i)若电缆下面再次出现严重纽结,重复本条c)至h)的操作,直到下井仪器起出井口。</v>
          </cell>
        </row>
        <row r="18768">
          <cell r="F18768" t="str">
            <v>5.6.4.2 环空测井电缆缠绕处置方法如下:</v>
          </cell>
        </row>
        <row r="18769">
          <cell r="F18769" t="str">
            <v>a)发现电缆缠绕油管时,抽油机应停抽。</v>
          </cell>
        </row>
        <row r="18770">
          <cell r="F18770" t="str">
            <v>b)根据电缆缠绕的方向,反方向旋转井口,观察电缆动态:</v>
          </cell>
        </row>
        <row r="18771">
          <cell r="F18771" t="str">
            <v>1)如果测试孔处的电缆不动或向上移动,应继续转动井口;</v>
          </cell>
        </row>
        <row r="18772">
          <cell r="F18772" t="str">
            <v>2)如果测试孔处的电缆向下移动,应反方向转动井口。</v>
          </cell>
        </row>
        <row r="18773">
          <cell r="F18773" t="str">
            <v>c)缓慢上提电缆,观察电缆动态。如果缠绕没有解除,应重复以上操作,直至解除。</v>
          </cell>
        </row>
        <row r="18774">
          <cell r="F18774" t="str">
            <v>d)缠绕不能解除时,剁电缆应留1m以上,同时将电缆固定在偏心闸门手轮上,防止仪器落井,后续工作由配合方实施。</v>
          </cell>
        </row>
        <row r="18775">
          <cell r="F18775" t="str">
            <v>5.7 记录种类和内容</v>
          </cell>
        </row>
        <row r="18776">
          <cell r="F18776" t="str">
            <v>电缆记录包括启用和报废记录、电缆运行记录、检修记录、深度记号标定记录和测井电缆质量检查表等,电缆记录宜包含以下内容:作业队号、生产厂家、电缆型号、出厂编号、承载车号(拖橇号)、电缆长度(m)、截掉长度(m)、剩余长度(m)、零长(m)、外径(mm)、拉断力数据(kN)、韧性试验数据、各缆芯电阻值(Ω)、绝缘值(MΩ)、生产日期、启用日期、使用日期、检修日期、井号、井深(m)、下井次数、运行时间、修保内容、记录人、检修人、拼接位置、电缆扭曲位置、钢丝断裂位置、硫化氢和二氧化碳情况、电缆事故经过及措施和报废鉴定部门等。</v>
          </cell>
        </row>
        <row r="18777">
          <cell r="F18777" t="str">
            <v>6铠甲电缆</v>
          </cell>
        </row>
        <row r="18778">
          <cell r="F18778" t="str">
            <v>6.1结构参数及技术指标</v>
          </cell>
        </row>
        <row r="18779">
          <cell r="F18779" t="str">
            <v>6.1.1结构参数</v>
          </cell>
        </row>
        <row r="18780">
          <cell r="F18780" t="str">
            <v>6.1.1.1 铠甲电缆结构</v>
          </cell>
        </row>
        <row r="18781">
          <cell r="F18781" t="str">
            <v>图1给出了多层铠装电缆的结构示意图。</v>
          </cell>
        </row>
        <row r="18782">
          <cell r="F18782" t="str">
            <v>6.1.1.2 常用铠甲电缆结构参数</v>
          </cell>
        </row>
        <row r="18783">
          <cell r="F18783" t="str">
            <v>表2至表4给出了常用的不同外径铠甲电缆的内部结构参数。</v>
          </cell>
        </row>
        <row r="18784">
          <cell r="F18784" t="str">
            <v>6.1.2 技术指标</v>
          </cell>
        </row>
        <row r="18785">
          <cell r="F18785" t="str">
            <v>常用铠甲电缆的技术指标见表5。</v>
          </cell>
        </row>
        <row r="18786">
          <cell r="F18786" t="str">
            <v>6.2 应用</v>
          </cell>
        </row>
        <row r="18787">
          <cell r="F18787" t="str">
            <v>铠甲电缆可单独使用,也可与常规电缆组合,应用于特殊工艺需求或特殊井况的施工。可根据井身参数及滚筒容量,确定组合电缆的组成方式及长度,参见附录A。</v>
          </cell>
        </row>
        <row r="18788">
          <cell r="F18788" t="str">
            <v>7电缆连接器</v>
          </cell>
        </row>
        <row r="18789">
          <cell r="F18789" t="str">
            <v>7.1 技术要求</v>
          </cell>
        </row>
        <row r="18790">
          <cell r="F18790" t="str">
            <v>7.1.1 承压不小于50MPa,耐温不小于125℃;或承压不小于140MPa,耐温不小于175℃。</v>
          </cell>
        </row>
        <row r="18791">
          <cell r="F18791" t="str">
            <v>7.1.2 引线接触电阻不大于0.2Ω。</v>
          </cell>
        </row>
        <row r="18792">
          <cell r="F18792" t="str">
            <v>7.1.3 引线对外壳绝缘电阻不小于500MΩ,线间绝缘电阻不小于500MΩ。</v>
          </cell>
        </row>
        <row r="18793">
          <cell r="F18793" t="str">
            <v>7.1.4 应根据井深、井眼条件和电缆的强度等因素来选择拉力棒和制作弱点。</v>
          </cell>
        </row>
        <row r="18794">
          <cell r="F18794" t="str">
            <v>7.2 质量要求和检验</v>
          </cell>
        </row>
        <row r="18795">
          <cell r="F18795" t="str">
            <v>7.2.1 连接器的外观尺寸符合设计要求,无损伤、无形变和无锈蚀,连接螺纹、顶丝、定位销、保护弹簧、护套等部件齐全、完好且装配可靠。</v>
          </cell>
        </row>
        <row r="18796">
          <cell r="F18796" t="str">
            <v>7.2.2 插头、接线柱无损伤、无松动、无变形,且排列顺序准确无误。</v>
          </cell>
        </row>
        <row r="18797">
          <cell r="F18797" t="str">
            <v>7.2.3 拉力棒应进行产品质量抽检,抽检率不少于5%。</v>
          </cell>
        </row>
        <row r="18798">
          <cell r="F18798" t="str">
            <v>7.2.4 替换下的拉力棒应进行破断力测试并记录。</v>
          </cell>
        </row>
        <row r="18799">
          <cell r="F18799" t="str">
            <v>7.2.5 加长电极马笼头拉力棒外壳与10号电缆芯的绝缘电阻应大于50MΩ,马笼头拉力棒的对外壳绝缘电阻应大于200MΩ。</v>
          </cell>
        </row>
        <row r="18800">
          <cell r="F18800" t="str">
            <v>7.2.6 电极连接器各电极间距离误差应小于0.5cm,电极环护套齐全牢固。</v>
          </cell>
        </row>
        <row r="18801">
          <cell r="F18801" t="str">
            <v>7.2.7 与连接器配接的电缆头、电极头应无裂痕,无形变(使用的锥形套5%抽检合格);引线长度适中,压接插件牢固。</v>
          </cell>
        </row>
        <row r="18802">
          <cell r="F18802" t="str">
            <v>7.2.8 首次使用或维修后的连接器检验,按7.1、7.2.1和7.2.2进行。</v>
          </cell>
        </row>
        <row r="18803">
          <cell r="F18803" t="str">
            <v>7.2.9 连接器应在不易磨损位置用钢印标识出厂批次和编号。</v>
          </cell>
        </row>
        <row r="18804">
          <cell r="F18804" t="str">
            <v>7.3检查和维护</v>
          </cell>
        </row>
        <row r="18805">
          <cell r="F18805" t="str">
            <v>7.3.1 使用前地面检查</v>
          </cell>
        </row>
        <row r="18806">
          <cell r="F18806" t="str">
            <v>包括以下主要内容:</v>
          </cell>
        </row>
        <row r="18807">
          <cell r="F18807" t="str">
            <v>a)用万用表测量线路接触电阻。</v>
          </cell>
        </row>
        <row r="18808">
          <cell r="F18808" t="str">
            <v>b)用兆欧表测量各接线对外壳的绝缘电阻和线间的绝缘电阻。</v>
          </cell>
        </row>
        <row r="18809">
          <cell r="F18809" t="str">
            <v>7.3.2 下井前整体检查</v>
          </cell>
        </row>
        <row r="18810">
          <cell r="F18810" t="str">
            <v>包括以下主要内容:</v>
          </cell>
        </row>
        <row r="18811">
          <cell r="F18811" t="str">
            <v>a)各部件连接应正确、齐全和牢固(如鱼雷、连接螺纹、顶丝、定位销等)。</v>
          </cell>
        </row>
        <row r="18812">
          <cell r="F18812" t="str">
            <v>b)应充满硅脂。</v>
          </cell>
        </row>
        <row r="18813">
          <cell r="F18813" t="str">
            <v>7.3.3 现场检查和维护</v>
          </cell>
        </row>
        <row r="18814">
          <cell r="F18814" t="str">
            <v>包括以下主要内容:</v>
          </cell>
        </row>
        <row r="18815">
          <cell r="F18815" t="str">
            <v>a)连接器连接下井设备进行起、下吊装时,应装好鹅脖套,缓慢移动,不应碰撞。</v>
          </cell>
        </row>
        <row r="18816">
          <cell r="F18816" t="str">
            <v>b)每起出井口一次,应重复7.3.1和7.3.2的操作。</v>
          </cell>
        </row>
        <row r="18817">
          <cell r="F18817" t="str">
            <v>c)施工结束后,应对连接器进行清洗、润滑和紧固,对连接线的绝缘、通断和电极环间距进行检查,对连接器的外观、接头、外壳有无松动和退扣及“O”型密封圈是否完好进行检查,补充硅脂,并填写记录。</v>
          </cell>
        </row>
        <row r="18818">
          <cell r="F18818" t="str">
            <v>d)在行车前,应将马笼头固定在测井绞车的保护套筒内,防止碰撞。</v>
          </cell>
        </row>
        <row r="18819">
          <cell r="F18819" t="str">
            <v>e)组合电缆的电缆连接器起下至井口处,进行维护保养。起出电缆后,进行电缆鱼雷的维护保养。</v>
          </cell>
        </row>
        <row r="18820">
          <cell r="F18820" t="str">
            <v>7.4维修</v>
          </cell>
        </row>
        <row r="18821">
          <cell r="F18821" t="str">
            <v>7.4.1 维修要求</v>
          </cell>
        </row>
        <row r="18822">
          <cell r="F18822" t="str">
            <v>包括以下主要内容:</v>
          </cell>
        </row>
        <row r="18823">
          <cell r="F18823" t="str">
            <v>a)打开外壳,对内部进行清洗。</v>
          </cell>
        </row>
        <row r="18824">
          <cell r="F18824" t="str">
            <v>b)检查各部件是否完好,如电缆和电极头、拉力棒(弱点)、公母插件、长短胶套和各种线路接口等。</v>
          </cell>
        </row>
        <row r="18825">
          <cell r="F18825" t="str">
            <v>c)更换问题部件、“O”型密封圈和其他易变形、易松动的部件。</v>
          </cell>
        </row>
        <row r="18826">
          <cell r="F18826" t="str">
            <v>d)重新制作弱点。</v>
          </cell>
        </row>
        <row r="18827">
          <cell r="F18827" t="str">
            <v>e)将各部件重新装配,并注满硅脂。</v>
          </cell>
        </row>
        <row r="18828">
          <cell r="F18828" t="str">
            <v>f)规定井次或时间周期内,测量马笼头的外形尺寸,并记录结果。</v>
          </cell>
        </row>
        <row r="18829">
          <cell r="F18829" t="str">
            <v>7.4.2 维修周期</v>
          </cell>
        </row>
        <row r="18830">
          <cell r="F18830" t="str">
            <v>发生下列情况之一,应进行维修:</v>
          </cell>
        </row>
        <row r="18831">
          <cell r="F18831" t="str">
            <v>a)连接器的技术指标达不到使用要求时,应立即进行维修。</v>
          </cell>
        </row>
        <row r="18832">
          <cell r="F18832" t="str">
            <v>b)每下井30次或每90d应进行维修。</v>
          </cell>
        </row>
        <row r="18833">
          <cell r="F18833" t="str">
            <v>c)在含碱或含酸的钻井液环境中,每下井五次进行维修。</v>
          </cell>
        </row>
        <row r="18834">
          <cell r="F18834" t="str">
            <v>d)打捞后,连接器应进行维修。</v>
          </cell>
        </row>
        <row r="18835">
          <cell r="F18835" t="str">
            <v>e)在含硫井中作业后,应立即进行维修。</v>
          </cell>
        </row>
        <row r="18836">
          <cell r="F18836" t="str">
            <v>f)每下井50次或受力超过额定拉力值的70%后,应更换拉力棒。</v>
          </cell>
        </row>
        <row r="18837">
          <cell r="F18837" t="str">
            <v>7.5 报废</v>
          </cell>
        </row>
        <row r="18838">
          <cell r="F18838" t="str">
            <v>7.5.1 因遇卡、穿心打捞等原因造成不可恢复性的损坏应报废。</v>
          </cell>
        </row>
        <row r="18839">
          <cell r="F18839" t="str">
            <v>7.5.2 维修时进行评估,技术要求仍不能满足测井要求的应报废。</v>
          </cell>
        </row>
        <row r="18840">
          <cell r="F18840" t="str">
            <v>7.5.3 马笼头外壳磨损超过3mm时,应报废。</v>
          </cell>
        </row>
        <row r="18841">
          <cell r="F18841" t="str">
            <v>7.6 记录种类和内容</v>
          </cell>
        </row>
        <row r="18842">
          <cell r="F18842" t="str">
            <v>电缆连接器记录包括启用和报废记录、运行记录和维修记录等。电缆连接器记录宜包含以下内容:类型、编号、启用日期、制作日期、使用日期、维修日期、井号、井深(m)、测量项目、下井次数、最大拉力、遇卡情况、打捞情况、维修情况(一级或二级)、报废情况、更换拉力棒或重新做弱点情况、拉力棒(弱点)的额定拉断力、各缆芯的电阻值(Ω)和绝缘值(MΩ)、制作人、维修人等。</v>
          </cell>
        </row>
        <row r="18843">
          <cell r="F18843" t="str">
            <v>附录A(资料性附录) 组合电缆组成方式及长度选取</v>
          </cell>
        </row>
        <row r="18844">
          <cell r="F18844" t="str">
            <v>组合电缆的组合方式及长度选取见表A.1。</v>
          </cell>
        </row>
        <row r="18845">
          <cell r="F18845" t="str">
            <v>4 总要求</v>
          </cell>
        </row>
        <row r="18846">
          <cell r="F18846" t="str">
            <v>组织应建立、实施、保持和持续改进健康、安全与环境管理体系,通过健康、安全与环境初始评审,明确现有健康、安全与环境状况以及确定改进的机会,在此基础上进行策划和设计,确定如何实现这些要求,并形成文件。第5章描述了健康、安全与环境管理体系的要求。</v>
          </cell>
        </row>
        <row r="18847">
          <cell r="F18847" t="str">
            <v>本标准与SY/T 6276-1997,SY/T 6276-2010,GB/T 24001-2004,GB/T 28001-2011,AQ/T 9006-2010,AQ 2037-2012的对应关系参见附录A。</v>
          </cell>
        </row>
        <row r="18848">
          <cell r="F18848" t="str">
            <v>组织应界定健康、安全与环境管理体系的范围,并形成文件(见5.4.6)。健康、安全与环境管理体系模式如图1所示。</v>
          </cell>
        </row>
        <row r="18849">
          <cell r="F18849" t="str">
            <v>注1:本标准规定的健康、安全与环境管理体系基于“策划-实施-检查-改进”(PDCA)的运行原理,运用“螺旋桨”模式图表示。本图中PDCA的含义如下:</v>
          </cell>
        </row>
        <row r="18850">
          <cell r="F18850" t="str">
            <v>——策划:建立所需的目标和过程,以实现组织的健康、安全与环境方针所期望的结果。</v>
          </cell>
        </row>
        <row r="18851">
          <cell r="F18851" t="str">
            <v>——实施:对过程予以实施。</v>
          </cell>
        </row>
        <row r="18852">
          <cell r="F18852" t="str">
            <v>——检查:根据承诺、方针、目标、指标以及法律法规和其他要求,对过程进行监视和测量。</v>
          </cell>
        </row>
        <row r="18853">
          <cell r="F18853" t="str">
            <v>——改进:采取措施,以持续改进健康、安全与环境管理体系绩效。</v>
          </cell>
        </row>
        <row r="18854">
          <cell r="F18854" t="str">
            <v>注2:七个要素中“领导和承诺”是健康、安全与环境管理体系建立与实施的前提条件;“健康、安全与环境方针”是健康、安全与环境管理体系建立和实施的总体原则;“策划”是健康、安全与环境管理体系建立与实施的输入;“组织结构、职责、资源和文件”是健康、安全与环境管理体系建立与实施的基础;“实施和运行”是健康、安全与环境管理体系实施的关键;“检查”是健康、安全与环境管理体系有效运行的保障;“管理评审”是推进健康、安全与环境管理体系持续改进的动力。</v>
          </cell>
        </row>
        <row r="18855">
          <cell r="F18855" t="str">
            <v>5健康、安全与环境管理体系要求</v>
          </cell>
        </row>
        <row r="18856">
          <cell r="F18856" t="str">
            <v>5.1 领导和承诺</v>
          </cell>
        </row>
        <row r="18857">
          <cell r="F18857" t="str">
            <v>组织应明确各级领导健康、安全与环境管理的责任,保障健康、安全与环境管理体系的建立与运行。最高管理者应对组织建立、实施、保持和持续改进健康、安全与环境管理体系提供强有力的领导和明确的承诺。组织健康、安全与环境的最终责任由最高管理者承担。</v>
          </cell>
        </row>
        <row r="18858">
          <cell r="F18858" t="str">
            <v>各级管理者应通过以下活动证实其承诺:</v>
          </cell>
        </row>
        <row r="18859">
          <cell r="F18859" t="str">
            <v>a)遵守法律、法规及相关要求。</v>
          </cell>
        </row>
        <row r="18860">
          <cell r="F18860" t="str">
            <v>b)制定或实施健康、安全与环境方针。</v>
          </cell>
        </row>
        <row r="18861">
          <cell r="F18861" t="str">
            <v>c)确保健康、安全与环境目标、指标的制定和实现。</v>
          </cell>
        </row>
        <row r="18862">
          <cell r="F18862" t="str">
            <v>d)主持管理评审。</v>
          </cell>
        </row>
        <row r="18863">
          <cell r="F18863" t="str">
            <v>e)提供必要的资源。</v>
          </cell>
        </row>
        <row r="18864">
          <cell r="F18864" t="str">
            <v>f)明确作用、分配职责和责任、授予权力,并提供有效的健康、安全与环境管理。</v>
          </cell>
        </row>
        <row r="18865">
          <cell r="F18865" t="str">
            <v>g)确保健康、安全与环境管理体系有效运行的其他活动,在各项工作和活动中使员工感受到自己对安全的重视和态度。</v>
          </cell>
        </row>
        <row r="18866">
          <cell r="F18866" t="str">
            <v>组织应建设和维护企业安全文化,采取多种形式的安全文化活动,引导全体员工的安全态度和安全行为,形成具有其特点的安全价值观。</v>
          </cell>
        </row>
        <row r="18867">
          <cell r="F18867" t="str">
            <v>5.2 健康、安全与环境方针</v>
          </cell>
        </row>
        <row r="18868">
          <cell r="F18868" t="str">
            <v>组织的最高管理者应确定和批准组织的健康、安全与环境方针,规定组织健康、安全与环境管理的原则和政策。健康、安全与环境方针应:</v>
          </cell>
        </row>
        <row r="18869">
          <cell r="F18869" t="str">
            <v>a)包括对遵守法律、法规和其他要求的承诺,以及对持续改进和污染预防、事故预防的承诺等。</v>
          </cell>
        </row>
        <row r="18870">
          <cell r="F18870" t="str">
            <v>b)适合于组织的活动、产品或服务的性质和规模以及健康、安全与环境风险。</v>
          </cell>
        </row>
        <row r="18871">
          <cell r="F18871" t="str">
            <v>c)传达到所有在组织控制下工作的人员,旨在使其认识各自的健康、安全与环境义务。</v>
          </cell>
        </row>
        <row r="18872">
          <cell r="F18872" t="str">
            <v>d)形成文件,付诸实施并予以保持。</v>
          </cell>
        </row>
        <row r="18873">
          <cell r="F18873" t="str">
            <v>e)可为相关方所获取。</v>
          </cell>
        </row>
        <row r="18874">
          <cell r="F18874" t="str">
            <v>f)定期评审,以确保其与组织保持相关和适宜。</v>
          </cell>
        </row>
        <row r="18875">
          <cell r="F18875" t="str">
            <v>组织应建立健康、安全与环境战略(总)目标,并应与健康、安全与环境方针相一致,以提供设定和评审健康、安全与环境目标和指标的框架。</v>
          </cell>
        </row>
        <row r="18876">
          <cell r="F18876" t="str">
            <v>5.3策划</v>
          </cell>
        </row>
        <row r="18877">
          <cell r="F18877" t="str">
            <v>5.3.1 危害因素辨识、风险评价和控制措施的确定</v>
          </cell>
        </row>
        <row r="18878">
          <cell r="F18878" t="str">
            <v>组织应建立、实施和保持程序,用来确定其活动、产品或服务中能够控制或能够施加影响的健康、安全与环境危害因素,以持续进行危害因素辨识、风险评价和实施必要的风险控制和削减措施。这些程序应考虑:</v>
          </cell>
        </row>
        <row r="18879">
          <cell r="F18879" t="str">
            <v>a)常规和非常规的活动。</v>
          </cell>
        </row>
        <row r="18880">
          <cell r="F18880" t="str">
            <v>b)所有进入工作场所的人员的活动。</v>
          </cell>
        </row>
        <row r="18881">
          <cell r="F18881" t="str">
            <v>c)人的行为、能力和其他人为因素。</v>
          </cell>
        </row>
        <row r="18882">
          <cell r="F18882" t="str">
            <v>d)已识别的源于工作场所外,能够对工作场所内组织控制下的人员产生不利影响的危害因素。</v>
          </cell>
        </row>
        <row r="18883">
          <cell r="F18883" t="str">
            <v>e)在工作场所附近,由组织控制下的相关活动所产生的危害因素。</v>
          </cell>
        </row>
        <row r="18884">
          <cell r="F18884" t="str">
            <v>f)由本组织或外界所提供的工作场所的基础设施、设备和材料。</v>
          </cell>
        </row>
        <row r="18885">
          <cell r="F18885" t="str">
            <v>g)组织及其活动、材料的变更,或计划的变更。</v>
          </cell>
        </row>
        <row r="18886">
          <cell r="F18886" t="str">
            <v>h)健康、安全与环境管理体系的更改包括临时性变更等,及其对运行、过程和活动的影响。</v>
          </cell>
        </row>
        <row r="18887">
          <cell r="F18887" t="str">
            <v>i)任何与风险评价和实施必要控制措施相关的适用法律义务。</v>
          </cell>
        </row>
        <row r="18888">
          <cell r="F18888" t="str">
            <v>j)对工作区域、过程、装置、设备、操作程序和工作组织的设计,包括其对人的能力的适应性。</v>
          </cell>
        </row>
        <row r="18889">
          <cell r="F18889" t="str">
            <v>k)资产并购和剥离。</v>
          </cell>
        </row>
        <row r="18890">
          <cell r="F18890" t="str">
            <v>l)事故及潜在的危害和影响。</v>
          </cell>
        </row>
        <row r="18891">
          <cell r="F18891" t="str">
            <v>m)以往活动的遗留问题。组织用于危害因素辨识和风险评价的方法应:</v>
          </cell>
        </row>
        <row r="18892">
          <cell r="F18892" t="str">
            <v>1)依据风险和影响的范围、性质和时机进行界定,以确保其是主动的而非被动的。</v>
          </cell>
        </row>
        <row r="18893">
          <cell r="F18893" t="str">
            <v>2)规定判别准则,进行风险分级,识别出可通过风险管理措施来削减或控制的风险和影响。</v>
          </cell>
        </row>
        <row r="18894">
          <cell r="F18894" t="str">
            <v>3)与运行经验和所采取的风险控制措施的能力相适应。</v>
          </cell>
        </row>
        <row r="18895">
          <cell r="F18895" t="str">
            <v>4)为确定设施完整性要求、识别培训需求和(或)开展运行控制、监视和测量提供输入信息。</v>
          </cell>
        </row>
        <row r="18896">
          <cell r="F18896" t="str">
            <v>在确定控制措施或考虑变更现有控制措施时,应按如下顺序考虑降低风险:</v>
          </cell>
        </row>
        <row r="18897">
          <cell r="F18897" t="str">
            <v>a)消除。</v>
          </cell>
        </row>
        <row r="18898">
          <cell r="F18898" t="str">
            <v>b)替代。</v>
          </cell>
        </row>
        <row r="18899">
          <cell r="F18899" t="str">
            <v>c)工程控制措施。</v>
          </cell>
        </row>
        <row r="18900">
          <cell r="F18900" t="str">
            <v>d)标志、警告和(或)管理控制措施。</v>
          </cell>
        </row>
        <row r="18901">
          <cell r="F18901" t="str">
            <v>e)个体防护装备。</v>
          </cell>
        </row>
        <row r="18902">
          <cell r="F18902" t="str">
            <v>组织应将危害因素辨识、风险评价和确定控制措施的最新结果形成文件并予以保存。</v>
          </cell>
        </row>
        <row r="18903">
          <cell r="F18903" t="str">
            <v>在建立、实施和保持健康、安全与环境管理体系时,组织应确保对健康、安全与环境风险和影响以及确定的控制措施加以考虑。</v>
          </cell>
        </row>
        <row r="18904">
          <cell r="F18904" t="str">
            <v>组织应对危害因素辨识、风险评价和风险控制过程的有效性进行评审,并根据需要进行改进。</v>
          </cell>
        </row>
        <row r="18905">
          <cell r="F18905" t="str">
            <v>组织应对排查出的事故隐患进行分级管理,制定方案,落实整改措施、责任、资金、时限等,并对隐患整改效果进行评价。</v>
          </cell>
        </row>
        <row r="18906">
          <cell r="F18906" t="str">
            <v>组织应对辨识、评估确定的重大危险源,实施分级监控管理。</v>
          </cell>
        </row>
        <row r="18907">
          <cell r="F18907" t="str">
            <v>5.3.2 法律法规和其他要求</v>
          </cell>
        </row>
        <row r="18908">
          <cell r="F18908" t="str">
            <v>组织应建立、实施和保持程序,用来:</v>
          </cell>
        </row>
        <row r="18909">
          <cell r="F18909" t="str">
            <v>a)识别适用于其活动、产品和服务中健康、安全与环境管理的法律法规和其他应遵守的要求,并建立获取这些要求的渠道。</v>
          </cell>
        </row>
        <row r="18910">
          <cell r="F18910" t="str">
            <v>b)确定这些要求如何应用于组织的危害因素和风险管理。</v>
          </cell>
        </row>
        <row r="18911">
          <cell r="F18911" t="str">
            <v>c)确保在建立、实施、保持和改进健康、安全与环境管理体系时,现行适用的法律法规和其他要求得到考虑。</v>
          </cell>
        </row>
        <row r="18912">
          <cell r="F18912" t="str">
            <v>组织应及时更新有关法律法规和其他要求的信息,并向在其控制下工作的人员和其他有关的相关方传达相关法律法规和其他要求的信息。</v>
          </cell>
        </row>
        <row r="18913">
          <cell r="F18913" t="str">
            <v>5.3.3 目标和指标</v>
          </cell>
        </row>
        <row r="18914">
          <cell r="F18914" t="str">
            <v>组织应在其内部各有关职能和层次,建立、实施和保持形成文件的健康、安全与环境目标和指标。</v>
          </cell>
        </row>
        <row r="18915">
          <cell r="F18915" t="str">
            <v>目标和指标应可测量。目标和指标应符合健康、安全与环境方针及战略(总)目标,并考虑对遵守法规、污染预防、事故预防和持续改进的承诺。</v>
          </cell>
        </row>
        <row r="18916">
          <cell r="F18916" t="str">
            <v>组织在建立和评审健康、安全与环境目标和指标时,应考虑:</v>
          </cell>
        </row>
        <row r="18917">
          <cell r="F18917" t="str">
            <v>a)法律、法规和其他要求。</v>
          </cell>
        </row>
        <row r="18918">
          <cell r="F18918" t="str">
            <v>b)危害因素辨识、风险评价的结果和风险控制的效果。</v>
          </cell>
        </row>
        <row r="18919">
          <cell r="F18919" t="str">
            <v>c)可选择的技术方案。</v>
          </cell>
        </row>
        <row r="18920">
          <cell r="F18920" t="str">
            <v>d)财务、运行和经营要求。</v>
          </cell>
        </row>
        <row r="18921">
          <cell r="F18921" t="str">
            <v>e)过程性指标和结果性指标结合。</v>
          </cell>
        </row>
        <row r="18922">
          <cell r="F18922" t="str">
            <v>f)相关方的意见。</v>
          </cell>
        </row>
        <row r="18923">
          <cell r="F18923" t="str">
            <v>5.3.4 方案</v>
          </cell>
        </row>
        <row r="18924">
          <cell r="F18924" t="str">
            <v>组织应制定、实施并保持旨在实现其目标和指标以及针对特定的活动、产品或服务健康、安全与环境管理的方案。方案应形成文件,内容至少应包括:</v>
          </cell>
        </row>
        <row r="18925">
          <cell r="F18925" t="str">
            <v>a)为实现目标和指标所赋予有关职能和层次的职责和权限。</v>
          </cell>
        </row>
        <row r="18926">
          <cell r="F18926" t="str">
            <v>b)实现目标和指标的方法和时间表。</v>
          </cell>
        </row>
        <row r="18927">
          <cell r="F18927" t="str">
            <v>应在计划的时间间隔内对方案进行评审,必要时应针对组织的活动、产品、服务或运行条件的变化,对方案进行调整。</v>
          </cell>
        </row>
        <row r="18928">
          <cell r="F18928" t="str">
            <v>5.4组织结构、职责、资源和文件</v>
          </cell>
        </row>
        <row r="18929">
          <cell r="F18929" t="str">
            <v>5.4.1 组织结构和职责</v>
          </cell>
        </row>
        <row r="18930">
          <cell r="F18930" t="str">
            <v>组织应确定与健康、安全、环境风险和影响有关的各级职能和层次及岗位的作用、职责和权限,形成文件和予以沟通,便于健康、安全与环境管理。</v>
          </cell>
        </row>
        <row r="18931">
          <cell r="F18931" t="str">
            <v>所有承担管理职责的人员,应证实其对健康、安全与环境绩效持续改进的承诺。</v>
          </cell>
        </row>
        <row r="18932">
          <cell r="F18932" t="str">
            <v>组织应确保工作场所的人员在其能控制的领域承担健康、安全与环境方面的责任,遵守组织适用的健康、安全与环境管理要求。</v>
          </cell>
        </row>
        <row r="18933">
          <cell r="F18933" t="str">
            <v>5.4.2 管理者代表</v>
          </cell>
        </row>
        <row r="18934">
          <cell r="F18934" t="str">
            <v>组织应在最高管理层中指定一名成员作为管理者代表,承担特定的职责,以确保健康、安全与环境管理体系的有效实施,并在组织内推行各项要求。</v>
          </cell>
        </row>
        <row r="18935">
          <cell r="F18935" t="str">
            <v>组织的管理者代表,无论是否还负有其他方面的责任,应有明确的健康、安全与环境作用、职责和权限,以便:</v>
          </cell>
        </row>
        <row r="18936">
          <cell r="F18936" t="str">
            <v>a)确保按本标准的要求建立、实施和保持健康、安全与环境管理体系。</v>
          </cell>
        </row>
        <row r="18937">
          <cell r="F18937" t="str">
            <v>b)向最高管理者报告健康、安全与环境管理体系的运行情况和绩效,以供评审,并提出改进建议。</v>
          </cell>
        </row>
        <row r="18938">
          <cell r="F18938" t="str">
            <v>管理者代表的身份应对所有在本组织控制下工作的人员公开。</v>
          </cell>
        </row>
        <row r="18939">
          <cell r="F18939" t="str">
            <v>5.4.3 资源</v>
          </cell>
        </row>
        <row r="18940">
          <cell r="F18940" t="str">
            <v>管理者应为建立、实施、保持和持续改进健康、安全与环境管理体系提供必要的资源,包括但不限于以下:</v>
          </cell>
        </row>
        <row r="18941">
          <cell r="F18941" t="str">
            <v>a)基础设施。</v>
          </cell>
        </row>
        <row r="18942">
          <cell r="F18942" t="str">
            <v>b)人力资源。</v>
          </cell>
        </row>
        <row r="18943">
          <cell r="F18943" t="str">
            <v>c)专项技能。</v>
          </cell>
        </row>
        <row r="18944">
          <cell r="F18944" t="str">
            <v>d)技术资源。</v>
          </cell>
        </row>
        <row r="18945">
          <cell r="F18945" t="str">
            <v>e)财力资源。</v>
          </cell>
        </row>
        <row r="18946">
          <cell r="F18946" t="str">
            <v>组织应考虑法规的要求(如按法规要求保障安全生产投入,提取安全费用),以及来自各级管理者和相关方的意见,确保提供的资源满足组织的活动、产品或服务的性质和规模以及风险控制的需要,用于改进健康、安全与环境管理,并定期评审资源的适宜性。</v>
          </cell>
        </row>
        <row r="18947">
          <cell r="F18947" t="str">
            <v>5.4.4 能力、培训和意识</v>
          </cell>
        </row>
        <row r="18948">
          <cell r="F18948" t="str">
            <v>组织应建立、实施和保持程序,以实现对于其工作可能产生健康、安全与环境风险和影响的所有人员,应具有相应的工作能力。在教育、培训和(或)经历方面,组织应对其能力做出适当的规定,并对员工完成工作的能力进行定期的评估。</v>
          </cell>
        </row>
        <row r="18949">
          <cell r="F18949" t="str">
            <v>组织应确定与健康、安全与环境风险及健康、安全与环境管理体系相关的培训需求,并根据培训计划提供培训或采取其他措施来满足这些需求,对培训效果进行评估并采取改进措施。培训程序应考虑不同层次的职责、能力和文化程度以及风险。组织应对管理人员、操作岗位人员、相关方的作业人员、来访人员根据培训需求和法规要求进行教育培训及告知。</v>
          </cell>
        </row>
        <row r="18950">
          <cell r="F18950" t="str">
            <v>组织确保处于各有关职能部门和管理层次的员工都意识到:</v>
          </cell>
        </row>
        <row r="18951">
          <cell r="F18951" t="str">
            <v>a)符合健康、安全与环境方针、程序和健康、安全与环境管理体系要求的重要性。</v>
          </cell>
        </row>
        <row r="18952">
          <cell r="F18952" t="str">
            <v>b)在工作活动中实际的或潜在的健康、安全与环境风险,以及个人工作的改进所带来的健康、安全与环境效益。</v>
          </cell>
        </row>
        <row r="18953">
          <cell r="F18953" t="str">
            <v>c)在执行健康、安全与环境方针和程序中,实现健康、安全与环境管理体系要求,包括应急准备和响应(见5.5.10)方面的作用和职责。</v>
          </cell>
        </row>
        <row r="18954">
          <cell r="F18954" t="str">
            <v>d)偏离规定的运行程序的潜在后果。</v>
          </cell>
        </row>
        <row r="18955">
          <cell r="F18955" t="str">
            <v>5.4.5 沟通、参与和协商</v>
          </cell>
        </row>
        <row r="18956">
          <cell r="F18956" t="str">
            <v>组织应建立、实施和保持程序,确保就相关健康、安全与环境信息进行相互沟通:</v>
          </cell>
        </row>
        <row r="18957">
          <cell r="F18957" t="str">
            <v>a)组织内各职能和层次间的内部沟通。</v>
          </cell>
        </row>
        <row r="18958">
          <cell r="F18958" t="str">
            <v>b)与进入工作场所的承包方和其他来访人员进行沟通。</v>
          </cell>
        </row>
        <row r="18959">
          <cell r="F18959" t="str">
            <v>c)接收、记录和回应来自外部相关方的相关沟通。</v>
          </cell>
        </row>
        <row r="18960">
          <cell r="F18960" t="str">
            <v>组织应建立、实施并保持程序,确保员工和相关方就健康、安全与环境事务的参与和协商。组织应告知员工参与的安排,明确员工代表。员工或员工代表应通过以下方式进行参与:</v>
          </cell>
        </row>
        <row r="18961">
          <cell r="F18961" t="str">
            <v>a)参与危险因素辨识、风险评价和确定风险控制措施。</v>
          </cell>
        </row>
        <row r="18962">
          <cell r="F18962" t="str">
            <v>b)参与事件调查。</v>
          </cell>
        </row>
        <row r="18963">
          <cell r="F18963" t="str">
            <v>c)参与健康、安全与环境方针、目标的制定、实施和评审。</v>
          </cell>
        </row>
        <row r="18964">
          <cell r="F18964" t="str">
            <v>d)参与商讨影响工作场所内人员健康和安全的条件和因素的任何变更。</v>
          </cell>
        </row>
        <row r="18965">
          <cell r="F18965" t="str">
            <v>e)对健康、安全与环境事务发表意见。</v>
          </cell>
        </row>
        <row r="18966">
          <cell r="F18966" t="str">
            <v>适当时,组织应确保与外部相关方协商有关的健康、安全与环境事务,包括与承包方和(或)供应方就影响其健康、安全与环境的变更进行协商。</v>
          </cell>
        </row>
        <row r="18967">
          <cell r="F18967" t="str">
            <v>5.4.6 文件</v>
          </cell>
        </row>
        <row r="18968">
          <cell r="F18968" t="str">
            <v>组织应对健康、安全与环境管理体系文件进行策划,包括文件的结构、目录或数量等,文件宜以管理手册、程序文件、作业文件等形式形成。文件的结构、范围、描述的详略程度取决于:</v>
          </cell>
        </row>
        <row r="18969">
          <cell r="F18969" t="str">
            <v>a)组织的规模及活动的类型。</v>
          </cell>
        </row>
        <row r="18970">
          <cell r="F18970" t="str">
            <v>b)活动、产品或服务的复杂程度。</v>
          </cell>
        </row>
        <row r="18971">
          <cell r="F18971" t="str">
            <v>c)危害因素辨识、风险评价和风险控制的需要等。</v>
          </cell>
        </row>
        <row r="18972">
          <cell r="F18972" t="str">
            <v>健康、安全与环境管理体系文件应包括:</v>
          </cell>
        </row>
        <row r="18973">
          <cell r="F18973" t="str">
            <v>a)承诺。</v>
          </cell>
        </row>
        <row r="18974">
          <cell r="F18974" t="str">
            <v>b)方针、目标和指标。</v>
          </cell>
        </row>
        <row r="18975">
          <cell r="F18975" t="str">
            <v>c)对健康、安全与环境管理体系覆盖范围的描述。</v>
          </cell>
        </row>
        <row r="18976">
          <cell r="F18976" t="str">
            <v>d)对健康、安全与环境管理体系主要要素及其相互作用的描述,以及相关文件的查询途径。</v>
          </cell>
        </row>
        <row r="18977">
          <cell r="F18977" t="str">
            <v>e)组织为确保对涉及危害因素的过程进行有效策划、运行和控制所需的文件和记录。</v>
          </cell>
        </row>
        <row r="18978">
          <cell r="F18978" t="str">
            <v>f)本标准要求的其他文件,包括记录。</v>
          </cell>
        </row>
        <row r="18979">
          <cell r="F18979" t="str">
            <v>5.4.7 文件控制</v>
          </cell>
        </row>
        <row r="18980">
          <cell r="F18980" t="str">
            <v>组织应对健康、安全与环境体系所要求的体系文件和资料进行控制。记录是一种特殊类型的文件,应依据5.6.5的要求进行控制。</v>
          </cell>
        </row>
        <row r="18981">
          <cell r="F18981" t="str">
            <v>组织应建立、实施和保持程序,以规定:</v>
          </cell>
        </row>
        <row r="18982">
          <cell r="F18982" t="str">
            <v>a)在文件发布前进行审批,以确保其充分性和适宜性。</v>
          </cell>
        </row>
        <row r="18983">
          <cell r="F18983" t="str">
            <v>b)必要时对文件进行评审和修订,并重新审批。</v>
          </cell>
        </row>
        <row r="18984">
          <cell r="F18984" t="str">
            <v>c)确保对文件的更改和现行修订状态做出标识。</v>
          </cell>
        </row>
        <row r="18985">
          <cell r="F18985" t="str">
            <v>d)确保在使用处得到适用文件的有关版本。</v>
          </cell>
        </row>
        <row r="18986">
          <cell r="F18986" t="str">
            <v>e)确保对电子文件的使用予以控制。</v>
          </cell>
        </row>
        <row r="18987">
          <cell r="F18987" t="str">
            <v>f)确保对策划和运行健康、安全与环境管理体系所需的外来文件做出标识,并对其发放予以控制。</v>
          </cell>
        </row>
        <row r="18988">
          <cell r="F18988" t="str">
            <v>g)防止对过期文件的非预期使用,如需将其保留要做出适当的标识。</v>
          </cell>
        </row>
        <row r="18989">
          <cell r="F18989" t="str">
            <v>5.5实施和运行</v>
          </cell>
        </row>
        <row r="18990">
          <cell r="F18990" t="str">
            <v>5.5.1 设施完整性</v>
          </cell>
        </row>
        <row r="18991">
          <cell r="F18991" t="str">
            <v>组织应建立、实施和保持程序,以确保对设备设施的设计、建造、采购、安装、操作、维修维护和检查等达到规定的准则要求:</v>
          </cell>
        </row>
        <row r="18992">
          <cell r="F18992" t="str">
            <v>a)对设计、制造、监理、监造、运输、验收、储存、安装等采取质量保证和质量控制措施,使用质量合格、设计符合要求的设备设施。</v>
          </cell>
        </row>
        <row r="18993">
          <cell r="F18993" t="str">
            <v>b)对设备设施的设计、建造、运行等过程应进行健康、安全与环境风险分析和评价(见5.3.1)。</v>
          </cell>
        </row>
        <row r="18994">
          <cell r="F18994" t="str">
            <v>c)设备设施在试运行前,应进行启动(投用)前安全检查,制定试运行方案并落实安全措施。</v>
          </cell>
        </row>
        <row r="18995">
          <cell r="F18995" t="str">
            <v>d)确定关键设备,并进行标识。</v>
          </cell>
        </row>
        <row r="18996">
          <cell r="F18996" t="str">
            <v>e)对设备设施进行检修维护,制定检维修方案,检维修过程中采取风险控制措施并进行监督检查。</v>
          </cell>
        </row>
        <row r="18997">
          <cell r="F18997" t="str">
            <v>f)进行设备设施测试检查及可靠性分析(见5.6.1)。</v>
          </cell>
        </row>
        <row r="18998">
          <cell r="F18998" t="str">
            <v>g)对设备、设施的变更带来的风险采取控制和削减措施(见5.5.8)。</v>
          </cell>
        </row>
        <row r="18999">
          <cell r="F18999" t="str">
            <v>h)设备设施的封存、报废、拆除应分析风险及影响,制定方案,并采取控制措施。</v>
          </cell>
        </row>
        <row r="19000">
          <cell r="F19000" t="str">
            <v>i)对设备设施的设计、选用、安装、投用投产、操作、检测、维修、变更等运行过程与设施完整性有关的信息进行审查、整理、传递和保存。</v>
          </cell>
        </row>
        <row r="19001">
          <cell r="F19001" t="str">
            <v>j)对设计、建设、运行、维修过程中与准则之间的偏差,组织应进行评审,找出偏差的原因,确定纠正偏差的措施并形成文件。</v>
          </cell>
        </row>
        <row r="19002">
          <cell r="F19002" t="str">
            <v>5.5.2 承包方和(或)供应方</v>
          </cell>
        </row>
        <row r="19003">
          <cell r="F19003" t="str">
            <v>组织应建立、实施和保持程序,以确保其承包方和(或)供应方的健康、安全与环境管理与其要求相一致。组织应收集承包方的相关信息并定期评审,在选择确定承包方的评定过程中应考虑资质、历史业绩、能力,以及健康、安全与环境管理状况等。组织应通过合同准备、招投标、合同签订等确定对承包方的健康、安全与环境要求,明确各自的责任。</v>
          </cell>
        </row>
        <row r="19004">
          <cell r="F19004" t="str">
            <v>组织应对承包方作业人员进行安全教育培训和安全技术交底(见5.4.4),告知作业风险,对承包方提供活动、产品或服务的过程进行协调和监督检查。组织应采取监造、检验、验收等,以确保供应方提供满足其要求的产品。</v>
          </cell>
        </row>
        <row r="19005">
          <cell r="F19005" t="str">
            <v>组织应定期对承包方和(或)供应方的健康、安全与环境绩效进行评价。</v>
          </cell>
        </row>
        <row r="19006">
          <cell r="F19006" t="str">
            <v>5.5.3 顾客和产品</v>
          </cell>
        </row>
        <row r="19007">
          <cell r="F19007" t="str">
            <v>组织应识别、确定并满足顾客健康、安全与环境方面的需求。对产品的生产、运输、储存、销售、使用和废弃处理过程中的健康、安全与环境风险和影响应进行评估和管理(见5.3.1)。组织应对化学品进行分类,建立档案,提供与产品相关的健康、安全与环境信息资料(如化学品安全技术说明书和安全标签)。</v>
          </cell>
        </row>
        <row r="19008">
          <cell r="F19008" t="str">
            <v>5.5.4 社区和公共关系</v>
          </cell>
        </row>
        <row r="19009">
          <cell r="F19009" t="str">
            <v>组织应就其活动、产品或服务中的健康、安全与环境风险和影响,与社区内关注组织健康、安全与环境绩效或受其影响的各方进行沟通(见5.4.5),采取适宜的方式向生产设施周边相关方告知健康、安全与环境风险和防范措施。参加社区的公共应急准备和响应(见5.5.10)。通过适当的规划和活动,展示组织的健康、安全与环境绩效,获取社区各相关方对组织改进健康、安全与环境绩效的支持。</v>
          </cell>
        </row>
        <row r="19010">
          <cell r="F19010" t="str">
            <v>5.5.5 作业许可</v>
          </cell>
        </row>
        <row r="19011">
          <cell r="F19011" t="str">
            <v>组织应建立、实施和保持作业许可程序,规定作业许可类型以及作业许可的申请、批准、实施、变更与关闭,对动火作业、受限空间内作业、临时用电作业、高处作业等危险性较高的作业活动实施作业许可管理,通过执行作业许可程序控制关键活动和任务的风险和影响。作业许可内容应包括风险分析、风险控制措施和应急措施,以及作业人员的资格和能力、监督监护、审批及授权等。</v>
          </cell>
        </row>
        <row r="19012">
          <cell r="F19012" t="str">
            <v>5.5.6 职业健康</v>
          </cell>
        </row>
        <row r="19013">
          <cell r="F19013" t="str">
            <v>组织应建立、实施和保持程序,为工作场所的人员提供符合职业健康要求的工作环境和条件,配备与职业健康保护相适应的设施、工具和个人劳动防护用品,定期对作业场所职业危害进行检测,对相关人员组织职业健康体检。对可能发生急性职业危害的有毒、有害工作场所,应采取应急准备和响应措施(见5.5.10)。</v>
          </cell>
        </row>
        <row r="19014">
          <cell r="F19014" t="str">
            <v>组织应对工作场所的人员进行职业危害告知,并对存在严重职业危害的作业岗位现场设置职业危害警示和警示说明。</v>
          </cell>
        </row>
        <row r="19015">
          <cell r="F19015" t="str">
            <v>组织应按法规要求进行职业危害因素申报。</v>
          </cell>
        </row>
        <row r="19016">
          <cell r="F19016" t="str">
            <v>5.5.7 清洁生产</v>
          </cell>
        </row>
        <row r="19017">
          <cell r="F19017" t="str">
            <v>组织应建立、实施和保持程序,推行清洁生产。针对活动、产品和服务应采用资源利用率高以及污染物产生量少的清洁生产技术、工艺和设备。对使用有毒有害原料进行生产或者在生产中排放有毒有害物质以及污染物超标排放时,应进行清洁生产审核,实施清洁生产方案,采取清洁生产措施。</v>
          </cell>
        </row>
        <row r="19018">
          <cell r="F19018" t="str">
            <v>5.5.8 运行控制</v>
          </cell>
        </row>
        <row r="19019">
          <cell r="F19019" t="str">
            <v>组织应确定那些与已辨识的、需实施必要控制措施的风险相关的运行和活动任务,并且不同职能和层次的管理者应针对这些活动任务进行策划,确保其在相应程序和工作指南规定的条件下执行。</v>
          </cell>
        </row>
        <row r="19020">
          <cell r="F19020" t="str">
            <v>对于这些运行和活动任务,组织应实施并保持:</v>
          </cell>
        </row>
        <row r="19021">
          <cell r="F19021" t="str">
            <v>a)适合组织及其活动任务的运行控制措施,并把这些运行控制措施纳入其健康、安全与环境管理体系之中。</v>
          </cell>
        </row>
        <row r="19022">
          <cell r="F19022" t="str">
            <v>b)与采购的货物、设备和服务相关的控制措施(见5.5.2)。</v>
          </cell>
        </row>
        <row r="19023">
          <cell r="F19023" t="str">
            <v>c)与进入工作场所的承包方和访问者相关的控制措施(见5.5.2)。</v>
          </cell>
        </row>
        <row r="19024">
          <cell r="F19024" t="str">
            <v>d)与生产作业行为安全管理相关的控制措施。</v>
          </cell>
        </row>
        <row r="19025">
          <cell r="F19025" t="str">
            <v>e)在有较大风险的作业场所和设备设施上进行危险提示、警示、告知、隔离等相关控制措施。</v>
          </cell>
        </row>
        <row r="19026">
          <cell r="F19026" t="str">
            <v>f)形成文件的程序和工作指南(如操作规程、作业指导书等),以及规定的运行准则,以避免因其缺乏而可能偏离健康、安全与环境方针和目标。</v>
          </cell>
        </row>
        <row r="19027">
          <cell r="F19027" t="str">
            <v>5.5.9 变更管理</v>
          </cell>
        </row>
        <row r="19028">
          <cell r="F19028" t="str">
            <v>组织应建立、实施和保持程序,以控制因组织内人员、设备设施、工艺等变更带来的风险和影响。包括:</v>
          </cell>
        </row>
        <row r="19029">
          <cell r="F19029" t="str">
            <v>a)确定提议的变更。</v>
          </cell>
        </row>
        <row r="19030">
          <cell r="F19030" t="str">
            <v>b)对变更及其实施可能导致的健康、安全与环境风险和影响进行分析,并制定相应措施(见5.3.1)。</v>
          </cell>
        </row>
        <row r="19031">
          <cell r="F19031" t="str">
            <v>c)提议的变更应经过授权部门或人员的批准。</v>
          </cell>
        </row>
        <row r="19032">
          <cell r="F19032" t="str">
            <v>d)对变更实施程序采取控制措施。</v>
          </cell>
        </row>
        <row r="19033">
          <cell r="F19033" t="str">
            <v>e)采取跟踪验证、沟通和培训、信息更新等变更后续管理措施。</v>
          </cell>
        </row>
        <row r="19034">
          <cell r="F19034" t="str">
            <v>5.5.10 应急准备和响应</v>
          </cell>
        </row>
        <row r="19035">
          <cell r="F19035" t="str">
            <v>组织应建立、实施和保持程序,用于:</v>
          </cell>
        </row>
        <row r="19036">
          <cell r="F19036" t="str">
            <v>a)系统地识别潜在的紧急情况或事故。</v>
          </cell>
        </row>
        <row r="19037">
          <cell r="F19037" t="str">
            <v>b)应急准备。</v>
          </cell>
        </row>
        <row r="19038">
          <cell r="F19038" t="str">
            <v>c)对紧急情况或事故做出响应。</v>
          </cell>
        </row>
        <row r="19039">
          <cell r="F19039" t="str">
            <v>组织应建立针对潜在紧急情况或事故的应急预案,规定响应紧急情况或事故的程序。组织在策划应急响应时,应考虑有关相关方的需求,如应急服务机构、相邻组织和社区或居民。</v>
          </cell>
        </row>
        <row r="19040">
          <cell r="F19040" t="str">
            <v>组织应建立与其需求相适应的专兼职应急救援队伍,储备应急物资,配备应急设施、装备,并进行检查、维护、保养,确保其完好、可靠。</v>
          </cell>
        </row>
        <row r="19041">
          <cell r="F19041" t="str">
            <v>组织应对实际发生的紧急情况或事故做出响应,以便预防和减少可能随之引发的人身伤害、健康损害、财产损失和环境影响。</v>
          </cell>
        </row>
        <row r="19042">
          <cell r="F19042" t="str">
            <v>组织应定期通过演练方式测试应急预案及其响应紧急情况或事故的程序,可行时,使有关相关方适当参与其中。</v>
          </cell>
        </row>
        <row r="19043">
          <cell r="F19043" t="str">
            <v>组织应定期评审应急预案及其响应紧急情况或事故的程序,必要时对其修订,特别是在定期测试以及事故或紧急情况发生后。</v>
          </cell>
        </row>
        <row r="19044">
          <cell r="F19044" t="str">
            <v>5.6检查</v>
          </cell>
        </row>
        <row r="19045">
          <cell r="F19045" t="str">
            <v>5.6.1 绩效测量和监视</v>
          </cell>
        </row>
        <row r="19046">
          <cell r="F19046" t="str">
            <v>组织应建立、实施和保持程序,对可能具有健康、安全与环境影响的运行和活动的关键特性以及健康、安全与环境绩效进行监视和测量。程序应规定:</v>
          </cell>
        </row>
        <row r="19047">
          <cell r="F19047" t="str">
            <v>a)适合组织需要的定性和定量测量。</v>
          </cell>
        </row>
        <row r="19048">
          <cell r="F19048" t="str">
            <v>b)对健康、安全与环境目标和指标的满足程度的监视。</v>
          </cell>
        </row>
        <row r="19049">
          <cell r="F19049" t="str">
            <v>c)对风险控制措施有效性的监视。</v>
          </cell>
        </row>
        <row r="19050">
          <cell r="F19050" t="str">
            <v>d)健康、安全与环境监督检查。</v>
          </cell>
        </row>
        <row r="19051">
          <cell r="F19051" t="str">
            <v>e)主动性的绩效测量,即监视和测量是否符合方案、控制措施和运行准则。</v>
          </cell>
        </row>
        <row r="19052">
          <cell r="F19052" t="str">
            <v>f)被动性的绩效测量,即监视和测量事故、事件、健康损害、污染和其他不良健康、安全与环境绩效的历史证据。</v>
          </cell>
        </row>
        <row r="19053">
          <cell r="F19053" t="str">
            <v>g)对监视和测量的数据和结果的记录,以便于其后续的纠正措施和预防措施的分析。</v>
          </cell>
        </row>
        <row r="19054">
          <cell r="F19054" t="str">
            <v>h)测量和监视结果应用于健康、安全与环境绩效的考核和评价,且健康、安全与环境绩效应纳入组织的整体绩效管理。</v>
          </cell>
        </row>
        <row r="19055">
          <cell r="F19055" t="str">
            <v>i)根据定性和定量测量及监视结果,进行分析,建立反映组织健康、安全与环境管理状况及发展趋势的预警系统。</v>
          </cell>
        </row>
        <row r="19056">
          <cell r="F19056" t="str">
            <v>如果测量或监视绩效需要设备,组织应建立并保持程序,对此类设备进行校准和维护,并应保存校准和维护活动及其结果的记录。</v>
          </cell>
        </row>
        <row r="19057">
          <cell r="F19057" t="str">
            <v>5.6.2 合规性评价</v>
          </cell>
        </row>
        <row r="19058">
          <cell r="F19058" t="str">
            <v>组织应建立、实施和保持程序,以定期评价对适用法律法规的遵守情况,履行遵守法律法规要求的承诺。</v>
          </cell>
        </row>
        <row r="19059">
          <cell r="F19059" t="str">
            <v>组织应评价对应遵守的其他要求的遵守情况。可以和对法律法规遵守情况的评价一起进行,也可以分别进行评价。</v>
          </cell>
        </row>
        <row r="19060">
          <cell r="F19060" t="str">
            <v>组织应保存对上述定期评价结果的记录。</v>
          </cell>
        </row>
        <row r="19061">
          <cell r="F19061" t="str">
            <v>注:对不同法律法规要求和应遵守的其他要求的定期评价的频次可以有所不同。</v>
          </cell>
        </row>
        <row r="19062">
          <cell r="F19062" t="str">
            <v>5.6.3 不符合、纠正措施和预防措施</v>
          </cell>
        </row>
        <row r="19063">
          <cell r="F19063" t="str">
            <v>组织应建立、实施并保持程序,以处理实际和潜在的不符合,并采取纠正措施和预防措施。程序应明确下述要求:</v>
          </cell>
        </row>
        <row r="19064">
          <cell r="F19064" t="str">
            <v>a)识别和纠正不符合,采取措施减少因不符合而产生的风险和影响。</v>
          </cell>
        </row>
        <row r="19065">
          <cell r="F19065" t="str">
            <v>b)对不符合进行调查,确定其原因,并采取纠正措施以避免再次发生。</v>
          </cell>
        </row>
        <row r="19066">
          <cell r="F19066" t="str">
            <v>c)评价采取预防措施的需求,实施所制定的适当措施,以避免不符合的发生。</v>
          </cell>
        </row>
        <row r="19067">
          <cell r="F19067" t="str">
            <v>d)记录和沟通采取纠正措施和预防措施的结果。</v>
          </cell>
        </row>
        <row r="19068">
          <cell r="F19068" t="str">
            <v>e)评审所采取的纠正措施和预防措施的有效性。</v>
          </cell>
        </row>
        <row r="19069">
          <cell r="F19069" t="str">
            <v>如果在纠正措施或预防措施中识别出新的或变化的危害因素,或者对新的或变化的控制措施的需求,则程序应要求对拟定的措施在其实施前先进行风险评价。</v>
          </cell>
        </row>
        <row r="19070">
          <cell r="F19070" t="str">
            <v>为消除实际和潜在不符合的原因而采取的任何纠正或预防措施,应与问题的严重性相适应,并与面临的风险和影响相匹配。</v>
          </cell>
        </row>
        <row r="19071">
          <cell r="F19071" t="str">
            <v>对因纠正措施和预防措施而引起的任何必要变化,组织应确保其体现在健康、安全与环境管理体系文件中。</v>
          </cell>
        </row>
        <row r="19072">
          <cell r="F19072" t="str">
            <v>5.6.4 事故、事件管理</v>
          </cell>
        </row>
        <row r="19073">
          <cell r="F19073" t="str">
            <v>组织应建立、实施并保持程序,报告、调查和处理事故和事件,以便:</v>
          </cell>
        </row>
        <row r="19074">
          <cell r="F19074" t="str">
            <v>a)记录并报告已经影响或正在影响健康、安全与环境的各类事故、事件(包括突发情况或管理体系的缺陷所引起的事故、事件),事故、事件报告应达到法律法规要求及组织规定的范围。</v>
          </cell>
        </row>
        <row r="19075">
          <cell r="F19075" t="str">
            <v>b)确定事故、事件调查和处理的工作程序及职责,调查应及时开展和完成,并沟通调查过程和结果。</v>
          </cell>
        </row>
        <row r="19076">
          <cell r="F19076" t="str">
            <v>c)确定内在的、可能导致事故、事件发生的管理缺陷和其他因素。</v>
          </cell>
        </row>
        <row r="19077">
          <cell r="F19077" t="str">
            <v>d)对任何已识别的纠正措施的需求或预防措施的机会,应与发生不符合情况时所采取纠正措施和预防措施的工作程序相一致(见5.6.3)。</v>
          </cell>
        </row>
        <row r="19078">
          <cell r="F19078" t="str">
            <v>e)事故、事件作为资源在组织范围内进行共享。</v>
          </cell>
        </row>
        <row r="19079">
          <cell r="F19079" t="str">
            <v>f)事故、事件调查和处理的结果应形成文件并予以保存。</v>
          </cell>
        </row>
        <row r="19080">
          <cell r="F19080" t="str">
            <v>5.6.5 记录控制</v>
          </cell>
        </row>
        <row r="19081">
          <cell r="F19081" t="str">
            <v>组织应根据需要,建立并保持必要的记录,用于证实符合健康、安全与环境管理体系和本标准的要求,以及所实现的结果。</v>
          </cell>
        </row>
        <row r="19082">
          <cell r="F19082" t="str">
            <v>组织应建立、实施和保持程序,用于记录的标识、存放、保护、检索、留存和处置。</v>
          </cell>
        </row>
        <row r="19083">
          <cell r="F19083" t="str">
            <v>健康、安全与环境记录应字迹清楚、标识明确,并具有可追溯性。记录的保存和管理应便于查阅,避免损坏、变质或遗失,应规定并记录保存期限。</v>
          </cell>
        </row>
        <row r="19084">
          <cell r="F19084" t="str">
            <v>5.6.6 内部审核</v>
          </cell>
        </row>
        <row r="19085">
          <cell r="F19085" t="str">
            <v>组织应确保按照计划的间隔对健康、安全与环境管理体系进行内部审核,以便确定健康、安全与环境管理体系是否:</v>
          </cell>
        </row>
        <row r="19086">
          <cell r="F19086" t="str">
            <v>a)符合健康、安全与环境管理工作的策划安排,包括满足本标准的要求。</v>
          </cell>
        </row>
        <row r="19087">
          <cell r="F19087" t="str">
            <v>b)得到了正确的实施和保持。</v>
          </cell>
        </row>
        <row r="19088">
          <cell r="F19088" t="str">
            <v>c)有效地满足组织的方针和目标。应向管理者报告审核的结果。</v>
          </cell>
        </row>
        <row r="19089">
          <cell r="F19089" t="str">
            <v>组织应基于组织活动、产品和任务的风险和影响以及以前的审核结果,策划、制定、实施和保持审核方案。</v>
          </cell>
        </row>
        <row r="19090">
          <cell r="F19090" t="str">
            <v>组织应建立、实施和保持审核程序,以明确:</v>
          </cell>
        </row>
        <row r="19091">
          <cell r="F19091" t="str">
            <v>a)策划和实施审核、报告审核结果和保存相关记录的职责、能力和要求。</v>
          </cell>
        </row>
        <row r="19092">
          <cell r="F19092" t="str">
            <v>b)审核的准则、范围、频次、方法和能力要求。</v>
          </cell>
        </row>
        <row r="19093">
          <cell r="F19093" t="str">
            <v>c)审核流程,包括审核准备、现场审核实施、整改和跟踪验证等审核后续管理。</v>
          </cell>
        </row>
        <row r="19094">
          <cell r="F19094" t="str">
            <v>审核员的选择和审核的实施应确保审核过程的客观性和公正性。</v>
          </cell>
        </row>
        <row r="19095">
          <cell r="F19095" t="str">
            <v>5.7 管理评审</v>
          </cell>
        </row>
        <row r="19096">
          <cell r="F19096" t="str">
            <v>组织的最高管理者应按计划的时间间隔对健康、安全与环境管理体系进行评审,以确保其持续适宜性、充分性和有效性。评审应包括评价改进的机会和对健康、安全与环境管理体系进行修改的需求。管理评审过程应确保收集到必要的信息提供给管理者进行评价。应保存管理评审的记录。</v>
          </cell>
        </row>
        <row r="19097">
          <cell r="F19097" t="str">
            <v>管理评审的输入应包括但不限于:</v>
          </cell>
        </row>
        <row r="19098">
          <cell r="F19098" t="str">
            <v>a)审核和合规性评价的结果。</v>
          </cell>
        </row>
        <row r="19099">
          <cell r="F19099" t="str">
            <v>b)参与和协商的结果。</v>
          </cell>
        </row>
        <row r="19100">
          <cell r="F19100" t="str">
            <v>c)和外部相关方的沟通信息,包括投诉。</v>
          </cell>
        </row>
        <row r="19101">
          <cell r="F19101" t="str">
            <v>d)组织的健康、安全与环境绩效。</v>
          </cell>
        </row>
        <row r="19102">
          <cell r="F19102" t="str">
            <v>e)目标和指标的实现程度。</v>
          </cell>
        </row>
        <row r="19103">
          <cell r="F19103" t="str">
            <v>f)事故、事件的调查和处理。</v>
          </cell>
        </row>
        <row r="19104">
          <cell r="F19104" t="str">
            <v>g)纠正措施和预防措施的状况。</v>
          </cell>
        </row>
        <row r="19105">
          <cell r="F19105" t="str">
            <v>h)以前管理评审确定的后续改进措施及落实情况。</v>
          </cell>
        </row>
        <row r="19106">
          <cell r="F19106" t="str">
            <v>i)客观环境的变化,包括与组织有关的法律法规和其他要求的发展变化。</v>
          </cell>
        </row>
        <row r="19107">
          <cell r="F19107" t="str">
            <v>j)改进建议。</v>
          </cell>
        </row>
        <row r="19108">
          <cell r="F19108" t="str">
            <v>管理评审的输出应符合组织持续改进的承诺,并应包括与如下方面可能的更改有关的任何决策和措施:</v>
          </cell>
        </row>
        <row r="19109">
          <cell r="F19109" t="str">
            <v>a)健康、安全与环境绩效。</v>
          </cell>
        </row>
        <row r="19110">
          <cell r="F19110" t="str">
            <v>b)健康、安全与环境方针和目标、指标。</v>
          </cell>
        </row>
        <row r="19111">
          <cell r="F19111" t="str">
            <v>c)资源。</v>
          </cell>
        </row>
        <row r="19112">
          <cell r="F19112" t="str">
            <v>d)其他健康、安全与环境管理体系要素。</v>
          </cell>
        </row>
        <row r="19113">
          <cell r="F19113" t="str">
            <v>管理评审的相关输出应可用于沟通和协商(见5.4.5)。</v>
          </cell>
        </row>
        <row r="19114">
          <cell r="F19114" t="str">
            <v>当组织机构和职能分配有重大调整、外部环境发生重大变化,以及发生较大健康、安全与环境事故等情况时,组织应增加管理评审的频次。</v>
          </cell>
        </row>
        <row r="19115">
          <cell r="F19115" t="str">
            <v>附录A(资料性附录)本标准与SY/T6276-1997,SY/T6276-2010,GB/T24001-2004,GB/T28001-2009,AQ/T9006-2010,AQ2037-2012 之间的对应关系</v>
          </cell>
        </row>
        <row r="19116">
          <cell r="F19116" t="str">
            <v>本标准与SY/T 6276-1997和SY/T 6276-2010之间的对应关系见表A.1,SY/T 6276-2014与GB/T 24001-2004和GB/T 28001-2009之间的对应关系见表A.2,SY/T 6276-2014与AQ/T 9006-2010之间的对应关系见表A.3,SY/T 6276-2014与AQ/T 9006-2010之间的对应关系见表A4。</v>
          </cell>
        </row>
        <row r="19117">
          <cell r="F19117" t="str">
            <v>4人员基本条件</v>
          </cell>
        </row>
        <row r="19118">
          <cell r="F19118" t="str">
            <v>4.1 人员要求</v>
          </cell>
        </row>
        <row r="19119">
          <cell r="F19119" t="str">
            <v>4.1.1 员工应年满18周岁。</v>
          </cell>
        </row>
        <row r="19120">
          <cell r="F19120" t="str">
            <v>4.1.2 员工上岗前、离岗时、在岗期间(每年)应进行健康体检,体检医院级别不应低于二等甲级。</v>
          </cell>
        </row>
        <row r="19121">
          <cell r="F19121" t="str">
            <v>4.1.3 对疑似职业病患者应到政府卫生行政主管部门认可的机构进行确诊。</v>
          </cell>
        </row>
        <row r="19122">
          <cell r="F19122" t="str">
            <v>4.2 培训</v>
          </cell>
        </row>
        <row r="19123">
          <cell r="F19123" t="str">
            <v>硫化氢环境中人员培训应符合SY/T 7356的规定。</v>
          </cell>
        </row>
        <row r="19124">
          <cell r="F19124" t="str">
            <v>5现场人员装备</v>
          </cell>
        </row>
        <row r="19125">
          <cell r="F19125" t="str">
            <v>5.1正压式空气呼吸器</v>
          </cell>
        </row>
        <row r="19126">
          <cell r="F19126" t="str">
            <v>5.1.1 技术性能</v>
          </cell>
        </row>
        <row r="19127">
          <cell r="F19127" t="str">
            <v>正压式空气呼吸器的技术性能应符合GA 124的规定。</v>
          </cell>
        </row>
        <row r="19128">
          <cell r="F19128" t="str">
            <v>5.1.2 配备</v>
          </cell>
        </row>
        <row r="19129">
          <cell r="F19129" t="str">
            <v>5.1.2.1 已知含有硫化氢,且预测超过阈限值的场所应至少按以下要求配备:</v>
          </cell>
        </row>
        <row r="19130">
          <cell r="F19130" t="str">
            <v>a)陆上按在岗人员数100%配备,另配20%备用气瓶。</v>
          </cell>
        </row>
        <row r="19131">
          <cell r="F19131" t="str">
            <v>b)海洋石油设施上按定员100%配备,另配20%备用气瓶。</v>
          </cell>
        </row>
        <row r="19132">
          <cell r="F19132" t="str">
            <v>5.1.2.2 预测含有硫化氢的场所或探井井场应至少按以下要求配备:</v>
          </cell>
        </row>
        <row r="19133">
          <cell r="F19133" t="str">
            <v>a)陆上按在岗人员数100%配备。</v>
          </cell>
        </row>
        <row r="19134">
          <cell r="F19134" t="str">
            <v>b)海上钻井设施配备15套。</v>
          </cell>
        </row>
        <row r="19135">
          <cell r="F19135" t="str">
            <v>c)海上井下作业设施配备10套。</v>
          </cell>
        </row>
        <row r="19136">
          <cell r="F19136" t="str">
            <v>d)海上有人值守的采油设施配备6套。</v>
          </cell>
        </row>
        <row r="19137">
          <cell r="F19137" t="str">
            <v>e)海上录井、测井、工程技术服务队伍等按在岗人员数100%配备。</v>
          </cell>
        </row>
        <row r="19138">
          <cell r="F19138" t="str">
            <v>5.1.2.3 在输送管道、污油水处理厂(池、沟)、电缆暗沟、排(供)水管(暗)道、隧道等其他可能含有硫化氢的场所,从事相应工作的单位应配备满足工作要求的正压式空气呼吸器。</v>
          </cell>
        </row>
        <row r="19139">
          <cell r="F19139" t="str">
            <v>5.1.3 检查</v>
          </cell>
        </row>
        <row r="19140">
          <cell r="F19140" t="str">
            <v>5.1.3.1 正压式空气呼吸器应处于随时可用状态,每次检查应有记录,记录至少保存一年。</v>
          </cell>
        </row>
        <row r="19141">
          <cell r="F19141" t="str">
            <v>5.1.3.2 日常检查应至少包括以下内容:</v>
          </cell>
        </row>
        <row r="19142">
          <cell r="F19142" t="str">
            <v>a)正压式空气呼吸器外观及标识。</v>
          </cell>
        </row>
        <row r="19143">
          <cell r="F19143" t="str">
            <v>b)气瓶压力。</v>
          </cell>
        </row>
        <row r="19144">
          <cell r="F19144" t="str">
            <v>c)连接部件。</v>
          </cell>
        </row>
        <row r="19145">
          <cell r="F19145" t="str">
            <v>d)面罩与面部的密封性。</v>
          </cell>
        </row>
        <row r="19146">
          <cell r="F19146" t="str">
            <v>e)供气阀。</v>
          </cell>
        </row>
        <row r="19147">
          <cell r="F19147" t="str">
            <v>f)报警器。</v>
          </cell>
        </row>
        <row r="19148">
          <cell r="F19148" t="str">
            <v>5.1.4 使用</v>
          </cell>
        </row>
        <row r="19149">
          <cell r="F19149" t="str">
            <v>5.1.4.1 当硫化氢浓度达到安全临界浓度或二氧化硫浓度达到5.4mg/m3(2ppm)时,应立即正确佩戴正压式空气呼吸器。</v>
          </cell>
        </row>
        <row r="19150">
          <cell r="F19150" t="str">
            <v>5.1.4.2 使用中出现以下情况应立即撤离硫化氢环境:</v>
          </cell>
        </row>
        <row r="19151">
          <cell r="F19151" t="str">
            <v>a)正压式空气呼吸器报警。</v>
          </cell>
        </row>
        <row r="19152">
          <cell r="F19152" t="str">
            <v>b)有异味。</v>
          </cell>
        </row>
        <row r="19153">
          <cell r="F19153" t="str">
            <v>c)出现咳嗽、刺激、憋气、恶心等不适症状。</v>
          </cell>
        </row>
        <row r="19154">
          <cell r="F19154" t="str">
            <v>d)压力出现不明原因的快速下降。</v>
          </cell>
        </row>
        <row r="19155">
          <cell r="F19155" t="str">
            <v>5.1.5 存放和维护</v>
          </cell>
        </row>
        <row r="19156">
          <cell r="F19156" t="str">
            <v>5.1.5.1 正压式空气呼吸器应存放在易于取用的地点;存放地点应有醒目标志,且清洁、卫生、阴凉、干燥,免受污染和碰撞。</v>
          </cell>
        </row>
        <row r="19157">
          <cell r="F19157" t="str">
            <v>5.1.5.2 应有专人进行维护。</v>
          </cell>
        </row>
        <row r="19158">
          <cell r="F19158" t="str">
            <v>5.1.6 检验</v>
          </cell>
        </row>
        <row r="19159">
          <cell r="F19159" t="str">
            <v>5.1.6.1 正压式空气呼吸器应每年检验一次;气瓶应每三年检验一次,其安全使用年限不得超过15年。</v>
          </cell>
        </row>
        <row r="19160">
          <cell r="F19160" t="str">
            <v>5.1.6.2 检验应由专业的检验检测机构进行,性能应符合出厂说明书的要求。</v>
          </cell>
        </row>
        <row r="19161">
          <cell r="F19161" t="str">
            <v>5.2便携式硫化氢检测仪</v>
          </cell>
        </row>
        <row r="19162">
          <cell r="F19162" t="str">
            <v>5.2.1 配备</v>
          </cell>
        </row>
        <row r="19163">
          <cell r="F19163" t="str">
            <v>5.2.1.1 便携式硫化氢检测仪性能和技术指标应满足表1的要求。</v>
          </cell>
        </row>
        <row r="19164">
          <cell r="F19164" t="str">
            <v>5.2.1.2 在已知含有硫化氢的陆上工作场所应至少配备探测范围为0mg/m3~30mg/m3(0ppm~20ppm)和0mg/m3~150mg/m3(0ppm~100ppm)的便携式硫化氢检测仪各2套。</v>
          </cell>
        </row>
        <row r="19165">
          <cell r="F19165" t="str">
            <v>5.2.1.3 在已知含有硫化氢的海上工作场所除按5.2.1.2要求外,还应配备1套便携式比色指示管探测仪和1套便携式二氧化硫探测仪。</v>
          </cell>
        </row>
        <row r="19166">
          <cell r="F19166" t="str">
            <v>5.2.1.4 在预测含有硫化氢的陆上工作场所或探井井场应至少配备探测范围为0mg/m3~30mg/m3(0ppm~20ppm)和0mg/m3~150mg/m3(0ppm~100ppm)的便携式硫化氢检测仪各1套。</v>
          </cell>
        </row>
        <row r="19167">
          <cell r="F19167" t="str">
            <v>5.2.1.5 在预测含有硫化氢的海上工作场所或探井井场应至少配备探测范围为0mg/m3~30mg/m3(0ppm~20ppm)和0mg/m3~150mg/m3(0ppm~100ppm)的便携式硫化氢检测仪各2套。</v>
          </cell>
        </row>
        <row r="19168">
          <cell r="F19168" t="str">
            <v>5.2.1.6 在输送管道、污油水处理厂(池、沟)、电缆暗沟、排(供)水管(暗)道、隧道等其他可能含有硫化氢的场所,从事相应工作的单位应至少配备探测范围为0mg/m3~30mg/m3(0ppm~20ppm)的便携式硫化氢检测仪1套。</v>
          </cell>
        </row>
        <row r="19169">
          <cell r="F19169" t="str">
            <v>5.2.2 报警值设定</v>
          </cell>
        </row>
        <row r="19170">
          <cell r="F19170" t="str">
            <v>便携式硫化氢检测仪应进行报警值设定。</v>
          </cell>
        </row>
        <row r="19171">
          <cell r="F19171" t="str">
            <v>5.2.3 检查</v>
          </cell>
        </row>
        <row r="19172">
          <cell r="F19172" t="str">
            <v>5.2.3.1 便携式硫化氢检测仪应处于随时可用状态。每次检查应有记录,且至少保存一年。</v>
          </cell>
        </row>
        <row r="19173">
          <cell r="F19173" t="str">
            <v>5.2.3.2 便携式硫化氢检测仪检查应至少包括以下内容:</v>
          </cell>
        </row>
        <row r="19174">
          <cell r="F19174" t="str">
            <v>a)电池电量。</v>
          </cell>
        </row>
        <row r="19175">
          <cell r="F19175" t="str">
            <v>b)完好性。</v>
          </cell>
        </row>
        <row r="19176">
          <cell r="F19176" t="str">
            <v>c)在无硫化氢区域内检测仪读数为零。</v>
          </cell>
        </row>
        <row r="19177">
          <cell r="F19177" t="str">
            <v>5.2.4 使用</v>
          </cell>
        </row>
        <row r="19178">
          <cell r="F19178" t="str">
            <v>5.2.4.1 在已知含有硫化氢的工作场所内至少有一人携带便携式硫化氢检测仪,进行巡回检测。录井仪应能进行连续检测。</v>
          </cell>
        </row>
        <row r="19179">
          <cell r="F19179" t="str">
            <v>5.2.4.2 在预测含有硫化氢的工作场所(如钻井场所、井下作业场所)内至少有一人携带便携式硫化氢检测仪,定时进行巡回检测。录井仪应能进行连续检测。</v>
          </cell>
        </row>
        <row r="19180">
          <cell r="F19180" t="str">
            <v>5.2.4.3 当发现硫化氢泄漏时,应在下风向的工作场所内外进行连续检测。</v>
          </cell>
        </row>
        <row r="19181">
          <cell r="F19181" t="str">
            <v>5.2.4.4 在输送管道、污油水处理厂(池、沟)、电缆暗沟、排(供)水管(暗)道、隧道等其他可能含有硫化氢的场所,作业前应使用便携式硫化氢检测仪进行检测。</v>
          </cell>
        </row>
        <row r="19182">
          <cell r="F19182" t="str">
            <v>5.2.5 存放</v>
          </cell>
        </row>
        <row r="19183">
          <cell r="F19183" t="str">
            <v>便携式硫化氢检测仪应专人保管,定点存放,存放地点应清洁、卫生、阴凉、干燥。</v>
          </cell>
        </row>
        <row r="19184">
          <cell r="F19184" t="str">
            <v>5.2.6 检验</v>
          </cell>
        </row>
        <row r="19185">
          <cell r="F19185" t="str">
            <v>便携式硫化氢检测仪的检验应符合以下要求:</v>
          </cell>
        </row>
        <row r="19186">
          <cell r="F19186" t="str">
            <v>a)便携式硫化氢检测仪的检验应由具有能力的检定检验机构进行。</v>
          </cell>
        </row>
        <row r="19187">
          <cell r="F19187" t="str">
            <v>b)便携式硫化氢检测仪每年至少检验一次。</v>
          </cell>
        </row>
        <row r="19188">
          <cell r="F19188" t="str">
            <v>c)在超过满量程浓度的环境使用后应重新检验。</v>
          </cell>
        </row>
        <row r="19189">
          <cell r="F19189" t="str">
            <v>d)检验应使用硫化氢标准样气,应符合JJG 695的规定。</v>
          </cell>
        </row>
        <row r="19190">
          <cell r="F19190" t="str">
            <v>6工作场所设施与设备</v>
          </cell>
        </row>
        <row r="19191">
          <cell r="F19191" t="str">
            <v>6.1 空气压缩机</v>
          </cell>
        </row>
        <row r="19192">
          <cell r="F19192" t="str">
            <v>6.1.1 在已知含有硫化氢的工作场所应至少配备一台空气压缩机,其输出空气压力应满足正压式空气呼吸器气瓶充气要求。</v>
          </cell>
        </row>
        <row r="19193">
          <cell r="F19193" t="str">
            <v>6.1.2 没有配备空气压缩机的工作场所应有可靠的气源。</v>
          </cell>
        </row>
        <row r="19194">
          <cell r="F19194" t="str">
            <v>6.1.3 空气压缩机的进气质量应符合以下要求:</v>
          </cell>
        </row>
        <row r="19195">
          <cell r="F19195" t="str">
            <v>a)氧气含量19.5%~23.5%。</v>
          </cell>
        </row>
        <row r="19196">
          <cell r="F19196" t="str">
            <v>b)空气中凝析烃的含量小于或等于5×10-6(体积分数)。</v>
          </cell>
        </row>
        <row r="19197">
          <cell r="F19197" t="str">
            <v>c)一氧化碳的含量小于或等于12.5mg/m3(10ppm)。</v>
          </cell>
        </row>
        <row r="19198">
          <cell r="F19198" t="str">
            <v>d)二氧化碳的含量小于或等于1960mg/m3(1000ppm)。</v>
          </cell>
        </row>
        <row r="19199">
          <cell r="F19199" t="str">
            <v>e)压缩空气在一个大气压下的水露点低于周围温度5℃~6℃。</v>
          </cell>
        </row>
        <row r="19200">
          <cell r="F19200" t="str">
            <v>f)没有明显的异味。</v>
          </cell>
        </row>
        <row r="19201">
          <cell r="F19201" t="str">
            <v>g)避免污染的空气进入空气供应系统。当毒性或易燃气体可能污染进气口的情况发生时,应对压缩机的进口空气进行监测。</v>
          </cell>
        </row>
        <row r="19202">
          <cell r="F19202" t="str">
            <v>6.1.4 空气压缩机应布置在安全区域内。</v>
          </cell>
        </row>
        <row r="19203">
          <cell r="F19203" t="str">
            <v>6.1.5 空气压缩机操作人员应按说明书要求进行安全操作、维护和保养。</v>
          </cell>
        </row>
        <row r="19204">
          <cell r="F19204" t="str">
            <v>6.1.6 气体充装人员资格应符合政府有关规定。</v>
          </cell>
        </row>
        <row r="19205">
          <cell r="F19205" t="str">
            <v>6.2 通风设施</v>
          </cell>
        </row>
        <row r="19206">
          <cell r="F19206" t="str">
            <v>6.2.1 硫化氢环境中,有人工作的受限空间内应配备有效的强制通风设施。</v>
          </cell>
        </row>
        <row r="19207">
          <cell r="F19207" t="str">
            <v>6.2.2 受限空间的通风,应符合以下要求:</v>
          </cell>
        </row>
        <row r="19208">
          <cell r="F19208" t="str">
            <v>a)正压式通风。</v>
          </cell>
        </row>
        <row r="19209">
          <cell r="F19209" t="str">
            <v>b)进风口应位于安全区。</v>
          </cell>
        </row>
        <row r="19210">
          <cell r="F19210" t="str">
            <v>c)通风设备的防爆等级应与其安装位置的危险区域级别相适应。</v>
          </cell>
        </row>
        <row r="19211">
          <cell r="F19211" t="str">
            <v>6.2.3 通风设备应按照制造厂的使用说明书进行操作、检查、维护和保养。</v>
          </cell>
        </row>
        <row r="19212">
          <cell r="F19212" t="str">
            <v>6.3 安全警示</v>
          </cell>
        </row>
        <row r="19213">
          <cell r="F19213" t="str">
            <v>6.3.1 在硫化氢环境的工作场所入口处应设置白天和夜晚都能看清的硫化氢警告标志,如“硫化氢工作场所、当心中毒”等。</v>
          </cell>
        </row>
        <row r="19214">
          <cell r="F19214" t="str">
            <v>6.3.2 硫化氢警告标志应符合以下要求:</v>
          </cell>
        </row>
        <row r="19215">
          <cell r="F19215" t="str">
            <v>a)空气中硫化氢浓度小于阈限值时,白天挂标有硫化氢字样的绿牌、夜晚亮绿灯。</v>
          </cell>
        </row>
        <row r="19216">
          <cell r="F19216" t="str">
            <v>b)空气中硫化氢浓度超过阈限值且小于安全临界浓度时,白天挂标有硫化氢字样的黄牌、夜晚亮黄灯。</v>
          </cell>
        </row>
        <row r="19217">
          <cell r="F19217" t="str">
            <v>c)空气中硫化氢浓度超过安全临界浓度且小于危险临界浓度时,白天挂标有硫化氢字样的红牌、夜晚亮红灯。</v>
          </cell>
        </row>
        <row r="19218">
          <cell r="F19218" t="str">
            <v>d)空气中硫化氢浓度超过危险临界浓度时,白天挂标有硫化氢字样的蓝牌、夜晚亮蓝灯。</v>
          </cell>
        </row>
        <row r="19219">
          <cell r="F19219" t="str">
            <v>6.3.3 在硫化氢环境的工作场所应设置白天和夜晚都能看清风向的风向标,风向标的设置应符合以下要求:</v>
          </cell>
        </row>
        <row r="19220">
          <cell r="F19220" t="str">
            <v>a)风斗(风向袋)或其他适用的彩带、旗帜。</v>
          </cell>
        </row>
        <row r="19221">
          <cell r="F19221" t="str">
            <v>b)根据工作场所的大小设置一个或多个风向标。</v>
          </cell>
        </row>
        <row r="19222">
          <cell r="F19222" t="str">
            <v>c)安装在不会影响风向指示且易于看到的地方。</v>
          </cell>
        </row>
        <row r="19223">
          <cell r="F19223" t="str">
            <v>6.3.4 应对安全警示标志进行日常检查,并及时维护。</v>
          </cell>
        </row>
        <row r="19224">
          <cell r="F19224" t="str">
            <v>6.3.5 可能含有硫化氢的区域,检测到含有硫化氢时,应按6.3.1至6.3.4的要求。</v>
          </cell>
        </row>
        <row r="19225">
          <cell r="F19225" t="str">
            <v>6.4 逃生设施</v>
          </cell>
        </row>
        <row r="19226">
          <cell r="F19226" t="str">
            <v>6.4.1 硫化氢环境的工作场所应设置至少两条通往安全区的逃生通道。</v>
          </cell>
        </row>
        <row r="19227">
          <cell r="F19227" t="str">
            <v>6.4.2 逃生通道的设置应符合以下要求:</v>
          </cell>
        </row>
        <row r="19228">
          <cell r="F19228" t="str">
            <v>a)净宽度不小于1m,净空高度不小于2.2m。</v>
          </cell>
        </row>
        <row r="19229">
          <cell r="F19229" t="str">
            <v>b)便于通过且没有障碍。</v>
          </cell>
        </row>
        <row r="19230">
          <cell r="F19230" t="str">
            <v>c)设有足够数量的白天和夜晚都能看见的逃离方向的警示标志。</v>
          </cell>
        </row>
        <row r="19231">
          <cell r="F19231" t="str">
            <v>d)逃生梯道净宽度不小于0.8m,斜度不大于50°,两侧应设有扶手栏杆,踏步应为防滑型。</v>
          </cell>
        </row>
        <row r="19232">
          <cell r="F19232" t="str">
            <v>6.4.3 钻(修)井井架的逃生装置应符合SY/T 7028的规定。</v>
          </cell>
        </row>
        <row r="19233">
          <cell r="F19233" t="str">
            <v>6.5 现场救护</v>
          </cell>
        </row>
        <row r="19234">
          <cell r="F19234" t="str">
            <v>6.5.1 硫化氢环境的陆上工作场所,应配备具有医生执业资格的专职或兼职医务人员,或依托可靠的医疗机构。定员超过15人的海上石油设施上,应配备具有医生执业资格的专职或兼职医务人员。</v>
          </cell>
        </row>
        <row r="19235">
          <cell r="F19235" t="str">
            <v>6.5.2 硫化氢环境的工作场所应配备以下医疗设备和药品:</v>
          </cell>
        </row>
        <row r="19236">
          <cell r="F19236" t="str">
            <v>a)具有基础医疗抢救条件的医务室。</v>
          </cell>
        </row>
        <row r="19237">
          <cell r="F19237" t="str">
            <v>b)氧气瓶、担架等。</v>
          </cell>
        </row>
        <row r="19238">
          <cell r="F19238" t="str">
            <v>c)硫化氢中毒的常用药品,如二甲基氨基酚溶液、亚硝酸钠注射液硫代硫酸钠、维生素C、葡萄糖等。</v>
          </cell>
        </row>
        <row r="19239">
          <cell r="F19239" t="str">
            <v>6.5.3 应定期检查医疗设备的完好性和药品的有效期。</v>
          </cell>
        </row>
        <row r="19240">
          <cell r="F19240" t="str">
            <v>7安全作业</v>
          </cell>
        </row>
        <row r="19241">
          <cell r="F19241" t="str">
            <v>7.1 搬迁区域</v>
          </cell>
        </row>
        <row r="19242">
          <cell r="F19242" t="str">
            <v>7.1.1 天然气集气场站的搬迁区域应符合以下要求:</v>
          </cell>
        </row>
        <row r="19243">
          <cell r="F19243" t="str">
            <v>a)硫化氢体积分数为13%~15%的天然气集气场站,搬迁区域边缘距最近的装置区边缘宜不小于200m。</v>
          </cell>
        </row>
        <row r="19244">
          <cell r="F19244" t="str">
            <v>b)硫化氢体积分数低于13%或高于15%的天然气集气场站,建设单位参考本条a)的规定,在组织专家技术论证后,可适当减小或增大搬迁区域。</v>
          </cell>
        </row>
        <row r="19245">
          <cell r="F19245" t="str">
            <v>7.1.2 单列脱硫装置处理能力为300×104m3/D级的天然气净化厂搬迁区域应符合以下要求:</v>
          </cell>
        </row>
        <row r="19246">
          <cell r="F19246" t="str">
            <v>a)硫化氢体积分数为13%~15%的单列脱硫装置处理能力为300×104m3/D级的天然气净化厂搬迁区域边缘距最外脱硫装置边缘宜不小于400m。</v>
          </cell>
        </row>
        <row r="19247">
          <cell r="F19247" t="str">
            <v>b)硫化氢体积分数低于13%或高于15%的单列脱硫装置处理能力为小于或大于300×104m3/D级的天然气净化厂,建设单位参考本条a)的规定,在组织专家技术论证后,可适当增大或减小搬迁区域。</v>
          </cell>
        </row>
        <row r="19248">
          <cell r="F19248" t="str">
            <v>7.1.3 其他硫化氢环境的工作场所,应经过模拟计算或安全评价,确定搬迁区域。</v>
          </cell>
        </row>
        <row r="19249">
          <cell r="F19249" t="str">
            <v>7.2 公众安全防护距离</v>
          </cell>
        </row>
        <row r="19250">
          <cell r="F19250" t="str">
            <v>陆上含硫化氢天然气井与民宅、铁路及高速公路、公共设施、城镇中心之间的公众安全防护距离应满足附录C的要求。</v>
          </cell>
        </row>
        <row r="19251">
          <cell r="F19251" t="str">
            <v>7.3 安全作业要求</v>
          </cell>
        </row>
        <row r="19252">
          <cell r="F19252" t="str">
            <v>7.3.1 在硫化氢环境中作业前应制定硫化氢防护安全措施,告知所有作业人员,将安全措施落实到具体岗位。</v>
          </cell>
        </row>
        <row r="19253">
          <cell r="F19253" t="str">
            <v>7.3.2 在硫化氢环境中作业期间应进行以下安全检查:</v>
          </cell>
        </row>
        <row r="19254">
          <cell r="F19254" t="str">
            <v>a)人身防护用品、设施设备均应处于可用状态。</v>
          </cell>
        </row>
        <row r="19255">
          <cell r="F19255" t="str">
            <v>b)风向标完好无损,警示标志清晰。</v>
          </cell>
        </row>
        <row r="19256">
          <cell r="F19256" t="str">
            <v>c)给正压式空气呼吸器供气的空气压缩机布置在安全区域内。</v>
          </cell>
        </row>
        <row r="19257">
          <cell r="F19257" t="str">
            <v>7.3.3 遇到下列情况时,应立即采取以下措施:</v>
          </cell>
        </row>
        <row r="19258">
          <cell r="F19258" t="str">
            <v>a)当空气中检测到硫化氢时,应立即进行告知。</v>
          </cell>
        </row>
        <row r="19259">
          <cell r="F19259" t="str">
            <v>b)当空气中浓度超过阈限值时,应及时通知现场人员,加密观察和检测空气中硫化氢浓度,检查泄漏点,并准备好正压式空气呼吸器。</v>
          </cell>
        </row>
        <row r="19260">
          <cell r="F19260" t="str">
            <v>c)当空气中浓度超过安全临界浓度但小于危险临界浓度时,无防护的人员应按第8章的规定进行应急撤离;在海上作业时,应通知守护船在平台上风向海域起锚待命。</v>
          </cell>
        </row>
        <row r="19261">
          <cell r="F19261" t="str">
            <v>d)当空气中含硫化氢浓度达到危险临界浓度时,有防护的现场工作人员应按第8章的规定进行应急撤离。</v>
          </cell>
        </row>
        <row r="19262">
          <cell r="F19262" t="str">
            <v>8现场应急处置</v>
          </cell>
        </row>
        <row r="19263">
          <cell r="F19263" t="str">
            <v>8.1 应急撤离方案的编制</v>
          </cell>
        </row>
        <row r="19264">
          <cell r="F19264" t="str">
            <v>8.1.1 在一个场所内工作的一个或多个单位,应编制一个统一行动的硫化氢现场应急撤离方案。方案编制应符合以下要求:</v>
          </cell>
        </row>
        <row r="19265">
          <cell r="F19265" t="str">
            <v>a)应符合GB/T 29639的规定。</v>
          </cell>
        </row>
        <row r="19266">
          <cell r="F19266" t="str">
            <v>b)应在方案中特别规定应急行动的统一现场应急指挥。</v>
          </cell>
        </row>
        <row r="19267">
          <cell r="F19267" t="str">
            <v>c)应在方案中明确应急信号,海上采用的信号应符合SY/T 6633的规定。</v>
          </cell>
        </row>
        <row r="19268">
          <cell r="F19268" t="str">
            <v>8.1.2 应急撤离方案应随单位、人员、环境等变化而及时更新。</v>
          </cell>
        </row>
        <row r="19269">
          <cell r="F19269" t="str">
            <v>8.2应急撤离</v>
          </cell>
        </row>
        <row r="19270">
          <cell r="F19270" t="str">
            <v>8.2.1 应急撤离区域</v>
          </cell>
        </row>
        <row r="19271">
          <cell r="F19271" t="str">
            <v>8.2.1.1 天然气集气场站的应急撤离区域应符合以下要求:</v>
          </cell>
        </row>
        <row r="19272">
          <cell r="F19272" t="str">
            <v>a)硫化氢体积分数为13%~15%的天然气集气场站,应急撤离区域边缘距最近的装置区边缘宜不小于1500m。</v>
          </cell>
        </row>
        <row r="19273">
          <cell r="F19273" t="str">
            <v>b)硫化氢体积分数低于13%或高于15%的天然气集气场站,建设单位参考本条a)的规定,在组织专家技术论证后,可适当减小或增大应急撤离区域。</v>
          </cell>
        </row>
        <row r="19274">
          <cell r="F19274" t="str">
            <v>8.2.1.2 单列脱硫装置处理能力为300×104m3/D级的天然气净化厂应急撤离区域应符合以下要求:</v>
          </cell>
        </row>
        <row r="19275">
          <cell r="F19275" t="str">
            <v>a)硫化氢体积分数为13%~15%的单列脱硫装置处理能力为300×104m3/D级的天然气净化厂应急撤离区域边缘距最近的装置区边缘宜不小于1500m。</v>
          </cell>
        </row>
        <row r="19276">
          <cell r="F19276" t="str">
            <v>b)硫化氢体积分数低于13%或高于15%的单列脱硫装置处理能力为小于或大于300×104m3/D级的天然气净化厂,建设单位参考本条a)的规定,在组织专家技术论证后,可适当增大或减小应急撤离区域。</v>
          </cell>
        </row>
        <row r="19277">
          <cell r="F19277" t="str">
            <v>8.2.1.3 其他硫化氢环境的工作场所,应经过模拟计算或安全评价确定应急撤离区域。</v>
          </cell>
        </row>
        <row r="19278">
          <cell r="F19278" t="str">
            <v>8.2.2 撤离</v>
          </cell>
        </row>
        <row r="19279">
          <cell r="F19279" t="str">
            <v>当空气中硫化氢浓度达到应急撤离条件时,应由现场应急指挥组织人员按硫化氢现场应急撤离方案进行撤离。</v>
          </cell>
        </row>
        <row r="19280">
          <cell r="F19280" t="str">
            <v>8.3 含硫化氢天然气井失控井口点火规定</v>
          </cell>
        </row>
        <row r="19281">
          <cell r="F19281" t="str">
            <v>8.3.1 含硫化氢油、气井出现井喷事故征兆时,现场作业人员应立即进行点火准备工作。</v>
          </cell>
        </row>
        <row r="19282">
          <cell r="F19282" t="str">
            <v>8.3.2 含硫化氢油、气井发生井喷,且符合下述条件之一时,应在15min内实施井口点火:</v>
          </cell>
        </row>
        <row r="19283">
          <cell r="F19283" t="str">
            <v>a)油气井发生井喷失控,且距井口500m范围内存在未撤离的公众。</v>
          </cell>
        </row>
        <row r="19284">
          <cell r="F19284" t="str">
            <v>b)距井口500m范围内居民点的硫化氢3min平均检测浓度达到150mg/m3(100ppm),且存在无防护措施的公众。</v>
          </cell>
        </row>
        <row r="19285">
          <cell r="F19285" t="str">
            <v>c)井场周边1000m范围内无有效硫化氢检测手段。</v>
          </cell>
        </row>
        <row r="19286">
          <cell r="F19286" t="str">
            <v>8.3.3 若经常周边1.5km范围内无常驻居民,可适当延长点火时间。</v>
          </cell>
        </row>
        <row r="19287">
          <cell r="F19287" t="str">
            <v>8.4 应急演练</v>
          </cell>
        </row>
        <row r="19288">
          <cell r="F19288" t="str">
            <v>8.4.1 在日常工作中,应按硫化氢现场应急撤离方案的规定进行应急演练。每次更新硫化氢现场应急撤离方案后,应进行应急演练。</v>
          </cell>
        </row>
        <row r="19289">
          <cell r="F19289" t="str">
            <v>8.4.2 应急演练结束时,应进行总结,并做好记录。记录应至少保存一年。</v>
          </cell>
        </row>
        <row r="19290">
          <cell r="F19290" t="str">
            <v>附录A(资料性附录)硫化氢的物理特性和对生理的影响</v>
          </cell>
        </row>
        <row r="19291">
          <cell r="F19291" t="str">
            <v>A.1 物理数据</v>
          </cell>
        </row>
        <row r="19292">
          <cell r="F19292" t="str">
            <v>通常物理状态:无色气体,比空气略重,15℃(59℉),0.10133MPa(1atm)下蒸气密度(相对密度)为1.189。</v>
          </cell>
        </row>
        <row r="19293">
          <cell r="F19293" t="str">
            <v>自燃温度:260℃(500℉)。</v>
          </cell>
        </row>
        <row r="19294">
          <cell r="F19294" t="str">
            <v>爆炸极限:空气中蒸气体积分数在4.3%~46%。</v>
          </cell>
        </row>
        <row r="19295">
          <cell r="F19295" t="str">
            <v>溶解度:溶于水和油,溶解度随溶液温度升高而降低。</v>
          </cell>
        </row>
        <row r="19296">
          <cell r="F19296" t="str">
            <v>可燃性:燃烧时火焰呈蓝色,生成二氧化硫,参见附录B。</v>
          </cell>
        </row>
        <row r="19297">
          <cell r="F19297" t="str">
            <v>气味和警示特性:硫化氢有极难闻的臭鸡蛋味,低浓度时容易辨别出。但由于容易很快造成嗅觉疲劳和麻痹,气味不能用作警示措施。</v>
          </cell>
        </row>
        <row r="19298">
          <cell r="F19298" t="str">
            <v>A.2 生理影响</v>
          </cell>
        </row>
        <row r="19299">
          <cell r="F19299" t="str">
            <v>硫化氢是一种剧毒气体,常在天然气生产、高含硫原油生产、原油馏分、伴生气和水的生产中可能遇到。处于高浓度[超过150mg/m3(100ppm)]的硫化氢环境中,人会由于嗅觉神经受到麻痹而快速失去嗅觉。长时间处于低硫化氢浓度的大气中也会使嗅觉灵敏度减弱。过多暴露于硫化氢中能毒害呼吸系统的细胞,导致死亡。血液中存在酒精能加剧硫化氢的毒性,即使在低浓度[15mg/m3(10ppm)~75mg/m3(50ppm)]时,硫化氢也会刺激眼睛和呼吸道。吸入一定浓度的硫化氢对身体的伤害,参见表A.1。</v>
          </cell>
        </row>
        <row r="19300">
          <cell r="F19300" t="str">
            <v>附录B(资料性附录)二氧化硫的物理特性和对生理的影响</v>
          </cell>
        </row>
        <row r="19301">
          <cell r="F19301" t="str">
            <v>B.1 物理数据</v>
          </cell>
        </row>
        <row r="19302">
          <cell r="F19302" t="str">
            <v>通常物理状态:无色气体,比空气重。</v>
          </cell>
        </row>
        <row r="19303">
          <cell r="F19303" t="str">
            <v>可燃性:不可燃,由硫化氢燃烧形成。</v>
          </cell>
        </row>
        <row r="19304">
          <cell r="F19304" t="str">
            <v>溶解性:易溶于水和油,溶解性随溶液温度升高而降低。</v>
          </cell>
        </row>
        <row r="19305">
          <cell r="F19305" t="str">
            <v>气味和警示特性:有硫燃烧的刺激性气味,具有窒息作用,在鼻和喉黏膜上形成亚硫酸。</v>
          </cell>
        </row>
        <row r="19306">
          <cell r="F19306" t="str">
            <v>B.2 阈限值</v>
          </cell>
        </row>
        <row r="19307">
          <cell r="F19307" t="str">
            <v>本标准推荐的阈限值为5.4mg/m3(2ppm),15min短期暴露极限为13.5mg/m3(5ppm)。</v>
          </cell>
        </row>
        <row r="19308">
          <cell r="F19308" t="str">
            <v>B.3生理影响</v>
          </cell>
        </row>
        <row r="19309">
          <cell r="F19309" t="str">
            <v>B.3.1 急性中毒</v>
          </cell>
        </row>
        <row r="19310">
          <cell r="F19310" t="str">
            <v>吸入一定浓度的二氧化硫会引起人身伤害甚至死亡,参见表B.1。暴露浓度低于54mg/m3(20ppm),会引起眼睛、喉、呼吸道的炎症,胸痉挛和恶心。暴露浓度超过54mg/m3(20ppm),可引起明显的咳嗽、打喷嚏、眼部刺激和胸痉挛。暴露浓度超过135mg/m3(50ppm),会刺激鼻和喉,流鼻涕、咳嗽和反射性支气管缩小,使支气管黏液分泌增加,肺部空气呼吸难度立刻增加(呼吸受阻)。大多数人都不能在这种空气中承受15min以上。暴露于高浓度中产生的剧烈的反应不仅包括眼睛发炎、恶心、呕吐、腹痛和喉咙痛,随后还会发生支气管炎和肺炎,甚至几周内身体都很虚弱。</v>
          </cell>
        </row>
        <row r="19311">
          <cell r="F19311" t="str">
            <v>B.3.2 慢性中毒</v>
          </cell>
        </row>
        <row r="19312">
          <cell r="F19312" t="str">
            <v>长时间暴露于二氧化硫中可能导致鼻咽炎、嗅、味觉的改变、气短和呼吸道感染危险增加。</v>
          </cell>
        </row>
        <row r="19313">
          <cell r="F19313" t="str">
            <v>B.4 呼吸保护</v>
          </cell>
        </row>
        <row r="19314">
          <cell r="F19314" t="str">
            <v>暴露于二氧化硫(见表B.1)含量超过规定的允许暴露极限的任何人都要配戴正压式(供气式或自给式)带全面罩的个人正压式空气呼吸器。</v>
          </cell>
        </row>
        <row r="19315">
          <cell r="F19315" t="str">
            <v>附录C(规范性附录)含硫化氢天然气井公众危害程度分级方法及安全防护距离要求</v>
          </cell>
        </row>
        <row r="19316">
          <cell r="F19316" t="str">
            <v>C.1 含硫化氢天然气井公众危害程度分级方法</v>
          </cell>
        </row>
        <row r="19317">
          <cell r="F19317" t="str">
            <v>C.1.1 含硫化氢天然气井公众危害程度等级根据其硫化氢释放速率划分,见表C.1。</v>
          </cell>
        </row>
        <row r="19318">
          <cell r="F19318" t="str">
            <v>C.1.2 油气井硫化氢释放速率按公式(C.1)计算:</v>
          </cell>
        </row>
        <row r="19319">
          <cell r="F19319" t="str">
            <v>式中:</v>
          </cell>
        </row>
        <row r="19320">
          <cell r="F19320" t="str">
            <v>RR——气井硫化氢释放速率,m3/s;</v>
          </cell>
        </row>
        <row r="19321">
          <cell r="F19321" t="str">
            <v>A——常数,7.716×10-8m3·d/(mg·s);</v>
          </cell>
        </row>
        <row r="19322">
          <cell r="F19322" t="str">
            <v>qAOF——气井绝对无阻流量最大值,104m3/d;</v>
          </cell>
        </row>
        <row r="19323">
          <cell r="F19323" t="str">
            <v>——天然气中硫化氢含量,mg/m3。</v>
          </cell>
        </row>
        <row r="19324">
          <cell r="F19324" t="str">
            <v>C.1.3 在含硫化氢地区,未取得绝对无阻流量或硫化氢含量的气井应按以下方法计算:</v>
          </cell>
        </row>
        <row r="19325">
          <cell r="F19325" t="str">
            <v>a)周边5km范围内含硫化氢气井数超过5口,分别取其中绝对无阻流量和硫化氢含量最大的5个值,求其平均值后按C.1.2中的方法计算。</v>
          </cell>
        </row>
        <row r="19326">
          <cell r="F19326" t="str">
            <v>b)周边5km范围内含硫化氢气井数不超过5口,分别取其中绝对无阻流量和硫化氢含量最大的值,按C.1.2中的方法计算。</v>
          </cell>
        </row>
        <row r="19327">
          <cell r="F19327" t="str">
            <v>c)周边5km范围内不存在硫化氢天然气井,公众危害程度等级视为二级。</v>
          </cell>
        </row>
        <row r="19328">
          <cell r="F19328" t="str">
            <v>C.2 公众安全防护距离要求</v>
          </cell>
        </row>
        <row r="19329">
          <cell r="F19329" t="str">
            <v>含硫化氢天然气井公众安全防护距离要求见表C.2。</v>
          </cell>
        </row>
        <row r="19330">
          <cell r="F19330" t="str">
            <v>c)按设计要求重复a)和b)两步试验，记录并分析试验结果。</v>
          </cell>
        </row>
        <row r="19331">
          <cell r="F19331" t="str">
            <v>6.2.3 锚定性能</v>
          </cell>
        </row>
        <row r="19332">
          <cell r="F19332" t="str">
            <v>锚定性能试验方法如下：</v>
          </cell>
        </row>
        <row r="19333">
          <cell r="F19333" t="str">
            <v>a)按5.5.3 在坐封后的复合桥塞上部加压，稳定10min后放压。</v>
          </cell>
        </row>
        <row r="19334">
          <cell r="F19334" t="str">
            <v>b)按5.5.3 在坐封后的复合桥塞下部加压，稳定10min后放压。</v>
          </cell>
        </row>
        <row r="19335">
          <cell r="F19335" t="str">
            <v>c)按设计要求重复a)和b)两步试验，记录并分析试验结果。</v>
          </cell>
        </row>
        <row r="19336">
          <cell r="F19336" t="str">
            <v>6.2.4 易钻性能</v>
          </cell>
        </row>
        <row r="19337">
          <cell r="F19337" t="str">
            <v>按产品设计的钻塞工艺及参数钻除坐封后的复合桥塞，记录钻除时间。</v>
          </cell>
        </row>
        <row r="19338">
          <cell r="F19338" t="str">
            <v>6.3 数据记录</v>
          </cell>
        </row>
        <row r="19339">
          <cell r="F19339" t="str">
            <v>录取试验数据，记录表格见表A.1。</v>
          </cell>
        </row>
        <row r="19340">
          <cell r="F19340" t="str">
            <v>7 检验规则</v>
          </cell>
        </row>
        <row r="19341">
          <cell r="F19341" t="str">
            <v>7.1 出厂检验</v>
          </cell>
        </row>
        <row r="19342">
          <cell r="F19342" t="str">
            <v>7.1.1 每件出厂产品都必须进行尺寸和外观检验，检验结果符合5.4的规定。</v>
          </cell>
        </row>
        <row r="19343">
          <cell r="F19343" t="str">
            <v>7.1.2 批量组装的复合桥塞抽样2%，如每批少于50套，则抽试一套。测试参数及性能指标均需符合5.5的规定为合格。如不合格，双倍抽试；再有一套不合格，则此批复合桥塞不合格。</v>
          </cell>
        </row>
        <row r="19344">
          <cell r="F19344" t="str">
            <v>7.2 型式检验</v>
          </cell>
        </row>
        <row r="19345">
          <cell r="F19345" t="str">
            <v>7.2.1 产品有下列情况之一时，进行型式检验：</v>
          </cell>
        </row>
        <row r="19346">
          <cell r="F19346" t="str">
            <v>a)产品设计定型鉴定时。</v>
          </cell>
        </row>
        <row r="19347">
          <cell r="F19347" t="str">
            <v>b)正式生产后，如材料、结构、工艺有较大改变，可能影响产品性能时。</v>
          </cell>
        </row>
        <row r="19348">
          <cell r="F19348" t="str">
            <v>c)国家质量监督机构提出型式试验要求时。</v>
          </cell>
        </row>
        <row r="19349">
          <cell r="F19349" t="str">
            <v>7.2.2 抽样：应采取随机抽取，按总量的2%进行抽样，如每批少于50套，则抽试一套。测试参数及性能指标应符合5.5的规定。如检验不合格，应加倍抽试；如再出现不合格，为产品不合格。</v>
          </cell>
        </row>
        <row r="19350">
          <cell r="F19350" t="str">
            <v>8 标志、包装、运输和贮存</v>
          </cell>
        </row>
        <row r="19351">
          <cell r="F19351" t="str">
            <v>8.1 标志</v>
          </cell>
        </row>
        <row r="19352">
          <cell r="F19352" t="str">
            <v>在产品表面上作以下标志：</v>
          </cell>
        </row>
        <row r="19353">
          <cell r="F19353" t="str">
            <v>——产品名称。</v>
          </cell>
        </row>
        <row r="19354">
          <cell r="F19354" t="str">
            <v>——产品型号。</v>
          </cell>
        </row>
        <row r="19355">
          <cell r="F19355" t="str">
            <v>——系列号。</v>
          </cell>
        </row>
        <row r="19356">
          <cell r="F19356" t="str">
            <v>——生产日期。</v>
          </cell>
        </row>
        <row r="19357">
          <cell r="F19357" t="str">
            <v>——有效期。</v>
          </cell>
        </row>
        <row r="19358">
          <cell r="F19358" t="str">
            <v>——执行本标准编号。</v>
          </cell>
        </row>
        <row r="19359">
          <cell r="F19359" t="str">
            <v>8.2 包装</v>
          </cell>
        </row>
        <row r="19360">
          <cell r="F19360" t="str">
            <v>8.2.1 包装箱内文件</v>
          </cell>
        </row>
        <row r="19361">
          <cell r="F19361" t="str">
            <v>包装箱内应包含以下文件：</v>
          </cell>
        </row>
        <row r="19362">
          <cell r="F19362" t="str">
            <v>——使用说明书。</v>
          </cell>
        </row>
        <row r="19363">
          <cell r="F19363" t="str">
            <v>——产品合格证。</v>
          </cell>
        </row>
        <row r="19364">
          <cell r="F19364" t="str">
            <v>——检验报告。</v>
          </cell>
        </row>
        <row r="19365">
          <cell r="F19365" t="str">
            <v>——装箱单。</v>
          </cell>
        </row>
        <row r="19366">
          <cell r="F19366" t="str">
            <v>8.2.2 包装箱外表标志</v>
          </cell>
        </row>
        <row r="19367">
          <cell r="F19367" t="str">
            <v>包装箱外表标志按GB/T 5305的规定执行，或按用户要求包装。</v>
          </cell>
        </row>
        <row r="19368">
          <cell r="F19368" t="str">
            <v>8.3 运输</v>
          </cell>
        </row>
        <row r="19369">
          <cell r="F19369" t="str">
            <v>复合桥塞装卸和运输时，严防磕碰和避免雨淋。</v>
          </cell>
        </row>
        <row r="19370">
          <cell r="F19370" t="str">
            <v>8.4 贮存</v>
          </cell>
        </row>
        <row r="19371">
          <cell r="F19371" t="str">
            <v>复合桥塞贮存时应防压、防碰、防潮、避光、常温，按GB/T 20739的规定执行。</v>
          </cell>
        </row>
        <row r="19372">
          <cell r="F19372" t="str">
            <v>附录A(资料性附录)复合桥塞性能试验数据记录表</v>
          </cell>
        </row>
        <row r="19373">
          <cell r="F19373" t="str">
            <v>表A.1 列出了复合桥塞性能试验时须记录的数据，其余可按GB/T 20970的规定执行。</v>
          </cell>
        </row>
        <row r="19374">
          <cell r="F19374" t="str">
            <v>表A.1 复合桥塞性能试验数据记录表</v>
          </cell>
        </row>
        <row r="19375">
          <cell r="F19375" t="str">
            <v>3 一般要求</v>
          </cell>
        </row>
        <row r="19376">
          <cell r="F19376" t="str">
            <v>3.1 浅海石油作业井控人员应按SY/T 5742的规定持有有效证书。</v>
          </cell>
        </row>
        <row r="19377">
          <cell r="F19377" t="str">
            <v>3.2 作业前应制订井控应急预案。</v>
          </cell>
        </row>
        <row r="19378">
          <cell r="F19378" t="str">
            <v>3.3 定期进行井控演习。钻井、试油(气)与井下作业井控应每倒班期对各种工况至少各演练一次;录井队应参与钻井队的井控演练;测井井控应每次施工前进行演练;采油(气)井控、注水(聚合物)井控应至少每半年演练一次;其他工程技术服务单位参加所在平台演练,并做好记录。</v>
          </cell>
        </row>
        <row r="19379">
          <cell r="F19379" t="str">
            <v>3.4 井控设备的安装、测试、检测、运行等应进行记录并保存。</v>
          </cell>
        </row>
        <row r="19380">
          <cell r="F19380" t="str">
            <v>4钻井井控</v>
          </cell>
        </row>
        <row r="19381">
          <cell r="F19381" t="str">
            <v>4.1 井控设计</v>
          </cell>
        </row>
        <row r="19382">
          <cell r="F19382" t="str">
            <v>4.1.1 钻井工程设计中应有井控设计的内容。</v>
          </cell>
        </row>
        <row r="19383">
          <cell r="F19383" t="str">
            <v>4.1.2 探井的地质、工程设计中应提出防硫化氢气体和浅层气的措施。</v>
          </cell>
        </row>
        <row r="19384">
          <cell r="F19384" t="str">
            <v>4.1.3 开发井设计中应标明含硫化氢气体和浅层气的地层深度及估计含量,并提出预防措施。</v>
          </cell>
        </row>
        <row r="19385">
          <cell r="F19385" t="str">
            <v>4.1.4 井控设计内容应包括但不限于以下内容:</v>
          </cell>
        </row>
        <row r="19386">
          <cell r="F19386" t="str">
            <v>a)全井地层压力梯度、地层破裂压力梯度、浅层气资料、所在区块分层压力数据。</v>
          </cell>
        </row>
        <row r="19387">
          <cell r="F19387" t="str">
            <v>b)钻井液类型和钻井液密度。</v>
          </cell>
        </row>
        <row r="19388">
          <cell r="F19388" t="str">
            <v>c)井身结构。</v>
          </cell>
        </row>
        <row r="19389">
          <cell r="F19389" t="str">
            <v>d)对历次开钻的井控装置要求。</v>
          </cell>
        </row>
        <row r="19390">
          <cell r="F19390" t="str">
            <v>e)常规防喷措施。</v>
          </cell>
        </row>
        <row r="19391">
          <cell r="F19391" t="str">
            <v>f)特殊井控要求。</v>
          </cell>
        </row>
        <row r="19392">
          <cell r="F19392" t="str">
            <v>g)地层压力随钻监测及钻井液密度调整要求。</v>
          </cell>
        </row>
        <row r="19393">
          <cell r="F19393" t="str">
            <v>h)含硫化氢地区的钻井井控设计应执行SY/T 5087的要求。</v>
          </cell>
        </row>
        <row r="19394">
          <cell r="F19394" t="str">
            <v>4.2井控装置</v>
          </cell>
        </row>
        <row r="19395">
          <cell r="F19395" t="str">
            <v>4.2.1 配套</v>
          </cell>
        </row>
        <row r="19396">
          <cell r="F19396" t="str">
            <v>井控装置的配套应符合SY/T 6962-2018中5.1~5.6的规定,其技术规范应符合SY/T 5964的规定,并满足下列要求:</v>
          </cell>
        </row>
        <row r="19397">
          <cell r="F19397" t="str">
            <v>a)固定于钻井设施上的装置:</v>
          </cell>
        </row>
        <row r="19398">
          <cell r="F19398" t="str">
            <v>1)远程控制台:至少采用两种以上驱动方式。</v>
          </cell>
        </row>
        <row r="19399">
          <cell r="F19399" t="str">
            <v>2)储能器装置:储能器液体压力应保持18.5MPa~21MPa,储能器液体体积应至少为关闭全部防喷器所需液体容积的1.5倍,且储能器提供1.5倍容积的所需液体后的最小压力为9.8MPa。储能器上应有两套液压动力源。两套动力源均能独立地恢复储能器的压力,使之关闭全部防喷器,并具有维持关闭状态的充分能量。</v>
          </cell>
        </row>
        <row r="19400">
          <cell r="F19400" t="str">
            <v>3)司钻控制台。</v>
          </cell>
        </row>
        <row r="19401">
          <cell r="F19401" t="str">
            <v>4)压井管汇和节流管汇:额定工作压力应不低于70MPa;压井管汇和节流管汇的放喷管线上分别安装2个控制阀。其中一个为手动,处于常开位置;另一个应是远程控制。</v>
          </cell>
        </row>
        <row r="19402">
          <cell r="F19402" t="str">
            <v>5)液气分离器及放空管线:液气分离器额定分离量每分钟应大于50L,放空管线直径应不小于127mm。</v>
          </cell>
        </row>
        <row r="19403">
          <cell r="F19403" t="str">
            <v>6)各种连接管线。</v>
          </cell>
        </row>
        <row r="19404">
          <cell r="F19404" t="str">
            <v>b)非固定于钻井设施上的装置:</v>
          </cell>
        </row>
        <row r="19405">
          <cell r="F19405" t="str">
            <v>1)防喷器:额定工作压力应至少与油(气)层最高地层压力相匹配。防喷器的组合形式应符合《海洋石油安全管理细则》中第五十五条的规定。</v>
          </cell>
        </row>
        <row r="19406">
          <cell r="F19406" t="str">
            <v>2)导流器:对预测有浅层气的施工井,应采用导流器。</v>
          </cell>
        </row>
        <row r="19407">
          <cell r="F19407" t="str">
            <v>3)套管头:额定工作压力应至少与油(气)层最高地层压力相匹配。</v>
          </cell>
        </row>
        <row r="19408">
          <cell r="F19408" t="str">
            <v>4)综合录井仪。</v>
          </cell>
        </row>
        <row r="19409">
          <cell r="F19409" t="str">
            <v>c)井控辅助设施:</v>
          </cell>
        </row>
        <row r="19410">
          <cell r="F19410" t="str">
            <v>1)钻具内防喷工具。</v>
          </cell>
        </row>
        <row r="19411">
          <cell r="F19411" t="str">
            <v>2)井控监测仪器。</v>
          </cell>
        </row>
        <row r="19412">
          <cell r="F19412" t="str">
            <v>3)可燃气及有毒气体探测报警装置。</v>
          </cell>
        </row>
        <row r="19413">
          <cell r="F19413" t="str">
            <v>4)钻井液处理装置。</v>
          </cell>
        </row>
        <row r="19414">
          <cell r="F19414" t="str">
            <v>5)钻井液灌注装置。</v>
          </cell>
        </row>
        <row r="19415">
          <cell r="F19415" t="str">
            <v>6)加重材料。</v>
          </cell>
        </row>
        <row r="19416">
          <cell r="F19416" t="str">
            <v>7)常备防喷物资等。</v>
          </cell>
        </row>
        <row r="19417">
          <cell r="F19417" t="str">
            <v>4.2.2试压</v>
          </cell>
        </row>
        <row r="19418">
          <cell r="F19418" t="str">
            <v>4.2.2.1 井控车间试压</v>
          </cell>
        </row>
        <row r="19419">
          <cell r="F19419" t="str">
            <v>防喷器在井控车间用清水进行试压。环形防喷器(封闭钻杆、不试空井)、闸板防喷器试压到额定工作压力,稳压时间不少于15min,允许压降不超过0.7MPa。</v>
          </cell>
        </row>
        <row r="19420">
          <cell r="F19420" t="str">
            <v>4.2.2.2 现场初次安装试压</v>
          </cell>
        </row>
        <row r="19421">
          <cell r="F19421" t="str">
            <v>现场初次安装试压包括以下内容:</v>
          </cell>
        </row>
        <row r="19422">
          <cell r="F19422" t="str">
            <v>a)对压井、节流管汇宜采用试压泵试压;对防喷器使用堵塞器或试压塞进行清水试压。</v>
          </cell>
        </row>
        <row r="19423">
          <cell r="F19423" t="str">
            <v>b)全套井控装备在井上安装好后,进行清水试压。在不超过所下套管抗内压强度80%的情况下,环形防喷器封钻杆试压到额定工作压力的70%,闸板防喷器试压到额定工作压力,稳压时间不少于15min。允许压降不超过0.7MPa。</v>
          </cell>
        </row>
        <row r="19424">
          <cell r="F19424" t="str">
            <v>c)应对环形防喷器、闸板防喷器、节流压井管汇的每个闸门逐个进行试压。</v>
          </cell>
        </row>
        <row r="19425">
          <cell r="F19425" t="str">
            <v>4.2.2.3 过程试压</v>
          </cell>
        </row>
        <row r="19426">
          <cell r="F19426" t="str">
            <v>钻井施工过程中,应对防喷器组定期试压,试压时间为:</v>
          </cell>
        </row>
        <row r="19427">
          <cell r="F19427" t="str">
            <v>a)每次固井后,钻水泥塞之前。</v>
          </cell>
        </row>
        <row r="19428">
          <cell r="F19428" t="str">
            <v>b)钻开油气层前50m。</v>
          </cell>
        </row>
        <row r="19429">
          <cell r="F19429" t="str">
            <v>c)局部拆修。</v>
          </cell>
        </row>
        <row r="19430">
          <cell r="F19430" t="str">
            <v>4.2.3 井控装置的活动</v>
          </cell>
        </row>
        <row r="19431">
          <cell r="F19431" t="str">
            <v>井控装置的活动包括以下内容:</v>
          </cell>
        </row>
        <row r="19432">
          <cell r="F19432" t="str">
            <v>a)半封闸板防喷器每天活动一次。</v>
          </cell>
        </row>
        <row r="19433">
          <cell r="F19433" t="str">
            <v>b)全封闸板防喷器在每次起钻后活动一次。若每日多次起钻,只开关活动一次即可。</v>
          </cell>
        </row>
        <row r="19434">
          <cell r="F19434" t="str">
            <v>c)环形防喷器每周活动一次。</v>
          </cell>
        </row>
        <row r="19435">
          <cell r="F19435" t="str">
            <v>d)节流管汇闸门、方钻杆旋塞、钻杆内防喷工具每周活动一次。</v>
          </cell>
        </row>
        <row r="19436">
          <cell r="F19436" t="str">
            <v>e)每起下钻一次,2个防喷器控制台交换动作一次。如果控制台失去动作功能,在恢复功能后,才能进行钻井作业。</v>
          </cell>
        </row>
        <row r="19437">
          <cell r="F19437" t="str">
            <v>4.2.4 检查与维护</v>
          </cell>
        </row>
        <row r="19438">
          <cell r="F19438" t="str">
            <v>外观检查不低于每天一次,维护保养应按规定的程序执行。</v>
          </cell>
        </row>
        <row r="19439">
          <cell r="F19439" t="str">
            <v>4.3井控要求</v>
          </cell>
        </row>
        <row r="19440">
          <cell r="F19440" t="str">
            <v>4.3.1 井控制度</v>
          </cell>
        </row>
        <row r="19441">
          <cell r="F19441" t="str">
            <v>钻井井控制度应包括以下内容:</v>
          </cell>
        </row>
        <row r="19442">
          <cell r="F19442" t="str">
            <v>a)持证井控操作。</v>
          </cell>
        </row>
        <row r="19443">
          <cell r="F19443" t="str">
            <v>b)井控设备管理。</v>
          </cell>
        </row>
        <row r="19444">
          <cell r="F19444" t="str">
            <v>c)钻开油气层申报、审批。</v>
          </cell>
        </row>
        <row r="19445">
          <cell r="F19445" t="str">
            <v>d)井控操作演习。</v>
          </cell>
        </row>
        <row r="19446">
          <cell r="F19446" t="str">
            <v>e)坐岗观察。</v>
          </cell>
        </row>
        <row r="19447">
          <cell r="F19447" t="str">
            <v>f)干部值班。</v>
          </cell>
        </row>
        <row r="19448">
          <cell r="F19448" t="str">
            <v>g)井喷事故汇报。</v>
          </cell>
        </row>
        <row r="19449">
          <cell r="F19449" t="str">
            <v>h)井控例会制度。</v>
          </cell>
        </row>
        <row r="19450">
          <cell r="F19450" t="str">
            <v>i)岗位职责。</v>
          </cell>
        </row>
        <row r="19451">
          <cell r="F19451" t="str">
            <v>4.3.2 井控物资准备</v>
          </cell>
        </row>
        <row r="19452">
          <cell r="F19452" t="str">
            <v>4.3.2.1 钻井平台上应配齐不小于防喷器同压力等级的钻杆内防喷工具。配备外螺纹接有防喷单根(或立柱)、回压阀(涂上红漆)、投入式止回阀、方钻杆上下旋塞、浮阀,顶驱的内防喷器可代替上旋塞。钻井液池应设液位检测装置。</v>
          </cell>
        </row>
        <row r="19453">
          <cell r="F19453" t="str">
            <v>4.3.2.2 二开前,应按设计要求储备以下材料:</v>
          </cell>
        </row>
        <row r="19454">
          <cell r="F19454" t="str">
            <v>a)高密度钻井液。</v>
          </cell>
        </row>
        <row r="19455">
          <cell r="F19455" t="str">
            <v>b)加重材料。</v>
          </cell>
        </row>
        <row r="19456">
          <cell r="F19456" t="str">
            <v>c)油井水泥。</v>
          </cell>
        </row>
        <row r="19457">
          <cell r="F19457" t="str">
            <v>d)对含硫化氢的油气井,应备有硫化氢处理材料和放喷点火装置。</v>
          </cell>
        </row>
        <row r="19458">
          <cell r="F19458" t="str">
            <v>4.4井控措施</v>
          </cell>
        </row>
        <row r="19459">
          <cell r="F19459" t="str">
            <v>4.4.1 钻开油气层前的准备</v>
          </cell>
        </row>
        <row r="19460">
          <cell r="F19460" t="str">
            <v>4.4.1.1 应进行井控措施交底。</v>
          </cell>
        </row>
        <row r="19461">
          <cell r="F19461" t="str">
            <v>4.4.1.2 钻井液性能、加重材料、钻井液储备应符合设计要求。</v>
          </cell>
        </row>
        <row r="19462">
          <cell r="F19462" t="str">
            <v>4.4.1.3 在已开发海区钻调整井,临近注采井对施工井井控安全有影响时,应及时通知甲方关停临近的注入井和采油(气)井,采取泄压措施。</v>
          </cell>
        </row>
        <row r="19463">
          <cell r="F19463" t="str">
            <v>4.4.1.4 实行申报并经批准。</v>
          </cell>
        </row>
        <row r="19464">
          <cell r="F19464" t="str">
            <v>4.4.2 钻开油气层后的井控</v>
          </cell>
        </row>
        <row r="19465">
          <cell r="F19465" t="str">
            <v>4.4.2.1 进行地层压力监测。</v>
          </cell>
        </row>
        <row r="19466">
          <cell r="F19466" t="str">
            <v>4.4.2.2 坐岗监测溢流并认真填写井控坐岗记录,每15min填写一次,特殊作业时应加密填写。</v>
          </cell>
        </row>
        <row r="19467">
          <cell r="F19467" t="str">
            <v>4.4.2.3 从钻开油气层前100m开始至油气层被封隔前,每天应做低泵速实验,并记录相应排量和循环压力。</v>
          </cell>
        </row>
        <row r="19468">
          <cell r="F19468" t="str">
            <v>4.4.2.4 钻进中发现钻速突然加快、放空、井漏、蹩跳钻、气测值、油气显示等异常,应停钻观察。发现溢流应迅速关井,关井最高压力不得超过井控装置额定工作压力、套管抗内压强度的80%和地层破裂压力三者中的最小值。</v>
          </cell>
        </row>
        <row r="19469">
          <cell r="F19469" t="str">
            <v>4.4.2.5 钻进油气层后,起钻前应进行短起下并测油气上窜速度,油气上窜速度不超过15m/h。</v>
          </cell>
        </row>
        <row r="19470">
          <cell r="F19470" t="str">
            <v>4.4.2.6 含硫化氢的油气井,在打开硫化氢地层前,应储备防硫化氢材料,施工人员应采取必要的防范措施。</v>
          </cell>
        </row>
        <row r="19471">
          <cell r="F19471" t="str">
            <v>4.4.3 关井</v>
          </cell>
        </row>
        <row r="19472">
          <cell r="F19472" t="str">
            <v>4.4.3.1 按照关井程序进行关井。</v>
          </cell>
        </row>
        <row r="19473">
          <cell r="F19473" t="str">
            <v>4.4.3.2 关井后,在尽可能短的时间内实施压井。</v>
          </cell>
        </row>
        <row r="19474">
          <cell r="F19474" t="str">
            <v>5录井井控</v>
          </cell>
        </row>
        <row r="19475">
          <cell r="F19475" t="str">
            <v>5.1 录井准备</v>
          </cell>
        </row>
        <row r="19476">
          <cell r="F19476" t="str">
            <v>5.1.1 地质录井人员在钻井施工之前应组织设计交底。</v>
          </cell>
        </row>
        <row r="19477">
          <cell r="F19477" t="str">
            <v>5.1.2 综合录井人员应对录井设备进行检查。</v>
          </cell>
        </row>
        <row r="19478">
          <cell r="F19478" t="str">
            <v>5.1.3 对于安装在危险区域的探头应采取防爆措施。</v>
          </cell>
        </row>
        <row r="19479">
          <cell r="F19479" t="str">
            <v>5.2 录井作业</v>
          </cell>
        </row>
        <row r="19480">
          <cell r="F19480" t="str">
            <v>5.2.1 录井应实行双坐岗制度,发现数据异常应及时向钻井队报警。</v>
          </cell>
        </row>
        <row r="19481">
          <cell r="F19481" t="str">
            <v>5.2.2 氢气发生器应排气通畅,不堵不漏。</v>
          </cell>
        </row>
        <row r="19482">
          <cell r="F19482" t="str">
            <v>5.2.3 当检测发现高含硫化氢时,应及时通知有关人员做好防护准备。</v>
          </cell>
        </row>
        <row r="19483">
          <cell r="F19483" t="str">
            <v>5.2.4 在新探区、新层系及含硫化氢地区录井时,应进行硫化氢监测,并配备相应的正压式空气呼吸器。</v>
          </cell>
        </row>
        <row r="19484">
          <cell r="F19484" t="str">
            <v>5.2.5 发生井喷时,应服从平台统一指挥,启动应急预案。</v>
          </cell>
        </row>
        <row r="19485">
          <cell r="F19485" t="str">
            <v>6测井井控</v>
          </cell>
        </row>
        <row r="19486">
          <cell r="F19486" t="str">
            <v>6.1 生产准备</v>
          </cell>
        </row>
        <row r="19487">
          <cell r="F19487" t="str">
            <v>6.1.1 应根据危险源辨识、风险评估,编制测井施工方案和应急预案,并按审批程序审批。</v>
          </cell>
        </row>
        <row r="19488">
          <cell r="F19488" t="str">
            <v>6.1.2 测井设备、地面系统、下井仪器等应完好无损。对含硫化氢井,应配备足够数量的正压式空气呼吸器及便携式硫化氢检测仪。</v>
          </cell>
        </row>
        <row r="19489">
          <cell r="F19489" t="str">
            <v>6.1.3 各种井口带压设备应定期进行试压,合格后方可使用。</v>
          </cell>
        </row>
        <row r="19490">
          <cell r="F19490" t="str">
            <v>6.2 现场施工</v>
          </cell>
        </row>
        <row r="19491">
          <cell r="F19491" t="str">
            <v>6.2.1 测井作业前,应召开由钻井、地质录井、测井等参加的作业协调会,明确配合事项,制订安全防护措施。</v>
          </cell>
        </row>
        <row r="19492">
          <cell r="F19492" t="str">
            <v>6.2.2 测井作业前,井内情况应保持正常、稳定,井眼畅通。若井内情况异常或测井时间较长,应考虑中间通井,循环钻井液后再进行测井作业。</v>
          </cell>
        </row>
        <row r="19493">
          <cell r="F19493" t="str">
            <v>6.2.3 测井作业时,钻井队应有专人观察井口,保持井内液面符合井控要求。</v>
          </cell>
        </row>
        <row r="19494">
          <cell r="F19494" t="str">
            <v>6.2.4 测井过程中发生溢流现象,应立即停止测井作业,尽快上提电缆起出仪器,同时向甲方监督报告并通知井队。若发现井涌出现不可控趋势,立即剪断电缆。</v>
          </cell>
        </row>
        <row r="19495">
          <cell r="F19495" t="str">
            <v>6.2.5 遇有突发事件,需要撤离时,应服从平台统一指挥。</v>
          </cell>
        </row>
        <row r="19496">
          <cell r="F19496" t="str">
            <v>7试油(气)与井下作业井控</v>
          </cell>
        </row>
        <row r="19497">
          <cell r="F19497" t="str">
            <v>7.1 井控设计</v>
          </cell>
        </row>
        <row r="19498">
          <cell r="F19498" t="str">
            <v>7.1.1 试油(气)与井下作业前,经过审批的井下地质、工程、施工设计中应有井控设计的内容。</v>
          </cell>
        </row>
        <row r="19499">
          <cell r="F19499" t="str">
            <v>7.1.2 井控设计内容应包括但不限于以下内容:</v>
          </cell>
        </row>
        <row r="19500">
          <cell r="F19500" t="str">
            <v>a)井身结构资料。</v>
          </cell>
        </row>
        <row r="19501">
          <cell r="F19501" t="str">
            <v>b)地层压力或相关邻井地质及产能资料。</v>
          </cell>
        </row>
        <row r="19502">
          <cell r="F19502" t="str">
            <v>c)地层硫化氢及其他有毒有害气体含量。</v>
          </cell>
        </row>
        <row r="19503">
          <cell r="F19503" t="str">
            <v>d)修井液类型、性能及液量。</v>
          </cell>
        </row>
        <row r="19504">
          <cell r="F19504" t="str">
            <v>e)井控配套设施及安装要求。</v>
          </cell>
        </row>
        <row r="19505">
          <cell r="F19505" t="str">
            <v>f)常规井控措施。</v>
          </cell>
        </row>
        <row r="19506">
          <cell r="F19506" t="str">
            <v>g)复杂情况的预防与处理。</v>
          </cell>
        </row>
        <row r="19507">
          <cell r="F19507" t="str">
            <v>h)含硫化氢地区的井控设计执行SY/T 6610的要求。</v>
          </cell>
        </row>
        <row r="19508">
          <cell r="F19508" t="str">
            <v>7.2井控装置</v>
          </cell>
        </row>
        <row r="19509">
          <cell r="F19509" t="str">
            <v>7.2.1 井控装置</v>
          </cell>
        </row>
        <row r="19510">
          <cell r="F19510" t="str">
            <v>井控装置包括蓄能器组、控制台、防喷器组、井控管汇、内防喷工具等。</v>
          </cell>
        </row>
        <row r="19511">
          <cell r="F19511" t="str">
            <v>7.2.2 防喷器组</v>
          </cell>
        </row>
        <row r="19512">
          <cell r="F19512" t="str">
            <v>应每半年进行检验,并取得有效合格证书。</v>
          </cell>
        </row>
        <row r="19513">
          <cell r="F19513" t="str">
            <v>7.2.3 蓄能器组</v>
          </cell>
        </row>
        <row r="19514">
          <cell r="F19514" t="str">
            <v>应符合SY/T 5053.2的要求。</v>
          </cell>
        </row>
        <row r="19515">
          <cell r="F19515" t="str">
            <v>7.2.4 控制台</v>
          </cell>
        </row>
        <row r="19516">
          <cell r="F19516" t="str">
            <v>浅海石油作业设施上应至少配有一个司钻控制台和一个远程控制台,且两个控制台均能单独关闭和开启防喷器组。远程控制台应安装在远离井口、人员易于到达的安全区内。</v>
          </cell>
        </row>
        <row r="19517">
          <cell r="F19517" t="str">
            <v>7.2.5 防喷器组</v>
          </cell>
        </row>
        <row r="19518">
          <cell r="F19518" t="str">
            <v>7.2.5.1 组合与选型:</v>
          </cell>
        </row>
        <row r="19519">
          <cell r="F19519" t="str">
            <v>a)组合应有环形防喷器,闸板防喷器应具有手动锁紧功能;组合后应具有半封、全封/剪切功能。</v>
          </cell>
        </row>
        <row r="19520">
          <cell r="F19520" t="str">
            <v>b)选型时应考虑压力级别、通径尺寸、组合型式及控制系统的控制数量,配备相应等级的防喷装置组合及井控管汇等设施,其额定工作压力应至少与油(气)层最高地层压力相匹配。防喷器组闸板应与井下作业管柱相匹配。</v>
          </cell>
        </row>
        <row r="19521">
          <cell r="F19521" t="str">
            <v>7.2.5.2 试压:</v>
          </cell>
        </row>
        <row r="19522">
          <cell r="F19522" t="str">
            <v>a)井控车间试压:环形防喷器(封油管)、闸板防喷器试压到额定工作压力,稳压时间不少于15min,允许压降不超过0.7MPa。</v>
          </cell>
        </row>
        <row r="19523">
          <cell r="F19523" t="str">
            <v>b)现场试压:</v>
          </cell>
        </row>
        <row r="19524">
          <cell r="F19524" t="str">
            <v>1)防喷器现场安装后,整体进行清水(或海水)试压,稳压时间不少于15min,允许压降不超过0.7MPa。</v>
          </cell>
        </row>
        <row r="19525">
          <cell r="F19525" t="str">
            <v>2)空井筒时,试压压力为套管抗内压强度80%、环形防喷器封油管试压到额定工作压力的70%和闸板防喷器试压到额定工作压力三者中的最小值。</v>
          </cell>
        </row>
        <row r="19526">
          <cell r="F19526" t="str">
            <v>3)已下入管柱的油(气、水)井,在不超过井内管柱抗内压强度80%的情况下,环形防喷器封油管试压到额定工作压力的70%,闸板防喷器试压到额定工作压力,否则试压到管柱抗内压强度的80%。</v>
          </cell>
        </row>
        <row r="19527">
          <cell r="F19527" t="str">
            <v>4)海上井组施工时,每施工一口井,防喷器应重新试压;更换井控装备部件后,应重新试压。</v>
          </cell>
        </row>
        <row r="19528">
          <cell r="F19528" t="str">
            <v>7.2.5.3 检查与维护:</v>
          </cell>
        </row>
        <row r="19529">
          <cell r="F19529" t="str">
            <v>a)防喷器安装井口组合后,应确保开、关灵活可靠,蓄能器组工作可靠。</v>
          </cell>
        </row>
        <row r="19530">
          <cell r="F19530" t="str">
            <v>b)防喷器应每班活动一次,其中全封闸板防喷器在每次起完管柱后活动一次。</v>
          </cell>
        </row>
        <row r="19531">
          <cell r="F19531" t="str">
            <v>c)防喷装置的管理应符合SY/T 6690-2016中5.2和5.4的要求。</v>
          </cell>
        </row>
        <row r="19532">
          <cell r="F19532" t="str">
            <v>7.2.6 井控管汇</v>
          </cell>
        </row>
        <row r="19533">
          <cell r="F19533" t="str">
            <v>7.2.6.1 井控管汇包括压井管汇和节流管汇。井控管汇压力级别应高于或等于防喷器压力级别。</v>
          </cell>
        </row>
        <row r="19534">
          <cell r="F19534" t="str">
            <v>7.2.6.2 宜安装一套自动灌压井液设备,灌压井液管线接在井口上。</v>
          </cell>
        </row>
        <row r="19535">
          <cell r="F19535" t="str">
            <v>7.2.7 内防喷工具</v>
          </cell>
        </row>
        <row r="19536">
          <cell r="F19536" t="str">
            <v>7.2.7.1 内防喷工具主要包括旋塞阀、止回阀等。气井施工时,旋塞阀球座应为防爆型。</v>
          </cell>
        </row>
        <row r="19537">
          <cell r="F19537" t="str">
            <v>7.2.7.2 根据不同地层压力,选用相应压力级别的内防喷工具。</v>
          </cell>
        </row>
        <row r="19538">
          <cell r="F19538" t="str">
            <v>7.3 井控要求</v>
          </cell>
        </row>
        <row r="19539">
          <cell r="F19539" t="str">
            <v>7.3.1 井下作业前,应做好技术交底,严格坐岗记录及交接班记录。</v>
          </cell>
        </row>
        <row r="19540">
          <cell r="F19540" t="str">
            <v>7.3.2 压井管汇应固定可靠并与钻井泵相连,钻井泵组处于完好状态。</v>
          </cell>
        </row>
        <row r="19541">
          <cell r="F19541" t="str">
            <v>7.3.3 压井液性能应符合设计要求,液量储备应不小于井筒容积的1.5~2倍。</v>
          </cell>
        </row>
        <row r="19542">
          <cell r="F19542" t="str">
            <v>7.3.4 施工不能连续时,应关闭防喷器,并将手动锁紧装置锁紧,装好油管闸阀并有效固定。</v>
          </cell>
        </row>
        <row r="19543">
          <cell r="F19543" t="str">
            <v>7.4井控措施</v>
          </cell>
        </row>
        <row r="19544">
          <cell r="F19544" t="str">
            <v>7.4.1 射孔</v>
          </cell>
        </row>
        <row r="19545">
          <cell r="F19545" t="str">
            <v>7.4.1.1 浅海井下作业射孔优先选用油管传输射孔;若采用电缆射孔时,应选用适宜的压井液和安全可靠的电缆防喷装置。</v>
          </cell>
        </row>
        <row r="19546">
          <cell r="F19546" t="str">
            <v>7.4.1.2 射孔前应对套管、防喷器及电缆防喷装置等按设计要求试压合格。</v>
          </cell>
        </row>
        <row r="19547">
          <cell r="F19547" t="str">
            <v>7.4.1.3 射孔管柱下完后,应安装内防喷工具或油管闸阀并固定可靠后,方可射孔。</v>
          </cell>
        </row>
        <row r="19548">
          <cell r="F19548" t="str">
            <v>7.4.1.4 射孔时应密切观察井口显示情况,发现有井喷预兆,应根据实际情况采取果断措施,防止井喷。</v>
          </cell>
        </row>
        <row r="19549">
          <cell r="F19549" t="str">
            <v>7.4.1.5 电缆射孔过程中发生井涌时,视其情况,采取相应措施。若电缆上提速度大于井筒液柱上顶速度,则起出电缆,关防喷装置;若电缆上提速度小于井筒液柱上顶速度,则剪断电缆,关井,实施压井作业。</v>
          </cell>
        </row>
        <row r="19550">
          <cell r="F19550" t="str">
            <v>7.4.1.6 起射孔管柱前,应先循环压井液,观察油套管压力是否有异常现象,确定无异常现象后,方可起管柱。</v>
          </cell>
        </row>
        <row r="19551">
          <cell r="F19551" t="str">
            <v>7.4.1.7 起下管柱时应符合以下要求:</v>
          </cell>
        </row>
        <row r="19552">
          <cell r="F19552" t="str">
            <v>a)现场应备有与井下管柱连接扣型相匹配的旋塞阀等内防喷工具及变扣。</v>
          </cell>
        </row>
        <row r="19553">
          <cell r="F19553" t="str">
            <v>b)起下作业时,应及时向井内灌注与井内液性一致的修井液,灌注量应不少于起出管柱体积,以保持井筒液柱压力的平衡。</v>
          </cell>
        </row>
        <row r="19554">
          <cell r="F19554" t="str">
            <v>c)起完管柱应及时进行下步作业,等措施期间应下入不少于井深三分之一的管柱,关井并监测井口压力。</v>
          </cell>
        </row>
        <row r="19555">
          <cell r="F19555" t="str">
            <v>d)起完管柱或起下作业时如发生溢流,应关闭井口放喷装置并采取防顶措施。</v>
          </cell>
        </row>
        <row r="19556">
          <cell r="F19556" t="str">
            <v>7.4.2 地层测试</v>
          </cell>
        </row>
        <row r="19557">
          <cell r="F19557" t="str">
            <v>7.4.2.1 测试井口装置性能检验和试压应按SY/T 5710的规定执行。</v>
          </cell>
        </row>
        <row r="19558">
          <cell r="F19558" t="str">
            <v>7.4.2.2 地面管汇应采用高压管线,并试压合格、有效固定。</v>
          </cell>
        </row>
        <row r="19559">
          <cell r="F19559" t="str">
            <v>7.4.2.3 地面测试树及阻流管汇在每层测试前应重新试压。</v>
          </cell>
        </row>
        <row r="19560">
          <cell r="F19560" t="str">
            <v>7.4.2.4 测试过程中应备齐防喷装置,密切观察井口状况,发现井喷预兆,根据实际情况采取果断措施,防止井喷。</v>
          </cell>
        </row>
        <row r="19561">
          <cell r="F19561" t="str">
            <v>7.4.2.5 用试油船试气时,船应停靠在下风处,燃烧臂应在下风处燃烧,井口及试气流程接口应用高压管线连接。</v>
          </cell>
        </row>
        <row r="19562">
          <cell r="F19562" t="str">
            <v>7.4.2.6 测试结束后,应先按设计要求压井,循环至进出口液体密度一致,井口无异常时,方可起管柱。</v>
          </cell>
        </row>
        <row r="19563">
          <cell r="F19563" t="str">
            <v>7.4.2.7 起管柱时应符合7.4.1.7的要求。</v>
          </cell>
        </row>
        <row r="19564">
          <cell r="F19564" t="str">
            <v>7.4.3 修井作业</v>
          </cell>
        </row>
        <row r="19565">
          <cell r="F19565" t="str">
            <v>7.4.3.1 修井作业起下管柱应符合7.4.1.7的要求,进行油井作业时还应符合以下要求:</v>
          </cell>
        </row>
        <row r="19566">
          <cell r="F19566" t="str">
            <v>a)起下抽油泵前应按SY/T 5587.3的规定,压井后再进行施工。</v>
          </cell>
        </row>
        <row r="19567">
          <cell r="F19567" t="str">
            <v>b)起下电泵机组时,现场应备有能与电泵机组连接的转换接头、放喷短节和剪断电缆的专用剪断钳。</v>
          </cell>
        </row>
        <row r="19568">
          <cell r="F19568" t="str">
            <v>7.4.3.2 使用方钻杆修井作业时,应安装与防喷器额定工作压力相等的旋塞阀。</v>
          </cell>
        </row>
        <row r="19569">
          <cell r="F19569" t="str">
            <v>8采油(气)井控</v>
          </cell>
        </row>
        <row r="19570">
          <cell r="F19570" t="str">
            <v>8.1 井控设计</v>
          </cell>
        </row>
        <row r="19571">
          <cell r="F19571" t="str">
            <v>8.1.1 完井工程设计中应有井控设计的内容,其内容应符合7.1.2的规定,审批后方可实施。</v>
          </cell>
        </row>
        <row r="19572">
          <cell r="F19572" t="str">
            <v>8.1.2 有自喷自溢能力的油(气)生产井应安装井下安全阀、环空封隔器,以便于在紧急或意外时,能自动封闭油管与套管内环空通道,同时安装带有井口安全阀的采油树;其余井均安装带有井口安全阀的采油树。</v>
          </cell>
        </row>
        <row r="19573">
          <cell r="F19573" t="str">
            <v>8.1.3 对含有二氧化碳、硫化氢等酸性气体井,井控装置及井下管柱应具有相应的抗腐蚀能力。</v>
          </cell>
        </row>
        <row r="19574">
          <cell r="F19574" t="str">
            <v>8.2井控装置</v>
          </cell>
        </row>
        <row r="19575">
          <cell r="F19575" t="str">
            <v>8.2.1 井控装置组成</v>
          </cell>
        </row>
        <row r="19576">
          <cell r="F19576" t="str">
            <v>井控装置包括安全阀、环空封隔器、井口装置(含井口安全阀)、地面控制盘等。</v>
          </cell>
        </row>
        <row r="19577">
          <cell r="F19577" t="str">
            <v>8.2.2 安全阀</v>
          </cell>
        </row>
        <row r="19578">
          <cell r="F19578" t="str">
            <v>8.2.2.1 井下安全阀:</v>
          </cell>
        </row>
        <row r="19579">
          <cell r="F19579" t="str">
            <v>a)井下安全阀的选择应考虑井身结构、地层压力、操作压力、流体组分、井温、生产方式、产量等因素。</v>
          </cell>
        </row>
        <row r="19580">
          <cell r="F19580" t="str">
            <v>b)井下安全阀应安装在海底泥线以下80m的深度并避开结蜡点位置。</v>
          </cell>
        </row>
        <row r="19581">
          <cell r="F19581" t="str">
            <v>c)井下安全阀使用前应进行室内开关试验,开关五次,其开启和关闭压力应在五次平均压力的100%±5%以内。</v>
          </cell>
        </row>
        <row r="19582">
          <cell r="F19582" t="str">
            <v>d)井下安全阀使用前应进行室内整体密封试验:</v>
          </cell>
        </row>
        <row r="19583">
          <cell r="F19583" t="str">
            <v>——液体密封试验。安全阀本体打液压,试验压力为额定工作压力,试验时间5min以上,阀表面连接部位应无渗漏。</v>
          </cell>
        </row>
        <row r="19584">
          <cell r="F19584" t="str">
            <v>——气体密封试验。安全阀本体用气体分别增压至1.4MPa和8.3MPa,试验时间5min以上,阀表面连接部位应无泄漏。</v>
          </cell>
        </row>
        <row r="19585">
          <cell r="F19585" t="str">
            <v>e)井下安全阀使用前应进行室内阀板密封试验:</v>
          </cell>
        </row>
        <row r="19586">
          <cell r="F19586" t="str">
            <v>——液体密封试验。试验压力为额定工作压力,试验时间30min以上,泄漏量不应超过10mL/min。</v>
          </cell>
        </row>
        <row r="19587">
          <cell r="F19587" t="str">
            <v>——气体密封试验。试验压力为1.4MPa和8.3MPa,试验时间30min以上,泄漏量不应超过0.14m3/min。</v>
          </cell>
        </row>
        <row r="19588">
          <cell r="F19588" t="str">
            <v>f)井下安全阀使用前应进行液压系统密封试验,试验压力为额定工作压力,试验时间10min,若压力稳定后压降不超过试验压力的5%,则再观察30min,压力不降为合格。</v>
          </cell>
        </row>
        <row r="19589">
          <cell r="F19589" t="str">
            <v>g)安装过程中液控管线上的各个连接点都应试压。试验压力为额定工作压力,试验时间10min,若压力稳定后压降不超过试验压力的5%,则再观察30min,压力不降为合格。</v>
          </cell>
        </row>
        <row r="19590">
          <cell r="F19590" t="str">
            <v>h)井下安全阀在下井过程中应始终处于打开状态,控制管线内压力应保持在井下安全阀打开压力以上。</v>
          </cell>
        </row>
        <row r="19591">
          <cell r="F19591" t="str">
            <v>8.2.2.2 井口安全阀:</v>
          </cell>
        </row>
        <row r="19592">
          <cell r="F19592" t="str">
            <v>a)井口安全阀应与采油(气)井口手动闸阀具有相同的压力等级、通径、连接形式等性能参数。</v>
          </cell>
        </row>
        <row r="19593">
          <cell r="F19593" t="str">
            <v>b)井口安全阀在使用前应进行开关试验,开关5次,其开启压力、关闭压力和关闭速度应达到规定值。</v>
          </cell>
        </row>
        <row r="19594">
          <cell r="F19594" t="str">
            <v>c)井口安全阀在使用前应进行闸阀稳压密封试验。稳压30min以上,连续液体泄漏量不应超过400mL/min或气体泄漏量不应超过0.4m3/min。</v>
          </cell>
        </row>
        <row r="19595">
          <cell r="F19595" t="str">
            <v>8.2.2.3 安全阀的使用:井口、井下安全阀由地面控制盘统一自动控制。油(气)井正常生产期间,安全阀应保持常开状态,不得随意关闭,液控系统达到不渗不漏。遇有以下情况时,应关闭安全阀:</v>
          </cell>
        </row>
        <row r="19596">
          <cell r="F19596" t="str">
            <v>a)采油(气)井口泄漏或损坏、有毒气体出现。</v>
          </cell>
        </row>
        <row r="19597">
          <cell r="F19597" t="str">
            <v>b)套管或输油管线破裂。</v>
          </cell>
        </row>
        <row r="19598">
          <cell r="F19598" t="str">
            <v>c)油气火灾的紧急情况。</v>
          </cell>
        </row>
        <row r="19599">
          <cell r="F19599" t="str">
            <v>8.2.3 环空封隔器</v>
          </cell>
        </row>
        <row r="19600">
          <cell r="F19600" t="str">
            <v>8.2.3.1 环空封隔器使用前应进行密封试验,试验压力为5MPa,试验时间10min以上,压降不应超过试验压力的15%。</v>
          </cell>
        </row>
        <row r="19601">
          <cell r="F19601" t="str">
            <v>8.2.3.2 环空封隔器坐封位置应避开套管接箍。按设计要求进行验封。</v>
          </cell>
        </row>
        <row r="19602">
          <cell r="F19602" t="str">
            <v>8.2.3.3 装有排气阀的环空封隔器,排气阀使用前应进行室内锥阀密封试验和液控系统密封试验,试验方法按8.2.2.1 e)、f)进行。</v>
          </cell>
        </row>
        <row r="19603">
          <cell r="F19603" t="str">
            <v>8.2.3.4 装有排气阀的环空封隔器,验封时应关闭排气阀。</v>
          </cell>
        </row>
        <row r="19604">
          <cell r="F19604" t="str">
            <v>8.2.4 井口装置(含井口安全阀)</v>
          </cell>
        </row>
        <row r="19605">
          <cell r="F19605" t="str">
            <v>8.2.4.1 井口装置(含井口安全阀)的选择应符合以下要求:</v>
          </cell>
        </row>
        <row r="19606">
          <cell r="F19606" t="str">
            <v>a)额定工作压力应至少与油(气)层最高地层压力相匹配。</v>
          </cell>
        </row>
        <row r="19607">
          <cell r="F19607" t="str">
            <v>b)应使用安装有井口安全阀的井口装置(含井口安全阀),并配备适用的井口测压防喷盒。</v>
          </cell>
        </row>
        <row r="19608">
          <cell r="F19608" t="str">
            <v>c)采油树应具有过井下安全控制系统的液控、电缆等通道及相应的密封装置。</v>
          </cell>
        </row>
        <row r="19609">
          <cell r="F19609" t="str">
            <v>d)满足油气井生产和安全控制要求。</v>
          </cell>
        </row>
        <row r="19610">
          <cell r="F19610" t="str">
            <v>e)满足海上采油(气)对环境、温度、压力、腐蚀、测试等要求。</v>
          </cell>
        </row>
        <row r="19611">
          <cell r="F19611" t="str">
            <v>f)采气井口的生产套管两侧应装双翼闸门。</v>
          </cell>
        </row>
        <row r="19612">
          <cell r="F19612" t="str">
            <v>8.2.4.2 油(气)井井口宜设置易熔塞、火灾与可燃气体探测器、报警装置、应急关断等,应急关断应设置自动和手动两种方式。系统启动时能紧急关闭所有井口安全阀和井下安全阀、排气阀。</v>
          </cell>
        </row>
        <row r="19613">
          <cell r="F19613" t="str">
            <v>8.2.4.3 在装好井口、坐封封隔器前,应对井口压力传递系统试压,试验压力为额定工作压力,试验时间10min,若压力稳定后压降不超过试验压力的5%,则再观察30min,压力不降为合格。</v>
          </cell>
        </row>
        <row r="19614">
          <cell r="F19614" t="str">
            <v>8.2.4.4 上法兰与油管头连接钢圈应进行密封试验,试验压力为额定工作压力,稳压30min,压降小于0.5MPa为合格。</v>
          </cell>
        </row>
        <row r="19615">
          <cell r="F19615" t="str">
            <v>8.2.4.5 井口装置(含井口安全阀)应进行整体密封压力试验,试验压力为额定工作压力,稳压30min,压降小于0.5MPa为合格。</v>
          </cell>
        </row>
        <row r="19616">
          <cell r="F19616" t="str">
            <v>8.2.4.6 采气井口使用前还应进行等压气密检验,稳压30min,压降小于0.5MPa为合格。</v>
          </cell>
        </row>
        <row r="19617">
          <cell r="F19617" t="str">
            <v>8.2.4.7 井口装置(含井口安全阀)应定期进行检验,并取得有效合格证书。</v>
          </cell>
        </row>
        <row r="19618">
          <cell r="F19618" t="str">
            <v>8.2.5 地面控制盘</v>
          </cell>
        </row>
        <row r="19619">
          <cell r="F19619" t="str">
            <v>8.2.5.1 地面控制盘应根据平台动力条件、安装位置、控制井数、操作介质、环境条件等因素进行选择。其主要选择项目应包括:</v>
          </cell>
        </row>
        <row r="19620">
          <cell r="F19620" t="str">
            <v>a)材料:应满足强度、疲劳、防腐和环境温度等条件的要求。</v>
          </cell>
        </row>
        <row r="19621">
          <cell r="F19621" t="str">
            <v>b)控制系统:液压或气压。</v>
          </cell>
        </row>
        <row r="19622">
          <cell r="F19622" t="str">
            <v>c)驱动方式:手动、电动、气动或液动。</v>
          </cell>
        </row>
        <row r="19623">
          <cell r="F19623" t="str">
            <v>d)工作压力:控制系统各组件的额定工作压力和最高工作压力不得低于组件所处压力系统的额定工作压力和可能出现的最高工作压力;高压系统各组件的额定工作压力和最高工作压力不得低于各被控安全阀或排气阀的额定工作压力和最高工作压力。</v>
          </cell>
        </row>
        <row r="19624">
          <cell r="F19624" t="str">
            <v>e)功能选择。</v>
          </cell>
        </row>
        <row r="19625">
          <cell r="F19625" t="str">
            <v>f)操作程序。</v>
          </cell>
        </row>
        <row r="19626">
          <cell r="F19626" t="str">
            <v>g)井口安全阀、井下安全阀及排气阀动作程序延时机构。</v>
          </cell>
        </row>
        <row r="19627">
          <cell r="F19627" t="str">
            <v>h)控制距离。</v>
          </cell>
        </row>
        <row r="19628">
          <cell r="F19628" t="str">
            <v>i)地面控制盘的防爆等级。</v>
          </cell>
        </row>
        <row r="19629">
          <cell r="F19629" t="str">
            <v>j)紧急关断机构。</v>
          </cell>
        </row>
        <row r="19630">
          <cell r="F19630" t="str">
            <v>k)温度控制回路(易熔塞回路)。</v>
          </cell>
        </row>
        <row r="19631">
          <cell r="F19631" t="str">
            <v>l)带有储能器的自动操作的地面控制盘,储能器储存的高压介质应具有保证补充压力5次以上的能量储备。</v>
          </cell>
        </row>
        <row r="19632">
          <cell r="F19632" t="str">
            <v>m)传感器:分析确定可用的传感器。包括热传感器、压力传感器和液位传感器。</v>
          </cell>
        </row>
        <row r="19633">
          <cell r="F19633" t="str">
            <v>8.2.5.2 地面控制盘应安装在宽敞、明亮、通行方便的安全区内。</v>
          </cell>
        </row>
        <row r="19634">
          <cell r="F19634" t="str">
            <v>8.2.5.3 具备遥测遥控功能的采油平台,控制盘应与自动化系统连接配套,能实时监测控制盘主干线压力,迅速遥控关闭平台全部油井的井口安全阀、井下安全阀和排气阀;不具备遥测遥控自动化的采油平台,地面控制盘应在逃生口位置安装紧急关断装置,以红色醒目标牌标示,确保在紧急撤离时能手动关闭油(气)井。</v>
          </cell>
        </row>
        <row r="19635">
          <cell r="F19635" t="str">
            <v>8.2.5.4 在0类、Ⅰ类危险区和平台其他易燃易爆区,应安装温度控制回路,其熔断温度不大于80℃,关断反应时间不大于15s,以确保油气井在发生意外火灾时能实现自动紧急关井。</v>
          </cell>
        </row>
        <row r="19636">
          <cell r="F19636" t="str">
            <v>8.2.5.5 控制盘的控制压力上下限应根据被控安全阀的工作压力范围设置。</v>
          </cell>
        </row>
        <row r="19637">
          <cell r="F19637" t="str">
            <v>8.2.5.6 在连接安全阀之前,所有液、气或电动功能均应按操作程序进行试验。</v>
          </cell>
        </row>
        <row r="19638">
          <cell r="F19638" t="str">
            <v>8.3 井控要求</v>
          </cell>
        </row>
        <row r="19639">
          <cell r="F19639" t="str">
            <v>8.3.1 油(气)井的开井、关井、日常管理及一般性维护措施应按操作规程执行。</v>
          </cell>
        </row>
        <row r="19640">
          <cell r="F19640" t="str">
            <v>8.3.2 油(气)井生产过程中应执行巡回检查制度,发现异常情况及时向上级报告。</v>
          </cell>
        </row>
        <row r="19641">
          <cell r="F19641" t="str">
            <v>8.3.3 拆卸采油井口进行油井清蜡、洗井、气举诱喷、生产测试、更换光杆及密封器等或气井试井进行测压、清蜡、排液等施工前,应对可能发生的压力变化进行预测,并编制下达相应的施工设计书或施工通知单,其内容应包含井控安全要求及预防井喷措施。</v>
          </cell>
        </row>
        <row r="19642">
          <cell r="F19642" t="str">
            <v>8.3.4 发现气井出砂应采取防砂、控砂措施,确保气流不含砂。出砂气井在生产过程中应定期检查有关生产参数。</v>
          </cell>
        </row>
        <row r="19643">
          <cell r="F19643" t="str">
            <v>8.4 检查</v>
          </cell>
        </row>
        <row r="19644">
          <cell r="F19644" t="str">
            <v>8.4.1 井下、井口安全阀应至少每半年开关试验一次。</v>
          </cell>
        </row>
        <row r="19645">
          <cell r="F19645" t="str">
            <v>8.4.2 地面控制盘在正常生产期间应至少每半年进行一次功能检测。</v>
          </cell>
        </row>
        <row r="19646">
          <cell r="F19646" t="str">
            <v>8.4.3 油井投产前或关井后再次打开前,应检查安全控制系统液控压力。每次巡井时应检查一次液控系统压力,记录检查情况,发现异常情况及时处理。</v>
          </cell>
        </row>
        <row r="19647">
          <cell r="F19647" t="str">
            <v>9注水(聚合物)井控</v>
          </cell>
        </row>
        <row r="19648">
          <cell r="F19648" t="str">
            <v>9.1 井控设计</v>
          </cell>
        </row>
        <row r="19649">
          <cell r="F19649" t="str">
            <v>9.1.1 完井工程设计中应有井控设计的内容,其内容应符合7.1.2的规定,审批后方可实施。</v>
          </cell>
        </row>
        <row r="19650">
          <cell r="F19650" t="str">
            <v>9.1.2 注水(聚合物)井均应安装井口装置(含井口安全阀)、井下安全阀及环空封隔器。</v>
          </cell>
        </row>
        <row r="19651">
          <cell r="F19651" t="str">
            <v>9.1.3 注水井分层测试调配设计内应含有HSE要求及应急预案。</v>
          </cell>
        </row>
        <row r="19652">
          <cell r="F19652" t="str">
            <v>9.2 井控装置</v>
          </cell>
        </row>
        <row r="19653">
          <cell r="F19653" t="str">
            <v>9.2.1 井控装置包括安全阀、环空封隔器、井口装置(含井口安全阀)、地面控制盘等。</v>
          </cell>
        </row>
        <row r="19654">
          <cell r="F19654" t="str">
            <v>9.2.2 井控装置要求应符合第8章的规定。</v>
          </cell>
        </row>
        <row r="19655">
          <cell r="F19655" t="str">
            <v>9.3 井控要求</v>
          </cell>
        </row>
        <row r="19656">
          <cell r="F19656" t="str">
            <v>9.3.1 注水(聚合物)井的井口注入压力不得超过井口额定工作压力。</v>
          </cell>
        </row>
        <row r="19657">
          <cell r="F19657" t="str">
            <v>9.3.2 高压注水井放压时,先停注关井,压力扩散后,再采取正吐、控制流量的方式放压。放压方式、时间、返出量等资料应录取准确。</v>
          </cell>
        </row>
        <row r="19658">
          <cell r="F19658" t="str">
            <v>9.3.3 注水井分层测试时,应安装与地层压力等级对应的防喷管。井口防喷管装置高度超过2.5m时,应加绷绳固定。在测试过程中,不应进行洗井或放溢流。</v>
          </cell>
        </row>
        <row r="19659">
          <cell r="F19659" t="str">
            <v>9.4 检查</v>
          </cell>
        </row>
        <row r="19660">
          <cell r="F19660" t="str">
            <v>按照8.4相关规定执行。</v>
          </cell>
        </row>
        <row r="19661">
          <cell r="F19661" t="str">
            <v>10 弃井及封井</v>
          </cell>
        </row>
        <row r="19662">
          <cell r="F19662" t="str">
            <v>10.1 对无工业开采价值的井应作弃井处理,对暂时无条件投产的有工业油(气)流的井应予封井,并上报有关主管部门批准。</v>
          </cell>
        </row>
        <row r="19663">
          <cell r="F19663" t="str">
            <v>10.2 对油(水)井弃井及封井的具体措施应按《海洋石油安全管理细则》中第九节的规定执行。</v>
          </cell>
        </row>
        <row r="19664">
          <cell r="F19664" t="str">
            <v>10.3 对无工业开采价值的天然气井,应先将井压稳,从气层底部至顶部(射孔井段)全段挤注水泥。水泥浆在套管内应返至气顶以上200m~300m(先期完井的井应返至套管鞋以上200m~300m);在井口200m~300m处打第二个水泥塞进一步封井。</v>
          </cell>
        </row>
        <row r="19665">
          <cell r="F19665" t="str">
            <v>10.4 对暂时无条件投产的有工业气流的天然气井,应先将井压稳,在气层以上50m打可钻高压桥塞(先期完井的油气井应在套管鞋50m打可钻高压桥塞),然后打50m~100m的水泥塞;在井口200m~300m处打第二个水泥塞进一步封井。</v>
          </cell>
        </row>
        <row r="19666">
          <cell r="F19666" t="str">
            <v>10.5 对无工业开采价值的井,应拆除井口装置,在泥线4.0m以下割断并取出套管;对暂时无条件投产的有工业油(气)流的井,井口应按有关标准要求设置好助航标志,并做好井口保护,定期进行检查。</v>
          </cell>
        </row>
        <row r="19667">
          <cell r="F19667" t="str">
            <v>10.6 存在严重事故隐患不能正常生产的油(气)井,应根据实际情况,采取不同的封堵措施,达到弃井的要求。封堵施工作业时,应有施工作业设计,并严格审批程序。</v>
          </cell>
        </row>
        <row r="19668">
          <cell r="F19668" t="str">
            <v>3一般规定</v>
          </cell>
        </row>
        <row r="19669">
          <cell r="F19669" t="str">
            <v>3.1 资质要求</v>
          </cell>
        </row>
        <row r="19670">
          <cell r="F19670" t="str">
            <v>3.1.1 拥有石油天然气井的生产经营单位应建立作业队伍的选用制度。</v>
          </cell>
        </row>
        <row r="19671">
          <cell r="F19671" t="str">
            <v>3.1.2 承担硫化氢环境中油气井施工的作业队伍应具有相应的施工能力或经验。</v>
          </cell>
        </row>
        <row r="19672">
          <cell r="F19672" t="str">
            <v>3.1.3 主要设计人员应具有三年以上现场工作经验和相应高级专业技术职称。</v>
          </cell>
        </row>
        <row r="19673">
          <cell r="F19673" t="str">
            <v>3.1.4 设计审核人应具有相应专业高级或教授级技术职称。</v>
          </cell>
        </row>
        <row r="19674">
          <cell r="F19674" t="str">
            <v>3.2 人员要求</v>
          </cell>
        </row>
        <row r="19675">
          <cell r="F19675" t="str">
            <v>硫化氢环境中人员应按照SY/T 7356的规定,接受培训,经考核合格后持证上岗。</v>
          </cell>
        </row>
        <row r="19676">
          <cell r="F19676" t="str">
            <v>3.3 管理要求</v>
          </cell>
        </row>
        <row r="19677">
          <cell r="F19677" t="str">
            <v>3.3.1 作业队伍应建立并实施安全管理体系,依法取得安全生产标准化达标等级和安全生产许可证。</v>
          </cell>
        </row>
        <row r="19678">
          <cell r="F19678" t="str">
            <v>3.3.2 作业队伍应制定硫化氢防护管理制度,内容应至少包括:</v>
          </cell>
        </row>
        <row r="19679">
          <cell r="F19679" t="str">
            <v>a)人员培训或教育管理。</v>
          </cell>
        </row>
        <row r="19680">
          <cell r="F19680" t="str">
            <v>b)人身防护用品管理。</v>
          </cell>
        </row>
        <row r="19681">
          <cell r="F19681" t="str">
            <v>c)硫化氢浓度检测规定。</v>
          </cell>
        </row>
        <row r="19682">
          <cell r="F19682" t="str">
            <v>d)作业过程中硫化氢防护措施。</v>
          </cell>
        </row>
        <row r="19683">
          <cell r="F19683" t="str">
            <v>e)交叉作业安全规定。</v>
          </cell>
        </row>
        <row r="19684">
          <cell r="F19684" t="str">
            <v>f)应急管理规定。</v>
          </cell>
        </row>
        <row r="19685">
          <cell r="F19685" t="str">
            <v>3.3.3 现场应至少建立以下资料:</v>
          </cell>
        </row>
        <row r="19686">
          <cell r="F19686" t="str">
            <v>a)人员持证或教育登记档案。</v>
          </cell>
        </row>
        <row r="19687">
          <cell r="F19687" t="str">
            <v>b)人身防护用品统计表。</v>
          </cell>
        </row>
        <row r="19688">
          <cell r="F19688" t="str">
            <v>c)人身防护用品检查表。</v>
          </cell>
        </row>
        <row r="19689">
          <cell r="F19689" t="str">
            <v>d)硫化氢浓度检测记录。</v>
          </cell>
        </row>
        <row r="19690">
          <cell r="F19690" t="str">
            <v>e)硫化氢防护措施落实检查记录。</v>
          </cell>
        </row>
        <row r="19691">
          <cell r="F19691" t="str">
            <v>f)交叉作业实施方案。</v>
          </cell>
        </row>
        <row r="19692">
          <cell r="F19692" t="str">
            <v>g)现场处置方案演练记录。</v>
          </cell>
        </row>
        <row r="19693">
          <cell r="F19693" t="str">
            <v>4设计</v>
          </cell>
        </row>
        <row r="19694">
          <cell r="F19694" t="str">
            <v>4.1 一般要求</v>
          </cell>
        </row>
        <row r="19695">
          <cell r="F19695" t="str">
            <v>4.1.1 设计应由有设计资质(能力)的单位承担,并按程序审批;如需变更,按变更程序实施。</v>
          </cell>
        </row>
        <row r="19696">
          <cell r="F19696" t="str">
            <v>4.1.2 设计内容中应包括硫化氢复杂情况工艺的处理措施。</v>
          </cell>
        </row>
        <row r="19697">
          <cell r="F19697" t="str">
            <v>4.2 地质设计</v>
          </cell>
        </row>
        <row r="19698">
          <cell r="F19698" t="str">
            <v>地质设计应至少包括以下内容:</v>
          </cell>
        </row>
        <row r="19699">
          <cell r="F19699" t="str">
            <v>a)施工井的地质、钻井及完井基本数据,包括井身结构、钻开油气层的钻井液性能、漏失、井涌、硫化氢浓度等钻井显示、取心以及完井液性能、固井质量、水泥返高、套管头、套管规格、井身质量、测井、录井、中途测试等资料。</v>
          </cell>
        </row>
        <row r="19700">
          <cell r="F19700" t="str">
            <v>b)区域探井硫化氢预测含量。</v>
          </cell>
        </row>
        <row r="19701">
          <cell r="F19701" t="str">
            <v>c)区域地质资料、邻井的试油(气)作业资料,及本井已取得的温度、压力,产量及流体特性等资料,并应明确硫化氢的含量、分压和地层压力、地层压力系数或预测地层压力系数。分压的计算见附录A。</v>
          </cell>
        </row>
        <row r="19702">
          <cell r="F19702" t="str">
            <v>d)井下作业场所地下管线及电缆分布等情况。</v>
          </cell>
        </row>
        <row r="19703">
          <cell r="F19703" t="str">
            <v>e)绘制井场周围500m以内的居民住宅、学校、厂矿等分布资料图;对地层气体介质硫化氢含量大于或等于30g/m3(20000ppm)的油气井应提供1000m以内的资料。</v>
          </cell>
        </row>
        <row r="19704">
          <cell r="F19704" t="str">
            <v>f)应根据地质资料进行风险评估并编制安全提示。</v>
          </cell>
        </row>
        <row r="19705">
          <cell r="F19705" t="str">
            <v>4.3 工程设计</v>
          </cell>
        </row>
        <row r="19706">
          <cell r="F19706" t="str">
            <v>4.3.1 应根据地质设计编制工程设计,并按程序进行审批。</v>
          </cell>
        </row>
        <row r="19707">
          <cell r="F19707" t="str">
            <v>4.3.2 根据地质设计提供的地层压力,预测井口最高关井压力。</v>
          </cell>
        </row>
        <row r="19708">
          <cell r="F19708" t="str">
            <v>4.3.3 设施设备选择和配备应符合以下规定:</v>
          </cell>
        </row>
        <row r="19709">
          <cell r="F19709" t="str">
            <v>a)设施设备选材应符合6.1的要求。</v>
          </cell>
        </row>
        <row r="19710">
          <cell r="F19710" t="str">
            <v>b)施工所需要的井控装置压力等级和组合形式示意图,应提出采油(气)井口装置以及地面流程的配置及试压要求等。</v>
          </cell>
        </row>
        <row r="19711">
          <cell r="F19711" t="str">
            <v>c)采油(气)树、井控装置(除自封防喷器外)、变径法兰、高压防喷管的压力等级应与油气层最高地层压力相匹配,按压力等级试压合格。</v>
          </cell>
        </row>
        <row r="19712">
          <cell r="F19712" t="str">
            <v>d)储层改造作业,选择井控装置压力等级和制定压井方案时,应充分考虑大量作业液体进入地层而导致地层压力异常升高的因素。</v>
          </cell>
        </row>
        <row r="19713">
          <cell r="F19713" t="str">
            <v>e)地层气体介质硫化氢含量大于或等于30g/m3(20000ppm)的油气井应采用配有液压(或气动)控制的采油(气)树及地面控制管汇。</v>
          </cell>
        </row>
        <row r="19714">
          <cell r="F19714" t="str">
            <v>f)对含硫化氢气井井口装置应进行等压气密检验。</v>
          </cell>
        </row>
        <row r="19715">
          <cell r="F19715" t="str">
            <v>4.3.4 修井液应符合以下要求:</v>
          </cell>
        </row>
        <row r="19716">
          <cell r="F19716" t="str">
            <v>a)修井液安全附加密度在规定的范围内(油井为0.05g/cm3~0.10g/cm3,气井为0.07g/cm3~0.15g/cm3);或附加井底压力在规定的范围内(油井为1.5MPa~3.5MPa,气井为3MPa~5MPa),在保证不压漏的情况下,地层气体介质硫化氢含量大于或等于30g/m3(20000ppm)的油气井取上限;井深小于或等于4000m的井应附加压力;井深大于4000m的井应附加密度。</v>
          </cell>
        </row>
        <row r="19717">
          <cell r="F19717" t="str">
            <v>b)应具有的类型、性能、参数。</v>
          </cell>
        </row>
        <row r="19718">
          <cell r="F19718" t="str">
            <v>c)应满足不低于井筒容积的2倍要求。</v>
          </cell>
        </row>
        <row r="19719">
          <cell r="F19719" t="str">
            <v>d)pH值应大于或等于9.5。</v>
          </cell>
        </row>
        <row r="19720">
          <cell r="F19720" t="str">
            <v>4.3.5 压井液应符合以下要求:</v>
          </cell>
        </row>
        <row r="19721">
          <cell r="F19721" t="str">
            <v>a)应具有的类型、性能、密度、数量。</v>
          </cell>
        </row>
        <row r="19722">
          <cell r="F19722" t="str">
            <v>b)备用压井液和加重材料应共同满足不低于井筒容积的1.2倍要求。</v>
          </cell>
        </row>
        <row r="19723">
          <cell r="F19723" t="str">
            <v>c)pH值应大于或等于9.5。</v>
          </cell>
        </row>
        <row r="19724">
          <cell r="F19724" t="str">
            <v>d)按现场压井液量的2%~10%储备除硫剂,含硫化氢探井应取上限值。</v>
          </cell>
        </row>
        <row r="19725">
          <cell r="F19725" t="str">
            <v>4.3.6 应针对含硫化氢井的射孔掏空深度提出要求。</v>
          </cell>
        </row>
        <row r="19726">
          <cell r="F19726" t="str">
            <v>4.3.7 含硫化氢井应使用油管输送射孔。</v>
          </cell>
        </row>
        <row r="19727">
          <cell r="F19727" t="str">
            <v>4.3.8 应有针对含硫化氢井相应的求产方式、措施。</v>
          </cell>
        </row>
        <row r="19728">
          <cell r="F19728" t="str">
            <v>4.3.9 应制定针对硫化氢层位的封层设计。</v>
          </cell>
        </row>
        <row r="19729">
          <cell r="F19729" t="str">
            <v>4.3.10 应制定针对可能存在异常情况的处置方法。</v>
          </cell>
        </row>
        <row r="19730">
          <cell r="F19730" t="str">
            <v>4.4 施工设计</v>
          </cell>
        </row>
        <row r="19731">
          <cell r="F19731" t="str">
            <v>4.4.1 应根据工程设计编制施工设计,并根据地质设计中的安全提示及工程设计中采用的工艺技术制定相应的安全措施。</v>
          </cell>
        </row>
        <row r="19732">
          <cell r="F19732" t="str">
            <v>4.4.2 按照工程设计,结合现场实际,分施工工序制定防硫化氢防护措施。</v>
          </cell>
        </row>
        <row r="19733">
          <cell r="F19733" t="str">
            <v>4.4.3 在预测含有、已知含有硫化氢的施工井,应具有以下内容:</v>
          </cell>
        </row>
        <row r="19734">
          <cell r="F19734" t="str">
            <v>a)绘制地面流程管线、主要设备设施的安装位置示意图。</v>
          </cell>
        </row>
        <row r="19735">
          <cell r="F19735" t="str">
            <v>b)现场使用的采油(气)树、防喷器、节流管汇、压井管汇、作业油管钻杆、入井工具、内防喷工具的防硫材料级别和压力级别。</v>
          </cell>
        </row>
        <row r="19736">
          <cell r="F19736" t="str">
            <v>c)试油(气)放喷排液过程中,硫化氢检测范围和应急疏散范围、特殊情况处理。</v>
          </cell>
        </row>
        <row r="19737">
          <cell r="F19737" t="str">
            <v>d)现场修井液、压井液、加重材料、除硫剂的有效储备数量、规格、性能。</v>
          </cell>
        </row>
        <row r="19738">
          <cell r="F19738" t="str">
            <v>5井场布置</v>
          </cell>
        </row>
        <row r="19739">
          <cell r="F19739" t="str">
            <v>5.1 陆上作业</v>
          </cell>
        </row>
        <row r="19740">
          <cell r="F19740" t="str">
            <v>预测含有、已知含有硫化氢的油气井井场布置应满足以下规定:</v>
          </cell>
        </row>
        <row r="19741">
          <cell r="F19741" t="str">
            <v>a)井场施工用的锅炉房、发电房、值班房与井口、油池和储油罐的距离宜大于30m,锅炉房处于盛行风向的上风侧。</v>
          </cell>
        </row>
        <row r="19742">
          <cell r="F19742" t="str">
            <v>b)分离器距井口应大于30m;分离器距油水计量罐应不小于15m。</v>
          </cell>
        </row>
        <row r="19743">
          <cell r="F19743" t="str">
            <v>c)排液用储液罐应放置距井口25m以外。</v>
          </cell>
        </row>
        <row r="19744">
          <cell r="F19744" t="str">
            <v>d)职工生活区距离井口应不小于100m,应位于季节最大频率风向的上风侧。</v>
          </cell>
        </row>
        <row r="19745">
          <cell r="F19745" t="str">
            <v>e)含硫化氢天然气井公众安全防护距离符合AQ 2018的要求。</v>
          </cell>
        </row>
        <row r="19746">
          <cell r="F19746" t="str">
            <v>f)放喷管线出口应接至距井口30m以外安全地带,地层气体介质硫化氢含量大于或等于30g/m3(20000ppm)的油气井,出口应接至距井口75m以外的安全地带。</v>
          </cell>
        </row>
        <row r="19747">
          <cell r="F19747" t="str">
            <v>g)井场受限应制定防范措施。</v>
          </cell>
        </row>
        <row r="19748">
          <cell r="F19748" t="str">
            <v>5.2 海上作业</v>
          </cell>
        </row>
        <row r="19749">
          <cell r="F19749" t="str">
            <v>平台的生活区应位于季节最大频率风向的上风侧。</v>
          </cell>
        </row>
        <row r="19750">
          <cell r="F19750" t="str">
            <v>5.3 管道</v>
          </cell>
        </row>
        <row r="19751">
          <cell r="F19751" t="str">
            <v>井场在地下油气管道线路中心线两侧各5m地域范围内,不应进行挖掘、取土、用火、排放腐蚀性物质和放置作业设施设备。</v>
          </cell>
        </row>
        <row r="19752">
          <cell r="F19752" t="str">
            <v>5.4 警示标志</v>
          </cell>
        </row>
        <row r="19753">
          <cell r="F19753" t="str">
            <v>在硫化氢环境的工作场所入口处应设置白天和夜晚都能看清的硫化氢警告标志,警告标志配备应符合SY/T 6277的规定。</v>
          </cell>
        </row>
        <row r="19754">
          <cell r="F19754" t="str">
            <v>6设施设备配置</v>
          </cell>
        </row>
        <row r="19755">
          <cell r="F19755" t="str">
            <v>6.1 设施设备选择</v>
          </cell>
        </row>
        <row r="19756">
          <cell r="F19756" t="str">
            <v>6.1.1 当天然气、凝析油或酸性原油系统中气体总压大于或等于0.4MPa,且该气体中的硫化氢分压大于0.3kPa时,以下设施设备材料应符合GB/T 20972.3的要求:</v>
          </cell>
        </row>
        <row r="19757">
          <cell r="F19757" t="str">
            <v>a)放喷管线。</v>
          </cell>
        </row>
        <row r="19758">
          <cell r="F19758" t="str">
            <v>b)油管、钻杆。</v>
          </cell>
        </row>
        <row r="19759">
          <cell r="F19759" t="str">
            <v>c)封隔器和其他井下装置。</v>
          </cell>
        </row>
        <row r="19760">
          <cell r="F19760" t="str">
            <v>d)阀门和节流阀部件。</v>
          </cell>
        </row>
        <row r="19761">
          <cell r="F19761" t="str">
            <v>e)井口和采油(气)树部件。</v>
          </cell>
        </row>
        <row r="19762">
          <cell r="F19762" t="str">
            <v>f)气举设备。</v>
          </cell>
        </row>
        <row r="19763">
          <cell r="F19763" t="str">
            <v>6.1.2 当天然气、凝析油或酸性原油系统中气体总压大于或等于0.4MPa,且该气体中的硫化氢分压大于0.3kPa时,使用的设施设备应符合以下要求:</v>
          </cell>
        </row>
        <row r="19764">
          <cell r="F19764" t="str">
            <v>a)井口和采油(气)树符合GB/T 22513的规定。</v>
          </cell>
        </row>
        <row r="19765">
          <cell r="F19765" t="str">
            <v>b)防喷装置符合SY/T 5053.2和SY/T 7010的规定。</v>
          </cell>
        </row>
        <row r="19766">
          <cell r="F19766" t="str">
            <v>c)节流管汇的选用、安装和测试应符合SY/T 5323的规定。</v>
          </cell>
        </row>
        <row r="19767">
          <cell r="F19767" t="str">
            <v>d)应配置液压防喷器。</v>
          </cell>
        </row>
        <row r="19768">
          <cell r="F19768" t="str">
            <v>6.2 固定式硫化氢检测系统</v>
          </cell>
        </row>
        <row r="19769">
          <cell r="F19769" t="str">
            <v>6.2.1 固定式硫化氢检测系统包括探头、信号传输、显示报警装置等,显示装置应具有显示、声光报警功能。</v>
          </cell>
        </row>
        <row r="19770">
          <cell r="F19770" t="str">
            <v>6.2.2 在硫化氢环境的陆上井下作业设施至少在以下位置安装固定式硫化氢探头:</v>
          </cell>
        </row>
        <row r="19771">
          <cell r="F19771" t="str">
            <v>a)方井。</v>
          </cell>
        </row>
        <row r="19772">
          <cell r="F19772" t="str">
            <v>b)钻台或操作台。</v>
          </cell>
        </row>
        <row r="19773">
          <cell r="F19773" t="str">
            <v>c)循环池。</v>
          </cell>
        </row>
        <row r="19774">
          <cell r="F19774" t="str">
            <v>d)测试管汇区。</v>
          </cell>
        </row>
        <row r="19775">
          <cell r="F19775" t="str">
            <v>e)分离器。</v>
          </cell>
        </row>
        <row r="19776">
          <cell r="F19776" t="str">
            <v>6.2.3 在硫化氢环境的海上井下作业设施至少在以下位置安装固定式硫化氢探头:</v>
          </cell>
        </row>
        <row r="19777">
          <cell r="F19777" t="str">
            <v>a)井口区甲板上。</v>
          </cell>
        </row>
        <row r="19778">
          <cell r="F19778" t="str">
            <v>b)钻台上。</v>
          </cell>
        </row>
        <row r="19779">
          <cell r="F19779" t="str">
            <v>c)污液舱或污液池顶部。</v>
          </cell>
        </row>
        <row r="19780">
          <cell r="F19780" t="str">
            <v>d)生活区。</v>
          </cell>
        </row>
        <row r="19781">
          <cell r="F19781" t="str">
            <v>e)发电机及配电房进风口。</v>
          </cell>
        </row>
        <row r="19782">
          <cell r="F19782" t="str">
            <v>6.2.4 固定式硫化氢探头应安装在距离测量目标水平面以上0.3m~0.6m处,且探头向下。</v>
          </cell>
        </row>
        <row r="19783">
          <cell r="F19783" t="str">
            <v>a)显示装置安装在有人值守的值班室。</v>
          </cell>
        </row>
        <row r="19784">
          <cell r="F19784" t="str">
            <v>b)声光报警器安装位置应满足现场的人员都能听到或看到报警信号。</v>
          </cell>
        </row>
        <row r="19785">
          <cell r="F19785" t="str">
            <v>6.2.5 报警值的设定应符合下列要求:</v>
          </cell>
        </row>
        <row r="19786">
          <cell r="F19786" t="str">
            <v>a)当空气中硫化氢含量超过阈限值时[15mg/m3(10ppm)],监测仪应能自动报警。</v>
          </cell>
        </row>
        <row r="19787">
          <cell r="F19787" t="str">
            <v>b)第一级报警值应设置在阈限值[硫化氢含量为15mg/m3(10ppm)]。</v>
          </cell>
        </row>
        <row r="19788">
          <cell r="F19788" t="str">
            <v>c)第二级报警值应设置在安全临界浓度[硫化氢含量为30mg/m3(20ppm)]。</v>
          </cell>
        </row>
        <row r="19789">
          <cell r="F19789" t="str">
            <v>d)第三级报警值应设置在危险临界浓度[硫化氢含量为150mg/m3(100ppm)]。</v>
          </cell>
        </row>
        <row r="19790">
          <cell r="F19790" t="str">
            <v>6.2.6 检查应符合下列要求:</v>
          </cell>
        </row>
        <row r="19791">
          <cell r="F19791" t="str">
            <v>a)每天都应对硫化氢检测系统进行一次功能检查,每次检查应有记录,记录至少保持一年。</v>
          </cell>
        </row>
        <row r="19792">
          <cell r="F19792" t="str">
            <v>b)固定硫化氢检测系统检查应至少包括以下内容:</v>
          </cell>
        </row>
        <row r="19793">
          <cell r="F19793" t="str">
            <v>1)设备警报功能测试。</v>
          </cell>
        </row>
        <row r="19794">
          <cell r="F19794" t="str">
            <v>2)探头及报警装置的外观。</v>
          </cell>
        </row>
        <row r="19795">
          <cell r="F19795" t="str">
            <v>6.2.7 检测检验应符合下列要求:</v>
          </cell>
        </row>
        <row r="19796">
          <cell r="F19796" t="str">
            <v>a)固定式硫化氢检测系统的检验应由企业认可的有检验能力的机构进行。</v>
          </cell>
        </row>
        <row r="19797">
          <cell r="F19797" t="str">
            <v>b)固定式硫化氢检测系统每年至少检验一次。</v>
          </cell>
        </row>
        <row r="19798">
          <cell r="F19798" t="str">
            <v>c)在超过满量程浓度的环境使用后应重新校验。</v>
          </cell>
        </row>
        <row r="19799">
          <cell r="F19799" t="str">
            <v>6.3 放空设施</v>
          </cell>
        </row>
        <row r="19800">
          <cell r="F19800" t="str">
            <v>6.3.1 点火装置应符合以下要求:</v>
          </cell>
        </row>
        <row r="19801">
          <cell r="F19801" t="str">
            <v>a)放空设施应配备点火装置。</v>
          </cell>
        </row>
        <row r="19802">
          <cell r="F19802" t="str">
            <v>b)至少有两种点火方式。</v>
          </cell>
        </row>
        <row r="19803">
          <cell r="F19803" t="str">
            <v>6.3.2 放空设施应经有资质的单位进行设计、建造和检验。</v>
          </cell>
        </row>
        <row r="19804">
          <cell r="F19804" t="str">
            <v>6.3.3 含硫化氢气体放空应符合以下要求:</v>
          </cell>
        </row>
        <row r="19805">
          <cell r="F19805" t="str">
            <v>a)放空设施,应经放空扩散分析计算,确定放空设施的位置、高度及不同风速下的允许排放量。</v>
          </cell>
        </row>
        <row r="19806">
          <cell r="F19806" t="str">
            <v>b)放空量符合环境保护和安全防火要求。</v>
          </cell>
        </row>
        <row r="19807">
          <cell r="F19807" t="str">
            <v>6.3.4 设置放空竖管的设施,放空竖管应符合下列规定:</v>
          </cell>
        </row>
        <row r="19808">
          <cell r="F19808" t="str">
            <v>a)应设置在不致发生火灾危险和危害居民健康的地方。其高度应比附近建(构)筑物高出2m以上,且总高度不应小于10m。</v>
          </cell>
        </row>
        <row r="19809">
          <cell r="F19809" t="str">
            <v>b)放空竖管直径应满足最大的放空量要求。</v>
          </cell>
        </row>
        <row r="19810">
          <cell r="F19810" t="str">
            <v>c)放空竖管底部弯管和相连接的水平放空引出管必须埋地;弯管前的水平埋设直管段必须进行锚固。</v>
          </cell>
        </row>
        <row r="19811">
          <cell r="F19811" t="str">
            <v>d)放空竖管应有稳管加固措施。</v>
          </cell>
        </row>
        <row r="19812">
          <cell r="F19812" t="str">
            <v>e)严禁在放空竖管顶端装设弯管。</v>
          </cell>
        </row>
        <row r="19813">
          <cell r="F19813" t="str">
            <v>6.3.5 火炬应符合以下要求:</v>
          </cell>
        </row>
        <row r="19814">
          <cell r="F19814" t="str">
            <v>a)分离器火炬应距离井口、建筑物及森林50m以外,含硫化氢天然气井火炬距离井口100m以外,且位于井场主导风向的两侧。</v>
          </cell>
        </row>
        <row r="19815">
          <cell r="F19815" t="str">
            <v>b)海上井下作业设施应至少在两个方向设置放喷火炬。</v>
          </cell>
        </row>
        <row r="19816">
          <cell r="F19816" t="str">
            <v>6.3.6 陆上井下可用接有燃烧筒的放喷管线进行硫化氢放空。</v>
          </cell>
        </row>
        <row r="19817">
          <cell r="F19817" t="str">
            <v>6.3.7 应对硫化氢放空设施定期检查和维护。</v>
          </cell>
        </row>
        <row r="19818">
          <cell r="F19818" t="str">
            <v>6.3.8 分离器安全阀泄压管线出口应距离井口50m以外,含硫化氢天然气井泄压管线出口应距离井口100m以外,排气管线内径一致,尽量减少弯头,管线长期处于畅通状态。</v>
          </cell>
        </row>
        <row r="19819">
          <cell r="F19819" t="str">
            <v>6.4 海上作业</v>
          </cell>
        </row>
        <row r="19820">
          <cell r="F19820" t="str">
            <v>海上井下作业设备设施配备应符合6.1至6.3的规定,并应对所使用作业设备、管材、生产流程及附件等,定期进行安全检查和检测检验。</v>
          </cell>
        </row>
        <row r="19821">
          <cell r="F19821" t="str">
            <v>7施工</v>
          </cell>
        </row>
        <row r="19822">
          <cell r="F19822" t="str">
            <v>7.1 起下钻作业</v>
          </cell>
        </row>
        <row r="19823">
          <cell r="F19823" t="str">
            <v>7.1.1 在射开含硫化氢油气层后,起钻前应先进行短程起下钻。短程起下钻后的循环观察时间不得少于一周半,进出口压井液密度差不超过0.02g/cm3;短程起下钻应测油气上窜速度,满足安全起下钻作业要求。</v>
          </cell>
        </row>
        <row r="19824">
          <cell r="F19824" t="str">
            <v>7.1.2 射开含硫化氢油气层后,每次起钻前洗井循环的时间不得少于一周半。</v>
          </cell>
        </row>
        <row r="19825">
          <cell r="F19825" t="str">
            <v>7.1.3 井下工具在含硫化氢油气层中和油气层顶部以上300m长的井段内起钻速度应控制在0.5m/s以内。</v>
          </cell>
        </row>
        <row r="19826">
          <cell r="F19826" t="str">
            <v>7.1.4 起钻中每起出5~10根油管或钻杆补注一次压井液,下钻中每下5~10根油管或钻杆(或15min)应及时计量返液量,同时监测进出口硫化氢浓度,并做好记录,发现异常情况及时汇报。</v>
          </cell>
        </row>
        <row r="19827">
          <cell r="F19827" t="str">
            <v>7.2 射孔作业</v>
          </cell>
        </row>
        <row r="19828">
          <cell r="F19828" t="str">
            <v>7.2.1 在预测含有、已知含有硫化氢井进行射孔作业时,应制定出射孔作业方案,待批准后方可进行射孔作业。方案应包括但不限于下述项目:</v>
          </cell>
        </row>
        <row r="19829">
          <cell r="F19829" t="str">
            <v>a)参加射孔作业人员的防硫化氢培训持证情况。</v>
          </cell>
        </row>
        <row r="19830">
          <cell r="F19830" t="str">
            <v>b)防硫化氢设备的配置情况。</v>
          </cell>
        </row>
        <row r="19831">
          <cell r="F19831" t="str">
            <v>c)与作业现场协作单位接口的现场处置方案编制及演练情况。</v>
          </cell>
        </row>
        <row r="19832">
          <cell r="F19832" t="str">
            <v>d)风险识别与评价,包括射孔作业打开高压地层时引发井喷的可能性、井口硫化氢浓度以及井场地貌、风力、风向等。</v>
          </cell>
        </row>
        <row r="19833">
          <cell r="F19833" t="str">
            <v>7.2.2 作业前的准备工作:</v>
          </cell>
        </row>
        <row r="19834">
          <cell r="F19834" t="str">
            <v>a)召开相关方会议,向相关方人员进行射孔技术交底,与相关方人员就硫化氢风险情况(包括曾经发生过硫化氢泄漏的区域)、井控设备、防硫设施、风向标、井场的紧急集合点、逃生路线等方面进行信息沟通,确认与相关方的应急协作方式和途径。</v>
          </cell>
        </row>
        <row r="19835">
          <cell r="F19835" t="str">
            <v>b)召开班前会议,通报硫化氢风险情况(包括曾经发生过硫化氢泄漏的区域),落实风险控制措施和应急措施。</v>
          </cell>
        </row>
        <row r="19836">
          <cell r="F19836" t="str">
            <v>c)隔离射孔枪装配作业区域,明确人员活动范围。</v>
          </cell>
        </row>
        <row r="19837">
          <cell r="F19837" t="str">
            <v>7.2.3 对地层气体介质硫化氢含量大于或等于30g/m3(20000ppm)的油气井射孔前应对周边居民进行预防性疏散。</v>
          </cell>
        </row>
        <row r="19838">
          <cell r="F19838" t="str">
            <v>7.2.4 射孔后,对井口出液或出气进行硫化氢浓度加密监测,并建立监测记录。</v>
          </cell>
        </row>
        <row r="19839">
          <cell r="F19839" t="str">
            <v>7.3 钻塞作业</v>
          </cell>
        </row>
        <row r="19840">
          <cell r="F19840" t="str">
            <v>7.3.1 钻塞施工所有压井液性能要与封闭地层前所用压井液性能一致。</v>
          </cell>
        </row>
        <row r="19841">
          <cell r="F19841" t="str">
            <v>7.3.2 在预测含有、已知含有硫化氢井进行钻塞作业时,应制定出钻塞作业方案,待批准后方可进行钻塞作业。方案应包括但不限于下述项目:</v>
          </cell>
        </row>
        <row r="19842">
          <cell r="F19842" t="str">
            <v>a)参加钻塞作业人员的防硫化氢培训持证情况。</v>
          </cell>
        </row>
        <row r="19843">
          <cell r="F19843" t="str">
            <v>b)防硫化氢设备的配置情况。</v>
          </cell>
        </row>
        <row r="19844">
          <cell r="F19844" t="str">
            <v>c)与作业现场协作单位接口的现场处置方案编制及演练情况。</v>
          </cell>
        </row>
        <row r="19845">
          <cell r="F19845" t="str">
            <v>d)风险识别与评价,包括钻塞作业时由于异常高压,引发井喷的可能性、井口硫化氢浓度以及井场地貌、风力、风向等。</v>
          </cell>
        </row>
        <row r="19846">
          <cell r="F19846" t="str">
            <v>7.3.3 作业前的准备工作:</v>
          </cell>
        </row>
        <row r="19847">
          <cell r="F19847" t="str">
            <v>a)召开相关方会议,向相关方人员进行钻塞技术交底,与相关方人员就硫化氢风险情况(包括曾经发生过硫化氢泄漏的区域)、井控设备、防硫设施、风向标、井场的紧急集合点、逃生路线等方面进行信息沟通,确认与相关方的应急协作方式和途径。</v>
          </cell>
        </row>
        <row r="19848">
          <cell r="F19848" t="str">
            <v>b)召开班前会议,通报硫化氢风险情况(包括曾经发生过硫化氢泄漏的区域),落实风险控制措施和应急措施。</v>
          </cell>
        </row>
        <row r="19849">
          <cell r="F19849" t="str">
            <v>7.4 洗井、压井作业</v>
          </cell>
        </row>
        <row r="19850">
          <cell r="F19850" t="str">
            <v>7.4.1 施工前应进行入井液化学反应评估,特别是入井液中的材料,确定其入井后是否产生硫化氢等有毒有害物质;若产生有毒有害物质,而又无法替代入井材料,应做好有毒有害物质的防护。</v>
          </cell>
        </row>
        <row r="19851">
          <cell r="F19851" t="str">
            <v>7.4.2 在修井液循环过程中,一旦有硫化氢气体在地面逸出,返出液应通过分离器分离直到硫化氢浓度降至安全标准,必要时,可对井液加除硫剂处理以除去硫化氢。</v>
          </cell>
        </row>
        <row r="19852">
          <cell r="F19852" t="str">
            <v>7.4.3 裂缝发育、酸压、压裂层等预计可能漏失严重的井,井下管柱上应连接循环孔能与地层连通,应在井口有采油(气)树时打开循环孔,进行压井堵漏。</v>
          </cell>
        </row>
        <row r="19853">
          <cell r="F19853" t="str">
            <v>7.4.4 在循环加重压井中,应逐步提高压井液密度,防止压漏地层造成严重漏失。</v>
          </cell>
        </row>
        <row r="19854">
          <cell r="F19854" t="str">
            <v>7.4.5 压井结束时,压井液进出口性能应达到一致,油套压为零;压井后应进行静止观察或短起下观察,循环压井液测气体上窜速度,控制气体上窜速度在安全范围内、不超过30m/h;高压、高产井的观察时间应大于预计作业时间,即安全起下钻时间。</v>
          </cell>
        </row>
        <row r="19855">
          <cell r="F19855" t="str">
            <v>7.4.6 当井下管柱刺漏、断裂,无法建立循环或循环深度较浅,不能满足压井深度需要的情况下,在油管、套管安全强度内,采取置换法,挤入法,短循环置换法,正、反交替节流循环,控制泄压等方式压井,尽快建立井筒内液柱,做到井筒内液柱压力与地层压力平衡。</v>
          </cell>
        </row>
        <row r="19856">
          <cell r="F19856" t="str">
            <v>7.5 放喷与测试作业</v>
          </cell>
        </row>
        <row r="19857">
          <cell r="F19857" t="str">
            <v>7.5.1 放喷期间,燃烧筒处应有长明火。</v>
          </cell>
        </row>
        <row r="19858">
          <cell r="F19858" t="str">
            <v>7.5.2 放喷、测试初期应安排在白天进行,试气期间井场除必要设备需供电外其他设备应断电。若遇6级以上大风或能见度小于30m的雾天或暴雨天,导致点火困难时,在安全无保障的情况下,暂停放喷。</v>
          </cell>
        </row>
        <row r="19859">
          <cell r="F19859" t="str">
            <v>7.5.3 含硫化氢井,出口不能完全燃烧掉硫化氢(如酸压后放喷初期、气水同出井水中溶解的硫化氢、二氧化硫),应向放喷流程注入除硫剂、碱,中和硫化氢、二氧化硫,注入量根据硫化氢、二氧化硫含量确定。</v>
          </cell>
        </row>
        <row r="19860">
          <cell r="F19860" t="str">
            <v>7.5.4 酸压后,排放残酸前,应提前向放喷池内放入烧碱或石灰,或向放喷流程注入碱,中和残酸和硫化氢。</v>
          </cell>
        </row>
        <row r="19861">
          <cell r="F19861" t="str">
            <v>7.5.5 含硫化氢层放喷前应书面告知周围500m以内的居民,放喷期间的安全注意事项,遇突发情况的应急疏散、扩大疏散等事宜;重点做好硫化氢与一般残酸等刺激性气味区别的宣传、教育工作等。</v>
          </cell>
        </row>
        <row r="19862">
          <cell r="F19862" t="str">
            <v>7.5.6 含硫化氢气体的取样和运输都应采取适当防护措施。取样瓶宜选用抗硫化氢腐蚀材料,外包装上宜标识警示标签。</v>
          </cell>
        </row>
        <row r="19863">
          <cell r="F19863" t="str">
            <v>7.6 测井作业</v>
          </cell>
        </row>
        <row r="19864">
          <cell r="F19864" t="str">
            <v>7.6.1 测井车应位于井口上风方向,与井口距离应大于25m。</v>
          </cell>
        </row>
        <row r="19865">
          <cell r="F19865" t="str">
            <v>7.6.2 应安装防硫化氢材质的井口装置和防喷管。</v>
          </cell>
        </row>
        <row r="19866">
          <cell r="F19866" t="str">
            <v>7.6.3 电缆或钢丝应适合含硫化氢作业环境,选择抗硫化物腐蚀的材料;电缆或钢丝入井前,应对绳索进行检查,使用缓蚀剂对其进行预处理。</v>
          </cell>
        </row>
        <row r="19867">
          <cell r="F19867" t="str">
            <v>7.7 诱喷作业</v>
          </cell>
        </row>
        <row r="19868">
          <cell r="F19868" t="str">
            <v>7.7.1 诱喷设备应位于井口的上风方向。</v>
          </cell>
        </row>
        <row r="19869">
          <cell r="F19869" t="str">
            <v>7.7.2 诱喷设备井口选择防硫化氢材质的井口装置和防喷管。</v>
          </cell>
        </row>
        <row r="19870">
          <cell r="F19870" t="str">
            <v>7.7.3 诱喷应用氮气、二氧化碳进行气举或混气水,禁用空气。</v>
          </cell>
        </row>
        <row r="19871">
          <cell r="F19871" t="str">
            <v>7.8 连续油管作业</v>
          </cell>
        </row>
        <row r="19872">
          <cell r="F19872" t="str">
            <v>7.8.1 根据主导风向和井场条件,连续油管装置应位于上风方向。</v>
          </cell>
        </row>
        <row r="19873">
          <cell r="F19873" t="str">
            <v>7.8.2 滚筒及其传送设备应固定牢固,避免意外移动。</v>
          </cell>
        </row>
        <row r="19874">
          <cell r="F19874" t="str">
            <v>7.9 焊接作业</v>
          </cell>
        </row>
        <row r="19875">
          <cell r="F19875" t="str">
            <v>耐蚀合金和其他合金材料的设施、进行焊接前,应按照GB/T 20972.3的要求进行焊接工艺评定,达不到工艺要求,不允许进行焊接。</v>
          </cell>
        </row>
        <row r="19876">
          <cell r="F19876" t="str">
            <v>7.10 交叉作业</v>
          </cell>
        </row>
        <row r="19877">
          <cell r="F19877" t="str">
            <v>与协作单位、承包商签订交叉作业协议,内容至少包括:</v>
          </cell>
        </row>
        <row r="19878">
          <cell r="F19878" t="str">
            <v>a)安全环保主体确定。</v>
          </cell>
        </row>
        <row r="19879">
          <cell r="F19879" t="str">
            <v>b)现场处置方案衔接。</v>
          </cell>
        </row>
        <row r="19880">
          <cell r="F19880" t="str">
            <v>c)交叉环节任务划分。</v>
          </cell>
        </row>
        <row r="19881">
          <cell r="F19881" t="str">
            <v>d)现场硫化氢风险提示。</v>
          </cell>
        </row>
        <row r="19882">
          <cell r="F19882" t="str">
            <v>8检查、维护与检验</v>
          </cell>
        </row>
        <row r="19883">
          <cell r="F19883" t="str">
            <v>8.1 检查</v>
          </cell>
        </row>
        <row r="19884">
          <cell r="F19884" t="str">
            <v>8.1.1 进场前应检查井场布局及异常情况,检查内容应至少包括:主导风向、风向障碍物、低洼区域、循环罐位置、放喷池位置、放喷管线位置、井场通道等,检测是否存在硫化氢及设备设施摆放对硫化氢防护是否有利等。</v>
          </cell>
        </row>
        <row r="19885">
          <cell r="F19885" t="str">
            <v>8.1.2 每天开始工作之前,应安排专人实施日常检查,应至少包括以下检查项目:</v>
          </cell>
        </row>
        <row r="19886">
          <cell r="F19886" t="str">
            <v>a)已经或可能出现硫化氢的工作场所。</v>
          </cell>
        </row>
        <row r="19887">
          <cell r="F19887" t="str">
            <v>b)风向标。</v>
          </cell>
        </row>
        <row r="19888">
          <cell r="F19888" t="str">
            <v>c)硫化氢监测设备及警报(功能试验)。</v>
          </cell>
        </row>
        <row r="19889">
          <cell r="F19889" t="str">
            <v>d)人员保护呼吸设备的安置。</v>
          </cell>
        </row>
        <row r="19890">
          <cell r="F19890" t="str">
            <v>e)消防设备的布置。</v>
          </cell>
        </row>
        <row r="19891">
          <cell r="F19891" t="str">
            <v>f)急救药箱和氧气瓶。</v>
          </cell>
        </row>
        <row r="19892">
          <cell r="F19892" t="str">
            <v>8.1.3 在含有硫化氢和预测含有硫化氢的施工井,每0.5h对出口液、气体进行硫化氢气体检测,并建立检查记录。</v>
          </cell>
        </row>
        <row r="19893">
          <cell r="F19893" t="str">
            <v>8.1.4 在射开含硫化氢油气层前,施工单位和建设方应分别对施工前和准备工作进行检查和验收;施工过程中,作业队伍的上级主管部门和技术部门领导和技术人员进行指导和监督。</v>
          </cell>
        </row>
        <row r="19894">
          <cell r="F19894" t="str">
            <v>8.2 维护</v>
          </cell>
        </row>
        <row r="19895">
          <cell r="F19895" t="str">
            <v>接触硫化氢气体的设备设施在使用后,及时用清水冲洗,有条件使用气源吹干。</v>
          </cell>
        </row>
        <row r="19896">
          <cell r="F19896" t="str">
            <v>8.3 检验</v>
          </cell>
        </row>
        <row r="19897">
          <cell r="F19897" t="str">
            <v>8.3.1 重复使用的井口装置、防喷装置、紧急关闭阀、液动平板阀、地面高压流程管线和阀门、弯头,应定期检验合格。</v>
          </cell>
        </row>
        <row r="19898">
          <cell r="F19898" t="str">
            <v>8.3.2 采油(气)树(包括油管头)在送井前,由具有检验资质的单位进行等压气密封和水密封试压检验,有合格的检验报告。</v>
          </cell>
        </row>
        <row r="19899">
          <cell r="F19899" t="str">
            <v>8.3.3 在含硫化氢环境使用的井控装置应每口井送检一次。</v>
          </cell>
        </row>
        <row r="19900">
          <cell r="F19900" t="str">
            <v>8.3.4 锅炉、分离器、热交换器等压力容器的检验符合《特种设备安全监察条例》的规定,并建立特种设备安全技术档案。</v>
          </cell>
        </row>
        <row r="19901">
          <cell r="F19901" t="str">
            <v>9油气井废弃</v>
          </cell>
        </row>
        <row r="19902">
          <cell r="F19902" t="str">
            <v>9.1陆上作业</v>
          </cell>
        </row>
        <row r="19903">
          <cell r="F19903" t="str">
            <v>9.1.1 临时弃井</v>
          </cell>
        </row>
        <row r="19904">
          <cell r="F19904" t="str">
            <v>9.1.1.1 施工结束后,先将井压稳,在射孔套管的上一根套管打易钻桥塞(先期完井的油气井应在套管球座附件或筛管悬挂器以上第2根套管打易钻桥塞)或在产层以上50m打水泥塞,水泥塞厚度大于100m。</v>
          </cell>
        </row>
        <row r="19905">
          <cell r="F19905" t="str">
            <v>9.1.1.2 在桥塞或第一个水泥塞上面,打第二个连续水泥塞,厚度应大于200m。</v>
          </cell>
        </row>
        <row r="19906">
          <cell r="F19906" t="str">
            <v>9.1.1.3 井浅则在桥塞或第一个水泥塞上面,直接打水泥塞至井口以下150m。</v>
          </cell>
        </row>
        <row r="19907">
          <cell r="F19907" t="str">
            <v>9.1.1.4 下入光油管到水泥塞以上200m~300m,用封闭层的压井液密度压井。</v>
          </cell>
        </row>
        <row r="19908">
          <cell r="F19908" t="str">
            <v>9.1.1.5 井口装井口帽并加盖井口房,进行标注(井号、封井日期、硫化氢含量等)。</v>
          </cell>
        </row>
        <row r="19909">
          <cell r="F19909" t="str">
            <v>9.1.1.6 井口装置、井口房应完善,并定期进行压力观察。</v>
          </cell>
        </row>
        <row r="19910">
          <cell r="F19910" t="str">
            <v>9.1.2 永久弃井</v>
          </cell>
        </row>
        <row r="19911">
          <cell r="F19911" t="str">
            <v>9.1.2.1 全井作业施工结束后,先将井压稳,从最上层产层底部以下20m~50m至顶部(该产层射孔井段)全段注水泥,水泥浆在套管内应返至产层顶以上100m~200m,其中先期完井的井应返至套管鞋以上100m~200m,同时向产层挤入水泥浆封堵气层,封堵半径应超过钻井井眼半径的3倍。</v>
          </cell>
        </row>
        <row r="19912">
          <cell r="F19912" t="str">
            <v>9.1.2.2 在完井的第一个水泥塞上面,打第二个连续水泥塞,厚度为100m~200m,高压井、含硫化氢井的第二个水泥塞厚度为150m~300m。</v>
          </cell>
        </row>
        <row r="19913">
          <cell r="F19913" t="str">
            <v>9.1.2.3 在井筒内的套管尾管悬挂器、回接筒位置打水泥塞。水泥塞顶界在尾管悬挂器、回接筒以上50m~150m;水泥塞底界在尾管悬挂器、回接筒以下50m~150m,水泥塞厚度大于100m~300m。</v>
          </cell>
        </row>
        <row r="19914">
          <cell r="F19914" t="str">
            <v>9.1.2.4 井浅和重要(特殊)的废弃井全井注水泥封闭。</v>
          </cell>
        </row>
        <row r="19915">
          <cell r="F19915" t="str">
            <v>9.1.2.5 井筒内的压井液密度大于已射孔产层的最高压井液密度。</v>
          </cell>
        </row>
        <row r="19916">
          <cell r="F19916" t="str">
            <v>9.1.2.6 井口装井口帽并加盖井口房,进行标注(井号、封井日期、硫化氢含量等)。井口装置应安装盖板法兰、闸阀,泄压通道,并按要求试压合格。</v>
          </cell>
        </row>
        <row r="19917">
          <cell r="F19917" t="str">
            <v>9.1.2.7 永久弃井结束后,应根据政府主管部门的要求提交资料备案。</v>
          </cell>
        </row>
        <row r="19918">
          <cell r="F19918" t="str">
            <v>9.1.2.8 已完成封堵的废弃井每年至少巡检1次,并记录巡井资料;地层气体介质硫化氢含量大于或等于30g/m3(20000ppm)的油气井封堵废弃后应加密巡检。</v>
          </cell>
        </row>
        <row r="19919">
          <cell r="F19919" t="str">
            <v>9.2海上作业</v>
          </cell>
        </row>
        <row r="19920">
          <cell r="F19920" t="str">
            <v>9.2.1 临时弃井</v>
          </cell>
        </row>
        <row r="19921">
          <cell r="F19921" t="str">
            <v>临时弃井作业应符合下列要求:</v>
          </cell>
        </row>
        <row r="19922">
          <cell r="F19922" t="str">
            <v>a)在最深层套管柱的底部至少打50m水泥塞。</v>
          </cell>
        </row>
        <row r="19923">
          <cell r="F19923" t="str">
            <v>b)在海底泥面以下4m的套管柱内至少打30m水泥塞。</v>
          </cell>
        </row>
        <row r="19924">
          <cell r="F19924" t="str">
            <v>9.2.2 永久性弃井</v>
          </cell>
        </row>
        <row r="19925">
          <cell r="F19925" t="str">
            <v>永久性弃井作业应符合下列要求:</v>
          </cell>
        </row>
        <row r="19926">
          <cell r="F19926" t="str">
            <v>a)在裸露井眼井段,对油、气、水等渗透层进行全封,在其上部打至少50m水泥塞,以封隔油、气、水等渗透层,防止互窜或者流出海底。裸眼井段无油、气、水时,在最后一层套管的套管鞋以下和以上各打至少30m水泥塞。</v>
          </cell>
        </row>
        <row r="19927">
          <cell r="F19927" t="str">
            <v>b)已下尾管的,在尾管顶部上下30m的井段各打至少30m水泥塞。</v>
          </cell>
        </row>
        <row r="19928">
          <cell r="F19928" t="str">
            <v>c)已在套管或者尾管内进行了射孔试油作业的,对射孔层进行全封,在其上部打至少50m的水泥塞。</v>
          </cell>
        </row>
        <row r="19929">
          <cell r="F19929" t="str">
            <v>d)已切割的每层套管内,保证切割处上下各有至少20m的水泥塞。</v>
          </cell>
        </row>
        <row r="19930">
          <cell r="F19930" t="str">
            <v>e)表层套管内水泥塞长度至少有45m,且水泥塞顶面位于海底泥面下4m~30m之间。</v>
          </cell>
        </row>
        <row r="19931">
          <cell r="F19931" t="str">
            <v>f)永久弃井时,所有套管、井口装置或者桩应实施清除作业。对保留在海底的水下井口装置或者井口帽,应向海油安办有关分部进行报告。</v>
          </cell>
        </row>
        <row r="19932">
          <cell r="F19932" t="str">
            <v>9.2.3 弃井实施备案</v>
          </cell>
        </row>
        <row r="19933">
          <cell r="F19933" t="str">
            <v>作业者或者承包者在进行弃井作业或者清除井口遗留物30d前,应向海油安办有关分部报送下列材料:</v>
          </cell>
        </row>
        <row r="19934">
          <cell r="F19934" t="str">
            <v>a)弃井作业或者清除井口遗留物安全风险评价报告。</v>
          </cell>
        </row>
        <row r="19935">
          <cell r="F19935" t="str">
            <v>b)弃井或者清除井口遗留物施工方案、作业程序、时间安排、井液性能等。</v>
          </cell>
        </row>
        <row r="19936">
          <cell r="F19936" t="str">
            <v>9.2.4 资料提交</v>
          </cell>
        </row>
        <row r="19937">
          <cell r="F19937" t="str">
            <v>施工作业完成后15d内,作业者或者承包者应向海油安办有关分部提交下列资料:</v>
          </cell>
        </row>
        <row r="19938">
          <cell r="F19938" t="str">
            <v>a)弃井或者清除井口遗留物作业完工图。</v>
          </cell>
        </row>
        <row r="19939">
          <cell r="F19939" t="str">
            <v>b)弃井作业最终报告表。</v>
          </cell>
        </row>
        <row r="19940">
          <cell r="F19940" t="str">
            <v>10现场应急处置</v>
          </cell>
        </row>
        <row r="19941">
          <cell r="F19941" t="str">
            <v>10.1 现场处置方案的编制</v>
          </cell>
        </row>
        <row r="19942">
          <cell r="F19942" t="str">
            <v>10.1.1 对于硫化氢逸散、火灾爆炸、人员中毒等情况按GB/T 29639的要求编制现场处置方案。</v>
          </cell>
        </row>
        <row r="19943">
          <cell r="F19943" t="str">
            <v>10.1.2 作业场所各施工单位编制的现场处置方案应具有联动性。</v>
          </cell>
        </row>
        <row r="19944">
          <cell r="F19944" t="str">
            <v>10.1.3 应急信号应符合SY/T 6277的要求。</v>
          </cell>
        </row>
        <row r="19945">
          <cell r="F19945" t="str">
            <v>10.1.4 根据现场工作岗位、组织形式及人员构成,明确各岗位人员的应急工作分工和职责。</v>
          </cell>
        </row>
        <row r="19946">
          <cell r="F19946" t="str">
            <v>a)明确向地方政府汇报程序、对公众的告知程序。</v>
          </cell>
        </row>
        <row r="19947">
          <cell r="F19947" t="str">
            <v>b)承包商的现场处置方案纳入生产经营单位管理。</v>
          </cell>
        </row>
        <row r="19948">
          <cell r="F19948" t="str">
            <v>10.2 应急行动</v>
          </cell>
        </row>
        <row r="19949">
          <cell r="F19949" t="str">
            <v>应急行动应具体落实到各岗位,明确应急工作职责,按照应急处理程序在最短时间内实现应急处置。</v>
          </cell>
        </row>
        <row r="19950">
          <cell r="F19950" t="str">
            <v>10.3 应急演练</v>
          </cell>
        </row>
        <row r="19951">
          <cell r="F19951" t="str">
            <v>10.3.1 井下作业场所应急演练应由作业队统一组织指挥,相关各方共同参加。</v>
          </cell>
        </row>
        <row r="19952">
          <cell r="F19952" t="str">
            <v>10.3.2 含硫化氢井在射开油气层前应按预案程序和步骤组织以预防硫化氢为主要目的的井控演练。含硫化氢井井控演练每个班组每周至少进行一次。</v>
          </cell>
        </row>
        <row r="19953">
          <cell r="F19953" t="str">
            <v>10.3.3 每次演练应进行总结讲评,各方提出演练中存在的问题以及改进措施,并完善预案,应急演练的记录文件应保存至少一年。演练应做好记录,包括班组、时间、工况、经过、讲评、组织人和参加人等。评价内容包括:</v>
          </cell>
        </row>
        <row r="19954">
          <cell r="F19954" t="str">
            <v>a)在应急状态下通信系统是否正常运行。</v>
          </cell>
        </row>
        <row r="19955">
          <cell r="F19955" t="str">
            <v>b)应急处理人员能否正确到位。</v>
          </cell>
        </row>
        <row r="19956">
          <cell r="F19956" t="str">
            <v>c)应急处理人员是否具备应急处理能力。</v>
          </cell>
        </row>
        <row r="19957">
          <cell r="F19957" t="str">
            <v>d)各种抢险、救援设备(设施)是否齐全、有效。</v>
          </cell>
        </row>
        <row r="19958">
          <cell r="F19958" t="str">
            <v>e)人员撤离步骤是否适应。</v>
          </cell>
        </row>
        <row r="19959">
          <cell r="F19959" t="str">
            <v>f)相关人员对现场处置方案是否掌握。</v>
          </cell>
        </row>
        <row r="19960">
          <cell r="F19960" t="str">
            <v>g)预案是否满足实际情况,是否需要修订。</v>
          </cell>
        </row>
        <row r="19961">
          <cell r="F19961" t="str">
            <v>10.4 应急撤离</v>
          </cell>
        </row>
        <row r="19962">
          <cell r="F19962" t="str">
            <v>应急撤离符合SY/T 6277的要求。</v>
          </cell>
        </row>
        <row r="19963">
          <cell r="F19963" t="str">
            <v>10.5 点火处理</v>
          </cell>
        </row>
        <row r="19964">
          <cell r="F19964" t="str">
            <v>10.5.1 含硫油气井井喷或井喷失控事故发生后,应防止爆炸。</v>
          </cell>
        </row>
        <row r="19965">
          <cell r="F19965" t="str">
            <v>10.5.2 发生井喷后应采取措施控制井喷,若井口压力有可能超过允许关井压力,需点火放喷时,井场应先点火后放喷。</v>
          </cell>
        </row>
        <row r="19966">
          <cell r="F19966" t="str">
            <v>10.5.3 井喷失控后井口实施点火符合SY/T 6277的要求。</v>
          </cell>
        </row>
        <row r="19967">
          <cell r="F19967" t="str">
            <v>10.5.4 点火程序的相关内容应在现场处置方案中明确;点火决策人宜由建设单位代表或其授权的现场负责人来担任,并列入现场处置方案中。</v>
          </cell>
        </row>
        <row r="19968">
          <cell r="F19968" t="str">
            <v>10.5.5 点火人员佩戴防护器具,在上风方向,尽量远离点火口使用移动点火器具点火;其他人员集中到上风方向的安全区。</v>
          </cell>
        </row>
        <row r="19969">
          <cell r="F19969" t="str">
            <v>10.5.6 点火后应对下风方向尤其是井场生活区、周围居民区、医院、学校等人员聚集场所的硫化氢浓度进行监测。</v>
          </cell>
        </row>
        <row r="19970">
          <cell r="F19970" t="str">
            <v>附录A(规范性附录)硫化氢分压公式</v>
          </cell>
        </row>
        <row r="19971">
          <cell r="F19971" t="str">
            <v>A.1 计算气相系统的硫化氢分压</v>
          </cell>
        </row>
        <row r="19972">
          <cell r="F19972" t="str">
            <v>硫化氢分压可用系统总压乘以硫化氢在气相中的摩尔分数进行计算,见公式(1):</v>
          </cell>
        </row>
        <row r="19973">
          <cell r="F19973" t="str">
            <v>式中:</v>
          </cell>
        </row>
        <row r="19974">
          <cell r="F19974" t="str">
            <v>——H2S分压,单位为兆帕(MPa);</v>
          </cell>
        </row>
        <row r="19975">
          <cell r="F19975" t="str">
            <v>p——系统分压(绝),单位为兆帕(MPa);</v>
          </cell>
        </row>
        <row r="19976">
          <cell r="F19976" t="str">
            <v>——H2S在气体中的摩尔分数,用百分数表示。</v>
          </cell>
        </row>
        <row r="19977">
          <cell r="F19977" t="str">
            <v>例如,气体总压为70 MPa(10153psi),气体中硫化氢摩尔分数为10%,硫化氢分压为7MPa(1015psi)。如果系统中的总压和硫化氢的浓度是已知的,硫化氢分压也能用公式(A.1)来计算。</v>
          </cell>
        </row>
        <row r="19978">
          <cell r="F19978" t="str">
            <v>A.2 计算不含气的液体系统的有效硫化氢分压</v>
          </cell>
        </row>
        <row r="19979">
          <cell r="F19979" t="str">
            <v>对于液体系统(不存在平衡气体组成),有效的硫化氢热力学活度可用下列方法测定的硫化氢真实分压确定:</v>
          </cell>
        </row>
        <row r="19980">
          <cell r="F19980" t="str">
            <v>a)用任何适当的方法测定液体在操作温度下的泡点压力(pB)。</v>
          </cell>
        </row>
        <row r="19981">
          <cell r="F19981" t="str">
            <v>注:对气体分离单元下游的充满液体的管道,最后一个分离器的总压可以作为泡点压力的一个好的近似值。</v>
          </cell>
        </row>
        <row r="19982">
          <cell r="F19982" t="str">
            <v>b)用适当的方法测定泡点条件下气相中硫化氢的摩尔分数。</v>
          </cell>
        </row>
        <row r="19983">
          <cell r="F19983" t="str">
            <v>c)按公式(A.2)计算泡点气相中的硫化氢分压:</v>
          </cell>
        </row>
        <row r="19984">
          <cell r="F19984" t="str">
            <v>式中:</v>
          </cell>
        </row>
        <row r="19985">
          <cell r="F19985" t="str">
            <v>——H2S分压,单位为兆帕(MPa);</v>
          </cell>
        </row>
        <row r="19986">
          <cell r="F19986" t="str">
            <v>pB——泡点压力,单位为兆帕(MPa);</v>
          </cell>
        </row>
        <row r="19987">
          <cell r="F19987" t="str">
            <v>——H2S在气体中的摩尔分数,用百分数表示。</v>
          </cell>
        </row>
        <row r="19988">
          <cell r="F19988" t="str">
            <v>d)用此方法测定液体系统中的硫化氢分压,可用此值确定系统是否符合GB/T 20972.2规定的酸性环境,或者确定符合GB/T 20972.2规定的酸性程度。</v>
          </cell>
        </row>
        <row r="19989">
          <cell r="F19989" t="str">
            <v>4压裂返排液地面回收系统</v>
          </cell>
        </row>
        <row r="19990">
          <cell r="F19990" t="str">
            <v>4.1 设计总体要求</v>
          </cell>
        </row>
        <row r="19991">
          <cell r="F19991" t="str">
            <v>4.1.1 压裂返排液地面回收系统规划工作与页岩气开发规划同步进行。</v>
          </cell>
        </row>
        <row r="19992">
          <cell r="F19992" t="str">
            <v>4.1.2 压裂返排液地面回收系统方案,应根据气田(区块)储层压裂改造整体方案,结合气田地面集输方案,经技术经济比较后择优确定。</v>
          </cell>
        </row>
        <row r="19993">
          <cell r="F19993" t="str">
            <v>4.1.3 压裂返排液回收系统的设计符合GB 50013、GB 50014的规定。</v>
          </cell>
        </row>
        <row r="19994">
          <cell r="F19994" t="str">
            <v>4.2 压裂返排液集输</v>
          </cell>
        </row>
        <row r="19995">
          <cell r="F19995" t="str">
            <v>4.2.1 压裂返排液集输方式应根据压裂返排液量、水质、区域地质条件、气候条件综合分析后确定,可采取管道输送或罐车拉运方式。</v>
          </cell>
        </row>
        <row r="19996">
          <cell r="F19996" t="str">
            <v>4.2.2 压裂返排液输送管道宜避开人口稠密区。</v>
          </cell>
        </row>
        <row r="19997">
          <cell r="F19997" t="str">
            <v>4.2.3 压裂返排液输送管道线路走向应符合气田(区块)总体规划的要求,与气、电、水、路协调确定。</v>
          </cell>
        </row>
        <row r="19998">
          <cell r="F19998" t="str">
            <v>4.2.4 压裂返排液长输管道埋地敷设穿越公路时,应设保护套管。</v>
          </cell>
        </row>
        <row r="19999">
          <cell r="F19999" t="str">
            <v>4.2.5 压裂返排液长输管道应进行水力(瞬态及稳态)计算,并根据分析计算结果设置安全防护措施。</v>
          </cell>
        </row>
        <row r="20000">
          <cell r="F20000" t="str">
            <v>4.2.6 压裂返排液输送应根据输送介质、温度、距离等情况,按照SY/T 0600-2016的方法进行结垢趋势预测,并应采取相应的防垢措施;在进入管道输送前,应清除机械杂质。</v>
          </cell>
        </row>
        <row r="20001">
          <cell r="F20001" t="str">
            <v>4.2.7 压裂返排液长输管材应根据水质、工作温度、工作压力及线路敷设地形地貌等特点,经方案比选后确定。</v>
          </cell>
        </row>
        <row r="20002">
          <cell r="F20002" t="str">
            <v>4.2.8 应根据压裂返排液流体组分的腐蚀特性,选择抗腐蚀性的输送管道。压裂返排液输送管道宜采用非金属管。当采用钢管时,应对管道壁厚进行计算和分析。</v>
          </cell>
        </row>
        <row r="20003">
          <cell r="F20003" t="str">
            <v>4.2.9 罐车拉运时,压裂返排液罐车应符合GB 18564.1-2019中3.4和3.5的要求。</v>
          </cell>
        </row>
        <row r="20004">
          <cell r="F20004" t="str">
            <v>4.3 压裂返排液处置</v>
          </cell>
        </row>
        <row r="20005">
          <cell r="F20005" t="str">
            <v>4.3.1 压裂返排液处置工艺宜采用回用、回注及地表排放方案,并结合工程实际,经技术经济比较后确定。回注处理要求按SY/T 6596-2016中的第6章执行,回用及外排处理推荐流程参见附录A。</v>
          </cell>
        </row>
        <row r="20006">
          <cell r="F20006" t="str">
            <v>4.3.2 应根据气田储层改造压裂方案及开发方案统一规划,合理确定压裂返排液存储及处理设施的设计规模。</v>
          </cell>
        </row>
        <row r="20007">
          <cell r="F20007" t="str">
            <v>4.3.3 压裂返排液储存设施就地处置时,优先采用可移动式储罐;集中处置时,可采用储池。压裂返排液储池应考虑相应的防渗措施,保证在设计使用年限内不对地下水造成污染。</v>
          </cell>
        </row>
        <row r="20008">
          <cell r="F20008" t="str">
            <v>4.3.4 压裂返排液地面储存及处理设施应建立水污染事故三级预防与控制体系:一级包括围堰及配套设施等;二级包括雨水排水切断设施、拦污设施、防漫流和导流设施、中间事故缓冲设施及配套设施等;三级包括末端事故缓冲设施及配套设施等。</v>
          </cell>
        </row>
        <row r="20009">
          <cell r="F20009" t="str">
            <v>4.4公用工程</v>
          </cell>
        </row>
        <row r="20010">
          <cell r="F20010" t="str">
            <v>4.4.1 电气</v>
          </cell>
        </row>
        <row r="20011">
          <cell r="F20011" t="str">
            <v>4.4.1.1 电力负荷等级宜为三级,采用外接电源。</v>
          </cell>
        </row>
        <row r="20012">
          <cell r="F20012" t="str">
            <v>4.4.1.2 对储存及处理设施事故状态时的自控和通信用电,应设置应急电源。</v>
          </cell>
        </row>
        <row r="20013">
          <cell r="F20013" t="str">
            <v>4.4.2 仪表及自动控制</v>
          </cell>
        </row>
        <row r="20014">
          <cell r="F20014" t="str">
            <v>4.4.2.1 根据设计规模、工艺流程复杂程度不同,采用相适应的控制系统进行控制、监测,按GB/T 50823执行。</v>
          </cell>
        </row>
        <row r="20015">
          <cell r="F20015" t="str">
            <v>4.4.2.2 仪表选用及仪表功能设置按GB/T 50892执行。</v>
          </cell>
        </row>
        <row r="20016">
          <cell r="F20016" t="str">
            <v>4.4.3 结构</v>
          </cell>
        </row>
        <row r="20017">
          <cell r="F20017" t="str">
            <v>4.4.3.1 构筑物的基础设计宜符合GB 50350的规定。</v>
          </cell>
        </row>
        <row r="20018">
          <cell r="F20018" t="str">
            <v>4.4.3.2 橇装设备基础应利用钻井阶段既有基础,并采用植筋等施工技术实现新旧基础的结合,基础型式宜采用条形基础或独立基础形式。</v>
          </cell>
        </row>
        <row r="20019">
          <cell r="F20019" t="str">
            <v>4.4.3.3 地基处理方式和基础结构形式应结合浅层荷载试验结果和详勘报告进行分析确定。</v>
          </cell>
        </row>
        <row r="20020">
          <cell r="F20020" t="str">
            <v>5页岩气压裂返排液处理后水质要求</v>
          </cell>
        </row>
        <row r="20021">
          <cell r="F20021" t="str">
            <v>5.1 回注</v>
          </cell>
        </row>
        <row r="20022">
          <cell r="F20022" t="str">
            <v>页岩气压裂返排液回注水质指标按SY/T 6596-2016中的第6章执行。</v>
          </cell>
        </row>
        <row r="20023">
          <cell r="F20023" t="str">
            <v>5.2回用</v>
          </cell>
        </row>
        <row r="20024">
          <cell r="F20024" t="str">
            <v>5.2.1 回用水水质基本要求</v>
          </cell>
        </row>
        <row r="20025">
          <cell r="F20025" t="str">
            <v>5.2.1.1 回用水应控制悬浮固体、细菌含量。</v>
          </cell>
        </row>
        <row r="20026">
          <cell r="F20026" t="str">
            <v>5.2.1.2 回用水水质稳定,无结垢趋势,与现场使用化学添加剂配伍性良好。</v>
          </cell>
        </row>
        <row r="20027">
          <cell r="F20027" t="str">
            <v>5.2.1.3 不同井的返排液或与其他水源水混合使用时,混合后不产生沉淀。</v>
          </cell>
        </row>
        <row r="20028">
          <cell r="F20028" t="str">
            <v>5.2.2 回用水推荐水质主要控制指标</v>
          </cell>
        </row>
        <row r="20029">
          <cell r="F20029" t="str">
            <v>回用水推荐水质主要控制指标见表1。</v>
          </cell>
        </row>
        <row r="20030">
          <cell r="F20030" t="str">
            <v>5.3 外排</v>
          </cell>
        </row>
        <row r="20031">
          <cell r="F20031" t="str">
            <v>页岩气压裂返排液外排水质指标按GB 8978执行,且还应按照页岩气开发所在地的地方标准或规定执行。</v>
          </cell>
        </row>
        <row r="20032">
          <cell r="F20032" t="str">
            <v>6页岩气压裂返排液水质分析方法</v>
          </cell>
        </row>
        <row r="20033">
          <cell r="F20033" t="str">
            <v>6.1 样品采集</v>
          </cell>
        </row>
        <row r="20034">
          <cell r="F20034" t="str">
            <v>样品采集要求按SY/T 5523-2016中的第4章执行。</v>
          </cell>
        </row>
        <row r="20035">
          <cell r="F20035" t="str">
            <v>6.2 总矿化度、总硬度、总铁分析</v>
          </cell>
        </row>
        <row r="20036">
          <cell r="F20036" t="str">
            <v>总矿化度、总铁分析按SY/T 5523-2016中的第5章执行,总硬度以钙离子和镁离子的总浓度计,钙离子和镁离子分析按SY/T 5523-2016中的第5章执行。</v>
          </cell>
        </row>
        <row r="20037">
          <cell r="F20037" t="str">
            <v>6.3 悬浮固体含量</v>
          </cell>
        </row>
        <row r="20038">
          <cell r="F20038" t="str">
            <v>悬浮固体含量按GB/T 11901执行。</v>
          </cell>
        </row>
        <row r="20039">
          <cell r="F20039" t="str">
            <v>6.4 pH值</v>
          </cell>
        </row>
        <row r="20040">
          <cell r="F20040" t="str">
            <v>pH值按GB/T 6920执行。</v>
          </cell>
        </row>
        <row r="20041">
          <cell r="F20041" t="str">
            <v>6.5 细菌含量</v>
          </cell>
        </row>
        <row r="20042">
          <cell r="F20042" t="str">
            <v>细菌含量按SY/T 0532执行。</v>
          </cell>
        </row>
        <row r="20043">
          <cell r="F20043" t="str">
            <v>6.6 结垢趋势</v>
          </cell>
        </row>
        <row r="20044">
          <cell r="F20044" t="str">
            <v>结垢趋势预测按SY/T 0600-2016执行。</v>
          </cell>
        </row>
        <row r="20045">
          <cell r="F20045" t="str">
            <v>6.7配伍性</v>
          </cell>
        </row>
        <row r="20046">
          <cell r="F20046" t="str">
            <v>6.7.1 与其他水源水配伍性</v>
          </cell>
        </row>
        <row r="20047">
          <cell r="F20047" t="str">
            <v>将返排液与其他水源水按实际使用比例混配,在储层温度下恒温24h,观察是否产生沉淀。</v>
          </cell>
        </row>
        <row r="20048">
          <cell r="F20048" t="str">
            <v>6.7.2 与添加剂之间配伍性</v>
          </cell>
        </row>
        <row r="20049">
          <cell r="F20049" t="str">
            <v>将配液用添加剂按配方要求顺序依次加入,室温下观察是否产生沉淀。</v>
          </cell>
        </row>
        <row r="20050">
          <cell r="F20050" t="str">
            <v>附录A(资料性) 页岩气压裂返排液回用及外排处理推荐流程</v>
          </cell>
        </row>
        <row r="20051">
          <cell r="F20051" t="str">
            <v>页岩气压裂返排液回用及外排处理推荐流程见图A.1。</v>
          </cell>
        </row>
        <row r="20052">
          <cell r="F20052" t="str">
            <v>4工艺分类和管柱</v>
          </cell>
        </row>
        <row r="20053">
          <cell r="F20053" t="str">
            <v>4.1 工艺分类</v>
          </cell>
        </row>
        <row r="20054">
          <cell r="F20054" t="str">
            <v>砾石充填工艺分类见表1。</v>
          </cell>
        </row>
        <row r="20055">
          <cell r="F20055" t="str">
            <v>4.2 工艺管柱</v>
          </cell>
        </row>
        <row r="20056">
          <cell r="F20056" t="str">
            <v>4.2.1 砾石充填工艺管柱包括内管柱和外管柱两部分:</v>
          </cell>
        </row>
        <row r="20057">
          <cell r="F20057" t="str">
            <v>a)内管柱构成包括冲管、内充填服务工具等。</v>
          </cell>
        </row>
        <row r="20058">
          <cell r="F20058" t="str">
            <v>b)外管柱构成包括充填工具、主体筛管、信号筛管、盲管、扶正器等。</v>
          </cell>
        </row>
        <row r="20059">
          <cell r="F20059" t="str">
            <v>4.2.2 高密度充填的工艺管柱应采用带有正、反循环流道的正向充填工具,信号筛管安装在主体筛管下部,内管柱上安装压差阀,管柱示例参见图B.1a)。</v>
          </cell>
        </row>
        <row r="20060">
          <cell r="F20060" t="str">
            <v>4.2.3 中密度充填和低密度充填的工艺管柱应采用带有正、反循环流道的正向充填工具,信号筛管安装在主体筛管上部,管柱示例参见图B.1b)。</v>
          </cell>
        </row>
        <row r="20061">
          <cell r="F20061" t="str">
            <v>4.2.4 压裂充填的工艺管柱应采用正向充填工具(压裂充填施工时充填工具关闭正循环流道,反洗施工时充填工具打开反循环流道),管柱示例参见图B.2。</v>
          </cell>
        </row>
        <row r="20062">
          <cell r="F20062" t="str">
            <v>4.2.5 挤压充填的工艺管柱可采用循环充填管柱或压裂充填管柱。</v>
          </cell>
        </row>
        <row r="20063">
          <cell r="F20063" t="str">
            <v>4.2.6 水平井正向充填的工艺管柱应采用带有正、反循环流道的正向充填工具,管柱示例参见图B.3。</v>
          </cell>
        </row>
        <row r="20064">
          <cell r="F20064" t="str">
            <v>4.2.7 水平井逆向充填的工艺管柱采用逆向充填工具,管柱应具有反洗井功能,管柱示例参见图B.4。</v>
          </cell>
        </row>
        <row r="20065">
          <cell r="F20065" t="str">
            <v>5选井条件</v>
          </cell>
        </row>
        <row r="20066">
          <cell r="F20066" t="str">
            <v>5.1 基本选井条件</v>
          </cell>
        </row>
        <row r="20067">
          <cell r="F20067" t="str">
            <v>循环充填、挤压充填、压裂充填的基本选井条件如下:</v>
          </cell>
        </row>
        <row r="20068">
          <cell r="F20068" t="str">
            <v>a)措施井采用套管完井或裸眼完井。</v>
          </cell>
        </row>
        <row r="20069">
          <cell r="F20069" t="str">
            <v>b)技术套管(或油层套管)的完整性应满足管柱下入和充填承压的需要。</v>
          </cell>
        </row>
        <row r="20070">
          <cell r="F20070" t="str">
            <v>c)地层砂粒度中值0.07mm以上。</v>
          </cell>
        </row>
        <row r="20071">
          <cell r="F20071" t="str">
            <v>d)黏土及粉细砂含量应小于75%。</v>
          </cell>
        </row>
        <row r="20072">
          <cell r="F20072" t="str">
            <v>5.2 选井特殊要求</v>
          </cell>
        </row>
        <row r="20073">
          <cell r="F20073" t="str">
            <v>5.2.1 措施层上下有顶水、底水或层段内有水层时,宜采用循环充填。</v>
          </cell>
        </row>
        <row r="20074">
          <cell r="F20074" t="str">
            <v>5.2.2 措施井因出砂导致近井地层亏空时,宜采用挤压充填。</v>
          </cell>
        </row>
        <row r="20075">
          <cell r="F20075" t="str">
            <v>5.2.3 对于直井或定向井,存在下列情况时,宜采用压裂充填:</v>
          </cell>
        </row>
        <row r="20076">
          <cell r="F20076" t="str">
            <v>a)地层砂粒度中值小于0.1mm。</v>
          </cell>
        </row>
        <row r="20077">
          <cell r="F20077" t="str">
            <v>b)措施井需要通过压裂进行储层改造。</v>
          </cell>
        </row>
        <row r="20078">
          <cell r="F20078" t="str">
            <v>5.2.4 存在下列情况时,宜采用直井分层充填或水平井分段充填:</v>
          </cell>
        </row>
        <row r="20079">
          <cell r="F20079" t="str">
            <v>a)直井或定向井的措施井段长度大于40m。</v>
          </cell>
        </row>
        <row r="20080">
          <cell r="F20080" t="str">
            <v>b)水平井的措施井段长度大于350m。</v>
          </cell>
        </row>
        <row r="20081">
          <cell r="F20081" t="str">
            <v>c)措施井段内储层间物性差异过大。</v>
          </cell>
        </row>
        <row r="20082">
          <cell r="F20082" t="str">
            <v>6工艺设计</v>
          </cell>
        </row>
        <row r="20083">
          <cell r="F20083" t="str">
            <v>6.1 设计原则</v>
          </cell>
        </row>
        <row r="20084">
          <cell r="F20084" t="str">
            <v>砾石充填防砂设计原则如下:</v>
          </cell>
        </row>
        <row r="20085">
          <cell r="F20085" t="str">
            <v>a)设计应符合措施井的实际情况,能有效地阻挡地层出砂,并保持正常生产。</v>
          </cell>
        </row>
        <row r="20086">
          <cell r="F20086" t="str">
            <v>b)设计的工艺要求合理,能有效地保护油层、预防地层伤害及地面环境污染。</v>
          </cell>
        </row>
        <row r="20087">
          <cell r="F20087" t="str">
            <v>6.2资料收集及分析</v>
          </cell>
        </row>
        <row r="20088">
          <cell r="F20088" t="str">
            <v>6.2.1 油层岩性、物性资料</v>
          </cell>
        </row>
        <row r="20089">
          <cell r="F20089" t="str">
            <v>根据工程设计的需要,选择性地收集措施井的下列油层岩性、物性资料或进行实验分析:</v>
          </cell>
        </row>
        <row r="20090">
          <cell r="F20090" t="str">
            <v>a)地层黏土含量及成分分析。</v>
          </cell>
        </row>
        <row r="20091">
          <cell r="F20091" t="str">
            <v>b)原始地层压力、目前地层温度及压力。</v>
          </cell>
        </row>
        <row r="20092">
          <cell r="F20092" t="str">
            <v>c)地层破裂压力梯度。</v>
          </cell>
        </row>
        <row r="20093">
          <cell r="F20093" t="str">
            <v>d)地层砂粒度分布(提供粒度中值)。</v>
          </cell>
        </row>
        <row r="20094">
          <cell r="F20094" t="str">
            <v>e)地层孔隙度及渗透率数据。</v>
          </cell>
        </row>
        <row r="20095">
          <cell r="F20095" t="str">
            <v>f)砂岩矿物成分及岩性。</v>
          </cell>
        </row>
        <row r="20096">
          <cell r="F20096" t="str">
            <v>g)砂岩表面润湿性试验。</v>
          </cell>
        </row>
        <row r="20097">
          <cell r="F20097" t="str">
            <v>h)岩芯的敏感性试验。</v>
          </cell>
        </row>
        <row r="20098">
          <cell r="F20098" t="str">
            <v>i)原油物性(相对密度,黏度,胶质、沥青质含量及乳化特性)。</v>
          </cell>
        </row>
        <row r="20099">
          <cell r="F20099" t="str">
            <v>j)地层水物性(水性、水型、矿化度及氯离子含量)。</v>
          </cell>
        </row>
        <row r="20100">
          <cell r="F20100" t="str">
            <v>6.2.2 钻、完井资料</v>
          </cell>
        </row>
        <row r="20101">
          <cell r="F20101" t="str">
            <v>根据工程设计的需要,选择性地收集措施井的下列钻、完井资料:</v>
          </cell>
        </row>
        <row r="20102">
          <cell r="F20102" t="str">
            <v>a)完钻井深。</v>
          </cell>
        </row>
        <row r="20103">
          <cell r="F20103" t="str">
            <v>b)钻开油层的钻井液性能、浸泡油层时间及漏失量。</v>
          </cell>
        </row>
        <row r="20104">
          <cell r="F20104" t="str">
            <v>c)井眼轨迹。</v>
          </cell>
        </row>
        <row r="20105">
          <cell r="F20105" t="str">
            <v>d)水泥返高及固井质量。</v>
          </cell>
        </row>
        <row r="20106">
          <cell r="F20106" t="str">
            <v>e)技术套管或油层套管外径、壁厚(或最小内径)、钢级及下入深度。</v>
          </cell>
        </row>
        <row r="20107">
          <cell r="F20107" t="str">
            <v>f)套管头规格型号。</v>
          </cell>
        </row>
        <row r="20108">
          <cell r="F20108" t="str">
            <v>g)封隔器、充填工具、桥塞或沉砂封隔器上下20m范围内的套管接箍位置。</v>
          </cell>
        </row>
        <row r="20109">
          <cell r="F20109" t="str">
            <v>h)人工井底深度。</v>
          </cell>
        </row>
        <row r="20110">
          <cell r="F20110" t="str">
            <v>6.2.3 射孔资料</v>
          </cell>
        </row>
        <row r="20111">
          <cell r="F20111" t="str">
            <v>套管内砾石充填时,应根据工程设计的需要,选择性地收集措施井的下列射孔资料:</v>
          </cell>
        </row>
        <row r="20112">
          <cell r="F20112" t="str">
            <v>a)小层电测解释数据。</v>
          </cell>
        </row>
        <row r="20113">
          <cell r="F20113" t="str">
            <v>b)射孔日期、层位、厚度、井段(包括小层数据)。</v>
          </cell>
        </row>
        <row r="20114">
          <cell r="F20114" t="str">
            <v>c)射孔枪型、射孔方位角、孔径(或弹型)、孔密及实射孔数。</v>
          </cell>
        </row>
        <row r="20115">
          <cell r="F20115" t="str">
            <v>6.2.4 生产资料</v>
          </cell>
        </row>
        <row r="20116">
          <cell r="F20116" t="str">
            <v>措施井为已投产的老井时,应根据工程设计的需要,选择性地收集措施井或同层位邻井的下列生产资料:</v>
          </cell>
        </row>
        <row r="20117">
          <cell r="F20117" t="str">
            <v>a)泵径及下入深度。</v>
          </cell>
        </row>
        <row r="20118">
          <cell r="F20118" t="str">
            <v>b)油压、套压。</v>
          </cell>
        </row>
        <row r="20119">
          <cell r="F20119" t="str">
            <v>c)产出液含水及含砂量。</v>
          </cell>
        </row>
        <row r="20120">
          <cell r="F20120" t="str">
            <v>d)日产液、日产油、日产气量及油气比。</v>
          </cell>
        </row>
        <row r="20121">
          <cell r="F20121" t="str">
            <v>e)累计产液量、累计产油量及累计出砂量。</v>
          </cell>
        </row>
        <row r="20122">
          <cell r="F20122" t="str">
            <v>f)动液面、示功图。</v>
          </cell>
        </row>
        <row r="20123">
          <cell r="F20123" t="str">
            <v>g)投产时间。</v>
          </cell>
        </row>
        <row r="20124">
          <cell r="F20124" t="str">
            <v>6.2.5 修井作业资料</v>
          </cell>
        </row>
        <row r="20125">
          <cell r="F20125" t="str">
            <v>措施井为已投产的老井时,应根据工程设计的需要,选择性地收集措施井或同层位邻井的下列作业资料:</v>
          </cell>
        </row>
        <row r="20126">
          <cell r="F20126" t="str">
            <v>a)历次作业简况、冲砂周期及次数、检泵情况、防砂措施。</v>
          </cell>
        </row>
        <row r="20127">
          <cell r="F20127" t="str">
            <v>b)井喷、井漏、井下落物及易发生的其他故障提示。</v>
          </cell>
        </row>
        <row r="20128">
          <cell r="F20128" t="str">
            <v>c)套管完整性资料。</v>
          </cell>
        </row>
        <row r="20129">
          <cell r="F20129" t="str">
            <v>d)井内原管柱结构示意图。</v>
          </cell>
        </row>
        <row r="20130">
          <cell r="F20130" t="str">
            <v>6.3 工程设计书内容构成</v>
          </cell>
        </row>
        <row r="20131">
          <cell r="F20131" t="str">
            <v>砾石充填防砂工程设计书应包括但不限于下列内容:</v>
          </cell>
        </row>
        <row r="20132">
          <cell r="F20132" t="str">
            <v>a)设计依据及基础数据。</v>
          </cell>
        </row>
        <row r="20133">
          <cell r="F20133" t="str">
            <v>b)砾石充填防砂管柱设计。</v>
          </cell>
        </row>
        <row r="20134">
          <cell r="F20134" t="str">
            <v>c)砾石设计。</v>
          </cell>
        </row>
        <row r="20135">
          <cell r="F20135" t="str">
            <v>d)施工用液设计。</v>
          </cell>
        </row>
        <row r="20136">
          <cell r="F20136" t="str">
            <v>e)施工参数设计(包括泵注程序表)。</v>
          </cell>
        </row>
        <row r="20137">
          <cell r="F20137" t="str">
            <v>f)施工准备及技术要求(包括防砂施工用料清单)。</v>
          </cell>
        </row>
        <row r="20138">
          <cell r="F20138" t="str">
            <v>g)施工程序及技术要求。</v>
          </cell>
        </row>
        <row r="20139">
          <cell r="F20139" t="str">
            <v>h)井控设计及要求。</v>
          </cell>
        </row>
        <row r="20140">
          <cell r="F20140" t="str">
            <v>i)质量、安全、健康和环境控制要求。</v>
          </cell>
        </row>
        <row r="20141">
          <cell r="F20141" t="str">
            <v>j)防砂管柱结构示意图。</v>
          </cell>
        </row>
        <row r="20142">
          <cell r="F20142" t="str">
            <v>k)防砂施工现场设备摆放及地面流程示意图。</v>
          </cell>
        </row>
        <row r="20143">
          <cell r="F20143" t="str">
            <v>6.4设计内容及要求</v>
          </cell>
        </row>
        <row r="20144">
          <cell r="F20144" t="str">
            <v>6.4.1 防砂工具</v>
          </cell>
        </row>
        <row r="20145">
          <cell r="F20145" t="str">
            <v>6.4.1.1 对砾石充填管柱所需的各种工具(如充填工具、封隔器、压差阀、增阻工具、密封接头、热力补偿器、筛管扶正器等)的设计,应包括下列内容:</v>
          </cell>
        </row>
        <row r="20146">
          <cell r="F20146" t="str">
            <v>a)工具尺寸。</v>
          </cell>
        </row>
        <row r="20147">
          <cell r="F20147" t="str">
            <v>b)性能参数。</v>
          </cell>
        </row>
        <row r="20148">
          <cell r="F20148" t="str">
            <v>c)下入位置。</v>
          </cell>
        </row>
        <row r="20149">
          <cell r="F20149" t="str">
            <v>d)操作规程。</v>
          </cell>
        </row>
        <row r="20150">
          <cell r="F20150" t="str">
            <v>e)注意事项。</v>
          </cell>
        </row>
        <row r="20151">
          <cell r="F20151" t="str">
            <v>6.4.1.2 防砂工具的设计要求如下:</v>
          </cell>
        </row>
        <row r="20152">
          <cell r="F20152" t="str">
            <v>a)常规充填的充填工具选型参照SY/T 5337。</v>
          </cell>
        </row>
        <row r="20153">
          <cell r="F20153" t="str">
            <v>b)未根据SY/T 5337选型的充填工具,应详细描述工具的操作规程及使用条件。</v>
          </cell>
        </row>
        <row r="20154">
          <cell r="F20154" t="str">
            <v>c)热采井充填工具的封隔器部分应采用耐高温封隔器,满足相应温度及充填承压要求。</v>
          </cell>
        </row>
        <row r="20155">
          <cell r="F20155" t="str">
            <v>d)对于下列情况,砾石充填内管柱宜设计压差阀:</v>
          </cell>
        </row>
        <row r="20156">
          <cell r="F20156" t="str">
            <v>1)直井、定向井高密度充填时,应设计1个压差阀,开启压差一般设定为1MPa~1.2MPa,压差阀安装位置高于密封接头4.5m左右;</v>
          </cell>
        </row>
        <row r="20157">
          <cell r="F20157" t="str">
            <v>2)水平井循环充填时,应设计多级压差阀,对级数与开启压差的设计应考虑携砂液在冲管外环空的流动摩阻,开启压差一般为1MPa~2MPa,安装间距一般为50m~70m。</v>
          </cell>
        </row>
        <row r="20158">
          <cell r="F20158" t="str">
            <v>e)直井或定向井高密度充填时,砾石充填外管柱应设计密封接头和插入光管,插入光管宜进入密封接头1/2~2/3,两者间插入密封压力应大于3MPa。</v>
          </cell>
        </row>
        <row r="20159">
          <cell r="F20159" t="str">
            <v>f)采用循环充填的热采水平井,砾石充填外管柱宜设计热力补偿器,补偿器数量、安装位置及补偿距离根据水平井井段长度设计。</v>
          </cell>
        </row>
        <row r="20160">
          <cell r="F20160" t="str">
            <v>g)外管柱扶正器根据不同井况进行设计,设计要求如下:</v>
          </cell>
        </row>
        <row r="20161">
          <cell r="F20161" t="str">
            <v>1)套管内充填时,砾石充填外管柱应设计一定量刚性扶正器,宜每根筛管(或盲管)布放1个;</v>
          </cell>
        </row>
        <row r="20162">
          <cell r="F20162" t="str">
            <v>2)直井或定向井裸眼充填时,套管与充填外管柱的重合段内每根盲管上应设计1个刚性扶正器,裸眼井段内根据井斜角大小按一定间距设计弹性扶正器;</v>
          </cell>
        </row>
        <row r="20163">
          <cell r="F20163" t="str">
            <v>3)水平井裸眼充填时,宜设计一定量扶正器,依据管柱下入摩阻设计所需数量。</v>
          </cell>
        </row>
        <row r="20164">
          <cell r="F20164" t="str">
            <v>6.4.2 筛管</v>
          </cell>
        </row>
        <row r="20165">
          <cell r="F20165" t="str">
            <v>6.4.2.1 对主体筛管和信号筛管的设计,应包括下列内容:</v>
          </cell>
        </row>
        <row r="20166">
          <cell r="F20166" t="str">
            <v>a)外径尺寸。</v>
          </cell>
        </row>
        <row r="20167">
          <cell r="F20167" t="str">
            <v>b)挡砂精度。</v>
          </cell>
        </row>
        <row r="20168">
          <cell r="F20168" t="str">
            <v>c)性能参数。</v>
          </cell>
        </row>
        <row r="20169">
          <cell r="F20169" t="str">
            <v>d)下入位置。</v>
          </cell>
        </row>
        <row r="20170">
          <cell r="F20170" t="str">
            <v>e)长度要求。</v>
          </cell>
        </row>
        <row r="20171">
          <cell r="F20171" t="str">
            <v>6.4.2.2 主体筛管、信号筛管的设计要求如下:</v>
          </cell>
        </row>
        <row r="20172">
          <cell r="F20172" t="str">
            <v>a)主体筛管的长度应超过油层上、下限各1m~1.5m。</v>
          </cell>
        </row>
        <row r="20173">
          <cell r="F20173" t="str">
            <v>b)信号筛管的长度一般为1m~3m,其他性能参数和主体筛管相同。</v>
          </cell>
        </row>
        <row r="20174">
          <cell r="F20174" t="str">
            <v>c)缝隙型筛管的缝宽应采用充填砾石最小直径的1/2~2/3进行设计,宜采用2/3来计算。</v>
          </cell>
        </row>
        <row r="20175">
          <cell r="F20175" t="str">
            <v>d)孔隙型筛管的挡砂精度应采用充填砾石最小直径的1/3~2/3进行设计,宜采用1/3来计算。</v>
          </cell>
        </row>
        <row r="20176">
          <cell r="F20176" t="str">
            <v>e)热采井充填时,筛管挡砂精度应考虑热流体对充填砾石的溶蚀作用,适当提高挡砂精度。</v>
          </cell>
        </row>
        <row r="20177">
          <cell r="F20177" t="str">
            <v>f)根据砾石层厚度要求设计筛管外径尺寸,对于不同井筒条件设计要求如下:</v>
          </cell>
        </row>
        <row r="20178">
          <cell r="F20178" t="str">
            <v>1)管内充填时,筛管外径尺寸应满足砾石层厚度不小于20mm;</v>
          </cell>
        </row>
        <row r="20179">
          <cell r="F20179" t="str">
            <v>2)裸眼充填时,筛管外径尺寸应与综合考虑扩孔井径,满足7.1.1.1的要求。</v>
          </cell>
        </row>
        <row r="20180">
          <cell r="F20180" t="str">
            <v>g)热采井,筛管性能应满足相应耐温要求。</v>
          </cell>
        </row>
        <row r="20181">
          <cell r="F20181" t="str">
            <v>h)筛管性能参数及测试参照SY/T 6916。</v>
          </cell>
        </row>
        <row r="20182">
          <cell r="F20182" t="str">
            <v>6.4.3 盲管</v>
          </cell>
        </row>
        <row r="20183">
          <cell r="F20183" t="str">
            <v>6.4.3.1 对盲管的设计,应包括下列内容:</v>
          </cell>
        </row>
        <row r="20184">
          <cell r="F20184" t="str">
            <v>a)外径尺寸。</v>
          </cell>
        </row>
        <row r="20185">
          <cell r="F20185" t="str">
            <v>b)性能参数。</v>
          </cell>
        </row>
        <row r="20186">
          <cell r="F20186" t="str">
            <v>c)下入位置。</v>
          </cell>
        </row>
        <row r="20187">
          <cell r="F20187" t="str">
            <v>d)长度。</v>
          </cell>
        </row>
        <row r="20188">
          <cell r="F20188" t="str">
            <v>6.4.3.2 盲管的设计要求如下:</v>
          </cell>
        </row>
        <row r="20189">
          <cell r="F20189" t="str">
            <v>a)盲管的规格尺寸应与筛管相一致。</v>
          </cell>
        </row>
        <row r="20190">
          <cell r="F20190" t="str">
            <v>b)盲管的性能应满足措施井生产需要。</v>
          </cell>
        </row>
        <row r="20191">
          <cell r="F20191" t="str">
            <v>6.4.4 砾石</v>
          </cell>
        </row>
        <row r="20192">
          <cell r="F20192" t="str">
            <v>6.4.4.1 对砾石的设计,应包括下列内容:</v>
          </cell>
        </row>
        <row r="20193">
          <cell r="F20193" t="str">
            <v>a)砾石类型。</v>
          </cell>
        </row>
        <row r="20194">
          <cell r="F20194" t="str">
            <v>b)砾石尺寸。</v>
          </cell>
        </row>
        <row r="20195">
          <cell r="F20195" t="str">
            <v>c)性能参数。</v>
          </cell>
        </row>
        <row r="20196">
          <cell r="F20196" t="str">
            <v>d)砾石用量。</v>
          </cell>
        </row>
        <row r="20197">
          <cell r="F20197" t="str">
            <v>6.4.4.2 砾石的设计要求如下:</v>
          </cell>
        </row>
        <row r="20198">
          <cell r="F20198" t="str">
            <v>a)砾石直径尺寸应按照不同地层砂粒度分布、不同开采方式进行设计:</v>
          </cell>
        </row>
        <row r="20199">
          <cell r="F20199" t="str">
            <v>1)中砂、粗砂油藏:砾石直径宜采用地层砂粒度中值的5~6倍;</v>
          </cell>
        </row>
        <row r="20200">
          <cell r="F20200" t="str">
            <v>2)泥质细粉砂含量高的井:砾石直径宜采用地层砂粒度中值的4~5倍;</v>
          </cell>
        </row>
        <row r="20201">
          <cell r="F20201" t="str">
            <v>3)热采井:砾石直径宜采用地层砂粒度中值的6~8倍,并适当增加砾石设计用量。</v>
          </cell>
        </row>
        <row r="20202">
          <cell r="F20202" t="str">
            <v>b)根据井壁(或套管)与充填外管柱之间的环空容积、射孔孔道及地层内填入量计算砾石用量。</v>
          </cell>
        </row>
        <row r="20203">
          <cell r="F20203" t="str">
            <v>c)热采井,选用的砾石应满足耐高温要求。</v>
          </cell>
        </row>
        <row r="20204">
          <cell r="F20204" t="str">
            <v>d)砾石性能测试参照SY/T 5108。</v>
          </cell>
        </row>
        <row r="20205">
          <cell r="F20205" t="str">
            <v>6.4.5 施工用液</v>
          </cell>
        </row>
        <row r="20206">
          <cell r="F20206" t="str">
            <v>6.4.5.1 砾石充填防砂施工用液按不同的施工程序可分为下列几种:</v>
          </cell>
        </row>
        <row r="20207">
          <cell r="F20207" t="str">
            <v>a)完井液(或修井液)。</v>
          </cell>
        </row>
        <row r="20208">
          <cell r="F20208" t="str">
            <v>b)前置液。</v>
          </cell>
        </row>
        <row r="20209">
          <cell r="F20209" t="str">
            <v>c)携砂液。</v>
          </cell>
        </row>
        <row r="20210">
          <cell r="F20210" t="str">
            <v>d)顶替液。</v>
          </cell>
        </row>
        <row r="20211">
          <cell r="F20211" t="str">
            <v>e)反洗液。</v>
          </cell>
        </row>
        <row r="20212">
          <cell r="F20212" t="str">
            <v>6.4.5.2 对砾石充填防砂施工用液的设计,应包括下列内容:</v>
          </cell>
        </row>
        <row r="20213">
          <cell r="F20213" t="str">
            <v>a)液体类型、液体主要成分及添加剂。</v>
          </cell>
        </row>
        <row r="20214">
          <cell r="F20214" t="str">
            <v>b)黏度、耐温、耐剪切、与地层水的配伍性等液性参数。</v>
          </cell>
        </row>
        <row r="20215">
          <cell r="F20215" t="str">
            <v>c)使用操作注意事项。</v>
          </cell>
        </row>
        <row r="20216">
          <cell r="F20216" t="str">
            <v>d)用量及泵注排量。</v>
          </cell>
        </row>
        <row r="20217">
          <cell r="F20217" t="str">
            <v>6.4.5.3 砾石充填防砂施工用液的设计要求如下:</v>
          </cell>
        </row>
        <row r="20218">
          <cell r="F20218" t="str">
            <v>a)施工用液应与地层配伍、无毒、无腐蚀性、对地层应无固相伤害,能保持井内液体压力平衡。</v>
          </cell>
        </row>
        <row r="20219">
          <cell r="F20219" t="str">
            <v>b)水敏性地层,井筒作业准备阶段,宜选用能保持黏土稳定的完井液(或修井液)。</v>
          </cell>
        </row>
        <row r="20220">
          <cell r="F20220" t="str">
            <v>c)稠油井,井筒作业准备阶段宜选用能防止原油乳化的完井液(或修井液)。</v>
          </cell>
        </row>
        <row r="20221">
          <cell r="F20221" t="str">
            <v>d)裸眼井,充填施工地层预处理阶段宜选用流动性能好、具有稳定井壁作用的前置液。</v>
          </cell>
        </row>
        <row r="20222">
          <cell r="F20222" t="str">
            <v>e)充填施工填砂阶段,宜选用性能良好的携砂液(推荐水基携砂液),对携砂液的性能测试参照SY/T 5185。</v>
          </cell>
        </row>
        <row r="20223">
          <cell r="F20223" t="str">
            <v>6.4.6 冲管</v>
          </cell>
        </row>
        <row r="20224">
          <cell r="F20224" t="str">
            <v>6.4.6.1 对冲管的设计,应包括下列内容:</v>
          </cell>
        </row>
        <row r="20225">
          <cell r="F20225" t="str">
            <v>a)冲管尺寸。</v>
          </cell>
        </row>
        <row r="20226">
          <cell r="F20226" t="str">
            <v>b)材质。</v>
          </cell>
        </row>
        <row r="20227">
          <cell r="F20227" t="str">
            <v>c)连接扣型。</v>
          </cell>
        </row>
        <row r="20228">
          <cell r="F20228" t="str">
            <v>d)井内位置。</v>
          </cell>
        </row>
        <row r="20229">
          <cell r="F20229" t="str">
            <v>e)长度。</v>
          </cell>
        </row>
        <row r="20230">
          <cell r="F20230" t="str">
            <v>6.4.6.2 冲管外径应达到筛管内径0.6~0.8倍。</v>
          </cell>
        </row>
        <row r="20231">
          <cell r="F20231" t="str">
            <v>6.4.7 施工井口</v>
          </cell>
        </row>
        <row r="20232">
          <cell r="F20232" t="str">
            <v>6.4.7.1 对施工井口的设计,应包括下列内容:</v>
          </cell>
        </row>
        <row r="20233">
          <cell r="F20233" t="str">
            <v>a)井口型号。</v>
          </cell>
        </row>
        <row r="20234">
          <cell r="F20234" t="str">
            <v>b)压力等级。</v>
          </cell>
        </row>
        <row r="20235">
          <cell r="F20235" t="str">
            <v>c)安装要求。</v>
          </cell>
        </row>
        <row r="20236">
          <cell r="F20236" t="str">
            <v>6.4.7.2 施工井口的选择要求如下:</v>
          </cell>
        </row>
        <row r="20237">
          <cell r="F20237" t="str">
            <v>a)压力等级不低于设计最高施工压力。</v>
          </cell>
        </row>
        <row r="20238">
          <cell r="F20238" t="str">
            <v>b)施工井口应与最大施工排量相匹配。</v>
          </cell>
        </row>
        <row r="20239">
          <cell r="F20239" t="str">
            <v>6.4.8 泵注程序表</v>
          </cell>
        </row>
        <row r="20240">
          <cell r="F20240" t="str">
            <v>6.4.8.1 常规砾石充填工艺的施工参数推荐值见表2。</v>
          </cell>
        </row>
        <row r="20241">
          <cell r="F20241" t="str">
            <v>6.4.8.2 对泵注程序表的设计,应根据所选择的充填工艺,设计不同施工用液阶段的施工工艺参数。主要工艺参数推荐采用表2的数值。施工工艺参数包括但不限于下列参数:</v>
          </cell>
        </row>
        <row r="20242">
          <cell r="F20242" t="str">
            <v>a)阶段液体名称。</v>
          </cell>
        </row>
        <row r="20243">
          <cell r="F20243" t="str">
            <v>b)泵注排量。</v>
          </cell>
        </row>
        <row r="20244">
          <cell r="F20244" t="str">
            <v>c)泵注时间。</v>
          </cell>
        </row>
        <row r="20245">
          <cell r="F20245" t="str">
            <v>d)砂比。</v>
          </cell>
        </row>
        <row r="20246">
          <cell r="F20246" t="str">
            <v>e)阶段液量。</v>
          </cell>
        </row>
        <row r="20247">
          <cell r="F20247" t="str">
            <v>f)阶段砂量。</v>
          </cell>
        </row>
        <row r="20248">
          <cell r="F20248" t="str">
            <v>g)累计液量。</v>
          </cell>
        </row>
        <row r="20249">
          <cell r="F20249" t="str">
            <v>h)累计砂量。</v>
          </cell>
        </row>
        <row r="20250">
          <cell r="F20250" t="str">
            <v>i)泵压。</v>
          </cell>
        </row>
        <row r="20251">
          <cell r="F20251" t="str">
            <v>6.4.8.3 泵注程序表格式见表3。</v>
          </cell>
        </row>
        <row r="20252">
          <cell r="F20252" t="str">
            <v>7措施准备</v>
          </cell>
        </row>
        <row r="20253">
          <cell r="F20253" t="str">
            <v>7.1井筒准备</v>
          </cell>
        </row>
        <row r="20254">
          <cell r="F20254" t="str">
            <v>7.1.1裸眼充填</v>
          </cell>
        </row>
        <row r="20255">
          <cell r="F20255" t="str">
            <v>7.1.1.1 扩孔</v>
          </cell>
        </row>
        <row r="20256">
          <cell r="F20256" t="str">
            <v>裸眼砾石充填施工前,应进行扩孔。直井的扩孔井径要求:满足充填砾石层厚度50mm以上;定向井或水平井的扩孔井径要求:满足砾石层厚度20mm以上。</v>
          </cell>
        </row>
        <row r="20257">
          <cell r="F20257" t="str">
            <v>7.1.1.2 套管刮削</v>
          </cell>
        </row>
        <row r="20258">
          <cell r="F20258" t="str">
            <v>充填工具、封隔器中带有皮碗密封件时,应对技术套管进行刮削,将套管壁彻底清理干净。选用符合SY/T 5110相关规定的套管刮削器。套管刮削作业应符合SY/T 5587.5的规定。</v>
          </cell>
        </row>
        <row r="20259">
          <cell r="F20259" t="str">
            <v>7.1.1.3 洗井</v>
          </cell>
        </row>
        <row r="20260">
          <cell r="F20260" t="str">
            <v>套管刮削后应进行洗井,洗井作业应符合SY/T 5587.5的规定。</v>
          </cell>
        </row>
        <row r="20261">
          <cell r="F20261" t="str">
            <v>7.1.2管内充填</v>
          </cell>
        </row>
        <row r="20262">
          <cell r="F20262" t="str">
            <v>7.1.2.1 探砂面与冲砂</v>
          </cell>
        </row>
        <row r="20263">
          <cell r="F20263" t="str">
            <v>已投产过的油、水井,需要进行探砂面与冲砂作业。探砂面、冲砂作业应符合SY/T 5587.5的规定。</v>
          </cell>
        </row>
        <row r="20264">
          <cell r="F20264" t="str">
            <v>7.1.2.2 通井</v>
          </cell>
        </row>
        <row r="20265">
          <cell r="F20265" t="str">
            <v>已投产过的油、水井,探冲砂后应进行通井。通井作业应符合SY/T 5587.5的规定。</v>
          </cell>
        </row>
        <row r="20266">
          <cell r="F20266" t="str">
            <v>7.1.2.3 射孔或补孔</v>
          </cell>
        </row>
        <row r="20267">
          <cell r="F20267" t="str">
            <v>按地质设计的要求进行射孔或补层射孔,推荐采用大孔径、高孔密射孔。</v>
          </cell>
        </row>
        <row r="20268">
          <cell r="F20268" t="str">
            <v>7.1.2.4 套管刮削</v>
          </cell>
        </row>
        <row r="20269">
          <cell r="F20269" t="str">
            <v>充填工具、封隔器中带有皮碗密封件时,应对油层套管进行刮削,将套管壁彻底清理干净。选用符合SY/T 5110相关规定的套管刮削器。套管刮削作业应符合SY/T 5587.5的规定。</v>
          </cell>
        </row>
        <row r="20270">
          <cell r="F20270" t="str">
            <v>7.1.2.5 炮眼冲洗</v>
          </cell>
        </row>
        <row r="20271">
          <cell r="F20271" t="str">
            <v>套管射孔完井的井,宜进行炮眼冲洗。炮眼冲洗程序如下:</v>
          </cell>
        </row>
        <row r="20272">
          <cell r="F20272" t="str">
            <v>a)下入冲洗管柱,下入速度不大于每小时30根油管。</v>
          </cell>
        </row>
        <row r="20273">
          <cell r="F20273" t="str">
            <v>b)冲洗工具下至设计位置,安装封井器,接好地面流程。</v>
          </cell>
        </row>
        <row r="20274">
          <cell r="F20274" t="str">
            <v>c)按工程设计要求的压力对地面管线试压,稳压15min,不刺不漏为合格。</v>
          </cell>
        </row>
        <row r="20275">
          <cell r="F20275" t="str">
            <v>d)先将炮眼冲洗工具置于油层底界以下2m~3m,缓慢正蹩压10MPa,检查皮碗的密封性能。</v>
          </cell>
        </row>
        <row r="20276">
          <cell r="F20276" t="str">
            <v>e)验封后,上提管柱至油层底界以上0.5m,使工具对准炮眼,开泵正冲洗。冲洗排量为300L/min~500L/min,冲洗时间为2min~5min,每冲洗0.3m~0.5m上提一次,冲至油层顶部炮眼为止。</v>
          </cell>
        </row>
        <row r="20277">
          <cell r="F20277" t="str">
            <v>f)冲洗完成后,下放管柱至验封位置,进行反洗井,直至返出液合格为止。</v>
          </cell>
        </row>
        <row r="20278">
          <cell r="F20278" t="str">
            <v>g)起施工作业管柱。</v>
          </cell>
        </row>
        <row r="20279">
          <cell r="F20279" t="str">
            <v>7.1.2.6 井筒试压</v>
          </cell>
        </row>
        <row r="20280">
          <cell r="F20280" t="str">
            <v>挤压充填或压裂充填时,应进行井筒试压,试压值不低于设计的套管平衡压力值,稳压30min,压降小于0.5MPa为合格。</v>
          </cell>
        </row>
        <row r="20281">
          <cell r="F20281" t="str">
            <v>7.2 地面准备及要求</v>
          </cell>
        </row>
        <row r="20282">
          <cell r="F20282" t="str">
            <v>砾石充填施工前,应做好地面布置及准备,要求如下:</v>
          </cell>
        </row>
        <row r="20283">
          <cell r="F20283" t="str">
            <v>a)按设计要求对施工设备、车辆、容器的摆放进行规划布置。</v>
          </cell>
        </row>
        <row r="20284">
          <cell r="F20284" t="str">
            <v>b)使用质量合格的封闭式水罐车或储液容器,施工前清洗干净,按设计要求备足用液。</v>
          </cell>
        </row>
        <row r="20285">
          <cell r="F20285" t="str">
            <v>c)现场配制施工用液时,要求水质合格之外,还应选用过滤精度不低于2 μm的过滤器对用水进行过滤。</v>
          </cell>
        </row>
        <row r="20286">
          <cell r="F20286" t="str">
            <v>d)准备好能满足工程设计要求的施工井口装置,认真检查,确保内部流道畅通,闸门灵活可靠。</v>
          </cell>
        </row>
        <row r="20287">
          <cell r="F20287" t="str">
            <v>e)在现场做好排污处理,备足回收废液和残液的容器。</v>
          </cell>
        </row>
        <row r="20288">
          <cell r="F20288" t="str">
            <v>8施工程序</v>
          </cell>
        </row>
        <row r="20289">
          <cell r="F20289" t="str">
            <v>8.1 下入砾石充填管柱</v>
          </cell>
        </row>
        <row r="20290">
          <cell r="F20290" t="str">
            <v>8.1.1 砾石充填防砂管柱为正向充填方式时,操作程序如下:</v>
          </cell>
        </row>
        <row r="20291">
          <cell r="F20291" t="str">
            <v>a)将充填外管柱与充填内管柱在井口连接好。</v>
          </cell>
        </row>
        <row r="20292">
          <cell r="F20292" t="str">
            <v>b)将砾石充填防砂管柱下至井内设计位置。</v>
          </cell>
        </row>
        <row r="20293">
          <cell r="F20293" t="str">
            <v>c)坐封封隔器,并验封合格。</v>
          </cell>
        </row>
        <row r="20294">
          <cell r="F20294" t="str">
            <v>d)按照工程设计相应操作程序,打开充填工具上的充填流道。</v>
          </cell>
        </row>
        <row r="20295">
          <cell r="F20295" t="str">
            <v>8.1.2 砾石充填防砂管柱为逆向充填方式时,操作程序如下:</v>
          </cell>
        </row>
        <row r="20296">
          <cell r="F20296" t="str">
            <v>a)下入充填外管柱至井内设计位置,起出施工作业管柱。</v>
          </cell>
        </row>
        <row r="20297">
          <cell r="F20297" t="str">
            <v>b)下入充填内管柱,将内充填服务工具与逆向充填工具对接。</v>
          </cell>
        </row>
        <row r="20298">
          <cell r="F20298" t="str">
            <v>c)按照工程设计相应操作程序,打开充填工具上的充填流道。</v>
          </cell>
        </row>
        <row r="20299">
          <cell r="F20299" t="str">
            <v>8.1.3 下入砾石充填管柱的施工要求如下:</v>
          </cell>
        </row>
        <row r="20300">
          <cell r="F20300" t="str">
            <v>a)下管柱作业过程中,井口装置按工程设计的井控要求执行。</v>
          </cell>
        </row>
        <row r="20301">
          <cell r="F20301" t="str">
            <v>b)下管柱操作应平稳,中途有遇阻情况时,不得强行下入。</v>
          </cell>
        </row>
        <row r="20302">
          <cell r="F20302" t="str">
            <v>8.2 安装施工井口装置</v>
          </cell>
        </row>
        <row r="20303">
          <cell r="F20303" t="str">
            <v>按照工程设计安装施工井口装置,与地面管汇一起试压。</v>
          </cell>
        </row>
        <row r="20304">
          <cell r="F20304" t="str">
            <v>8.3 连接地面管汇</v>
          </cell>
        </row>
        <row r="20305">
          <cell r="F20305" t="str">
            <v>8.3.1 连接地面管汇操作程序如下:</v>
          </cell>
        </row>
        <row r="20306">
          <cell r="F20306" t="str">
            <v>a)按照工程设计和现场布局,摆放好施工设备,并连接好填砂管线和反洗管线。</v>
          </cell>
        </row>
        <row r="20307">
          <cell r="F20307" t="str">
            <v>b)调试泵注与混配等设备,确保设备能满足施工要求。</v>
          </cell>
        </row>
        <row r="20308">
          <cell r="F20308" t="str">
            <v>c)管线试压。</v>
          </cell>
        </row>
        <row r="20309">
          <cell r="F20309" t="str">
            <v>8.3.2 连接地面管汇的施工要求如下:</v>
          </cell>
        </row>
        <row r="20310">
          <cell r="F20310" t="str">
            <v>a)填砂管线和反洗管线耐压值不低于设计的最高施工压力的1.5倍。</v>
          </cell>
        </row>
        <row r="20311">
          <cell r="F20311" t="str">
            <v>b)地面管汇与施工井口装置一同试压,按设计最高施工压力试压,稳压15min,不刺不漏为合格。</v>
          </cell>
        </row>
        <row r="20312">
          <cell r="F20312" t="str">
            <v>c)地面设备应运转平稳,确保供液连续,大排量施工时,应另外准备一台备用泵注设备。</v>
          </cell>
        </row>
        <row r="20313">
          <cell r="F20313" t="str">
            <v>8.4 挤注前置液</v>
          </cell>
        </row>
        <row r="20314">
          <cell r="F20314" t="str">
            <v>8.4.1 挤注前置液操作程序如下:</v>
          </cell>
        </row>
        <row r="20315">
          <cell r="F20315" t="str">
            <v>a)先用完井液(或修井液)灌满井筒。</v>
          </cell>
        </row>
        <row r="20316">
          <cell r="F20316" t="str">
            <v>b)关闭套管闸门,挤注一定量前置液对地层进行预处理。</v>
          </cell>
        </row>
        <row r="20317">
          <cell r="F20317" t="str">
            <v>8.4.2 挤注前置液的施工要求如下:</v>
          </cell>
        </row>
        <row r="20318">
          <cell r="F20318" t="str">
            <v>a)挤注前置液的过程中同时记录排量和对应施工泵压值,测试地层吸收能力。</v>
          </cell>
        </row>
        <row r="20319">
          <cell r="F20319" t="str">
            <v>b)循环充填或挤压充填时,挤注前置液的过程中应确保井底压力小于地层的破裂压力。</v>
          </cell>
        </row>
        <row r="20320">
          <cell r="F20320" t="str">
            <v>c)压裂充填时,挤注前置液阶段通过对比油压值与套压值,检验充填工具是否有效封隔油套环空。</v>
          </cell>
        </row>
        <row r="20321">
          <cell r="F20321" t="str">
            <v>8.5充填施工</v>
          </cell>
        </row>
        <row r="20322">
          <cell r="F20322" t="str">
            <v>8.5.1 循环充填作法</v>
          </cell>
        </row>
        <row r="20323">
          <cell r="F20323" t="str">
            <v>8.5.1.1 循环充填操作程序如下:</v>
          </cell>
        </row>
        <row r="20324">
          <cell r="F20324" t="str">
            <v>a)打开套管闸门,按照工程设计泵注程序表,注入砾石砂浆,进行循环充填。</v>
          </cell>
        </row>
        <row r="20325">
          <cell r="F20325" t="str">
            <v>b)砾石注入量达到设计量后,进行循环顶替。</v>
          </cell>
        </row>
        <row r="20326">
          <cell r="F20326" t="str">
            <v>8.5.1.2 循环充填的施工要求如下:</v>
          </cell>
        </row>
        <row r="20327">
          <cell r="F20327" t="str">
            <v>a)通过控制注入排量确保井底压力不高于地层破裂压力。</v>
          </cell>
        </row>
        <row r="20328">
          <cell r="F20328" t="str">
            <v>b)循环充填过程,泵注压力达到设计的阶段泵压时,应立即顶替。</v>
          </cell>
        </row>
        <row r="20329">
          <cell r="F20329" t="str">
            <v>c)循环顶替过程,泵注压力达到设计的阶段泵压时,应立即计算出砾石填入量,如果砾石的填入量接近理论充填容积,可结束顶替。</v>
          </cell>
        </row>
        <row r="20330">
          <cell r="F20330" t="str">
            <v>d)循环顶替过程,顶替液达到设计用量泵压未升高时,应再次填入一定量的砾石。</v>
          </cell>
        </row>
        <row r="20331">
          <cell r="F20331" t="str">
            <v>8.5.2 挤压充填作法</v>
          </cell>
        </row>
        <row r="20332">
          <cell r="F20332" t="str">
            <v>8.5.2.1 挤压充填操作程序如下:</v>
          </cell>
        </row>
        <row r="20333">
          <cell r="F20333" t="str">
            <v>a)关闭套管闸门,按照工程设计泵注程序表,注入砾石砂浆,进行挤压充填。</v>
          </cell>
        </row>
        <row r="20334">
          <cell r="F20334" t="str">
            <v>b)砾石注入量达到设计挤压用量后进行挤压顶替。</v>
          </cell>
        </row>
        <row r="20335">
          <cell r="F20335" t="str">
            <v>c)关闭井口闸门,等待压力扩散。</v>
          </cell>
        </row>
        <row r="20336">
          <cell r="F20336" t="str">
            <v>d)压力完全扩散后,按8.5.1进行循环充填。</v>
          </cell>
        </row>
        <row r="20337">
          <cell r="F20337" t="str">
            <v>8.5.2.2 挤压充填的施工要求:挤压充填过程,通过控制注入排量确保井底压力不高于地层破裂压力。</v>
          </cell>
        </row>
        <row r="20338">
          <cell r="F20338" t="str">
            <v>8.5.3 压裂充填作法</v>
          </cell>
        </row>
        <row r="20339">
          <cell r="F20339" t="str">
            <v>8.5.3.1 压裂充填操作程序如下:</v>
          </cell>
        </row>
        <row r="20340">
          <cell r="F20340" t="str">
            <v>a)关闭套管闸门,先用前置液在地层压出裂缝。</v>
          </cell>
        </row>
        <row r="20341">
          <cell r="F20341" t="str">
            <v>b)按照工程设计泵注程序表,将砾石砂浆挤入裂缝内。</v>
          </cell>
        </row>
        <row r="20342">
          <cell r="F20342" t="str">
            <v>c)裂缝砾石充量达到设计量后,转入顶替。</v>
          </cell>
        </row>
        <row r="20343">
          <cell r="F20343" t="str">
            <v>d)关闭井口闸门,等待压力扩散。</v>
          </cell>
        </row>
        <row r="20344">
          <cell r="F20344" t="str">
            <v>e)按照工程设计,采用相应充填工艺对环空实施充填。</v>
          </cell>
        </row>
        <row r="20345">
          <cell r="F20345" t="str">
            <v>8.5.3.2 压裂充填施工要求如下:</v>
          </cell>
        </row>
        <row r="20346">
          <cell r="F20346" t="str">
            <v>a)压裂挤注过程中,通过调节排量,确保井底压力不低于裂缝闭合压力。</v>
          </cell>
        </row>
        <row r="20347">
          <cell r="F20347" t="str">
            <v>b)管柱具有循环充填功能的,充填环空的方法宜按8.5.1进行循环充填。</v>
          </cell>
        </row>
        <row r="20348">
          <cell r="F20348" t="str">
            <v>c)管柱不具有循环充填功能的,充填环空的方法宜按8.5.2进行挤压充填。</v>
          </cell>
        </row>
        <row r="20349">
          <cell r="F20349" t="str">
            <v>d)如果压力扩散过慢,充填环空的方法也可以选择挤压充填或快速返排回吐的方式。</v>
          </cell>
        </row>
        <row r="20350">
          <cell r="F20350" t="str">
            <v>8.5.4 水平井循环充填作法</v>
          </cell>
        </row>
        <row r="20351">
          <cell r="F20351" t="str">
            <v>8.5.4.1 水平井循环充填操作程序如下:</v>
          </cell>
        </row>
        <row r="20352">
          <cell r="F20352" t="str">
            <v>a)打开套管闸门,按照工程设计泵注程序表,注入砾石砂浆,进行循环充填。</v>
          </cell>
        </row>
        <row r="20353">
          <cell r="F20353" t="str">
            <v>b)砾石注入量达到设计量后进行循环顶替。</v>
          </cell>
        </row>
        <row r="20354">
          <cell r="F20354" t="str">
            <v>8.5.4.2 水平井循环充填施工要求:</v>
          </cell>
        </row>
        <row r="20355">
          <cell r="F20355" t="str">
            <v>a)水平井裸眼砾石充填在填砂施工前,利用完井液(或修井液)将充填环空钻井液替出干净。</v>
          </cell>
        </row>
        <row r="20356">
          <cell r="F20356" t="str">
            <v>b)循环充填过程,通过监测套管出口流量,及时计算地层滤失量,调整合理的施工排量。</v>
          </cell>
        </row>
        <row r="20357">
          <cell r="F20357" t="str">
            <v>c)循环充填过程,通过控制注入排量确保井底压力不高于地层破裂压力。</v>
          </cell>
        </row>
        <row r="20358">
          <cell r="F20358" t="str">
            <v>d)若充填施工中发生砂堵,应立即反洗,反洗作法参照8.6.1。起出充填管柱后,进行施工分析。</v>
          </cell>
        </row>
        <row r="20359">
          <cell r="F20359" t="str">
            <v>8.6 反洗</v>
          </cell>
        </row>
        <row r="20360">
          <cell r="F20360" t="str">
            <v>8.6.1 反洗作程序如下:</v>
          </cell>
        </row>
        <row r="20361">
          <cell r="F20361" t="str">
            <v>a)按照工程设计的相应操作方法关闭充填工具上的充填流道,打开反洗流道。</v>
          </cell>
        </row>
        <row r="20362">
          <cell r="F20362" t="str">
            <v>b)按照工程设计泵注程序表,进行反洗。</v>
          </cell>
        </row>
        <row r="20363">
          <cell r="F20363" t="str">
            <v>c)反洗完成后,关闭井口闸门,等待压力扩散。</v>
          </cell>
        </row>
        <row r="20364">
          <cell r="F20364" t="str">
            <v>8.6.2 反洗施工要求如下:</v>
          </cell>
        </row>
        <row r="20365">
          <cell r="F20365" t="str">
            <v>a)反洗液量应大于1.5倍施工作业管柱内容积。</v>
          </cell>
        </row>
        <row r="20366">
          <cell r="F20366" t="str">
            <v>b)返出液无砾石为合格。</v>
          </cell>
        </row>
        <row r="20367">
          <cell r="F20367" t="str">
            <v>8.7 起管柱</v>
          </cell>
        </row>
        <row r="20368">
          <cell r="F20368" t="str">
            <v>起管柱操作程序如下:</v>
          </cell>
        </row>
        <row r="20369">
          <cell r="F20369" t="str">
            <v>a)井口压力为零后,拆除施工井口装置。</v>
          </cell>
        </row>
        <row r="20370">
          <cell r="F20370" t="str">
            <v>b)安装井控井口装置。</v>
          </cell>
        </row>
        <row r="20371">
          <cell r="F20371" t="str">
            <v>c)起出施工作业管柱,施工结束。</v>
          </cell>
        </row>
        <row r="20372">
          <cell r="F20372" t="str">
            <v>9质量控制和要求</v>
          </cell>
        </row>
        <row r="20373">
          <cell r="F20373" t="str">
            <v>9.1 工具与材料</v>
          </cell>
        </row>
        <row r="20374">
          <cell r="F20374" t="str">
            <v>9.1.1 工具及器具应附有使用说明书、合格证(或质检报告)。</v>
          </cell>
        </row>
        <row r="20375">
          <cell r="F20375" t="str">
            <v>9.1.2 砾石材料应附有质检报告。</v>
          </cell>
        </row>
        <row r="20376">
          <cell r="F20376" t="str">
            <v>9.1.3 砾石充填所用的液体应附有质检报告。</v>
          </cell>
        </row>
        <row r="20377">
          <cell r="F20377" t="str">
            <v>9.2 施工作业</v>
          </cell>
        </row>
        <row r="20378">
          <cell r="F20378" t="str">
            <v>9.2.1 井筒准备作业应按照工程设计的要求严格执行,作业过程严禁井筒内掉落物。</v>
          </cell>
        </row>
        <row r="20379">
          <cell r="F20379" t="str">
            <v>9.2.2 充填施工应连续进行,不得中途停车。</v>
          </cell>
        </row>
        <row r="20380">
          <cell r="F20380" t="str">
            <v>9.2.3 施工作业全程,应指定专人负责施工质量的监督和各工序的验收。</v>
          </cell>
        </row>
        <row r="20381">
          <cell r="F20381" t="str">
            <v>9.3 施工总结</v>
          </cell>
        </row>
        <row r="20382">
          <cell r="F20382" t="str">
            <v>9.3.1 防砂施工过程中,应做好相关资料的收集和记录。</v>
          </cell>
        </row>
        <row r="20383">
          <cell r="F20383" t="str">
            <v>9.3.2 充填防砂技术服务方负责资料整理分析,编写施工总结报告,上报主管部门。</v>
          </cell>
        </row>
        <row r="20384">
          <cell r="F20384" t="str">
            <v>9.3.3 施工监督人员负责填写防砂质量监督卡,上报主管部门。</v>
          </cell>
        </row>
        <row r="20385">
          <cell r="F20385" t="str">
            <v>9.4 投产</v>
          </cell>
        </row>
        <row r="20386">
          <cell r="F20386" t="str">
            <v>9.4.1 防砂施工结束后,应尽快投产。</v>
          </cell>
        </row>
        <row r="20387">
          <cell r="F20387" t="str">
            <v>9.4.2 生产的前20d内应保持较低生产参数(生产压差宜控制在2MPa以内)。</v>
          </cell>
        </row>
        <row r="20388">
          <cell r="F20388" t="str">
            <v>9.4.3 生产20d以后,测动液面、示功图、流压、静压、压力恢复等数据。根据动态分析结果,及时调整措施井的生产参数,使措施井处于正常生产状态。</v>
          </cell>
        </row>
        <row r="20389">
          <cell r="F20389" t="str">
            <v>9.4.4 生产初期第一个月,每天量油与取样,并进行含砂分析。</v>
          </cell>
        </row>
        <row r="20390">
          <cell r="F20390" t="str">
            <v>9.5 防砂效果评价</v>
          </cell>
        </row>
        <row r="20391">
          <cell r="F20391" t="str">
            <v>投产后,参照SY/T 5183进行防砂效果评价。 </v>
          </cell>
        </row>
        <row r="20392">
          <cell r="F20392" t="str">
            <v>10 健康、安全和环境控制要求</v>
          </cell>
        </row>
        <row r="20393">
          <cell r="F20393" t="str">
            <v>10.1 工程设计应有健康、安全、环境控制的技术要求及应急预案。</v>
          </cell>
        </row>
        <row r="20394">
          <cell r="F20394" t="str">
            <v>10.2 井场应有设备布局图、防喷及井控系统图、安全通道图并设置明显安全标识和警示,还应有防高空坠物、防火、防喷、防爆、防污染、防触电等措施。</v>
          </cell>
        </row>
        <row r="20395">
          <cell r="F20395" t="str">
            <v>10.3 井场按规定配备消防器材和环保设施。</v>
          </cell>
        </row>
        <row r="20396">
          <cell r="F20396" t="str">
            <v>10.4 不应使用有毒化学剂配制施工用液,配制施工用液时应注意防止药品粉尘飘散,造成空气污染。</v>
          </cell>
        </row>
        <row r="20397">
          <cell r="F20397" t="str">
            <v>10.5 现场人员应遵守有关健康、安全、环境控制的要求。</v>
          </cell>
        </row>
        <row r="20398">
          <cell r="F20398" t="str">
            <v>10.6 施工现场应有专职安全人员,施工前安全人员应对井场布局、设备安装、安全设施进行检查验收。</v>
          </cell>
        </row>
        <row r="20399">
          <cell r="F20399" t="str">
            <v>10.7 施工作业期间做好个人防护,穿戴好劳保用品。</v>
          </cell>
        </row>
        <row r="20400">
          <cell r="F20400" t="str">
            <v>10.8 施工结束后,所有剩余的施工废液应收回,按指定方式、指定地方存放。井场应达到平整、无垃圾、无污染。</v>
          </cell>
        </row>
        <row r="20401">
          <cell r="F20401" t="str">
            <v>10.9 井下施工作业的安全控制按SY 5727相关规定执行。</v>
          </cell>
        </row>
        <row r="20402">
          <cell r="F20402" t="str">
            <v>10.10 井下作业过程中的井控要求按SY/T 6690相关规定执行。</v>
          </cell>
        </row>
        <row r="20403">
          <cell r="F20403" t="str">
            <v>10.11 含H2S油(气)井的监测、人身安全防护及井下作业按SY/T 6277和SY/T 6610相关规定执行。</v>
          </cell>
        </row>
        <row r="20404">
          <cell r="F20404" t="str">
            <v>附录A(规范性附录)砾石充填防砂相关参数基本计算方法</v>
          </cell>
        </row>
        <row r="20405">
          <cell r="F20405" t="str">
            <v>A.1 符号</v>
          </cell>
        </row>
        <row r="20406">
          <cell r="F20406" t="str">
            <v>表A.1给出的符号适用于本附录。</v>
          </cell>
        </row>
        <row r="20407">
          <cell r="F20407" t="str">
            <v>A.2砾石充填基本计算公式</v>
          </cell>
        </row>
        <row r="20408">
          <cell r="F20408" t="str">
            <v>A.2.1 砾石大小</v>
          </cell>
        </row>
        <row r="20409">
          <cell r="F20409" t="str">
            <v>砾石大小的设计计算见公式(A.1)。</v>
          </cell>
        </row>
        <row r="20410">
          <cell r="F20410" t="str">
            <v>A.2.2 缝隙型筛管缝宽</v>
          </cell>
        </row>
        <row r="20411">
          <cell r="F20411" t="str">
            <v>缝隙型筛管缝宽大小的设计计算见公式(A.2)。</v>
          </cell>
        </row>
        <row r="20412">
          <cell r="F20412" t="str">
            <v>A.2.3 孔隙型筛管挡砂精度</v>
          </cell>
        </row>
        <row r="20413">
          <cell r="F20413" t="str">
            <v>孔隙型筛管挡砂精度的设计计算见公式(A.3)。</v>
          </cell>
        </row>
        <row r="20414">
          <cell r="F20414" t="str">
            <v>A.2.4 砂液比</v>
          </cell>
        </row>
        <row r="20415">
          <cell r="F20415" t="str">
            <v>砂液比的计算见公式(A.4)。</v>
          </cell>
        </row>
        <row r="20416">
          <cell r="F20416" t="str">
            <v>A.2.5 携砂液用量</v>
          </cell>
        </row>
        <row r="20417">
          <cell r="F20417" t="str">
            <v>携砂液用量的设计计算见公式(A.5)。</v>
          </cell>
        </row>
        <row r="20418">
          <cell r="F20418" t="str">
            <v>A.2.6 砾石砂浆体积</v>
          </cell>
        </row>
        <row r="20419">
          <cell r="F20419" t="str">
            <v>砾石砂浆体积的计算见公式(A.6)、公式(A.7)和公式(A.8)。</v>
          </cell>
        </row>
        <row r="20420">
          <cell r="F20420" t="str">
            <v>或</v>
          </cell>
        </row>
        <row r="20421">
          <cell r="F20421" t="str">
            <v>或</v>
          </cell>
        </row>
        <row r="20422">
          <cell r="F20422" t="str">
            <v>其中,Ar为砾石砂浆对砾石量(表观体积)的兑换系数,其计算公式见(A.9)。</v>
          </cell>
        </row>
        <row r="20423">
          <cell r="F20423" t="str">
            <v>A.2.7 充填容积、砾石设计用量及砾石充填率</v>
          </cell>
        </row>
        <row r="20424">
          <cell r="F20424" t="str">
            <v>表A.2给出了充填容积、砾石设计用量及砾石充填率的计算公式。</v>
          </cell>
        </row>
        <row r="20425">
          <cell r="F20425" t="str">
            <v>A.2.8 充填过程中砾石填入量</v>
          </cell>
        </row>
        <row r="20426">
          <cell r="F20426" t="str">
            <v>充填过程中砾石的实际填入量计算方法见公式(A.10)或公式(A.11)。</v>
          </cell>
        </row>
        <row r="20427">
          <cell r="F20427" t="str">
            <v>或</v>
          </cell>
        </row>
        <row r="20428">
          <cell r="F20428" t="str">
            <v>附录B(资料性附录) 砾石充填防砂管柱结构示意图</v>
          </cell>
        </row>
        <row r="20429">
          <cell r="F20429" t="str">
            <v>图B.1给出了直井与定向井的循环充填的管柱示例。</v>
          </cell>
        </row>
        <row r="20430">
          <cell r="F20430" t="str">
            <v>图B.2给出了直井与定向井的压裂充填的管柱示例。</v>
          </cell>
        </row>
        <row r="20431">
          <cell r="F20431" t="str">
            <v>图B.3给出了水平井正向充填的管柱示例。</v>
          </cell>
        </row>
        <row r="20432">
          <cell r="F20432" t="str">
            <v>图B.4给出了水平井逆向充填的管柱示例。</v>
          </cell>
        </row>
        <row r="20433">
          <cell r="F20433" t="str">
            <v>3施工准备</v>
          </cell>
        </row>
        <row r="20434">
          <cell r="F20434" t="str">
            <v>3.1 交接井</v>
          </cell>
        </row>
        <row r="20435">
          <cell r="F20435" t="str">
            <v>3.1.1 通往井场的道路应保证油田特种施工车辆安全通行。</v>
          </cell>
        </row>
        <row r="20436">
          <cell r="F20436" t="str">
            <v>3.1.2 施工井场及基础设施应满足工程设计的安全环保条件和清洁生产需求,由建设方组织现场交接,各相关方在交接清单上签字确认。留存相关证据资料。</v>
          </cell>
        </row>
        <row r="20437">
          <cell r="F20437" t="str">
            <v>3.2 井场布置</v>
          </cell>
        </row>
        <row r="20438">
          <cell r="F20438" t="str">
            <v>3.2.1 现场应根据施工情况设置以下(包含但不限于)醒目的安全警示标志,并安放在相应的位置,安全标志应符合GB 2894-2008中第4章的规定:</v>
          </cell>
        </row>
        <row r="20439">
          <cell r="F20439" t="str">
            <v>a)“必须戴安全帽”。</v>
          </cell>
        </row>
        <row r="20440">
          <cell r="F20440" t="str">
            <v>b)“禁止烟火”。</v>
          </cell>
        </row>
        <row r="20441">
          <cell r="F20441" t="str">
            <v>c)“必须系安全带”。</v>
          </cell>
        </row>
        <row r="20442">
          <cell r="F20442" t="str">
            <v>d)“当心触电”。</v>
          </cell>
        </row>
        <row r="20443">
          <cell r="F20443" t="str">
            <v>e)“当心机械伤人”。</v>
          </cell>
        </row>
        <row r="20444">
          <cell r="F20444" t="str">
            <v>f)“当心坠落”。</v>
          </cell>
        </row>
        <row r="20445">
          <cell r="F20445" t="str">
            <v>g)“当心落物”。</v>
          </cell>
        </row>
        <row r="20446">
          <cell r="F20446" t="str">
            <v>h)“当心井喷”。</v>
          </cell>
        </row>
        <row r="20447">
          <cell r="F20447" t="str">
            <v>i)“当心中毒”。</v>
          </cell>
        </row>
        <row r="20448">
          <cell r="F20448" t="str">
            <v>j)“高压工作区”(需要高压施工时)。</v>
          </cell>
        </row>
        <row r="20449">
          <cell r="F20449" t="str">
            <v>k)对使用380V及以上电压的设备,还应在配电箱处挂“高压危险”警示牌。</v>
          </cell>
        </row>
        <row r="20450">
          <cell r="F20450" t="str">
            <v>3.2.2 作业时,修井设备应正对井口摆平,地基坚实。</v>
          </cell>
        </row>
        <row r="20451">
          <cell r="F20451" t="str">
            <v>3.2.3 值班房、发电房、储油罐应放置于季节风的上风向,且距井口不应小于30m,防喷器远程控制台应面对修井机侧前方25m以外摆放。</v>
          </cell>
        </row>
        <row r="20452">
          <cell r="F20452" t="str">
            <v>3.2.4 排液用储液罐应放置距井口25m以外。</v>
          </cell>
        </row>
        <row r="20453">
          <cell r="F20453" t="str">
            <v>3.2.5 井场应设置逃生路线标志、紧急集合点和风向标,设有安全通道并保证畅通。</v>
          </cell>
        </row>
        <row r="20454">
          <cell r="F20454" t="str">
            <v>3.2.6 井场的布置与防火间距应符合SY/T 5225-2012的规定。</v>
          </cell>
        </row>
        <row r="20455">
          <cell r="F20455" t="str">
            <v>3.2.7 井场应平整无杂物,无积水和油污。</v>
          </cell>
        </row>
        <row r="20456">
          <cell r="F20456" t="str">
            <v>3.3 设备安装</v>
          </cell>
        </row>
        <row r="20457">
          <cell r="F20457" t="str">
            <v>3.3.1 所有设备应按设备操作规程进行安装,做到“平、稳、正、全、牢”。</v>
          </cell>
        </row>
        <row r="20458">
          <cell r="F20458" t="str">
            <v>3.3.2 设备部件、附件、安全装置、护罩等应齐全、完好,不得缺损、变形,且固定牢靠。</v>
          </cell>
        </row>
        <row r="20459">
          <cell r="F20459" t="str">
            <v>3.3.3 设备运转部位转动灵活,各种阀件应灵活可靠、安全保险;设备油水应符合要求,保证油、气、水路畅通,不渗不漏。</v>
          </cell>
        </row>
        <row r="20460">
          <cell r="F20460" t="str">
            <v>3.3.4 所有紧固件、连接件应紧固可靠,销子应有锁紧保险装置;紧固件螺纹外露部分要涂抹润滑脂。</v>
          </cell>
        </row>
        <row r="20461">
          <cell r="F20461" t="str">
            <v>3.3.5 吊装作业时,应有专人指挥。</v>
          </cell>
        </row>
        <row r="20462">
          <cell r="F20462" t="str">
            <v>3.3.6 台面平整、防滑,立柱盒无变形,大门坡道应安装牢固,坡度适宜并加保险绳,大门前护栏缺口处应装防护链索。逃生滑道内部及扶手平滑,两侧封闭,安装牢固,逃生口应保持畅通,着陆点应设缓冲沙坑(物)。</v>
          </cell>
        </row>
        <row r="20463">
          <cell r="F20463" t="str">
            <v>3.3.7 转盘安装应符合SY/T 5080-2013中第4章的规定。</v>
          </cell>
        </row>
        <row r="20464">
          <cell r="F20464" t="str">
            <v>3.4 井架</v>
          </cell>
        </row>
        <row r="20465">
          <cell r="F20465" t="str">
            <v>3.4.1 井架不应有变形等缺损,定期检测应符合SY/T 6326-2012中第6章的规定。</v>
          </cell>
        </row>
        <row r="20466">
          <cell r="F20466" t="str">
            <v>3.4.2 井架倾斜角度应符合设备安装要求。</v>
          </cell>
        </row>
        <row r="20467">
          <cell r="F20467" t="str">
            <v>3.4.3 井架逃生装置应符合SY/T 7028的规定。</v>
          </cell>
        </row>
        <row r="20468">
          <cell r="F20468" t="str">
            <v>3.4.4 立、放井架时,应有专人指挥。</v>
          </cell>
        </row>
        <row r="20469">
          <cell r="F20469" t="str">
            <v>3.4.5 风力、风速或能见度等超出井架生产厂家安全要求时,不应起落或伸缩井架。</v>
          </cell>
        </row>
        <row r="20470">
          <cell r="F20470" t="str">
            <v>3.4.6 井架顶部金属结构可作为接闪器,当天车等装置不在直击雷保护范围内时,应装设接闪器。</v>
          </cell>
        </row>
        <row r="20471">
          <cell r="F20471" t="str">
            <v>3.4.7 井架本体可作为引下线,应保证电气连接。接地装置接地电阻不应大于4Ω,接地点不应少于两处,且对称布置。</v>
          </cell>
        </row>
        <row r="20472">
          <cell r="F20472" t="str">
            <v>3.5 二层平台</v>
          </cell>
        </row>
        <row r="20473">
          <cell r="F20473" t="str">
            <v>3.5.1 二层平台应安装正确、牢固且逃生装置有效。</v>
          </cell>
        </row>
        <row r="20474">
          <cell r="F20474" t="str">
            <v>3.5.2 井架及二层平台不应摆放和悬挂与生产无关的物品,工具应拴牢保险绳。</v>
          </cell>
        </row>
        <row r="20475">
          <cell r="F20475" t="str">
            <v>3.5.3 二层台操作人员上岗前应检查安全带、防坠落装置、逃生装置完好情况,确保装置有效。</v>
          </cell>
        </row>
        <row r="20476">
          <cell r="F20476" t="str">
            <v>3.6 护栏、梯子</v>
          </cell>
        </row>
        <row r="20477">
          <cell r="F20477" t="str">
            <v>3.6.1 设备护栏、梯子齐全、紧固、完好。</v>
          </cell>
        </row>
        <row r="20478">
          <cell r="F20478" t="str">
            <v>3.6.2 天车应安装操作安全防护装置,并有钢丝绳防跳槽装置。</v>
          </cell>
        </row>
        <row r="20479">
          <cell r="F20479" t="str">
            <v>3.6.3 钻台梯子与钻台应连接牢固,坡度合适。</v>
          </cell>
        </row>
        <row r="20480">
          <cell r="F20480" t="str">
            <v>3.7 井架绷绳</v>
          </cell>
        </row>
        <row r="20481">
          <cell r="F20481" t="str">
            <v>3.7.1 除制造厂有特殊要求外,一般应遵守3.7.2至3.7.8的规定。</v>
          </cell>
        </row>
        <row r="20482">
          <cell r="F20482" t="str">
            <v>3.7.2 应使用直径不小15.5mm的钢丝绳,绷绳无打结、断股。</v>
          </cell>
        </row>
        <row r="20483">
          <cell r="F20483" t="str">
            <v>3.7.3 井架绷绳若出现以下任何一种情况不应继续使用:</v>
          </cell>
        </row>
        <row r="20484">
          <cell r="F20484" t="str">
            <v>a)一纽绳中发现随机分布的六根断丝。</v>
          </cell>
        </row>
        <row r="20485">
          <cell r="F20485" t="str">
            <v>b)一纽绳中的一股中发现有三根断丝。</v>
          </cell>
        </row>
        <row r="20486">
          <cell r="F20486" t="str">
            <v>3.7.4 绷绳端的卡固应用不少于3个等径绳卡。</v>
          </cell>
        </row>
        <row r="20487">
          <cell r="F20487" t="str">
            <v>3.7.5 绳卡安装方向应符合U型环卡在辅绳上的要求。卡距为绷绳直径的6~8倍,卡紧程度以钢丝绳变形1/3为准。</v>
          </cell>
        </row>
        <row r="20488">
          <cell r="F20488" t="str">
            <v>3.7.6 花篮丝杠两端挂环应封口,许用载荷应与绷绳相匹配并有调节松紧余地。</v>
          </cell>
        </row>
        <row r="20489">
          <cell r="F20489" t="str">
            <v>3.7.7 绷绳前后及左右开档应根据修井机型号选择满足安全需要的距离。</v>
          </cell>
        </row>
        <row r="20490">
          <cell r="F20490" t="str">
            <v>3.7.8 使用修井机作业时,应根据修井机型号选择满足安全需要的承载绷绳,两端各用4个相应规格的绳卡卡固。</v>
          </cell>
        </row>
        <row r="20491">
          <cell r="F20491" t="str">
            <v>3.7.9 有二层台时,逃生绷绳上端应固定在便于逃生处,逃生绷绳与地面夹角应为30°~75°,着陆点应设缓冲沙坑(物)。</v>
          </cell>
        </row>
        <row r="20492">
          <cell r="F20492" t="str">
            <v>3.8 地锚安装</v>
          </cell>
        </row>
        <row r="20493">
          <cell r="F20493" t="str">
            <v>3.8.1 地锚应使用长度不小于1.8m,直径不小于73mm的石油钢管,螺旋锚片应使用厚度不小于5mm,直径不小于250mm,长度不小于400mm的钢板。地锚与花篮丝杠连接处螺杆、螺帽、垫片应配套齐全。</v>
          </cell>
        </row>
        <row r="20494">
          <cell r="F20494" t="str">
            <v>3.8.2 钢筋混凝土地锚的外形尺寸应不小于l(mm)×b(mm)×h(mm):1000×1000×1300。</v>
          </cell>
        </row>
        <row r="20495">
          <cell r="F20495" t="str">
            <v>3.8.3 地锚不应打在虚土或水坑等松软地中。</v>
          </cell>
        </row>
        <row r="20496">
          <cell r="F20496" t="str">
            <v>3.8.4 地锚外露不高于100mm。</v>
          </cell>
        </row>
        <row r="20497">
          <cell r="F20497" t="str">
            <v>3.8.5 井架与地锚桩距离应符合表1的规定。</v>
          </cell>
        </row>
        <row r="20498">
          <cell r="F20498" t="str">
            <v>3.8.6 修井机绷绳锚定点与井口距离应符合修井机制造厂家的要求。</v>
          </cell>
        </row>
        <row r="20499">
          <cell r="F20499" t="str">
            <v>3.9 作业机</v>
          </cell>
        </row>
        <row r="20500">
          <cell r="F20500" t="str">
            <v>3.9.1 传动、转动部位护栏(罩)齐全牢靠。</v>
          </cell>
        </row>
        <row r="20501">
          <cell r="F20501" t="str">
            <v>3.9.2 操作台的仪表齐全,完好准确,各种阀件开关灵敏可靠,不渗漏。</v>
          </cell>
        </row>
        <row r="20502">
          <cell r="F20502" t="str">
            <v>3.9.3 通井机作业时,千斤腿应放下支实,专用销子穿好,钢丝绳排列整齐。</v>
          </cell>
        </row>
        <row r="20503">
          <cell r="F20503" t="str">
            <v>3.9.4 修井机作业时,各千斤支座稳固,停放在地基平整坚实处,并锁紧各支腿备帽。额定钩载800kN及以上修井机应使用船型底座。</v>
          </cell>
        </row>
        <row r="20504">
          <cell r="F20504" t="str">
            <v>3.10 刹车系统</v>
          </cell>
        </row>
        <row r="20505">
          <cell r="F20505" t="str">
            <v>3.10.1 刹车系统应完好可靠,有专人负责检查保养,带式刹车刹把和液控盘刹驻车制动手柄应配有锁止装置。</v>
          </cell>
        </row>
        <row r="20506">
          <cell r="F20506" t="str">
            <v>3.10.2 气控系统气压低于0.7MPa不得操作绞车进行作业。</v>
          </cell>
        </row>
        <row r="20507">
          <cell r="F20507" t="str">
            <v>3.10.3 带式刹车的刹带、垫圈及开口销应匹配齐全,销轴、销孔无变形,刹车毂无变形,固定螺栓齐全紧固。</v>
          </cell>
        </row>
        <row r="20508">
          <cell r="F20508" t="str">
            <v>3.10.4 刹带无变形、无裂纹,刹带顶丝、顶轮、弹簧齐全完好,间隙合格。刹带片磨损剩余厚度不应超过刹车片固定螺栓上平面,固定螺栓齐全紧固。</v>
          </cell>
        </row>
        <row r="20509">
          <cell r="F20509" t="str">
            <v>3.10.5 液控盘刹液压系统工作正常无泄漏,蓄能器氮气压力合格,各仪表指示正常,刹车盘安装紧固磨损不超标;工作钳、安全钳刹车间隙合格,刹车块磨损不超过指示位置,安全钳碟簧更换周期不超过12个月。</v>
          </cell>
        </row>
        <row r="20510">
          <cell r="F20510" t="str">
            <v>3.10.6 水刹车部件齐全好用,水量调节阀灵活有效,水箱液位合格,气路、液路无泄漏。</v>
          </cell>
        </row>
        <row r="20511">
          <cell r="F20511" t="str">
            <v>3.10.7 推盘式水冷辅助刹车工作可靠,液、气路无泄漏,刹车间隙合格,动盘磨损不超过指示位置。</v>
          </cell>
        </row>
        <row r="20512">
          <cell r="F20512" t="str">
            <v>3.10.8 气控钳式辅助刹车刹车盘、刹车块磨损不超标,刹车间隙合格,气路无泄漏。</v>
          </cell>
        </row>
        <row r="20513">
          <cell r="F20513" t="str">
            <v>3.10.9 应配备防碰装置,防碰天车装置灵活好用,防碰距离应不小于2.5m,定期检查防碰装置的完好性。</v>
          </cell>
        </row>
        <row r="20514">
          <cell r="F20514" t="str">
            <v>3.11 提升系统</v>
          </cell>
        </row>
        <row r="20515">
          <cell r="F20515" t="str">
            <v>3.11.1 提升钢丝绳应符合SY/T 5170-2013中第4章的规定,不应有严重磨损、锈蚀及挤压、弯扭等变形。</v>
          </cell>
        </row>
        <row r="20516">
          <cell r="F20516" t="str">
            <v>3.11.2 提升钢丝绳若出现以下任何一种情况不应继续使用:</v>
          </cell>
        </row>
        <row r="20517">
          <cell r="F20517" t="str">
            <v>a)一纽绳中发现随机分布的六根断丝。</v>
          </cell>
        </row>
        <row r="20518">
          <cell r="F20518" t="str">
            <v>b)一纽绳中的一股中发现有三根断丝。</v>
          </cell>
        </row>
        <row r="20519">
          <cell r="F20519" t="str">
            <v>3.11.3 使用BJ系列井架作业时,底绳兜绕于井架双腿上(配套使用悬绳器的井架除外)。死绳走井架腹内,且不得拖挂在井架上,以保证拉力表准确,死绳头用5个以上配套绳卡卡固,固结后应有不少于1m以上的余长。绳卡安装方向、卡距、卡紧程度执行3.7.5规定。</v>
          </cell>
        </row>
        <row r="20520">
          <cell r="F20520" t="str">
            <v>3.11.4 使用修井机作业时,死绳固定器应可靠有效。</v>
          </cell>
        </row>
        <row r="20521">
          <cell r="F20521" t="str">
            <v>3.11.5 活绳头按设备设计要求固定牢靠,游动滑车处于最低位置时,保证滚筒上余绳不少于15圈。</v>
          </cell>
        </row>
        <row r="20522">
          <cell r="F20522" t="str">
            <v>3.11.6 指重表(拉力表)应定期校验,确保灵敏、准确,表面清洁。</v>
          </cell>
        </row>
        <row r="20523">
          <cell r="F20523" t="str">
            <v>3.11.7 拉力表应接相等负荷的保险绳,绳套小于1m,并用不少于4个绳卡固定。</v>
          </cell>
        </row>
        <row r="20524">
          <cell r="F20524" t="str">
            <v>3.12 游动滑车、天车、大钩</v>
          </cell>
        </row>
        <row r="20525">
          <cell r="F20525" t="str">
            <v>3.12.1 游动滑车、天车、滑轮应转动灵活、护罩完好。</v>
          </cell>
        </row>
        <row r="20526">
          <cell r="F20526" t="str">
            <v>3.12.2 大钩弹簧、保险(锁)销应完好,转动灵活,耳环螺栓应紧固。</v>
          </cell>
        </row>
        <row r="20527">
          <cell r="F20527" t="str">
            <v>3.12.3 游动滑车大钩应定期进行探伤检修,并符合SY/T 6605的规定。</v>
          </cell>
        </row>
        <row r="20528">
          <cell r="F20528" t="str">
            <v>3.13 吊环、吊卡、卡瓦</v>
          </cell>
        </row>
        <row r="20529">
          <cell r="F20529" t="str">
            <v>3.13.1 吊环应等长并无变形,应定期探伤,吊环磨损应符合SY/T 6605的规定。</v>
          </cell>
        </row>
        <row r="20530">
          <cell r="F20530" t="str">
            <v>3.13.2 活门、月牙吊卡应使用防跳吊卡销子并拴有保险绳,手柄(活门)操纵灵活,吊卡销与吊卡规格应匹配,吊卡应定期检测。</v>
          </cell>
        </row>
        <row r="20531">
          <cell r="F20531" t="str">
            <v>3.13.3 手提卡瓦、气动卡瓦、安全卡瓦应灵活好用,卡瓦片固定牢靠。</v>
          </cell>
        </row>
        <row r="20532">
          <cell r="F20532" t="str">
            <v>3.13.4 抽油杆吊钩应符合SY/T 5236-2016中第4章的规定,保险销灵活好用,应使用直径不小于15.5mm的钢丝绳缠绕2圈,用4个绳卡卡牢,并定期检测。</v>
          </cell>
        </row>
        <row r="20533">
          <cell r="F20533" t="str">
            <v>3.13.5 抽油杆吊卡应符合SY/T 5236-2016中第4章的规定,灵活好用并定期检测。</v>
          </cell>
        </row>
        <row r="20534">
          <cell r="F20534" t="str">
            <v>3.14 液压动力钳</v>
          </cell>
        </row>
        <row r="20535">
          <cell r="F20535" t="str">
            <v>3.14.1 液压动力钳应符合标准要求,完好、灵活好用,主钳钳口应装防护板,高低速挡灵敏,转速稳定、清洁、密封,钳牙不缺且固定牢靠。</v>
          </cell>
        </row>
        <row r="20536">
          <cell r="F20536" t="str">
            <v>3.14.2 液压动力钳吊绳、尾绳应根据其型号选用直径9.5mm~15.5mm的钢丝绳,每端各用3个以上绳卡卡好,卡距为钢丝绳直径的6~8倍。</v>
          </cell>
        </row>
        <row r="20537">
          <cell r="F20537" t="str">
            <v>3.14.3 液压动力钳的尾绳销轴应使用销子锁住。</v>
          </cell>
        </row>
        <row r="20538">
          <cell r="F20538" t="str">
            <v>3.14.4 更换液压部件或修理液压钳应先切断动力源。</v>
          </cell>
        </row>
        <row r="20539">
          <cell r="F20539" t="str">
            <v>3.15 分离器</v>
          </cell>
        </row>
        <row r="20540">
          <cell r="F20540" t="str">
            <v>3.15.1 分离器及流程应按施工设计要求选用。</v>
          </cell>
        </row>
        <row r="20541">
          <cell r="F20541" t="str">
            <v>3.15.2 分离器距井口应不小于30m。经过分离器分离出的天然气和气井放喷的天然气应点火烧掉(具备条件的应进管线),火炬出口距井口、建筑物及森林应不小于100m,且位于季节风的下风向,火炬出口管线应固定牢靠。</v>
          </cell>
        </row>
        <row r="20542">
          <cell r="F20542" t="str">
            <v>3.15.3 分离器距油水计量罐应不小于15m,其气管线出口方向,应背向井口和油水计量罐,并考虑风向摆放。</v>
          </cell>
        </row>
        <row r="20543">
          <cell r="F20543" t="str">
            <v>3.15.4 分离器至井口保温套处的管线,如需保温,应在中间加装保温管线。</v>
          </cell>
        </row>
        <row r="20544">
          <cell r="F20544" t="str">
            <v>3.15.5 进出分离器管线应符合3.16.5的要求。</v>
          </cell>
        </row>
        <row r="20545">
          <cell r="F20545" t="str">
            <v>3.15.6 三相分离器的加温炉(高压油气井应用换热器)安装位置应符合SY/T 0404-2016中第4章的规定。</v>
          </cell>
        </row>
        <row r="20546">
          <cell r="F20546" t="str">
            <v>3.16 施工流程</v>
          </cell>
        </row>
        <row r="20547">
          <cell r="F20547" t="str">
            <v>3.16.1 压井、替喷、放喷、气举、气化水洗井的施工,流程连接应使用钢质硬管线并用地锚(水泥基墩等)固定,放喷管线转弯处应使用角度不小于120°钢质弯头或90°带抗冲蚀功能的弯头。</v>
          </cell>
        </row>
        <row r="20548">
          <cell r="F20548" t="str">
            <v>3.16.2 节流压井管汇各连接部位应采用螺纹或标准法兰进行连接。流程各部位应试压合格。</v>
          </cell>
        </row>
        <row r="20549">
          <cell r="F20549" t="str">
            <v>3.16.3 修井液回收管线出口应接在储液罐并固定牢靠,拐弯处应使用钢制弯头。</v>
          </cell>
        </row>
        <row r="20550">
          <cell r="F20550" t="str">
            <v>3.16.4 放喷管线布局应考虑当地季节风、居民区、道路、油罐区、电力线及各种设施。</v>
          </cell>
        </row>
        <row r="20551">
          <cell r="F20551" t="str">
            <v>3.16.5 出口管线应使用钢质管线,中间每10m~15m和转弯处用地锚(水泥基墩等)固定。</v>
          </cell>
        </row>
        <row r="20552">
          <cell r="F20552" t="str">
            <v>3.16.6 需要放喷时,应符合SY/T 5225-2019中4.3的规定。</v>
          </cell>
        </row>
        <row r="20553">
          <cell r="F20553" t="str">
            <v>3.17 防喷设施</v>
          </cell>
        </row>
        <row r="20554">
          <cell r="F20554" t="str">
            <v>3.17.1 防喷器、旋塞阀应按设计要求选用。</v>
          </cell>
        </row>
        <row r="20555">
          <cell r="F20555" t="str">
            <v>3.17.2 防喷器安装完毕后应试压合格。</v>
          </cell>
        </row>
        <row r="20556">
          <cell r="F20556" t="str">
            <v>3.17.3 防喷器应装齐闸板手动操作杆,井口各闸门开关应有状态标识。</v>
          </cell>
        </row>
        <row r="20557">
          <cell r="F20557" t="str">
            <v>3.17.4 液压防喷器液控油路进出口宜朝向井架,与远程控制台控制开关的进出口应一致。</v>
          </cell>
        </row>
        <row r="20558">
          <cell r="F20558" t="str">
            <v>3.17.5 节流管汇和压井管汇的额定工作压力应不小于防喷器的额定工作压力,各闸门开关应有状态标识。</v>
          </cell>
        </row>
        <row r="20559">
          <cell r="F20559" t="str">
            <v>3.17.6 压井管汇和节流管汇应安装在钻台或操作台以外,并摆放平整。</v>
          </cell>
        </row>
        <row r="20560">
          <cell r="F20560" t="str">
            <v>3.17.7 防喷器液压管线应有防碾压保护。</v>
          </cell>
        </row>
        <row r="20561">
          <cell r="F20561" t="str">
            <v>3.17.8 防喷器远程控制台储能器压力应符合规定要求,仪表、调压阀灵敏好用,手柄标示清楚,液控房内装有防爆灯。</v>
          </cell>
        </row>
        <row r="20562">
          <cell r="F20562" t="str">
            <v>3.17.9 远程控制台电源应使用单独的开关控制,满足三相五线制并安装保护接地线。</v>
          </cell>
        </row>
        <row r="20563">
          <cell r="F20563" t="str">
            <v>3.17.10 井口应备有与井内管柱匹配的并接好旋塞阀的防喷短节,旋塞阀开关灵活并处于开启状态。</v>
          </cell>
        </row>
        <row r="20564">
          <cell r="F20564" t="str">
            <v>3.17.11 防喷设施和工具、用具应齐全完好,摆放整齐。</v>
          </cell>
        </row>
        <row r="20565">
          <cell r="F20565" t="str">
            <v>3.17.12 防喷设施安装、试压、使用和管理应符合SY/T 6690-2016中第5章的规定。</v>
          </cell>
        </row>
        <row r="20566">
          <cell r="F20566" t="str">
            <v>3.18 循环罐、钻井泵、水龙带</v>
          </cell>
        </row>
        <row r="20567">
          <cell r="F20567" t="str">
            <v>3.18.1 循环罐四周护栏应齐全完好、固定牢靠、灯光充足,符合防爆要求,装有完好的电动搅拌器和液面报警器。</v>
          </cell>
        </row>
        <row r="20568">
          <cell r="F20568" t="str">
            <v>3.18.2 罐面应有足够强度无严重锈蚀,观察孔有护网或活动板,罐面无杂物,走道畅通。</v>
          </cell>
        </row>
        <row r="20569">
          <cell r="F20569" t="str">
            <v>3.18.3 钻井泵应固定牢靠,转动部位护罩齐全有效。</v>
          </cell>
        </row>
        <row r="20570">
          <cell r="F20570" t="str">
            <v>3.18.4 钻井泵泄压阀应灵敏可靠。</v>
          </cell>
        </row>
        <row r="20571">
          <cell r="F20571" t="str">
            <v>3.18.5 泵上的压力表应灵敏可靠,并定期校验。</v>
          </cell>
        </row>
        <row r="20572">
          <cell r="F20572" t="str">
            <v>3.18.6 钻井泵与罐应连接牢固,泄压管线安装应合理并固定。</v>
          </cell>
        </row>
        <row r="20573">
          <cell r="F20573" t="str">
            <v>3.18.7 使用水龙带时应卡好保险绳并防碾压。</v>
          </cell>
        </row>
        <row r="20574">
          <cell r="F20574" t="str">
            <v>3.18.8 水龙带使用压力不应超过额定工作压力。</v>
          </cell>
        </row>
        <row r="20575">
          <cell r="F20575" t="str">
            <v>3.19井场用电</v>
          </cell>
        </row>
        <row r="20576">
          <cell r="F20576" t="str">
            <v>3.19.1 配电线路</v>
          </cell>
        </row>
        <row r="20577">
          <cell r="F20577" t="str">
            <v>3.19.1.1 电缆截面的选择应满足下列要求:</v>
          </cell>
        </row>
        <row r="20578">
          <cell r="F20578" t="str">
            <v>a)导线中的负荷电流应满足长期工作温度不超过65℃。</v>
          </cell>
        </row>
        <row r="20579">
          <cell r="F20579" t="str">
            <v>b)线路末端电压偏移不应大于额定电压的5%。</v>
          </cell>
        </row>
        <row r="20580">
          <cell r="F20580" t="str">
            <v>c)单相线路的零线截面应与相线截面相同,三相五线制的工作零线和保护零线(PE线)截面应不小于相线截面的50%。</v>
          </cell>
        </row>
        <row r="20581">
          <cell r="F20581" t="str">
            <v>3.19.1.2 井场配电线路应采用橡套软电缆。电缆规格型号的选择应满足负荷电流、电压损失、机械强度、温升及环境的要求。电缆应包含全部工作芯线,需要三相五线制配电的电缆线路宜采用五芯电缆线。五芯电缆宜包含淡蓝、绿/黄、黄、绿、红五种颜色绝缘芯线。淡蓝色芯线应用作工作零线(N线),绿/黄双色芯线应用作保护零线(PE线),黄、绿、红颜色的芯线应分别用作L1、L2、L3三相火线。</v>
          </cell>
        </row>
        <row r="20582">
          <cell r="F20582" t="str">
            <v>3.19.1.3 电缆架空敷设时走向应合理,固定点间距应保证橡套电缆能承受自重所带来的张力,电缆对地最小距离应大于2.5m。</v>
          </cell>
        </row>
        <row r="20583">
          <cell r="F20583" t="str">
            <v>3.19.1.4 电缆架空敷设应采用无腐朽木杆或金属杆,木稍直径应不小于50mm,采用金属杆时,固定橡套电缆处应做绝缘处理,绑线不应使用裸金属线,线杆应埋设牢固。</v>
          </cell>
        </row>
        <row r="20584">
          <cell r="F20584" t="str">
            <v>3.19.1.5 电缆埋地敷设时,埋深应不小于0.3m。</v>
          </cell>
        </row>
        <row r="20585">
          <cell r="F20585" t="str">
            <v>3.19.1.6 电缆拖地使用时,应采用重型橡套软电缆,宜采用穿硬质管线等相应保护措施。</v>
          </cell>
        </row>
        <row r="20586">
          <cell r="F20586" t="str">
            <v>3.19.1.7 井场所用电缆均不宜有中间接头。若有接头应采用防爆接头连接,应保证接头不承受张力。</v>
          </cell>
        </row>
        <row r="20587">
          <cell r="F20587" t="str">
            <v>3.19.1.8 不应将供电线路直接挂在设备、井架、绷绳、罐等金属物体上。</v>
          </cell>
        </row>
        <row r="20588">
          <cell r="F20588" t="str">
            <v>3.19.2 值班房配线</v>
          </cell>
        </row>
        <row r="20589">
          <cell r="F20589" t="str">
            <v>3.19.2.1 值班房配线应采用绝缘导线,进户线过墙应穿绝缘管保护,并设防雨弯。</v>
          </cell>
        </row>
        <row r="20590">
          <cell r="F20590" t="str">
            <v>3.19.2.2 导线截面应执行3.19.1.1规定。</v>
          </cell>
        </row>
        <row r="20591">
          <cell r="F20591" t="str">
            <v>3.19.2.3 导线间和导线对地绝缘电阻值应大于0.5MΩ。</v>
          </cell>
        </row>
        <row r="20592">
          <cell r="F20592" t="str">
            <v>3.19.3 发电</v>
          </cell>
        </row>
        <row r="20593">
          <cell r="F20593" t="str">
            <v>3.19.3.1 应有专人操作,非操作人员不应进入发电机房。</v>
          </cell>
        </row>
        <row r="20594">
          <cell r="F20594" t="str">
            <v>3.19.3.2 发电机的发动机排气管应装阻火器。</v>
          </cell>
        </row>
        <row r="20595">
          <cell r="F20595" t="str">
            <v>3.19.3.3 发电机输出线出口应穿绝缘胶管。</v>
          </cell>
        </row>
        <row r="20596">
          <cell r="F20596" t="str">
            <v>3.19.3.4 发电机应做保护接零(接PE线)和工作接地。</v>
          </cell>
        </row>
        <row r="20597">
          <cell r="F20597" t="str">
            <v>3.19.3.5 发电机启动前应对其本体及附属设备、保护装置进行全面检查和试验。</v>
          </cell>
        </row>
        <row r="20598">
          <cell r="F20598" t="str">
            <v>3.19.3.6 发电机负荷不应大于额定功率。</v>
          </cell>
        </row>
        <row r="20599">
          <cell r="F20599" t="str">
            <v>3.19.4 配电箱</v>
          </cell>
        </row>
        <row r="20600">
          <cell r="F20600" t="str">
            <v>3.19.4.1 配电箱应防雨通风、保持干燥。</v>
          </cell>
        </row>
        <row r="20601">
          <cell r="F20601" t="str">
            <v>3.19.4.2 配电箱应安装端正、牢固。配电箱前地面有绝缘保护,并有足够的工作空间和通道。</v>
          </cell>
        </row>
        <row r="20602">
          <cell r="F20602" t="str">
            <v>3.19.4.3 配电箱内的电器不应使用可燃材料作安装板。若采用金属安装板,应与配电箱箱体作电气连接。</v>
          </cell>
        </row>
        <row r="20603">
          <cell r="F20603" t="str">
            <v>3.19.4.4 配电箱内的开关、电器应安装牢固。连接线应采用绝缘导线,接头不应裸露和松动。</v>
          </cell>
        </row>
        <row r="20604">
          <cell r="F20604" t="str">
            <v>3.19.4.5 配电箱电器装置的选择应符合JGJ 46-2012中第7章第2节的规定。</v>
          </cell>
        </row>
        <row r="20605">
          <cell r="F20605" t="str">
            <v>3.19.4.6 配电箱总开关应装设漏电保护器。分闸应距井口15m以外。若采用不高于36V的安全电压照明,安全电压变压器应防水。</v>
          </cell>
        </row>
        <row r="20606">
          <cell r="F20606" t="str">
            <v>3.19.5 配电箱的使用与维修</v>
          </cell>
        </row>
        <row r="20607">
          <cell r="F20607" t="str">
            <v>3.19.5.1 配电箱内盘面上应标明回路名称和用途。</v>
          </cell>
        </row>
        <row r="20608">
          <cell r="F20608" t="str">
            <v>3.19.5.2 配电箱门应由专人管理。</v>
          </cell>
        </row>
        <row r="20609">
          <cell r="F20609" t="str">
            <v>3.19.5.3 配电箱应由持证电工定期进行检查和维修。</v>
          </cell>
        </row>
        <row r="20610">
          <cell r="F20610" t="str">
            <v>3.19.5.4 配电箱操作人应掌握安全用电基本知识,能进行停送电操作,具备排除一般故障的能力。配电箱操作人员应做到以下几点:</v>
          </cell>
        </row>
        <row r="20611">
          <cell r="F20611" t="str">
            <v>a)使用前应检查电气装置和保护设施。</v>
          </cell>
        </row>
        <row r="20612">
          <cell r="F20612" t="str">
            <v>b)负责检查井场的电器设备、线路和配电箱运行情况,发现问题及时处理。</v>
          </cell>
        </row>
        <row r="20613">
          <cell r="F20613" t="str">
            <v>c)搬迁或移动用电设备时,应先切断电源。</v>
          </cell>
        </row>
        <row r="20614">
          <cell r="F20614" t="str">
            <v>d)配电箱应保持整洁。</v>
          </cell>
        </row>
        <row r="20615">
          <cell r="F20615" t="str">
            <v>e)用电设备维修时应拉闸断电,上锁挂警示标识。</v>
          </cell>
        </row>
        <row r="20616">
          <cell r="F20616" t="str">
            <v>f)用电设备停用时应拉闸断电挂停用牌。</v>
          </cell>
        </row>
        <row r="20617">
          <cell r="F20617" t="str">
            <v>3.19.5.5 搬迁或移动后的用电设备应检查合格后才能使用。</v>
          </cell>
        </row>
        <row r="20618">
          <cell r="F20618" t="str">
            <v>3.19.5.6 配电箱的进出线不应承受外力,不应与金属断口和腐蚀介质接触。</v>
          </cell>
        </row>
        <row r="20619">
          <cell r="F20619" t="str">
            <v>3.19.6 照明供电</v>
          </cell>
        </row>
        <row r="20620">
          <cell r="F20620" t="str">
            <v>3.19.6.1 井场露天移动照明应使用低压照明和防爆灯具,井场照度应满足施工生产需要。</v>
          </cell>
        </row>
        <row r="20621">
          <cell r="F20621" t="str">
            <v>3.19.6.2 井架、钻台上的灯具应安装保险绳。</v>
          </cell>
        </row>
        <row r="20622">
          <cell r="F20622" t="str">
            <v>3.19.6.3 灯具的相线应在配电箱设开关控制,不应将相线直接引入灯具。</v>
          </cell>
        </row>
        <row r="20623">
          <cell r="F20623" t="str">
            <v>3.19.7 电取暖器</v>
          </cell>
        </row>
        <row r="20624">
          <cell r="F20624" t="str">
            <v>3.19.7.1 选用电取暖器应符合GB 4706.23的规定。温控装置良好有效。</v>
          </cell>
        </row>
        <row r="20625">
          <cell r="F20625" t="str">
            <v>3.19.7.2 选用电取暖器的电源线应执行3.19.1.1的规定。</v>
          </cell>
        </row>
        <row r="20626">
          <cell r="F20626" t="str">
            <v>3.19.7.3 电取暖器应在配电箱设立单独控制开关。</v>
          </cell>
        </row>
        <row r="20627">
          <cell r="F20627" t="str">
            <v>3.19.7.4 电取暖器防护罩应牢固完整。</v>
          </cell>
        </row>
        <row r="20628">
          <cell r="F20628" t="str">
            <v>3.19.7.5 电取暖器0.5m范围内不应放置和烘烤易燃物。</v>
          </cell>
        </row>
        <row r="20629">
          <cell r="F20629" t="str">
            <v>3.19.8 保护接零与接地</v>
          </cell>
        </row>
        <row r="20630">
          <cell r="F20630" t="str">
            <v>3.19.8.1 配电箱、电机、电取暖器等用电设备的金属壳体都应做保护接零(接PE线)。</v>
          </cell>
        </row>
        <row r="20631">
          <cell r="F20631" t="str">
            <v>3.19.8.2 所有保护零线(PE线)都应可靠接地,不应将值班房金属构架做接地连接体。</v>
          </cell>
        </row>
        <row r="20632">
          <cell r="F20632" t="str">
            <v>3.19.8.3 垂直接地体应采用角钢、钢管或圆钢,不应用铝导体做接地体或地下接地线。</v>
          </cell>
        </row>
        <row r="20633">
          <cell r="F20633" t="str">
            <v>3.19.8.4 固定场所变压器及发电机中性点应工作接地,电阻值不大于4Ω,设备设施保护接地及重复接地电阻值不大于4Ω。</v>
          </cell>
        </row>
        <row r="20634">
          <cell r="F20634" t="str">
            <v>3.19.8.5 每次作业搬迁装配完毕,应由持证电工检查保护接零(接PE线)和接地装置合格。</v>
          </cell>
        </row>
        <row r="20635">
          <cell r="F20635" t="str">
            <v>4施工作业</v>
          </cell>
        </row>
        <row r="20636">
          <cell r="F20636" t="str">
            <v>4.1 一般要求</v>
          </cell>
        </row>
        <row r="20637">
          <cell r="F20637" t="str">
            <v>4.1.1 施工作业人员应经相应的岗位技能培训,培训合格方可上岗。</v>
          </cell>
        </row>
        <row r="20638">
          <cell r="F20638" t="str">
            <v>4.1.2 进入现场人员应正确穿戴和使用劳动防护用品及其他防护用具,并做好安全防护设施的维护。高处作业者应系安全带,并将随身携带的工具系上防掉绳,作业前将安全带在井架上系牢。</v>
          </cell>
        </row>
        <row r="20639">
          <cell r="F20639" t="str">
            <v>4.1.3 上下井架的人员应系好安全带后挂上防坠落装置。</v>
          </cell>
        </row>
        <row r="20640">
          <cell r="F20640" t="str">
            <v>4.1.4 施工车辆通过井场时,应对裸露在地面上的油、气、水管线及电缆采取保护措施。</v>
          </cell>
        </row>
        <row r="20641">
          <cell r="F20641" t="str">
            <v>4.1.5 应根据井下作业地质设计、工程设计编制施工设计,并按企业规定分级审批。</v>
          </cell>
        </row>
        <row r="20642">
          <cell r="F20642" t="str">
            <v>4.1.6 根据施工环境变化应进行风险识别、评估,采取风险控制措施并制订应急预案。</v>
          </cell>
        </row>
        <row r="20643">
          <cell r="F20643" t="str">
            <v>4.1.7 按施工设计要求做好施工前准备,经开工验收合格方可开工。</v>
          </cell>
        </row>
        <row r="20644">
          <cell r="F20644" t="str">
            <v>4.1.8 施工前进行技术、安全交底,每班坚持安全讲话和班后评价。</v>
          </cell>
        </row>
        <row r="20645">
          <cell r="F20645" t="str">
            <v>4.1.9 施工过程应执行相关操作规程、质量标准及安全措施规定。</v>
          </cell>
        </row>
        <row r="20646">
          <cell r="F20646" t="str">
            <v>4.1.10 加强岗位巡回检查制度的落实,及时整改发现的问题及隐患,不能整改的采取控制措施并立即向上级汇报。</v>
          </cell>
        </row>
        <row r="20647">
          <cell r="F20647" t="str">
            <v>4.2 起下管柱</v>
          </cell>
        </row>
        <row r="20648">
          <cell r="F20648" t="str">
            <v>4.2.1 作业施工前应检查作业施工中所用工、用具是否灵活好用,钻台、井口操作台除必要的工具外不应堆放其他杂物。</v>
          </cell>
        </row>
        <row r="20649">
          <cell r="F20649" t="str">
            <v>4.2.2 操作人员应有统一规定的手势、动作和其他信息传递方式,配合一致、平稳操作。</v>
          </cell>
        </row>
        <row r="20650">
          <cell r="F20650" t="str">
            <v>4.2.3 当遇阻、遇卡,上提载荷不应超过系统的安全负荷。</v>
          </cell>
        </row>
        <row r="20651">
          <cell r="F20651" t="str">
            <v>4.2.4 在未切断液压动力钳动力源时,不应用手触碰液压动力钳钳牙。</v>
          </cell>
        </row>
        <row r="20652">
          <cell r="F20652" t="str">
            <v>4.2.5 活动解卡时应有专人指挥,专人观察井架、基础、地锚、绷绳、指重表(拉力计)等。</v>
          </cell>
        </row>
        <row r="20653">
          <cell r="F20653" t="str">
            <v>4.2.6 应按施工设计要求施工,防止井喷。</v>
          </cell>
        </row>
        <row r="20654">
          <cell r="F20654" t="str">
            <v>4.2.7 起下管柱时,应随时观察指重表(拉力计),密切注意井喷显示,发现异常及时采取有效措施。</v>
          </cell>
        </row>
        <row r="20655">
          <cell r="F20655" t="str">
            <v>4.2.8 遇有6级(含6级)以上大风、能见度小于井架高度的浓雾天气、暴雨雷电天气及设备运行不正常时,应停止作业。</v>
          </cell>
        </row>
        <row r="20656">
          <cell r="F20656" t="str">
            <v>4.2.9 在油管桥上提放单根管柱时应使吊卡开口朝上,如油管支架低于自封法兰面,应采取防范措施。</v>
          </cell>
        </row>
        <row r="20657">
          <cell r="F20657" t="str">
            <v>4.2.10 拉送油管应有保护螺纹措施,场地操作人员站在油管一侧,不应两腿跨骑油管。</v>
          </cell>
        </row>
        <row r="20658">
          <cell r="F20658" t="str">
            <v>4.2.11 起下立柱时,不应用转盘上卸螺纹。</v>
          </cell>
        </row>
        <row r="20659">
          <cell r="F20659" t="str">
            <v>4.2.12 不应使用机械猫头上卸螺纹。</v>
          </cell>
        </row>
        <row r="20660">
          <cell r="F20660" t="str">
            <v>4.3 射孔</v>
          </cell>
        </row>
        <row r="20661">
          <cell r="F20661" t="str">
            <v>4.3.1 施工前应按设计要求安装防喷装置并进行井控验收。</v>
          </cell>
        </row>
        <row r="20662">
          <cell r="F20662" t="str">
            <v>4.3.2 射孔绞车和仪器车等设备性能良好,外壳绝缘应可靠。</v>
          </cell>
        </row>
        <row r="20663">
          <cell r="F20663" t="str">
            <v>4.3.3 装射孔弹、下射孔枪、射孔枪起出井口时,非操作人员不应靠近射孔弹或井口。</v>
          </cell>
        </row>
        <row r="20664">
          <cell r="F20664" t="str">
            <v>4.3.4 射孔过程中,应设专人观察井口,防止井喷。</v>
          </cell>
        </row>
        <row r="20665">
          <cell r="F20665" t="str">
            <v>4.3.5 射孔连接时应切断电源。</v>
          </cell>
        </row>
        <row r="20666">
          <cell r="F20666" t="str">
            <v>4.3.6 射孔作业应符合SY/T 5325-2013中第8章的规定。</v>
          </cell>
        </row>
        <row r="20667">
          <cell r="F20667" t="str">
            <v>4.4压裂</v>
          </cell>
        </row>
        <row r="20668">
          <cell r="F20668" t="str">
            <v>4.4.1 压裂选井、设计及施工队伍</v>
          </cell>
        </row>
        <row r="20669">
          <cell r="F20669" t="str">
            <v>4.4.1.1 压裂选井和设计应符合SY/T 5289的规定,并应达到下列安全要求:</v>
          </cell>
        </row>
        <row r="20670">
          <cell r="F20670" t="str">
            <v>a)套管升高短节组配与油层套管材质、壁厚相符。</v>
          </cell>
        </row>
        <row r="20671">
          <cell r="F20671" t="str">
            <v>b)使用无毒或低毒物资,相关化工产品应提供安全技术使用说明书和应急处置方法。</v>
          </cell>
        </row>
        <row r="20672">
          <cell r="F20672" t="str">
            <v>c)下井工具、连接方式应满足正常压裂施工,并有利于压裂前后的其他作业。</v>
          </cell>
        </row>
        <row r="20673">
          <cell r="F20673" t="str">
            <v>d)通往井场的道路能保证施工车辆安全通行。</v>
          </cell>
        </row>
        <row r="20674">
          <cell r="F20674" t="str">
            <v>e)井场面积、地基平整度、承重能力及基础设施应满足大型压裂施工设备布置、安全间距与通道及应急处置要求。</v>
          </cell>
        </row>
        <row r="20675">
          <cell r="F20675" t="str">
            <v>4.4.1.2 压裂设计中应包括下列与安全有关的内容:</v>
          </cell>
        </row>
        <row r="20676">
          <cell r="F20676" t="str">
            <v>a)存在可能影响压裂施工的问题。</v>
          </cell>
        </row>
        <row r="20677">
          <cell r="F20677" t="str">
            <v>b)施工井场、施工车辆行驶路线说明及要求。</v>
          </cell>
        </row>
        <row r="20678">
          <cell r="F20678" t="str">
            <v>c)地面流程连接、施工设备检查要求。</v>
          </cell>
        </row>
        <row r="20679">
          <cell r="F20679" t="str">
            <v>d)试压、试挤要求。</v>
          </cell>
        </row>
        <row r="20680">
          <cell r="F20680" t="str">
            <v>e)施工交接、检查要求。</v>
          </cell>
        </row>
        <row r="20681">
          <cell r="F20681" t="str">
            <v>f)应急预案及其他安全技术要求。</v>
          </cell>
        </row>
        <row r="20682">
          <cell r="F20682" t="str">
            <v>4.4.1.3 下列压裂施工设计应提出特殊安全技术要求:</v>
          </cell>
        </row>
        <row r="20683">
          <cell r="F20683" t="str">
            <v>a)酸化压裂、泡沫压裂或使用其他有毒有害、易燃易爆物质。</v>
          </cell>
        </row>
        <row r="20684">
          <cell r="F20684" t="str">
            <v>b)可能出现井喷或其他危害及影响。</v>
          </cell>
        </row>
        <row r="20685">
          <cell r="F20685" t="str">
            <v>c)含有H2S等有毒有害物质井、气井压裂。</v>
          </cell>
        </row>
        <row r="20686">
          <cell r="F20686" t="str">
            <v>d)新技术试验等。</v>
          </cell>
        </row>
        <row r="20687">
          <cell r="F20687" t="str">
            <v>4.4.1.4 压裂设计应由具有相应资质的单位承担。</v>
          </cell>
        </row>
        <row r="20688">
          <cell r="F20688" t="str">
            <v>4.4.1.5 压裂准备作业队伍、压裂施工队伍应经培训,具有相应资质。</v>
          </cell>
        </row>
        <row r="20689">
          <cell r="F20689" t="str">
            <v>4.4.2 压裂用设备及配件</v>
          </cell>
        </row>
        <row r="20690">
          <cell r="F20690" t="str">
            <v>4.4.2.1 应按设计选配压裂设备,并达到下列安全要求:</v>
          </cell>
        </row>
        <row r="20691">
          <cell r="F20691" t="str">
            <v>a)完整,无泄漏及其他故障。</v>
          </cell>
        </row>
        <row r="20692">
          <cell r="F20692" t="str">
            <v>b)阀门开关灵活,提示标识清晰可辨。</v>
          </cell>
        </row>
        <row r="20693">
          <cell r="F20693" t="str">
            <v>c)计量仪表和限压保护及其他指示、报警、控制装置完好。</v>
          </cell>
        </row>
        <row r="20694">
          <cell r="F20694" t="str">
            <v>d)安全阀有效,泄压管畅通、安全牢靠、出口朝下。</v>
          </cell>
        </row>
        <row r="20695">
          <cell r="F20695" t="str">
            <v>e)防护设施齐全。</v>
          </cell>
        </row>
        <row r="20696">
          <cell r="F20696" t="str">
            <v>4.4.2.2 储液罐应达到下列安全要求:</v>
          </cell>
        </row>
        <row r="20697">
          <cell r="F20697" t="str">
            <v>a)摆放平稳。</v>
          </cell>
        </row>
        <row r="20698">
          <cell r="F20698" t="str">
            <v>b)罐内清洁、无异物、无泄漏。</v>
          </cell>
        </row>
        <row r="20699">
          <cell r="F20699" t="str">
            <v>c)进出口阀门、接头完好。</v>
          </cell>
        </row>
        <row r="20700">
          <cell r="F20700" t="str">
            <v>d)储存易燃易爆、有毒有害物质时,罐体应有相应的警示标志和警句。</v>
          </cell>
        </row>
        <row r="20701">
          <cell r="F20701" t="str">
            <v>e)移动的储液罐应有罐盖、换气阀。</v>
          </cell>
        </row>
        <row r="20702">
          <cell r="F20702" t="str">
            <v>f)金属容器应有可靠的接地。</v>
          </cell>
        </row>
        <row r="20703">
          <cell r="F20703" t="str">
            <v>4.4.2.3 承压罐在满足4.4.2.2规定的同时,应符合GB 150(所有部分)中的规定。</v>
          </cell>
        </row>
        <row r="20704">
          <cell r="F20704" t="str">
            <v>4.4.2.4 其他附属设备、附件应达到安全要求。</v>
          </cell>
        </row>
        <row r="20705">
          <cell r="F20705" t="str">
            <v>4.4.2.5 压裂用配件应符合SY/T 6270的规定。</v>
          </cell>
        </row>
        <row r="20706">
          <cell r="F20706" t="str">
            <v>4.4.3 压裂前准备</v>
          </cell>
        </row>
        <row r="20707">
          <cell r="F20707" t="str">
            <v>4.4.3.1 压裂准备作业施工队伍应按设计书要求组织施工。</v>
          </cell>
        </row>
        <row r="20708">
          <cell r="F20708" t="str">
            <v>4.4.3.2 压裂用工具、管柱和井口装置应符合设计要求。</v>
          </cell>
        </row>
        <row r="20709">
          <cell r="F20709" t="str">
            <v>4.4.3.3 压裂管柱、压裂工具下井前应按设计要求进行检查,检查结果记入记录,下井时连接紧固,达到设计要求。</v>
          </cell>
        </row>
        <row r="20710">
          <cell r="F20710" t="str">
            <v>4.4.3.4 井口用专用支架或其他方式固定。</v>
          </cell>
        </row>
        <row r="20711">
          <cell r="F20711" t="str">
            <v>4.4.3.5 套管应安装压力指示装置。</v>
          </cell>
        </row>
        <row r="20712">
          <cell r="F20712" t="str">
            <v>4.4.3.6 井口安装放喷管线,朝向避开压裂施工区域。每间隔10m和出口处用地锚(水泥基墩等)固定,放空管线畅通,放喷管线转弯处应使用角度不小于120°钢质弯头或90°带抗冲蚀功能的弯头。</v>
          </cell>
        </row>
        <row r="20713">
          <cell r="F20713" t="str">
            <v>4.4.3.7 压裂准备作业完毕,按设计要求对井口和井下管柱试压合格后,关闭油(套)管阀门,由专业人员进行验收、签字。</v>
          </cell>
        </row>
        <row r="20714">
          <cell r="F20714" t="str">
            <v>4.4.4 压裂施工准备</v>
          </cell>
        </row>
        <row r="20715">
          <cell r="F20715" t="str">
            <v>4.4.4.1 压裂施工队伍施工前应按设计要求进行准备,并应做好下列工作:</v>
          </cell>
        </row>
        <row r="20716">
          <cell r="F20716" t="str">
            <v>a)分析施工井情况,识别、评估危害和影响等风险并制订措施。</v>
          </cell>
        </row>
        <row r="20717">
          <cell r="F20717" t="str">
            <v>b)对所用设备、配件、工具进行检查、维护。</v>
          </cell>
        </row>
        <row r="20718">
          <cell r="F20718" t="str">
            <v>c)对施工人员进行技术和安全教育。</v>
          </cell>
        </row>
        <row r="20719">
          <cell r="F20719" t="str">
            <v>4.4.4.2 实施气井压裂、泡沫压裂及使用有毒有害、易燃易爆物质压裂或其他特殊压裂,应按设计要求预先单独制订防止危害及影响的措施和应急预案,配备足够的防护用品、特殊工具及应急所需设备和器材。</v>
          </cell>
        </row>
        <row r="20720">
          <cell r="F20720" t="str">
            <v>4.4.4.3 必要时应备有消防车、救护车等抢险救护设备设施及专业人员。泡沫压裂应配备足够的空气呼吸器,同时应配备防寒手套;酸化压裂应同时配备防酸防护用品;实施气井压裂和使用易燃易爆物质压裂应配备防爆型工具。</v>
          </cell>
        </row>
        <row r="20721">
          <cell r="F20721" t="str">
            <v>4.4.4.4 含H2S等有毒有害气体作业应执行4.6的规定。</v>
          </cell>
        </row>
        <row r="20722">
          <cell r="F20722" t="str">
            <v>4.4.4.5 使用放射性物质应按有关规定采取相应的防护措施,并定期对放射物质的活度、存储装置是否完好进行检测,对接触人员进行体检。</v>
          </cell>
        </row>
        <row r="20723">
          <cell r="F20723" t="str">
            <v>4.4.4.6 压裂施工车辆应编队并按交通法规行驶、停靠。</v>
          </cell>
        </row>
        <row r="20724">
          <cell r="F20724" t="str">
            <v>4.4.4.7 压裂施工车辆应按设计要求摆放在施工井井口上风或侧风方向,与井口距离符合SY/T 5289中的规定,并留有安全和应急疏散通道。压裂施工车辆摆放区域应无易燃物。</v>
          </cell>
        </row>
        <row r="20725">
          <cell r="F20725" t="str">
            <v>4.4.4.8 压裂施工前,现场指挥、井口操作人员与压裂准备作业方指定人员应对施工进行检查,确认达到设计要求。</v>
          </cell>
        </row>
        <row r="20726">
          <cell r="F20726" t="str">
            <v>4.4.4.9 施工现场应配备4~8具8 kg以上干粉灭火器。特殊需要时按应急预案执行。</v>
          </cell>
        </row>
        <row r="20727">
          <cell r="F20727" t="str">
            <v>4.4.5 压裂施工</v>
          </cell>
        </row>
        <row r="20728">
          <cell r="F20728" t="str">
            <v>4.4.5.1 压裂施工应由现场指挥统一指挥、协调。</v>
          </cell>
        </row>
        <row r="20729">
          <cell r="F20729" t="str">
            <v>4.4.5.2 压裂施工现场采用防爆无线对讲机传递指令信息。</v>
          </cell>
        </row>
        <row r="20730">
          <cell r="F20730" t="str">
            <v>4.4.5.3 现场指挥发布指令应规范、准确无误,每次发布指令重复1~2次,在受信方未接到或未准确接到指令时,应重复发布指令。受信方准确接到指令后,应向发令方回复指令。</v>
          </cell>
        </row>
        <row r="20731">
          <cell r="F20731" t="str">
            <v>4.4.5.4 地面流程应按设计要求连接。管汇出口至井口采用高压硬质管线连接。</v>
          </cell>
        </row>
        <row r="20732">
          <cell r="F20732" t="str">
            <v>4.4.5.5 以施工井井口10m为半径,沿泵车出口至施工井井口地面流程两侧10m为边界,设定为高压危险区。高压危险区使用专用安全警示线(带)围栏,高度宜为0.8m~1.2m。高压危险区应设立醒目的安全标志和警句。安全标志应符合SY/T 6355-2017中附录B的规定。</v>
          </cell>
        </row>
        <row r="20733">
          <cell r="F20733" t="str">
            <v>4.4.5.6 施工作业的最高压力应不大于承压最低部件、井下工具的额定工作压力。</v>
          </cell>
        </row>
        <row r="20734">
          <cell r="F20734" t="str">
            <v>4.4.5.7 井口装置的额定压力应大于或等于施工设计的最高压力。</v>
          </cell>
        </row>
        <row r="20735">
          <cell r="F20735" t="str">
            <v>4.4.5.8 压裂作业应按设计要求平稳操作。</v>
          </cell>
        </row>
        <row r="20736">
          <cell r="F20736" t="str">
            <v>4.4.5.9 酸化压裂、泡沫压裂和使用易燃易爆物质压裂应分区密闭、管汇流程无窜漏。</v>
          </cell>
        </row>
        <row r="20737">
          <cell r="F20737" t="str">
            <v>4.4.5.10 现场指挥对施工出现的异常变化应及时做出反应。当出现危及人身、设备安全或影响施工情况时,应立即采取以下相应的措施:</v>
          </cell>
        </row>
        <row r="20738">
          <cell r="F20738" t="str">
            <v>a)压裂设备出现故障无法修复,立即停泵,附属带压设备未安全泄压前不得进行修理。</v>
          </cell>
        </row>
        <row r="20739">
          <cell r="F20739" t="str">
            <v>b)地面流程和井口装置出现刺漏、变形、断裂,立即停泵,待安全泄压后进行修理。</v>
          </cell>
        </row>
        <row r="20740">
          <cell r="F20740" t="str">
            <v>c)长线砂堵应反循环替出混砂液,反循环压力不应超过设计压力。</v>
          </cell>
        </row>
        <row r="20741">
          <cell r="F20741" t="str">
            <v>d)酸化压裂、泡沫压裂和使用易燃易爆物质压裂的高低压管线出现泄漏、刺漏,应按应急预案立即停泵或关闭储液罐及井口阀门后进行处理。</v>
          </cell>
        </row>
        <row r="20742">
          <cell r="F20742" t="str">
            <v>4.4.5.11 地面流程承压时,任何人员不应进入高压危险区。因需要进入高压危险区时,应符合下列安全条件:</v>
          </cell>
        </row>
        <row r="20743">
          <cell r="F20743" t="str">
            <v>a)经现场指挥允许。</v>
          </cell>
        </row>
        <row r="20744">
          <cell r="F20744" t="str">
            <v>b)危险区以外有人监护。</v>
          </cell>
        </row>
        <row r="20745">
          <cell r="F20745" t="str">
            <v>c)执行任务完毕迅速离开。</v>
          </cell>
        </row>
        <row r="20746">
          <cell r="F20746" t="str">
            <v>d)操作人员未离开危险区时,不应变更作业内容。</v>
          </cell>
        </row>
        <row r="20747">
          <cell r="F20747" t="str">
            <v>4.4.5.12 酸化压裂、泡沫压裂和使用易燃易爆物质压裂,应将地面流程内的残液用替置液注入井内。</v>
          </cell>
        </row>
        <row r="20748">
          <cell r="F20748" t="str">
            <v>4.4.5.13 压裂施工完毕,应按设计要求关井,使用清水清洗泵头内腔,拆卸压裂管线。</v>
          </cell>
        </row>
        <row r="20749">
          <cell r="F20749" t="str">
            <v>4.4.5.14 冬季施工前应根据实际需要对压裂设备、井口装置等进行预热;中途停泵后,再次启泵前应对压裂设备、地面流程、井口装置进行加热;施工结束,应对所有设备、管汇、配件进行防冻处理。</v>
          </cell>
        </row>
        <row r="20750">
          <cell r="F20750" t="str">
            <v>4.4.6 压裂后作业</v>
          </cell>
        </row>
        <row r="20751">
          <cell r="F20751" t="str">
            <v>4.4.6.1 压裂施工后应按设计要求关井,扩散压力,观察压力变化。</v>
          </cell>
        </row>
        <row r="20752">
          <cell r="F20752" t="str">
            <v>4.4.6.2 按设计要求排液和进行后续施工。</v>
          </cell>
        </row>
        <row r="20753">
          <cell r="F20753" t="str">
            <v>4.4.6.3 查看出口喷势和喷出物前,应进行有毒有害气体的检测,施工人员应位于上风处。通风条件较差或无风时,应选择地势较高的位置。</v>
          </cell>
        </row>
        <row r="20754">
          <cell r="F20754" t="str">
            <v>4.4.6.4 计量液位的人员到罐口应有安全防护措施。</v>
          </cell>
        </row>
        <row r="20755">
          <cell r="F20755" t="str">
            <v>4.5 试油(气)</v>
          </cell>
        </row>
        <row r="20756">
          <cell r="F20756" t="str">
            <v>4.5.1 试油作业应符合SY/T 5981-2012中第6章的规定。</v>
          </cell>
        </row>
        <row r="20757">
          <cell r="F20757" t="str">
            <v>4.5.2 井口、套管和流程按规定试压合格。</v>
          </cell>
        </row>
        <row r="20758">
          <cell r="F20758" t="str">
            <v>4.5.3 抽汲时应符合下列安全要求:</v>
          </cell>
        </row>
        <row r="20759">
          <cell r="F20759" t="str">
            <v>a)井口有专人负责做好抽汲记号并观察,井口、钢丝绳附近不应站人,不应跨越钢丝绳。</v>
          </cell>
        </row>
        <row r="20760">
          <cell r="F20760" t="str">
            <v>b)钢丝绳打扭或跳槽时,先用卡子卡紧钢丝绳后,再放松绳索,待不再下滑时方可用工具解除。</v>
          </cell>
        </row>
        <row r="20761">
          <cell r="F20761" t="str">
            <v>c)按设计选用钢丝绳直径,抽汲绳无打扭,执行3.11.2的规定。</v>
          </cell>
        </row>
        <row r="20762">
          <cell r="F20762" t="str">
            <v>d)抽汲防喷盒、绳帽、加重杆及抽子头完好可靠。</v>
          </cell>
        </row>
        <row r="20763">
          <cell r="F20763" t="str">
            <v>4.5.4 不应使用空气作为介质实施气举、气化水洗井等作业。</v>
          </cell>
        </row>
        <row r="20764">
          <cell r="F20764" t="str">
            <v>4.6 含有毒有害气体井作业</v>
          </cell>
        </row>
        <row r="20765">
          <cell r="F20765" t="str">
            <v>4.6.1 在地层复杂区域作业(如高压气层、可能含硫化氢区域等),操作人员应经专业知识培训、考核合格,持证上岗。</v>
          </cell>
        </row>
        <row r="20766">
          <cell r="F20766" t="str">
            <v>4.6.2 在含有或可能含有有毒有害气体井施工,应配备合格的个人防护用具和相应气体监测仪。对硫化氢的监测和人身安全防护应符合SY/T 6277-2017中第4章、第5章的规定。</v>
          </cell>
        </row>
        <row r="20767">
          <cell r="F20767" t="str">
            <v>4.6.3 个人防护用具、气体监测仪器的配备、使用操作、应急抢险和紧急疏散应符合SY/T 6610-2017中第5章、第6章、第7章的规定。</v>
          </cell>
        </row>
        <row r="20768">
          <cell r="F20768" t="str">
            <v>4.7 带压作业</v>
          </cell>
        </row>
        <row r="20769">
          <cell r="F20769" t="str">
            <v>4.7.1 在施工前,应按设计要求准备带压作业装置。防喷器组应按设计要求试压合格。</v>
          </cell>
        </row>
        <row r="20770">
          <cell r="F20770" t="str">
            <v>4.7.2 堵塞器下井前应测量堵塞器钢体外径和长度,检查各部件是否完好,堵塞器规格应与井下管柱相匹配。</v>
          </cell>
        </row>
        <row r="20771">
          <cell r="F20771" t="str">
            <v>4.7.3 防喷管本体应无腐蚀、裂纹、无弯曲现象,螺纹完好。</v>
          </cell>
        </row>
        <row r="20772">
          <cell r="F20772" t="str">
            <v>4.7.4 完成封堵后,应打开油管闸门放空,至少观察2h,确认无溢流为封堵合格。</v>
          </cell>
        </row>
        <row r="20773">
          <cell r="F20773" t="str">
            <v>4.7.5 安装带压作业的装置前,应在油管悬挂器上安装旋塞阀并关闭。</v>
          </cell>
        </row>
        <row r="20774">
          <cell r="F20774" t="str">
            <v>4.7.6 在试压过程中人员应站至承压部位10m以外的安全区域,不得靠近观察。</v>
          </cell>
        </row>
        <row r="20775">
          <cell r="F20775" t="str">
            <v>4.7.7 起下管柱应符合4.2的要求,带压作业时应符合带压作业的相关规定。</v>
          </cell>
        </row>
        <row r="20776">
          <cell r="F20776" t="str">
            <v>4.7.8 安装、拆除时,应安排专人指挥。</v>
          </cell>
        </row>
        <row r="20777">
          <cell r="F20777" t="str">
            <v>4.8 地层测试</v>
          </cell>
        </row>
        <row r="20778">
          <cell r="F20778" t="str">
            <v>4.8.1 地层测试作业应符合SY/T 5483-和SY/T 5486的规定。</v>
          </cell>
        </row>
        <row r="20779">
          <cell r="F20779" t="str">
            <v>4.8.2 施工前应按设计要求安装防喷装置并进行井控验收。</v>
          </cell>
        </row>
        <row r="20780">
          <cell r="F20780" t="str">
            <v>4.8.3 测试绞车和仪器车等设备性能良好,外壳绝缘可靠。</v>
          </cell>
        </row>
        <row r="20781">
          <cell r="F20781" t="str">
            <v>4.8.4 测试工具应按设计要求顺序连接。</v>
          </cell>
        </row>
        <row r="20782">
          <cell r="F20782" t="str">
            <v>4.8.5 井口连接测试工具时应设专人观察上方工具,严防连接工具时上方倒扣。</v>
          </cell>
        </row>
        <row r="20783">
          <cell r="F20783" t="str">
            <v>4.8.6 控制头连接到测试管柱后,应再连上一根活动管线,管线下端应用绳索在管柱上绑紧,以防止旋转坐封时,甩出伤人。</v>
          </cell>
        </row>
        <row r="20784">
          <cell r="F20784" t="str">
            <v>4.8.7 活动管线每一个活接头连接处应加装保险绳。</v>
          </cell>
        </row>
        <row r="20785">
          <cell r="F20785" t="str">
            <v>4.8.8 打压时,井口及管线周围10m内不得站人。</v>
          </cell>
        </row>
        <row r="20786">
          <cell r="F20786" t="str">
            <v>4.8.9 测试过程中,应设专人观察井口,防止井喷。</v>
          </cell>
        </row>
        <row r="20787">
          <cell r="F20787" t="str">
            <v>4.8.10 工具应及时进行保养,工具表面应无油污、毛刺。</v>
          </cell>
        </row>
        <row r="20788">
          <cell r="F20788" t="str">
            <v>4.9 防火防爆</v>
          </cell>
        </row>
        <row r="20789">
          <cell r="F20789" t="str">
            <v>4.9.1 井场消防器材的配备与管理应符合SY/T 5225-2019中8.4的规定。</v>
          </cell>
        </row>
        <row r="20790">
          <cell r="F20790" t="str">
            <v>4.9.2 现场应有可燃气体检测仪。可燃气体检测仪应定期校验和维护。</v>
          </cell>
        </row>
        <row r="20791">
          <cell r="F20791" t="str">
            <v>4.9.3 现场取暖应采用无明火器具。</v>
          </cell>
        </row>
        <row r="20792">
          <cell r="F20792" t="str">
            <v>4.9.4 井场内应禁止烟火。</v>
          </cell>
        </row>
        <row r="20793">
          <cell r="F20793" t="str">
            <v>4.9.5 井场工业动火应办理动火手续。</v>
          </cell>
        </row>
        <row r="20794">
          <cell r="F20794" t="str">
            <v>4.9.6 进入井场车辆排气管应装有阻火器。</v>
          </cell>
        </row>
        <row r="20795">
          <cell r="F20795" t="str">
            <v>5 安全管理</v>
          </cell>
        </row>
        <row r="20796">
          <cell r="F20796" t="str">
            <v>5.1 应有HSE组织机构,施工队应设经培训合格的专(兼)职HSE监督员。</v>
          </cell>
        </row>
        <row r="20797">
          <cell r="F20797" t="str">
            <v>5.2 各项规章制度、岗位职责和岗位操作规程应齐全有效。</v>
          </cell>
        </row>
        <row r="20798">
          <cell r="F20798" t="str">
            <v>5.3 应定期组织HSE会议、培训、演练等,并详细记录。</v>
          </cell>
        </row>
        <row r="20799">
          <cell r="F20799" t="str">
            <v>5.4 施工现场各项技术资料、HSE记录报表应齐全准确。</v>
          </cell>
        </row>
        <row r="20800">
          <cell r="F20800" t="str">
            <v>5.5 加强日常安全检查,对存在的事故隐患及时整改。</v>
          </cell>
        </row>
        <row r="20801">
          <cell r="F20801" t="str">
            <v>5.6 井场应平整,无杂草、油污、积水,生活垃圾、工业垃圾及时回收、处理。</v>
          </cell>
        </row>
        <row r="20802">
          <cell r="F20802" t="str">
            <v>5.7 施工井场应备有足够容积的储液池(罐),并有良好的防渗漏措施。</v>
          </cell>
        </row>
        <row r="20803">
          <cell r="F20803" t="str">
            <v>5.8 酸化、压裂施工中应做到不刺、不漏,施工后清洗设备及管线的污水全部进入污水池(罐)内,剩酸全部回收,集中处理。</v>
          </cell>
        </row>
        <row r="20804">
          <cell r="F20804" t="str">
            <v>5.9 生产过程中应加强有毒有害气体的监测和预防。</v>
          </cell>
        </row>
        <row r="20805">
          <cell r="F20805" t="str">
            <v>5.10 完井后应清理储液池和井场,做好施工井废液、废弃物的回收或处理。</v>
          </cell>
        </row>
        <row r="20806">
          <cell r="F20806" t="str">
            <v>4油气井屏障</v>
          </cell>
        </row>
        <row r="20807">
          <cell r="F20807" t="str">
            <v>4.1 总则</v>
          </cell>
        </row>
        <row r="20808">
          <cell r="F20808" t="str">
            <v>油气钻探与开采过程中,油气井管柱的失效时有发生,由此导致钻井、完井、修井等施工风险大、费用高、影响安全和油气产量。这些都属于油气井(井筒)完整性管理的范畴,特别地,高温高压油气井的井筒完整性属于世界级的难题。</v>
          </cell>
        </row>
        <row r="20809">
          <cell r="F20809" t="str">
            <v>井筒完整性问题主要集中在油气井管柱,因此进行油气井管柱的完整性管理是油气井完整性的核心和关键。</v>
          </cell>
        </row>
        <row r="20810">
          <cell r="F20810" t="str">
            <v>4.2 油井管及其管柱</v>
          </cell>
        </row>
        <row r="20811">
          <cell r="F20811" t="str">
            <v>套管、油管、钻具(包括钻杆、钻铤、方钻杆、加重钻杆及其构件)等总称油井管。套管和油管目前采用API Spec 5CT:2011,ISO 11960:2010,有H40,J55/K55,N80-1,N80Q,R95,M65,L80,L80-9Cr,L80-13Cr,C90,T95,C110,P110和Q125共14个钢级(各钢级的数字是屈服强度的最小值,ksi)。</v>
          </cell>
        </row>
        <row r="20812">
          <cell r="F20812" t="str">
            <v>钻杆采用API Spec 5DP:2009,ISO 11961:2008,有E75,X95,G105和S135共4个钢级。</v>
          </cell>
        </row>
        <row r="20813">
          <cell r="F20813" t="str">
            <v>随着人类对能源需求量的不断增加,全球石油天然气井深呈快速增长的趋势。一些地质和环境条件十分苛刻的油气田,包括严酷腐蚀环境油气田相继投入开发。钻井和完井新技术、新工艺也陆续投入。这些都使得油井管服役条件日益复杂和严酷,出现了适应特殊服役条件的非API标准油井管新产品。国内外非API标准套管和油管已经形成深井超深井用套管和油管、抗硫化氢应力腐蚀套管和油管等10多个产品系列。非API标准钻杆已形成超高强度钻杆、高韧性钻杆等多个系列。</v>
          </cell>
        </row>
        <row r="20814">
          <cell r="F20814" t="str">
            <v>服役时,油井管由专用螺纹连接成数千米长的管柱,包括钻柱、套管柱、油管柱。钻柱由方钻杆、钻杆、钻铤、转换接头等组成,是钻井的重要工具和手段。套管柱下入钻成井眼,用于防止地层流体流动及地层挤毁。油管柱下入套管柱内,构成井下油气层与地面的通道,控制原油和天然气的流动。套管柱、油管柱在油气井中的位置如图1所示。</v>
          </cell>
        </row>
        <row r="20815">
          <cell r="F20815" t="str">
            <v>4.3 油气井完整性屏障</v>
          </cell>
        </row>
        <row r="20816">
          <cell r="F20816" t="str">
            <v>油气井屏障是指使用由一个或者多个相关屏障单元构成的封闭体,防止地层流体无意识地流向其他地层或者地面。</v>
          </cell>
        </row>
        <row r="20817">
          <cell r="F20817" t="str">
            <v>油气井屏障一定要在油气井措施或者油气井作业之前确定,要对需要采用的屏障单元以及特定的验收准则进行说明。</v>
          </cell>
        </row>
        <row r="20818">
          <cell r="F20818" t="str">
            <v>图2所示为油气生产过程中油气井完整性的一级屏障和二级屏障,从图2可以看出,油管和套管是油气泄漏的屏障,包括螺纹及其他附件,螺纹和钢级的选择是保证油气井管柱完整性的关键。</v>
          </cell>
        </row>
        <row r="20819">
          <cell r="F20819" t="str">
            <v>套管柱和油管柱在油气开采过程中构成油气井完整性的一级屏障和二级屏障。</v>
          </cell>
        </row>
        <row r="20820">
          <cell r="F20820" t="str">
            <v>4.4油气井屏障确定准则</v>
          </cell>
        </row>
        <row r="20821">
          <cell r="F20821" t="str">
            <v>4.4.1 定义</v>
          </cell>
        </row>
        <row r="20822">
          <cell r="F20822" t="str">
            <v>油气井屏障确定准则是指为确保油气井屏障及屏障单元质量而必须满足的技术及操作要求。</v>
          </cell>
        </row>
        <row r="20823">
          <cell r="F20823" t="str">
            <v>4.4.2 油气井屏障的作用与数目</v>
          </cell>
        </row>
        <row r="20824">
          <cell r="F20824" t="str">
            <v>油气井屏障与屏障单元的作用需要明确的定义。</v>
          </cell>
        </row>
        <row r="20825">
          <cell r="F20825" t="str">
            <v>在所有油气井的作业措施中,包括暂停井与废弃井,如果存在引起地层之间流体在井筒内不可控窜流的压差,则必须在适当位置设置一个油气井屏障。</v>
          </cell>
        </row>
        <row r="20826">
          <cell r="F20826" t="str">
            <v>在所有油气井的作业措施中,包括暂停井与废弃井,如果存在能引起井筒中或井内流体不可控地流向外部环境的压差,则必须设置两个可靠的油气井屏障。</v>
          </cell>
        </row>
        <row r="20827">
          <cell r="F20827" t="str">
            <v>4.4.3 油气井屏障设计、选择及施工原则</v>
          </cell>
        </row>
        <row r="20828">
          <cell r="F20828" t="str">
            <v>油气井屏障应按照下列要求设计、选用并施工:</v>
          </cell>
        </row>
        <row r="20829">
          <cell r="F20829" t="str">
            <v>——能够承受可能遇到的最大预测压差。</v>
          </cell>
        </row>
        <row r="20830">
          <cell r="F20830" t="str">
            <v>——可以采用其他方法进行渗漏测试、功能测试和确认。</v>
          </cell>
        </row>
        <row r="20831">
          <cell r="F20831" t="str">
            <v>——不存在导致井眼/井中流体不可控地流向外部环境的油气井屏障或者屏障单元的任何故障。</v>
          </cell>
        </row>
        <row r="20832">
          <cell r="F20832" t="str">
            <v>——失效的油气井屏障或者替代油气井屏障可以重建。</v>
          </cell>
        </row>
        <row r="20833">
          <cell r="F20833" t="str">
            <v>——超过使用期限情况下,仍可以经受环境的考验,可靠工作。</v>
          </cell>
        </row>
        <row r="20834">
          <cell r="F20834" t="str">
            <v>——在可监测的情况下,能够随时获知油气井屏障的物理位置与完整性状况。</v>
          </cell>
        </row>
        <row r="20835">
          <cell r="F20835" t="str">
            <v>没有通用屏障单元时,一级屏障与二级屏障在一定程度上需要相互独立。如果存在通用屏障单元,需要进行风险分析并采取风险削减措施将风险降低至合理且可以接受的水平。</v>
          </cell>
        </row>
        <row r="20836">
          <cell r="F20836" t="str">
            <v>一个油气井屏障采用的屏障单元能够满足以下几点要求:</v>
          </cell>
        </row>
        <row r="20837">
          <cell r="F20837" t="str">
            <v>——须能剪切任何穿越井屏障的工具,并在剪断后密封井眼。如果这一点无法实现,则必须确认油气井屏障设计中,作业时不带剪切工具。</v>
          </cell>
        </row>
        <row r="20838">
          <cell r="F20838" t="str">
            <v>——穿越油气井屏障的任何尺寸工具须能密封井眼。如果这一点无法实现,则必须确认油气井屏障设计中,作业时须带剪切工具。</v>
          </cell>
        </row>
        <row r="20839">
          <cell r="F20839" t="str">
            <v>4.4.4 油气井屏障单元确定表格</v>
          </cell>
        </row>
        <row r="20840">
          <cell r="F20840" t="str">
            <v>套管柱、钻柱、完井管柱等油气井完整性屏障的技术性、操作性的通用要求与准则分别见表1、表2和表3,这些要求与准则适用于所有类型的油气井作业活动。</v>
          </cell>
        </row>
        <row r="20841">
          <cell r="F20841" t="str">
            <v>更多的油气井完整性屏障元素可参阅Norsok Standard D-010。</v>
          </cell>
        </row>
        <row r="20842">
          <cell r="F20842" t="str">
            <v>5油气井管柱完整性管理的基础保障</v>
          </cell>
        </row>
        <row r="20843">
          <cell r="F20843" t="str">
            <v>5.1 组织机构和职责要求</v>
          </cell>
        </row>
        <row r="20844">
          <cell r="F20844" t="str">
            <v>油气井管柱完整性管理涉及油气井管柱安全可靠运行的各部门,宜设立或指定专门的完整性管理部门,以做中间协调。油气井管柱完整性管理的各项活动应有明确的职责分工,并对以下活动的负责人应有明确的工作标准要求,必要时应寻求外部协助:</v>
          </cell>
        </row>
        <row r="20845">
          <cell r="F20845" t="str">
            <v>a)完整性管理计划人员。</v>
          </cell>
        </row>
        <row r="20846">
          <cell r="F20846" t="str">
            <v>b)风险评价人员。</v>
          </cell>
        </row>
        <row r="20847">
          <cell r="F20847" t="str">
            <v>c)完整性评价人员。</v>
          </cell>
        </row>
        <row r="20848">
          <cell r="F20848" t="str">
            <v>d)维修人员。</v>
          </cell>
        </row>
        <row r="20849">
          <cell r="F20849" t="str">
            <v>e)效能评价人员。</v>
          </cell>
        </row>
        <row r="20850">
          <cell r="F20850" t="str">
            <v>5.2 油气井管柱完整性管理标准规范与文件体系</v>
          </cell>
        </row>
        <row r="20851">
          <cell r="F20851" t="str">
            <v>为对油气井管柱完整性管理过程进行质量控制,应建立一整套标准规范和程序文件体系,使油气井管柱管理者可以参照使用。标准规范应规定油气井管柱完整性管理的工作流程与工作内容要求,文件体系应细化到油气井管柱完整性管理活动的职责分配和具体的技术方法,使油气井管柱管理者可以直接实施,具有很强的可操作性,文件体系可纳入QHSE体系进行管理。</v>
          </cell>
        </row>
        <row r="20852">
          <cell r="F20852" t="str">
            <v>根据在实际使用过程中发现的问题,应定期对标准规范和文件体系进行修改完善。</v>
          </cell>
        </row>
        <row r="20853">
          <cell r="F20853" t="str">
            <v>5.3 系统平台</v>
          </cell>
        </row>
        <row r="20854">
          <cell r="F20854" t="str">
            <v>为提高油气井管柱数据管理与分析的效率,应建立专门的油气井管柱完整性管理系统平台,对油气井管柱风险评价与完整性评价需要的数据进行统一管理,综合利用。系统平台可由多个软件系统组成,但至少应包含以下四个模块:</v>
          </cell>
        </row>
        <row r="20855">
          <cell r="F20855" t="str">
            <v>a)数据录入模块。</v>
          </cell>
        </row>
        <row r="20856">
          <cell r="F20856" t="str">
            <v>b)数据管理与维护模块。</v>
          </cell>
        </row>
        <row r="20857">
          <cell r="F20857" t="str">
            <v>c)数据分析评价模块。</v>
          </cell>
        </row>
        <row r="20858">
          <cell r="F20858" t="str">
            <v>d)数据发布共享模块。</v>
          </cell>
        </row>
        <row r="20859">
          <cell r="F20859" t="str">
            <v>5.4 培训</v>
          </cell>
        </row>
        <row r="20860">
          <cell r="F20860" t="str">
            <v>油气井管柱完整性管理者应具备以下知识(但不限于),并定期开展相关培训:</v>
          </cell>
        </row>
        <row r="20861">
          <cell r="F20861" t="str">
            <v>——油气井管柱完整性管理基础知识。</v>
          </cell>
        </row>
        <row r="20862">
          <cell r="F20862" t="str">
            <v>——油气井管柱完整性管理相关法规。</v>
          </cell>
        </row>
        <row r="20863">
          <cell r="F20863" t="str">
            <v>——油气井管柱完整性管理的标准。</v>
          </cell>
        </row>
        <row r="20864">
          <cell r="F20864" t="str">
            <v>——油气井管柱设计与施工标准规范基础知识。</v>
          </cell>
        </row>
        <row r="20865">
          <cell r="F20865" t="str">
            <v>——油气井管柱检测与评价基础知识。</v>
          </cell>
        </row>
        <row r="20866">
          <cell r="F20866" t="str">
            <v>——油气井管柱数据采集、整合与管理基础知识。</v>
          </cell>
        </row>
        <row r="20867">
          <cell r="F20867" t="str">
            <v>——油气井管柱风险评价基础知识。</v>
          </cell>
        </row>
        <row r="20868">
          <cell r="F20868" t="str">
            <v>——油气井管柱完整性评价基础知识。</v>
          </cell>
        </row>
        <row r="20869">
          <cell r="F20869" t="str">
            <v>——油气井管柱修复技术基础知识。</v>
          </cell>
        </row>
        <row r="20870">
          <cell r="F20870" t="str">
            <v>——效能评价知识。</v>
          </cell>
        </row>
        <row r="20871">
          <cell r="F20871" t="str">
            <v>6油气井管柱完整性管理的方针和目标</v>
          </cell>
        </row>
        <row r="20872">
          <cell r="F20872" t="str">
            <v>6.1 油气井管柱完整性管理的方针</v>
          </cell>
        </row>
        <row r="20873">
          <cell r="F20873" t="str">
            <v>预防为主,控制风险;规范管理,保障安全。</v>
          </cell>
        </row>
        <row r="20874">
          <cell r="F20874" t="str">
            <v>6.2 油气井管柱完整性管理的目标</v>
          </cell>
        </row>
        <row r="20875">
          <cell r="F20875" t="str">
            <v>油气井管柱完整性管理的目标如下:</v>
          </cell>
        </row>
        <row r="20876">
          <cell r="F20876" t="str">
            <v>a)保障油气井管柱在安全可靠状态下运行,并对员工、环境、公众和用户无不利影响。</v>
          </cell>
        </row>
        <row r="20877">
          <cell r="F20877" t="str">
            <v>b)应用先进的油气井管柱完整性管理理念和技术,持续改进油气井管柱完整性管理方法和体系。</v>
          </cell>
        </row>
        <row r="20878">
          <cell r="F20878" t="str">
            <v>c)通过油气井管柱完整性管理,达到合理配置资源,有效降低油气井管柱事故发生率和减轻事故发生后果,显著提升用户油气井管柱安全管理水平,使油气井管柱管理更加科学化和规范化。</v>
          </cell>
        </row>
        <row r="20879">
          <cell r="F20879" t="str">
            <v>7油气井管柱完整性管理系统</v>
          </cell>
        </row>
        <row r="20880">
          <cell r="F20880" t="str">
            <v>7.1 总则</v>
          </cell>
        </row>
        <row r="20881">
          <cell r="F20881" t="str">
            <v>本章介绍了油气井管柱完整性管理程序的各个要素。这些要素集中起来奠定了全面、系统和综合完整性管理的基础。</v>
          </cell>
        </row>
        <row r="20882">
          <cell r="F20882" t="str">
            <v>7.2 目标</v>
          </cell>
        </row>
        <row r="20883">
          <cell r="F20883" t="str">
            <v>油井管使用方都应有一个用来管理所有油气井管柱完整性的系统,这个系统应由油井管使用方为开展油气井管柱完整性的检测和评估而配备的设备和工艺流程以及专职技术人员组成。</v>
          </cell>
        </row>
        <row r="20884">
          <cell r="F20884" t="str">
            <v>本标准为油气井管柱完整性系统提供了一些最小值判定准则,这些准则是根据相关标准和技术规范制定的,本标准可作为相关技术标准的补充。在一口井的整个生命周期内,必须充分考虑油气井管柱完整性管理系统,无论是在油井管的生产制造、运输、油气井的设计、油气井的作业以及油气井的废弃阶段。</v>
          </cell>
        </row>
        <row r="20885">
          <cell r="F20885" t="str">
            <v>油井管使用方都应确保油气井管柱完整性系统具有一致性。</v>
          </cell>
        </row>
        <row r="20886">
          <cell r="F20886" t="str">
            <v>7.3 油气井管柱完整性管理系统的各个元素</v>
          </cell>
        </row>
        <row r="20887">
          <cell r="F20887" t="str">
            <v>油气井管柱完整性管理系统应是一个对油气井整个生命周期内管柱完整性进行管理的系统,此系统由5个主要元素组成:管理、设计、作业过程、数据系统和分析。各元素之间的关系如图3所示。图3所示程序要素是所有完整性管理程序所要求的。</v>
          </cell>
        </row>
        <row r="20888">
          <cell r="F20888" t="str">
            <v>虽然本标准对油气井管柱完整性有一些特别的要求,但是大多数的油气井管柱完整性标准都是基本通用的。</v>
          </cell>
        </row>
        <row r="20889">
          <cell r="F20889" t="str">
            <v>7.4各主要元素的讨论</v>
          </cell>
        </row>
        <row r="20890">
          <cell r="F20890" t="str">
            <v>7.4.1 总则</v>
          </cell>
        </row>
        <row r="20891">
          <cell r="F20891" t="str">
            <v>7.4讨论油气井管柱完整性管理系统的主要元素。在油气井的整个生命周期内都需要油气井管柱的完整性管理系统,油田公司处理管理系统元素的能力反映了其作业水平。</v>
          </cell>
        </row>
        <row r="20892">
          <cell r="F20892" t="str">
            <v>7.4.2 管理</v>
          </cell>
        </row>
        <row r="20893">
          <cell r="F20893" t="str">
            <v>管理部门有责任监管油井管使用方是否符合相关规程。油井管使用方应建立、跟踪并进一步完善管理系统以便保证符合油气井管柱要求,同时,油井管使用方也应监管所有的相关部门以及承包各项施工的承包商,从而形成油井管使用方自己的管理系统来确保油气井管柱。</v>
          </cell>
        </row>
        <row r="20894">
          <cell r="F20894" t="str">
            <v>公司应对井筒完整性管理系统中条款的执行提供足够的支持。在井筒完整性管理系统各条款的实际执行过程中,管理部门应对每个部门的具体任务进行分配并形成书面规定。</v>
          </cell>
        </row>
        <row r="20895">
          <cell r="F20895" t="str">
            <v>各相关部门应对公司的井筒完整性方针和目标进行完善,并针对井筒完整性管理中所涉及的从事专业、监管、操作和维护等方面的员工的职责,通过形成文字报告来明确地规范出来。不仅如此,各个部门应处理好油气井整个生命周期内井筒完整性工程项目的承接工作。</v>
          </cell>
        </row>
        <row r="20896">
          <cell r="F20896" t="str">
            <v>需要制定一个事故应急处理计划并建立相应的事故应急组织来处理特定的灾难和事故(包括那些关系到井筒完整性的事故),在培训和钻井中均应经常检测应急处理能力。</v>
          </cell>
        </row>
        <row r="20897">
          <cell r="F20897" t="str">
            <v>7.4.3设计</v>
          </cell>
        </row>
        <row r="20898">
          <cell r="F20898" t="str">
            <v>7.4.3.1 总则</v>
          </cell>
        </row>
        <row r="20899">
          <cell r="F20899" t="str">
            <v>油气井设计是建立目标、检验目标并且对所优选的技术方案进行书面记录的一系列过程,要求优化的技术方案符合各种要求并且确保井在寿命周期内发生危险的几率是可以接受的,设计通常基于以下目的:</v>
          </cell>
        </row>
        <row r="20900">
          <cell r="F20900" t="str">
            <v>——打一口新井。</v>
          </cell>
        </row>
        <row r="20901">
          <cell r="F20901" t="str">
            <v>——现有井的变更、修改和优化。</v>
          </cell>
        </row>
        <row r="20902">
          <cell r="F20902" t="str">
            <v>——改变油气井的设计基础或者假设前提。</v>
          </cell>
        </row>
        <row r="20903">
          <cell r="F20903" t="str">
            <v>7.4.3.2 技术标准</v>
          </cell>
        </row>
        <row r="20904">
          <cell r="F20904" t="str">
            <v>井筒完整性对油气井设计的要求是:不仅能承受载荷,并且需要考虑油气井整个寿命周期内可能的损坏和老化。这就需要有一个可以制定出实用技术标准的设计原理。</v>
          </cell>
        </row>
        <row r="20905">
          <cell r="F20905" t="str">
            <v>实用的技术标准可以从下列几个来源得到:</v>
          </cell>
        </row>
        <row r="20906">
          <cell r="F20906" t="str">
            <v>——石油天然气工业认证标准(API标准、ISO标准)。</v>
          </cell>
        </row>
        <row r="20907">
          <cell r="F20907" t="str">
            <v>——国家标准(GB)。</v>
          </cell>
        </row>
        <row r="20908">
          <cell r="F20908" t="str">
            <v>——行业标准(SY)。</v>
          </cell>
        </row>
        <row r="20909">
          <cell r="F20909" t="str">
            <v>7.4.3.3 井屏障</v>
          </cell>
        </row>
        <row r="20910">
          <cell r="F20910" t="str">
            <v>井屏障设计应满足下列要求:阻止意外流体流入、浅层的地层窜流和流体流入外界环境,以防止突发事件阻碍油气井的正常运行。一个井屏障发生失效不能引起井喷。</v>
          </cell>
        </row>
        <row r="20911">
          <cell r="F20911" t="str">
            <v>进入井屏障设计过程中应确保能够进行井的动态监测。只要确保监控可靠,就可以随时了解井屏障的状况。</v>
          </cell>
        </row>
        <row r="20912">
          <cell r="F20912" t="str">
            <v>井屏障间存在着足够多的相互联系。如果存在通用元素,便可以开展风险分析,并且采取降低风险的措施或者调节风险的措施来减小风险。</v>
          </cell>
        </row>
        <row r="20913">
          <cell r="F20913" t="str">
            <v>7.4.3.4 设备要求</v>
          </cell>
        </row>
        <row r="20914">
          <cell r="F20914" t="str">
            <v>设备是确保油气井的井筒完整性的井屏障的一部分。设备需要经过设计、加工、安装等过程后承受施加到其上面的所有载荷,同时还需保证在油气井的整个寿命周期内均能有效工作。</v>
          </cell>
        </row>
        <row r="20915">
          <cell r="F20915" t="str">
            <v>7.4.3.5 安全系统</v>
          </cell>
        </row>
        <row r="20916">
          <cell r="F20916" t="str">
            <v>油气井应有独立的安全系统,安全系统可以组织已经发生的灾害和事故的进一步扩大,而且可以减小事故造成的后果。</v>
          </cell>
        </row>
        <row r="20917">
          <cell r="F20917" t="str">
            <v>应安装紧急关闭阀,在发生紧急情况时可以切断碳氢化合物和化学物质同外界的联系,并且可以对失火区域进行隔离。</v>
          </cell>
        </row>
        <row r="20918">
          <cell r="F20918" t="str">
            <v>7.4.3.6 最低许可值原则</v>
          </cell>
        </row>
        <row r="20919">
          <cell r="F20919" t="str">
            <v>油气井设计完成且设备准备就绪以后,接下来应按照最低许可值原则进行作业。应将此原则应用到以下几项油气井技术方案中:</v>
          </cell>
        </row>
        <row r="20920">
          <cell r="F20920" t="str">
            <v>——建井。</v>
          </cell>
        </row>
        <row r="20921">
          <cell r="F20921" t="str">
            <v>——采油气作业。</v>
          </cell>
        </row>
        <row r="20922">
          <cell r="F20922" t="str">
            <v>——维护和修理。</v>
          </cell>
        </row>
        <row r="20923">
          <cell r="F20923" t="str">
            <v>——封井并废弃。</v>
          </cell>
        </row>
        <row r="20924">
          <cell r="F20924" t="str">
            <v>7.4.4作业过程</v>
          </cell>
        </row>
        <row r="20925">
          <cell r="F20925" t="str">
            <v>7.4.4.1 总则</v>
          </cell>
        </row>
        <row r="20926">
          <cell r="F20926" t="str">
            <v>油气公司应安全谨慎地进行油气开采。在开发的前期应对井筒完整性管理系统和井屏障的基本原理进行描述。各责任部门应建立一个操作步骤标准,该操作步骤标准可作为一种可以阻止错误操作和灾害性事故发生的手段。因此,项目开展和操作过程中应避免错误的操作,并对安全操作规范进行传播。</v>
          </cell>
        </row>
        <row r="20927">
          <cell r="F20927" t="str">
            <v>7.4.4.2 设计载荷范围内的操作</v>
          </cell>
        </row>
        <row r="20928">
          <cell r="F20928" t="str">
            <v>采油方法、注水方法和操作参数都应满足钻完井设计的要求。操作的限定条件可以是温度、压力、流体速度或者多个限定条件。另外,在这些限定条件以外,还可以考虑到下列因素的影响(不是直接受到这些因素限制):腐蚀性物质(如CO2,H2S,O2)、出砂、结垢、水合物的形成。</v>
          </cell>
        </row>
        <row r="20929">
          <cell r="F20929" t="str">
            <v>应制定出停止操作的标准。在安全系统的超载、断开、损坏等事件中,应提前建立操作和限定条件。一旦功能参数和确定的数值超出了正常范围,就应对油气井的设计进行检验。</v>
          </cell>
        </row>
        <row r="20930">
          <cell r="F20930" t="str">
            <v>7.4.4.3 监测、校验和维护方案</v>
          </cell>
        </row>
        <row r="20931">
          <cell r="F20931" t="str">
            <v>油气井屏障应由它的一些相关功能和标准来进行鉴别,另外,还应监测重要的油气井参数以便掌握油气井屏障的状况。必须确保在油气井的整个寿命周期内油气井屏障的完整性,当井屏障受到损害时,应重新建立或者修理井屏障。井屏障的维修程序以关键设备为基础,影响井屏障完整性的消极因素应受到监测。</v>
          </cell>
        </row>
        <row r="20932">
          <cell r="F20932" t="str">
            <v>7.4.4.4 井控和紧急事故应急措施</v>
          </cell>
        </row>
        <row r="20933">
          <cell r="F20933" t="str">
            <v>制定紧急事故应急措施的目的是防止危险和灾害的发生,紧急事故应急措施是根据危害和预测分析的结果来建立的,紧急事故应急措施应包括对如何处理特定事故灾害(如井喷和井屏障失效等)进行详细描述。</v>
          </cell>
        </row>
        <row r="20934">
          <cell r="F20934" t="str">
            <v>井控措施也应在油气井整个寿命周期内的所有阶段执行。如果井屏障失效,除了重新建立井屏障外,没有别的解决办法,可以通过立即停钻或者钻救援井来重新控制油气井。</v>
          </cell>
        </row>
        <row r="20935">
          <cell r="F20935" t="str">
            <v>7.4.4.5 信息交换</v>
          </cell>
        </row>
        <row r="20936">
          <cell r="F20936" t="str">
            <v>信息交换程序中应清楚地规定哪些信息可以被传输以及应如何传输,当一口井从一个部门移交给另一个部门时,通常需要使用信息交换程序。例如,从钻井部门到采油部门或修井部门,同时也带来作业员工的改变。</v>
          </cell>
        </row>
        <row r="20937">
          <cell r="F20937" t="str">
            <v>7.4.5 数据系统</v>
          </cell>
        </row>
        <row r="20938">
          <cell r="F20938" t="str">
            <v>应建立满足所有油气井信息(贯穿整个油气井生命周期)数据的获取、处理和发送要求的信息系统和数据处理过程。</v>
          </cell>
        </row>
        <row r="20939">
          <cell r="F20939" t="str">
            <v>所有操作界限都应被明确地标识和记录,同时还应将从设计到建井再到作业的不同过程联系起来。将这些操作界限应用到井筒完整性检测系统中,以保证这些监测数据不超出额定值。</v>
          </cell>
        </row>
        <row r="20940">
          <cell r="F20940" t="str">
            <v>系统中的主要参数都应很容易获取到,这样就可以是主要参数符合规章和标准的要求。评估得出的风险级别应作为补充的推荐结果来预测井筒完整性的发展趋势,并在此基础上采取措施来进一步保证完整性。</v>
          </cell>
        </row>
        <row r="20941">
          <cell r="F20941" t="str">
            <v>油气井屏障简图作为一种实用方法可用来说明油气井的初级和二级屏障,同时也可用来说明油气井屏障是如何检验的,该方法应被推广。</v>
          </cell>
        </row>
        <row r="20942">
          <cell r="F20942" t="str">
            <v>相关责任部门应记录下作业中所有不符合要求的事件。如果需要,应公开所有和HSE有关的信息。</v>
          </cell>
        </row>
        <row r="20943">
          <cell r="F20943" t="str">
            <v>7.4.6 分析工作</v>
          </cell>
        </row>
        <row r="20944">
          <cell r="F20944" t="str">
            <v>分析工作就是利用已有的数据对风险进行识别和量化的操作,它可以确保油气田中各项活动正常有序地开展。</v>
          </cell>
        </row>
        <row r="20945">
          <cell r="F20945" t="str">
            <v>分析工作是决定何时对各公司的管理系统、计划工作、工作流程、预防性维护、作业和HSE工作进行优化和维护的基础。</v>
          </cell>
        </row>
        <row r="20946">
          <cell r="F20946" t="str">
            <v>当检测到异常值时,相关责任部门有义务采取缓和措施检测措施的效果。在缓和措施的实施和异常状况参数改善情况的检测过程中,应考虑最低许可值原则。需要结合其他设备和参数的影响来开展考虑累积影响的油气井风险评估。</v>
          </cell>
        </row>
        <row r="20947">
          <cell r="F20947" t="str">
            <v>当分析报告显示的风险水平上升时,应将信息汇报给相关责任部门,并及时更新井筒风险简图。需要特别指出的是,并行操作过程中,要求通过同时实施两种或多种关键性操作来分析潜在风险。</v>
          </cell>
        </row>
        <row r="20948">
          <cell r="F20948" t="str">
            <v>进一步改善井筒完整性时,可以使用由内部检查、外部检查和审计得到的结果。</v>
          </cell>
        </row>
        <row r="20949">
          <cell r="F20949" t="str">
            <v>8油气井管柱完整性管理流程</v>
          </cell>
        </row>
        <row r="20950">
          <cell r="F20950" t="str">
            <v>8.1 总则</v>
          </cell>
        </row>
        <row r="20951">
          <cell r="F20951" t="str">
            <v>油气井管柱完整性管理流程描述了管柱完整性管理实施的步骤和每一步包含的内容。完整性管理是一个综合、循环的过程,图4列出了各个步骤的图解顺序,每一步在实施过程中通常需要多次的循环和重复,各步骤之间存在着大量的信息流动和相互作用。例如:风险评价方法的选择部分取决于可获得的与完整性有关的数据和信息,而当进行风险评价时,为了更准确地评价潜在的危险,可能需要更多的数据。这样,数据的采集和风险评价步骤就紧密联系在一起,可能需要重复进行几次,直到油田公司确认得到了满意的评价结果。</v>
          </cell>
        </row>
        <row r="20952">
          <cell r="F20952" t="str">
            <v>完整性管理包括两种方法:预定的完整性管理方法和以风险分析为基础的完整性管理方法。预定的完整性管理方法要求的数据资料和分析最少,以风险分析为基础的完整性管理方法要求对油气井管柱及油井管本身有更多的了解,要求的数据更多,风险评估和分析更为广泛。油田公司在未进行充分的完整性评价并为以风险分析为基础的程序提供数据之前,不能实施以风险分析为基础的完整性管理程序。本流程中的各步骤分别对预定的和以风险分析为基础的完整性管理方法提出了不同的要求。</v>
          </cell>
        </row>
        <row r="20953">
          <cell r="F20953" t="str">
            <v>8.2 识别危险因素对油气井管柱可能造成的影响</v>
          </cell>
        </row>
        <row r="20954">
          <cell r="F20954" t="str">
            <v>风险是事故发生的可能性(概率)和后果的乘积。完整性管理的第一步是识别影响油气井管柱完整性的潜在危险因素可能造成的影响(后果),对影响油气井管柱完整性的所有危险都应考虑在内。</v>
          </cell>
        </row>
        <row r="20955">
          <cell r="F20955" t="str">
            <v>影响油气井管柱服役安全的危险因素很多。按照与时间的关系,可以划分为与时间有关的3种缺陷类型,分别为与时间有关的危险因素、固有因素和与时间无关的危险因素。</v>
          </cell>
        </row>
        <row r="20956">
          <cell r="F20956" t="str">
            <v>在进行油气井管柱或管段的完整性管理时,油田公司或油气井作业方应首先召集相关专家或工作人员识别各种危险因素并编写相关信息文件。</v>
          </cell>
        </row>
        <row r="20957">
          <cell r="F20957" t="str">
            <v>8.3数据收集、检查和整合</v>
          </cell>
        </row>
        <row r="20958">
          <cell r="F20958" t="str">
            <v>8.3.1 总则</v>
          </cell>
        </row>
        <row r="20959">
          <cell r="F20959" t="str">
            <v>对油气井及其管柱的全面了解,是以风险分析为基础的完整性管理程序的基本内容之一。如果油田公司没有足够的数据或者数据质量达不到要求,则应采用预定的完整性管理程序。</v>
          </cell>
        </row>
        <row r="20960">
          <cell r="F20960" t="str">
            <v>8.3.2 数据要求</v>
          </cell>
        </row>
        <row r="20961">
          <cell r="F20961" t="str">
            <v>油田公司应制定收集各组数据的综合性方案计划,首先收集风险评估所需的数据。预定的油气井管柱完整性管理程序的数据构成有油气井管柱特征数据、施工数据、操作数据和检测数据。以风险分析为基础的完整性管理程序要求的数据更多,应重点收集受关注区域和其他特定高风险区域所需的数据。</v>
          </cell>
        </row>
        <row r="20962">
          <cell r="F20962" t="str">
            <v>8.3.3 数据来源</v>
          </cell>
        </row>
        <row r="20963">
          <cell r="F20963" t="str">
            <v>所需数据可从油田公司内部或外部获取。来源一般包括设计数据、施工数据、近期操作数据、维护记录数据以及以前的风险或风险评估的结果。</v>
          </cell>
        </row>
        <row r="20964">
          <cell r="F20964" t="str">
            <v>8.3.4 数据整合</v>
          </cell>
        </row>
        <row r="20965">
          <cell r="F20965" t="str">
            <v>把可能归属于不同部门的大量单项数据,根据其相互关系进行分析,整理、统一成易于相互比较的形式。</v>
          </cell>
        </row>
        <row r="20966">
          <cell r="F20966" t="str">
            <v>8.4风险评估</v>
          </cell>
        </row>
        <row r="20967">
          <cell r="F20967" t="str">
            <v>8.4.1 总则</v>
          </cell>
        </row>
        <row r="20968">
          <cell r="F20968" t="str">
            <v>对预定的完整性管理程序和以风险分析为基础的完整性管理程序都要求进行风险评估。对于预定的完整性管理程序,风险评估的主要目的用于对完整性管理活动进行优序排列;对于以风险分析为基础的完整性管理程序,进行风险评价有两个目的:一是组织数据和信息,帮助油田公司或者油气井作业方对管理活动做出计划并进行优先序排列;二是确定采取什么样的检测、预防和/或应急措施以及在什么时候采取这些措施。</v>
          </cell>
        </row>
        <row r="20969">
          <cell r="F20969" t="str">
            <v>8.4.2 风险评估的目标</v>
          </cell>
        </row>
        <row r="20970">
          <cell r="F20970" t="str">
            <v>风险评估的目标为:</v>
          </cell>
        </row>
        <row r="20971">
          <cell r="F20971" t="str">
            <v>a)安排完整性评价和减缓措施时对油气井管柱/管段进行重点排序。</v>
          </cell>
        </row>
        <row r="20972">
          <cell r="F20972" t="str">
            <v>b)评价减缓措施产生的效果。</v>
          </cell>
        </row>
        <row r="20973">
          <cell r="F20973" t="str">
            <v>c)对识别到的危险,确定最有效的减缓措施。</v>
          </cell>
        </row>
        <row r="20974">
          <cell r="F20974" t="str">
            <v>d)评价改变检测周期后的完整性效果。</v>
          </cell>
        </row>
        <row r="20975">
          <cell r="F20975" t="str">
            <v>e)评价两种检测方法的使用情况和必要性。</v>
          </cell>
        </row>
        <row r="20976">
          <cell r="F20976" t="str">
            <v>f)进行更有效的资源分配。风险评估的最终目的是对油气井及油气井管柱中存在的风险进行识别和排序,并为油气井管柱完整性管理提供依据。</v>
          </cell>
        </row>
        <row r="20977">
          <cell r="F20977" t="str">
            <v>8.4.3 风险评估方法</v>
          </cell>
        </row>
        <row r="20978">
          <cell r="F20978" t="str">
            <v>油田公司或油气井作业方可采用以下一种或几种符合完整性管理程序目标的风险评估方法。这些方法分别是:专家评估法、相对评估法、情景评估法和概率评估法。</v>
          </cell>
        </row>
        <row r="20979">
          <cell r="F20979" t="str">
            <v>8.5完整性评价</v>
          </cell>
        </row>
        <row r="20980">
          <cell r="F20980" t="str">
            <v>8.5.1 总则</v>
          </cell>
        </row>
        <row r="20981">
          <cell r="F20981" t="str">
            <v>完整性评价是根据风险评估结果对油气井管柱风险进行排序,采用适当的方法进行完整性评价。可采用的完整性评价方法有内检测、外检测、直接评价、试压及其他方法。</v>
          </cell>
        </row>
        <row r="20982">
          <cell r="F20982" t="str">
            <v>8.5.2 内外壁缺陷检测</v>
          </cell>
        </row>
        <row r="20983">
          <cell r="F20983" t="str">
            <v>用来确定油气井管柱危险迹象的位置,初步描述危险迹象特征的完整性评价方法。对油气井管柱内检测的一般要求为:</v>
          </cell>
        </row>
        <row r="20984">
          <cell r="F20984" t="str">
            <v>a)能检测出缺陷并可测量缺陷。</v>
          </cell>
        </row>
        <row r="20985">
          <cell r="F20985" t="str">
            <v>b)对油气井管柱结构和工作条件有良好的适应性。</v>
          </cell>
        </row>
        <row r="20986">
          <cell r="F20986" t="str">
            <v>c)数据处理系统要具有分辨非缺陷信号的能力。</v>
          </cell>
        </row>
        <row r="20987">
          <cell r="F20987" t="str">
            <v>8.5.3 直接评价</v>
          </cell>
        </row>
        <row r="20988">
          <cell r="F20988" t="str">
            <v>直接评价是一种结构化程序的完整性评价方法,通过直接评价,油田公司或油气井作业方可综合油气井管柱的物理特征、服役历史或管柱检测、检查和评价的结果,直接评价油气井管柱的完整性。</v>
          </cell>
        </row>
        <row r="20989">
          <cell r="F20989" t="str">
            <v>直接评价包括内外腐蚀危险直接评价、磨损危险直接评价、裂纹型及其他缺陷适用性评价。</v>
          </cell>
        </row>
        <row r="20990">
          <cell r="F20990" t="str">
            <v>8.5.4 试压</v>
          </cell>
        </row>
        <row r="20991">
          <cell r="F20991" t="str">
            <v>试压包括强度试验和密封测试试验两种,试压方法的选择应适合于要评价的危险。油田公司相关单位应综合考虑风险评价的结果和预期的缺陷类型来确定何时进行试压检测。</v>
          </cell>
        </row>
        <row r="20992">
          <cell r="F20992" t="str">
            <v>8.6对完整性评价的响应和减缓(维修、预防)措施</v>
          </cell>
        </row>
        <row r="20993">
          <cell r="F20993" t="str">
            <v>8.6.1 总则</v>
          </cell>
        </row>
        <row r="20994">
          <cell r="F20994" t="str">
            <v>对完整性评价发现的各类缺陷和不安全状态应制订响应计划,制定降低油气井管柱服役风险的维护措施,并根据缺陷特征、采取的维护措施和预期效果等,确定完整性评价时间间隔。在完整性评价过程中,应针对每一井段或者层序管柱,选择和确定恰当的检测、监测、评价和维护措施,以降低管柱风险水平,并对现有和新实施的维护措施进行分析,评价其有效性。</v>
          </cell>
        </row>
        <row r="20995">
          <cell r="F20995" t="str">
            <v>维护措施包括维修措施和预防措施。所有维修材料和施工过程,都应适合管柱的操作条件,并能满足有关标准的要求。预防措施不一定需要通过额外的完整性评价方法来确认,在管柱正常运行、风险评估和完整性评价的实施过程中或维修过程中都可采用各类预防措施。</v>
          </cell>
        </row>
        <row r="20996">
          <cell r="F20996" t="str">
            <v>8.6.2 对管柱内检测结果的响应</v>
          </cell>
        </row>
        <row r="20997">
          <cell r="F20997" t="str">
            <v>按照由风险评估结果和管柱内检测发现的危险迹象的严重程度确定的先后顺序时间表,组织完成响应活动。响应计划应从发现迹象时开始。</v>
          </cell>
        </row>
        <row r="20998">
          <cell r="F20998" t="str">
            <v>制定时间表时,可将响应分为以下三类:</v>
          </cell>
        </row>
        <row r="20999">
          <cell r="F20999" t="str">
            <v>a)立即响应——危险迹象表明缺陷处于失效点。</v>
          </cell>
        </row>
        <row r="21000">
          <cell r="F21000" t="str">
            <v>b)计划响应——危险迹象表明缺陷很严重,但不处于失效点。</v>
          </cell>
        </row>
        <row r="21001">
          <cell r="F21001" t="str">
            <v>c)进行监测——危险迹象表明在下次检测之前,缺陷不会造成事故。</v>
          </cell>
        </row>
        <row r="21002">
          <cell r="F21002" t="str">
            <v>8.6.3 对管柱试压结果的响应</v>
          </cell>
        </row>
        <row r="21003">
          <cell r="F21003" t="str">
            <v>根据管柱试压发现的缺陷,及时采取维护和修复措施,应立即维修或采取其他措施。</v>
          </cell>
        </row>
        <row r="21004">
          <cell r="F21004" t="str">
            <v>8.6.4 预防措施的选择</v>
          </cell>
        </row>
        <row r="21005">
          <cell r="F21005" t="str">
            <v>预防措施可包括以下内容:</v>
          </cell>
        </row>
        <row r="21006">
          <cell r="F21006" t="str">
            <v>a)控制腐蚀。</v>
          </cell>
        </row>
        <row r="21007">
          <cell r="F21007" t="str">
            <v>b)探测意外泄漏。</v>
          </cell>
        </row>
        <row r="21008">
          <cell r="F21008" t="str">
            <v>c)最大限度地减轻意外泄漏的后果。</v>
          </cell>
        </row>
        <row r="21009">
          <cell r="F21009" t="str">
            <v>d)其他。</v>
          </cell>
        </row>
        <row r="21010">
          <cell r="F21010" t="str">
            <v>9油气井管柱风险评估</v>
          </cell>
        </row>
        <row r="21011">
          <cell r="F21011" t="str">
            <v>9.1 总则</v>
          </cell>
        </row>
        <row r="21012">
          <cell r="F21012" t="str">
            <v>本章中指出了某些在进行风险评估时要考虑的因素,以及某些要使用的基本评估技术。</v>
          </cell>
        </row>
        <row r="21013">
          <cell r="F21013" t="str">
            <v>建立油气井屏障元素监控、监测和维护制度,此制度应着眼于尽可能降低对井屏障造成损害的潜在风险。</v>
          </cell>
        </row>
        <row r="21014">
          <cell r="F21014" t="str">
            <v>确定何种屏障元素应被视为需要保证其性能指标和质量风险要求的安全关键元素,以使其符合相关性能标准要求。</v>
          </cell>
        </row>
        <row r="21015">
          <cell r="F21015" t="str">
            <v>确立一套合适的行动过程,以解决在执行监控、监测和维护制度期间,所遇到的任何油气井异常情况。</v>
          </cell>
        </row>
        <row r="21016">
          <cell r="F21016" t="str">
            <v>建立一套风险屏障备份系统,此系统应考虑密封破坏、井类型、压力、流出物、流出物潜势、井位、环境等因素。</v>
          </cell>
        </row>
        <row r="21017">
          <cell r="F21017" t="str">
            <v>9.2风险的基本概念和分析方法</v>
          </cell>
        </row>
        <row r="21018">
          <cell r="F21018" t="str">
            <v>9.2.1 风险的基本概念</v>
          </cell>
        </row>
        <row r="21019">
          <cell r="F21019" t="str">
            <v>风险存在的前提是有危险。危险可以定义为“可产生潜在损失的特征或-组特征”,危险转变成为现实的概率的大小及损失严重程度的综合称为风险。</v>
          </cell>
        </row>
        <row r="21020">
          <cell r="F21020" t="str">
            <v>风险由两部分组成,第一部分是这一危险事件出现的概率,第二部分是一旦出现危险其损失的大小,这两部分评判度指数的乘积即为风险系数。</v>
          </cell>
        </row>
        <row r="21021">
          <cell r="F21021" t="str">
            <v>风险不是一成不变的,通常随着时间的推移而改变。一般规律见图5。失效概率随时间的变化趋势也有助于确定油气井管柱的检查频率,并会对将来采取何种措施产生影响。</v>
          </cell>
        </row>
        <row r="21022">
          <cell r="F21022" t="str">
            <v>图5所示曲线代表了所预计的油井管柱失效概率对事件发生变化的情况,而且可以划分成以下三个明显不同的区域:</v>
          </cell>
        </row>
        <row r="21023">
          <cell r="F21023" t="str">
            <v>——早期寿命(失效概率下降),此时失效概率取决于油井管柱的质量。</v>
          </cell>
        </row>
        <row r="21024">
          <cell r="F21024" t="str">
            <v>——使用寿命(稳定的失效概率),此时失效概率取决于正常的使用应力。</v>
          </cell>
        </row>
        <row r="21025">
          <cell r="F21025" t="str">
            <v>——损耗寿命(失效概率增加),此时失效概率取决于油井管柱的腐蚀、磨损等情况。</v>
          </cell>
        </row>
        <row r="21026">
          <cell r="F21026" t="str">
            <v>质量失效(或早期失效)通常与设计或加工误差(即材料有缺陷、装配质量粗糙等)有关。磨损失效通常与诸如金属材料损失、热疲劳、蠕变等失效机理有关。</v>
          </cell>
        </row>
        <row r="21027">
          <cell r="F21027" t="str">
            <v>失效概率保持稳定的这段时期,即为油井管柱的使用寿命期。在此时期内,油井管的可靠度很高,而且适当的服务和替换间隔决定了可能发生失效的时间。</v>
          </cell>
        </row>
        <row r="21028">
          <cell r="F21028" t="str">
            <v>由图5可知,早期事故率较高,中间一段为稳定期,最后为衰老期,就油气井管柱而言,早期一般在半年以内。中期可维持15年至20年,与施工质量及与材料、结构的选择有关。</v>
          </cell>
        </row>
        <row r="21029">
          <cell r="F21029" t="str">
            <v>危险是无法改变的,而风险却在很大程度上随着人们的意志而改变,亦即按照人们的意志可以改变事故发生的概率和(或)一旦出现事故后,由于改进防范措施从而改变损失的程度。</v>
          </cell>
        </row>
        <row r="21030">
          <cell r="F21030" t="str">
            <v>油气井管柱一旦出现事故可能会发生爆炸、油气井报废以及环境污染等灾害。这种“潜在损失的特征”也是人无法改变的,但是可以通过正确选材、严格制管要求、精心施工、增加泄漏检查的频度等一系列措施,使风险维持在一个合理的水平上。维持这一合理的、可接受的风险,可以有这样或那样诸多方案,通过工作,可以寻求一个最合理的投资方案。</v>
          </cell>
        </row>
        <row r="21031">
          <cell r="F21031" t="str">
            <v>9.2.2 风险分析的基本方法</v>
          </cell>
        </row>
        <row r="21032">
          <cell r="F21032" t="str">
            <v>按性质分,风险评估方法可分为专家评估法、相对评估法、情景评价法和概率评估法四种。下面简要介绍这四种风险评估方法。</v>
          </cell>
        </row>
        <row r="21033">
          <cell r="F21033" t="str">
            <v>a)专家评估法:可利用管柱行业的专家或顾问,结合从技术文献中获取的信息,对每种危险提出能说明事故可能性及后果的相对评价。</v>
          </cell>
        </row>
        <row r="21034">
          <cell r="F21034" t="str">
            <v>b)相对评估法:这种评估方式依靠管柱具体经验和较多的数据,以及针对历史上对油气井管柱运行造成影响的已知危险建立风险模型。这种相对的或以数据为基础的方法所采用的模型,能识别与过去油气井管柱运行有关的重大危险和后果,并给以权重。由于是将风险结果与相同模型产生的结果相比较,所以把这种方法称之为相对评估法。这种模型利用运算法则,为重大危险及其后果分配权重值,并提供足够的数据对它们进行评价。与专家风险评估法相比,相对评估法比较复杂,要求更具体的油气井管柱系统数据。</v>
          </cell>
        </row>
        <row r="21035">
          <cell r="F21035" t="str">
            <v>c)情景评价法:这种风险评估方法所建立的模型,能描述系列事件中的一个事件和事件的风险等级,能说明这类事件的可能性和后果。这种方法通常包括构建事件树、决策树和事故树,通过这样的构建确定风险值。</v>
          </cell>
        </row>
        <row r="21036">
          <cell r="F21036" t="str">
            <v>d)概率评估法:这种方法最复杂,数据需求量最大。这种方法得出风险评估结论的方式,是与油气井作业方确定的经认可的风险概率相对比,而不是采用比较基准进行比较。</v>
          </cell>
        </row>
        <row r="21037">
          <cell r="F21037" t="str">
            <v>按风险评价结果的量化程度可以将风险评价分为定性风险评价、定量风险评价及半定量风险评价。</v>
          </cell>
        </row>
        <row r="21038">
          <cell r="F21038" t="str">
            <v>定性的风险评价是指采用相对的分类对事故的概率与后果进行估计,常用的定性风险评价方法有安全检查表法、专家评分法等;定量风险评价是在统计数据的基础上对事故的概率和后果进行量化分析,常用的定量风险评价方法有概率模型法等;半定量风险评价介于定性风险评价和定量风险评价方法之间,它是采用数字指数来评价事故的概率与后果。</v>
          </cell>
        </row>
        <row r="21039">
          <cell r="F21039" t="str">
            <v>9.3 风险评估流程</v>
          </cell>
        </row>
        <row r="21040">
          <cell r="F21040" t="str">
            <v>完整的油气井管柱风险评价流程如图6所示,包括数据收集与整合、风险分析(风险因素识别、失效概率分析、失效后果分析、风险评估)和风险评定(风险严重程度和风险控制措施分析)。油气井管柱风险评价是一个连续、循环的过程,应在规定的时间间隔内定期进行,当油气井管柱情况发生显著变化时,也应进行再评价。</v>
          </cell>
        </row>
        <row r="21041">
          <cell r="F21041" t="str">
            <v>9.4风险评估考虑因素</v>
          </cell>
        </row>
        <row r="21042">
          <cell r="F21042" t="str">
            <v>9.4.1 井位</v>
          </cell>
        </row>
        <row r="21043">
          <cell r="F21043" t="str">
            <v>井位问题也是一种要考虑的风险因素,体现在如下方面:</v>
          </cell>
        </row>
        <row r="21044">
          <cell r="F21044" t="str">
            <v>——地理位置,也就是此井是陆地井或海洋井,位于市区以内,还是偏远地区。</v>
          </cell>
        </row>
        <row r="21045">
          <cell r="F21045" t="str">
            <v>——设施/井类型,即平台、水下、有人值守或者无人值守设施/地区。</v>
          </cell>
        </row>
        <row r="21046">
          <cell r="F21046" t="str">
            <v>——井密度,即是单井还是多口井组成的井组。</v>
          </cell>
        </row>
        <row r="21047">
          <cell r="F21047" t="str">
            <v>应对如下因素予以考虑:</v>
          </cell>
        </row>
        <row r="21048">
          <cell r="F21048" t="str">
            <v>——工作人员在油气井附近工作以及任何异常情况对工作人员健康和安全,及油气井屏障损害的潜在影响。</v>
          </cell>
        </row>
        <row r="21049">
          <cell r="F21049" t="str">
            <v>——油气井附近的环境及任何异常情况造成油气井屏障损害后的潜在环境影响。</v>
          </cell>
        </row>
        <row r="21050">
          <cell r="F21050" t="str">
            <v>——对井附近的其他井的基础设施的影响,以及任何异常情况造成油气井屏障损害后,对其他井和基础设施的潜在影响。</v>
          </cell>
        </row>
        <row r="21051">
          <cell r="F21051" t="str">
            <v>——对邻井或者基础设施造成的综合风险进行评估,也要对其自身的屏障损害形式进行评估。</v>
          </cell>
        </row>
        <row r="21052">
          <cell r="F21052" t="str">
            <v>——某种异常情况造成油气井屏障损害后的社会影响;要考虑此种影响不仅在社会上对健康、安全和环境造成广泛的影响,也会造成广泛的经济影响。</v>
          </cell>
        </row>
        <row r="21053">
          <cell r="F21053" t="str">
            <v>——进入油气井的能力。</v>
          </cell>
        </row>
        <row r="21054">
          <cell r="F21054" t="str">
            <v>——对井的状况进行监控。</v>
          </cell>
        </row>
        <row r="21055">
          <cell r="F21055" t="str">
            <v>——对井进行维护。</v>
          </cell>
        </row>
        <row r="21056">
          <cell r="F21056" t="str">
            <v>——对井实施修理作业。</v>
          </cell>
        </row>
        <row r="21057">
          <cell r="F21057" t="str">
            <v>——进入井邻近区域,以减轻潜在的油气井完整性破坏影响的能力。</v>
          </cell>
        </row>
        <row r="21058">
          <cell r="F21058" t="str">
            <v>——如提出上述要求,钻救援井的能力和时间。</v>
          </cell>
        </row>
        <row r="21059">
          <cell r="F21059" t="str">
            <v>9.4.2 流出物潜势</v>
          </cell>
        </row>
        <row r="21060">
          <cell r="F21060" t="str">
            <v>是指井内流体借助或者不借助人工举升作用,流到地面或者进入井筒内部和需要地层的能力,这种潜势与油气井完整性破坏后相关后果的严重程度等级有关。</v>
          </cell>
        </row>
        <row r="21061">
          <cell r="F21061" t="str">
            <v>应对下列影响因素予以考虑:</v>
          </cell>
        </row>
        <row r="21062">
          <cell r="F21062" t="str">
            <v>——流出物的潜在来源和泄漏途径(油管、环空、控制管线、气举阀)。</v>
          </cell>
        </row>
        <row r="21063">
          <cell r="F21063" t="str">
            <v>——流出介质(是油气藏中的流体,还是有限体积的气举天然气等介质)。</v>
          </cell>
        </row>
        <row r="21064">
          <cell r="F21064" t="str">
            <v>——其他屏障元素破坏。</v>
          </cell>
        </row>
        <row r="21065">
          <cell r="F21065" t="str">
            <v>——流量。</v>
          </cell>
        </row>
        <row r="21066">
          <cell r="F21066" t="str">
            <v>——体积。</v>
          </cell>
        </row>
        <row r="21067">
          <cell r="F21067" t="str">
            <v>——压力。</v>
          </cell>
        </row>
        <row r="21068">
          <cell r="F21068" t="str">
            <v>——温度。</v>
          </cell>
        </row>
        <row r="21069">
          <cell r="F21069" t="str">
            <v>——油气井能够维持流动状态的期限。</v>
          </cell>
        </row>
        <row r="21070">
          <cell r="F21070" t="str">
            <v>——相邻井对其产生的影响,也就是相邻的注入井会对开发井产生持续油气藏压力作用,以增强其流动能力。</v>
          </cell>
        </row>
        <row r="21071">
          <cell r="F21071" t="str">
            <v>9.4.3 井内流出物</v>
          </cell>
        </row>
        <row r="21072">
          <cell r="F21072" t="str">
            <v>井内流出物具有很大的风险性,井内流出物会对油井管柱造成损害,在油气井的完整性破坏时,井内流出物的排放也可能会对健康、安全、环境和社会风险造成影响。</v>
          </cell>
        </row>
        <row r="21073">
          <cell r="F21073" t="str">
            <v>在与潜在异常情况相关时,应考虑井内流出物下列流体成分造成的影响:</v>
          </cell>
        </row>
        <row r="21074">
          <cell r="F21074" t="str">
            <v>——酸性物质。</v>
          </cell>
        </row>
        <row r="21075">
          <cell r="F21075" t="str">
            <v>——腐蚀性物质。</v>
          </cell>
        </row>
        <row r="21076">
          <cell r="F21076" t="str">
            <v>——有毒物质。</v>
          </cell>
        </row>
        <row r="21077">
          <cell r="F21077" t="str">
            <v>——致癌物成分。</v>
          </cell>
        </row>
        <row r="21078">
          <cell r="F21078" t="str">
            <v>——可燃性或爆炸性物质。</v>
          </cell>
        </row>
        <row r="21079">
          <cell r="F21079" t="str">
            <v>——窒息性物质。</v>
          </cell>
        </row>
        <row r="21080">
          <cell r="F21080" t="str">
            <v>——两种物质之间的相容性。</v>
          </cell>
        </row>
        <row r="21081">
          <cell r="F21081" t="str">
            <v>——形成乳化物、结垢、蜡和水合物沉积。</v>
          </cell>
        </row>
        <row r="21082">
          <cell r="F21082" t="str">
            <v>9.4.4 外部环境</v>
          </cell>
        </row>
        <row r="21083">
          <cell r="F21083" t="str">
            <v>除了流出物潜势和井内流出物对油气井完整性造成的风险之外,当油气井屏障暴露到与井的生产层或者注入层无关的外部环境中时,也会受到潜在的油气井完整性风险的影响。</v>
          </cell>
        </row>
        <row r="21084">
          <cell r="F21084" t="str">
            <v>应考虑到如下影响因素:</v>
          </cell>
        </row>
        <row r="21085">
          <cell r="F21085" t="str">
            <v>——结构部件,如暴露在大气环境中的导管、表层套管和井口外部腐蚀。</v>
          </cell>
        </row>
        <row r="21086">
          <cell r="F21086" t="str">
            <v>——结构部件,如暴露在海洋环境中的导管、表层套管和井口外部腐蚀。</v>
          </cell>
        </row>
        <row r="21087">
          <cell r="F21087" t="str">
            <v>——暴露在井下腐蚀性流体中的套管柱外部腐蚀(即水层包含有腐蚀性流体、环空流体和环空中灌满的流体不相容、环空中灌满的流体有腐蚀性等情况)。</v>
          </cell>
        </row>
        <row r="21088">
          <cell r="F21088" t="str">
            <v>——在周期性负荷作用下,结构部件疲劳破坏的情况(即由于波浪和洋流运动,造成井口、导管、回接套管柱等部件往复运动;以及在钻井或者大修作业期间,由于防喷器/隔水管和井口之间的相互作用,造成井口活动的现象)。</v>
          </cell>
        </row>
        <row r="21089">
          <cell r="F21089" t="str">
            <v>——油气井的周期性负荷和/或热负荷,对油气井周围的土壤强度和土壤对结构部件支撑能力的影响。</v>
          </cell>
        </row>
        <row r="21090">
          <cell r="F21090" t="str">
            <v>——与地层运动有关的外部负荷(即油气藏的压实作用、地震以及与断层运动和盐膏层之类的塑性物质运动线管的构造活动)。</v>
          </cell>
        </row>
        <row r="21091">
          <cell r="F21091" t="str">
            <v>——与掉落物相关的机械冲击作用(从井附近的设施、船舶、车辆或者其他设备上掉落的物件)。</v>
          </cell>
        </row>
        <row r="21092">
          <cell r="F21092" t="str">
            <v>——与碰撞相关的机械冲击作用以及船舶或者车辆的冲撞作用。</v>
          </cell>
        </row>
        <row r="21093">
          <cell r="F21093" t="str">
            <v>9.5 风险评估技术</v>
          </cell>
        </row>
        <row r="21094">
          <cell r="F21094" t="str">
            <v>风险评估技术可在对可能的失效模式或者实际风险进行评估,或对所指出的异常情况进行评估的基础上,对油气井管柱风险(无论这种风险是不是潜在风险)的量级进行评估。</v>
          </cell>
        </row>
        <row r="21095">
          <cell r="F21095" t="str">
            <v>油气井作业方在必须要对特定的油气井管柱进行评估时,可以视情况采用不同的评估技术。</v>
          </cell>
        </row>
        <row r="21096">
          <cell r="F21096" t="str">
            <v>典型的风险评估过程包括如下步骤:</v>
          </cell>
        </row>
        <row r="21097">
          <cell r="F21097" t="str">
            <v>——确定待评估井发生的管柱的异常情况,以及油气井失效相关事件的类型。</v>
          </cell>
        </row>
        <row r="21098">
          <cell r="F21098" t="str">
            <v>——确定各种油气井管柱失效事件的潜在后果,此后果可能体现在健康、安全、环境或社会方面,也可能是对上述方面的综合影响。</v>
          </cell>
        </row>
        <row r="21099">
          <cell r="F21099" t="str">
            <v>——确定这种事件发生的可能性。</v>
          </cell>
        </row>
        <row r="21100">
          <cell r="F21100" t="str">
            <v>——以事件后果和可能性综合影响为基础,确定各种管柱失效井失效相关事件的风险等级。</v>
          </cell>
        </row>
        <row r="21101">
          <cell r="F21101" t="str">
            <v>一般情况下,可以通过绘制风险评估矩阵,对各种油气井管柱失效相关事件进行评估,这样就能够以风险后果和可能性为基础,对风险进行分类和排序。图7给出了某个5×5风险评估矩阵实例。</v>
          </cell>
        </row>
        <row r="21102">
          <cell r="F21102" t="str">
            <v>油气井作业方必须确定:</v>
          </cell>
        </row>
        <row r="21103">
          <cell r="F21103" t="str">
            <v>——在风险评估矩阵轴线上,为事件后果的等级/定义(严重程度)和发生事件的可能性(概率)选择恰当的类别;事件后果和/或可能性的等级越高,所反映的风险等级也越高(更高的风险等级)。</v>
          </cell>
        </row>
        <row r="21104">
          <cell r="F21104" t="str">
            <v>——风险评估矩阵内部风险区域(块状区)的正确等级/定义。</v>
          </cell>
        </row>
        <row r="21105">
          <cell r="F21105" t="str">
            <v>在确定发生风险的后果和可能性时,可以使用定性化风险评估方式,此评估方式在很大程度上取决于合格且称职的评估人员凭经验作出的判断。</v>
          </cell>
        </row>
        <row r="21106">
          <cell r="F21106" t="str">
            <v>对油气井管柱风险进行评估时,也可以采用另外一种被称作量化风险评估技术的评估方式。此技术也需要对风险的后果和可能性进行评估,但所使用的主要是从油气井管柱失效数据库中所调用的信息。量化风险评估技术可对发生某种特定时间的可能性进行量化分析。</v>
          </cell>
        </row>
        <row r="21107">
          <cell r="F21107" t="str">
            <v>在确定油气井管柱风险时,也可以使用失效模式、效果和危险程度分析。在确定出现失效的管柱类别、对井屏障的影响和发生此类失效的可能性时,失效模式、效果和危险程度分析是一种特别有用的分析技术。此技术的分析结果可用于对管柱设计进行改进,并用于确定所需要的监控、监测和维护类型和频率,以尽可能降低发生此种失效模式的风险。</v>
          </cell>
        </row>
        <row r="21108">
          <cell r="F21108" t="str">
            <v>9.6 风险控制</v>
          </cell>
        </row>
        <row r="21109">
          <cell r="F21109" t="str">
            <v>风险控制是根据风险评定的结果确定风险控制措施的决策过程,以及风险控制措施的实施和实施效果的监测,从而实现对识别到的危险部位、风险因素进行预防性的维护。</v>
          </cell>
        </row>
        <row r="21110">
          <cell r="F21110" t="str">
            <v>风险控制措施是指有助于降低管柱失效概率或者后果严重程度的行动,对于评定的目的而言,风险控制措施分析是一个制定风险控制措施和分析其有效性的过程。</v>
          </cell>
        </row>
        <row r="21111">
          <cell r="F21111" t="str">
            <v>油气井管柱风险评价和风险控制措施分析是后续决策过程的基础,为制定风险控制方案和评价其有效性提供依据。</v>
          </cell>
        </row>
        <row r="21112">
          <cell r="F21112" t="str">
            <v>9.7 风险评估报告编制</v>
          </cell>
        </row>
        <row r="21113">
          <cell r="F21113" t="str">
            <v>油气井管柱风险评估过程应得到全面的记录,形成报告,报告应包括以下几个方面:</v>
          </cell>
        </row>
        <row r="21114">
          <cell r="F21114" t="str">
            <v>a)评价的目的和范围。</v>
          </cell>
        </row>
        <row r="21115">
          <cell r="F21115" t="str">
            <v>b)评价数据及来源说明。</v>
          </cell>
        </row>
        <row r="21116">
          <cell r="F21116" t="str">
            <v>c)风险分析方法,包括软件使用。</v>
          </cell>
        </row>
        <row r="21117">
          <cell r="F21117" t="str">
            <v>d)风险因素识别结果。</v>
          </cell>
        </row>
        <row r="21118">
          <cell r="F21118" t="str">
            <v>e)失效概率分析结果。</v>
          </cell>
        </row>
        <row r="21119">
          <cell r="F21119" t="str">
            <v>f)后果分析结果。</v>
          </cell>
        </row>
        <row r="21120">
          <cell r="F21120" t="str">
            <v>g)风险评估结果。</v>
          </cell>
        </row>
        <row r="21121">
          <cell r="F21121" t="str">
            <v>h)结果分析(风险评定)。</v>
          </cell>
        </row>
        <row r="21122">
          <cell r="F21122" t="str">
            <v>i)结论和风险控制措施建议。</v>
          </cell>
        </row>
        <row r="21123">
          <cell r="F21123" t="str">
            <v>10油井管质量控制</v>
          </cell>
        </row>
        <row r="21124">
          <cell r="F21124" t="str">
            <v>10.1 概念</v>
          </cell>
        </row>
        <row r="21125">
          <cell r="F21125" t="str">
            <v>质量控制的含义是油田公司和/或钻井承包商等用户满足其完整性管理程序所有要求的文件证明。对完整性管理中的流程、操作、分析、管理行为等活动必须进行有效地控制和规范,以保证完整性管理体系的有效执行。质量控制作为油气井管柱完整性管理程序的重要内容,是油田公司和/或钻井承包商等用户满足其完整性管理要求的见证。</v>
          </cell>
        </row>
        <row r="21126">
          <cell r="F21126" t="str">
            <v>10.2质量控制方案</v>
          </cell>
        </row>
        <row r="21127">
          <cell r="F21127" t="str">
            <v>10.2.1 质量控制程序要求</v>
          </cell>
        </row>
        <row r="21128">
          <cell r="F21128" t="str">
            <v>质量控制程序的要求包括文件、执行和维护,通常需做以下六项工作:</v>
          </cell>
        </row>
        <row r="21129">
          <cell r="F21129" t="str">
            <v>a)确定质量控制程序的过程。</v>
          </cell>
        </row>
        <row r="21130">
          <cell r="F21130" t="str">
            <v>b)确定这些过程的先后顺序和相互关系。</v>
          </cell>
        </row>
        <row r="21131">
          <cell r="F21131" t="str">
            <v>c)确定保证这些过程的运行和控制有效所需的标准和方法。</v>
          </cell>
        </row>
        <row r="21132">
          <cell r="F21132" t="str">
            <v>d)提供必要的资源和信息,以支持这些过程的运行和监控。</v>
          </cell>
        </row>
        <row r="21133">
          <cell r="F21133" t="str">
            <v>e)对这些过程进行监控、测试和分析。</v>
          </cell>
        </row>
        <row r="21134">
          <cell r="F21134" t="str">
            <v>f)采取必要措施,以获取预期结果,并持续改进这些过程。</v>
          </cell>
        </row>
        <row r="21135">
          <cell r="F21135" t="str">
            <v>10.2.2 质量控制程序内容</v>
          </cell>
        </row>
        <row r="21136">
          <cell r="F21136" t="str">
            <v>质量控制程序包括以下内容:</v>
          </cell>
        </row>
        <row r="21137">
          <cell r="F21137" t="str">
            <v>a)确定所需的文件,并将其纳入完整性管理质量控制程序中。</v>
          </cell>
        </row>
        <row r="21138">
          <cell r="F21138" t="str">
            <v>b)应明确组织机构,规定质量控制中的职责和权利。</v>
          </cell>
        </row>
        <row r="21139">
          <cell r="F21139" t="str">
            <v>c)定期检查完整性管理程序和质量控制程序的实施结果,并提出改进建议。</v>
          </cell>
        </row>
        <row r="21140">
          <cell r="F21140" t="str">
            <v>d)与完整性管理方案有关的人员能胜任并了解质量控制程序中的所有活动。</v>
          </cell>
        </row>
        <row r="21141">
          <cell r="F21141" t="str">
            <v>e)油田公司应确保完整性管理程序按计划实施,并将这些步骤形成文件。</v>
          </cell>
        </row>
        <row r="21142">
          <cell r="F21142" t="str">
            <v>f)对质量控制方案定期内部审核和管理评审。</v>
          </cell>
        </row>
        <row r="21143">
          <cell r="F21143" t="str">
            <v>g)质量控制方案的改进过程应形成文件,并监测其实施的有效性。</v>
          </cell>
        </row>
        <row r="21144">
          <cell r="F21144" t="str">
            <v>10.3质量控制程序</v>
          </cell>
        </row>
        <row r="21145">
          <cell r="F21145" t="str">
            <v>10.3.1 目的</v>
          </cell>
        </row>
        <row r="21146">
          <cell r="F21146" t="str">
            <v>对油气井管柱完整性质量进行有效的控制和保证,是油田公司追求的目标。为提高油气井管柱完整性管理工作质量,必须对油气井管柱完整性体系文件如标准、规范、规程、记录等进行有效控制并定期开展内审,使油气井管柱完整性管理持续有效地运行。</v>
          </cell>
        </row>
        <row r="21147">
          <cell r="F21147" t="str">
            <v>10.3.2 适用范围</v>
          </cell>
        </row>
        <row r="21148">
          <cell r="F21148" t="str">
            <v>本程序适用于油田公司油气井管柱完整性管理的质量控制和与之有关的标准、规范、规程、质量记录等有效控制。</v>
          </cell>
        </row>
        <row r="21149">
          <cell r="F21149" t="str">
            <v>控制文件包括:</v>
          </cell>
        </row>
        <row r="21150">
          <cell r="F21150" t="str">
            <v>a)与油气井管柱完整性管理有关的标准、规范。</v>
          </cell>
        </row>
        <row r="21151">
          <cell r="F21151" t="str">
            <v>b)管理手册、程序文件和作业指导书。</v>
          </cell>
        </row>
        <row r="21152">
          <cell r="F21152" t="str">
            <v>c)危险因素调查识别记录。</v>
          </cell>
        </row>
        <row r="21153">
          <cell r="F21153" t="str">
            <v>d)数据收集、检查和整合过程记录。</v>
          </cell>
        </row>
        <row r="21154">
          <cell r="F21154" t="str">
            <v>e)风险评估过程记录。</v>
          </cell>
        </row>
        <row r="21155">
          <cell r="F21155" t="str">
            <v>f)完整性评价过程记录。</v>
          </cell>
        </row>
        <row r="21156">
          <cell r="F21156" t="str">
            <v>g)完整性管理方案。</v>
          </cell>
        </row>
        <row r="21157">
          <cell r="F21157" t="str">
            <v>h)完整性管理报告及数据。</v>
          </cell>
        </row>
        <row r="21158">
          <cell r="F21158" t="str">
            <v>i)对完整性评价的响应和减缓措施记录。</v>
          </cell>
        </row>
        <row r="21159">
          <cell r="F21159" t="str">
            <v>j)实施效能测试记录。</v>
          </cell>
        </row>
        <row r="21160">
          <cell r="F21160" t="str">
            <v>k)对内对外联络活动记录。</v>
          </cell>
        </row>
        <row r="21161">
          <cell r="F21161" t="str">
            <v>l)变更管理记录。</v>
          </cell>
        </row>
        <row r="21162">
          <cell r="F21162" t="str">
            <v>m)应急管理记录。</v>
          </cell>
        </row>
        <row r="21163">
          <cell r="F21163" t="str">
            <v>n)内审和管理评审记录、报告。</v>
          </cell>
        </row>
        <row r="21164">
          <cell r="F21164" t="str">
            <v>10.3.3 职责</v>
          </cell>
        </row>
        <row r="21165">
          <cell r="F21165" t="str">
            <v>负责对油气井管柱完整性体系文件进行控制。各相关单位负责实施各自管辖范围内的完整性管理质量控制工作。</v>
          </cell>
        </row>
        <row r="21166">
          <cell r="F21166" t="str">
            <v>10.3.4 实施程序</v>
          </cell>
        </row>
        <row r="21167">
          <cell r="F21167" t="str">
            <v>在完整性管理过程中,根据油田公司油气井管柱完整性管理体系的总体目标分别制定部门质量控制目标,并进行质量控制和质量保证的实施。</v>
          </cell>
        </row>
        <row r="21168">
          <cell r="F21168" t="str">
            <v>各相关部门负责配置相应足够的资源,以保证各部门进行管柱完整性质量控制中的测量和分析。</v>
          </cell>
        </row>
        <row r="21169">
          <cell r="F21169" t="str">
            <v>10.3.5 质量管理控制</v>
          </cell>
        </row>
        <row r="21170">
          <cell r="F21170" t="str">
            <v>在油气井管柱完整性管理工作运行过程中,要及时对质量控制过程进行监控、测试和分析。具体工作包括:</v>
          </cell>
        </row>
        <row r="21171">
          <cell r="F21171" t="str">
            <v>a)对质量控制和质量保证部门和人员的职责和权利进行清晰和正式的界定。</v>
          </cell>
        </row>
        <row r="21172">
          <cell r="F21172" t="str">
            <v>b)对油气井管柱完整性管理程序和质量控制程序的结果按预定的时间间隔进行检查,并提出改进意见。</v>
          </cell>
        </row>
        <row r="21173">
          <cell r="F21173" t="str">
            <v>10.3.6 质量记录的要求</v>
          </cell>
        </row>
        <row r="21174">
          <cell r="F21174" t="str">
            <v>对质量记录要求如下:</v>
          </cell>
        </row>
        <row r="21175">
          <cell r="F21175" t="str">
            <v>a)有效性:质量记录应经复核人核对保证准确可靠。</v>
          </cell>
        </row>
        <row r="21176">
          <cell r="F21176" t="str">
            <v>b)清晰性:记录字迹清楚,只能杠改不能涂改,图表、照片清楚、明确。</v>
          </cell>
        </row>
        <row r="21177">
          <cell r="F21177" t="str">
            <v>c)责任性:记录应书写规范,并有记录人、复核人签名。</v>
          </cell>
        </row>
        <row r="21178">
          <cell r="F21178" t="str">
            <v>d)可追溯性:记录完整齐全,要求有据可查、有可追溯性。</v>
          </cell>
        </row>
        <row r="21179">
          <cell r="F21179" t="str">
            <v>10.3.7 质量记录保管要求</v>
          </cell>
        </row>
        <row r="21180">
          <cell r="F21180" t="str">
            <v>对质量记录保管要求如下:</v>
          </cell>
        </row>
        <row r="21181">
          <cell r="F21181" t="str">
            <v>a)质量记录保管。</v>
          </cell>
        </row>
        <row r="21182">
          <cell r="F21182" t="str">
            <v>b)质量记录借阅。</v>
          </cell>
        </row>
        <row r="21183">
          <cell r="F21183" t="str">
            <v>c)质量记录的标识、收集、编目、归档、存贮、保管和处理的控制。</v>
          </cell>
        </row>
        <row r="21184">
          <cell r="F21184" t="str">
            <v>d)各类质量控制记录产生于相应的步骤中。其中,实施效能测试记录、对外、对内联络活动记录、变更管理记录和事故处理记录应贯穿于油气井管柱完整性管理的全过程。</v>
          </cell>
        </row>
        <row r="21185">
          <cell r="F21185" t="str">
            <v>10.3.8 质量记录形成要求</v>
          </cell>
        </row>
        <row r="21186">
          <cell r="F21186" t="str">
            <v>对质量记录形成要求如下:</v>
          </cell>
        </row>
        <row r="21187">
          <cell r="F21187" t="str">
            <v>a)及时性:记录应在完整性管理工作进行的同时完成。</v>
          </cell>
        </row>
        <row r="21188">
          <cell r="F21188" t="str">
            <v>b)清晰性:记录书写一般用圆珠笔或钢笔书写,应图文整洁、字迹清楚、字体工整。</v>
          </cell>
        </row>
        <row r="21189">
          <cell r="F21189" t="str">
            <v>c)严肃性:质量记录必须如实填写,不允许随便涂改和删减。如须更改或作废数据应划两条水平线,将正确数填在上方,加盖更改人印章。</v>
          </cell>
        </row>
        <row r="21190">
          <cell r="F21190" t="str">
            <v>d)责任性:所有记录应有记录人和校核人签名,并标明记录日期。</v>
          </cell>
        </row>
        <row r="21191">
          <cell r="F21191" t="str">
            <v>10.3.9 质量记录归档要求</v>
          </cell>
        </row>
        <row r="21192">
          <cell r="F21192" t="str">
            <v>对质量记录归档要求如下:</v>
          </cell>
        </row>
        <row r="21193">
          <cell r="F21193" t="str">
            <v>a)标识清楚,标题明确,可按种类、年月分类,文字、照片及图样清晰、规格统一。</v>
          </cell>
        </row>
        <row r="21194">
          <cell r="F21194" t="str">
            <v>b)资料完整,需系统地收集记录,层次分明、签字完备、不缺不漏,以便有据可查、有踪可溯。</v>
          </cell>
        </row>
        <row r="21195">
          <cell r="F21195" t="str">
            <v>c)信息有效,归档的记录要核对或审核,有保存价值,不繁琐、不累赘,内容简明扼要。</v>
          </cell>
        </row>
        <row r="21196">
          <cell r="F21196" t="str">
            <v>10.3.10 相关记录</v>
          </cell>
        </row>
        <row r="21197">
          <cell r="F21197" t="str">
            <v>主要包括各类检测、监测、测试记录以及内部审核。</v>
          </cell>
        </row>
        <row r="21198">
          <cell r="F21198" t="str">
            <v>10.4油井管使用阶段的质量控制</v>
          </cell>
        </row>
        <row r="21199">
          <cell r="F21199" t="str">
            <v>10.4.1 总则</v>
          </cell>
        </row>
        <row r="21200">
          <cell r="F21200" t="str">
            <v>质量是指一组内在的特性满足要求的程度,要求包括明示的和隐含的要求。油井管的质量指油井管满足使用的要求,其中明示的要求包含对各项标准的符合性,而隐含的要求需要满足现场使用的要求。</v>
          </cell>
        </row>
        <row r="21201">
          <cell r="F21201" t="str">
            <v>油井管质量控制则是通过一定的手段和方法,来确保油井管满足使用的要求。油井管质量控制以油井管技术标准为基础。</v>
          </cell>
        </row>
        <row r="21202">
          <cell r="F21202" t="str">
            <v>10.4.2现场验收</v>
          </cell>
        </row>
        <row r="21203">
          <cell r="F21203" t="str">
            <v>10.4.2.1 总则</v>
          </cell>
        </row>
        <row r="21204">
          <cell r="F21204" t="str">
            <v>制造商应向油田用户提供每个螺纹加工批次的产品质量证明书。用户在现场需对螺纹接头进行商检。</v>
          </cell>
        </row>
        <row r="21205">
          <cell r="F21205" t="str">
            <v>10.4.2.2 产品质量证明书</v>
          </cell>
        </row>
        <row r="21206">
          <cell r="F21206" t="str">
            <v>厂家按每批次必须提供下列详尽的产品质量证明书及螺纹量规检测报告:</v>
          </cell>
        </row>
        <row r="21207">
          <cell r="F21207" t="str">
            <v>——规定直径、壁厚、钢级、制造方法和热处理方法。</v>
          </cell>
        </row>
        <row r="21208">
          <cell r="F21208" t="str">
            <v>——各炉批的熔炼分析和成品分析报告,包括C,Mn,Si,P,S等元素的含量(以百分比表示的质量分数)。</v>
          </cell>
        </row>
        <row r="21209">
          <cell r="F21209" t="str">
            <v>——机械性能检测报告[包括屈服强度(室温和高温)、抗拉强度、伸长率、冲击韧性和硬度]。</v>
          </cell>
        </row>
        <row r="21210">
          <cell r="F21210" t="str">
            <v>——螺纹接头检验记录(表面处理前和处理后,项目应包括外观及螺纹参数)。</v>
          </cell>
        </row>
        <row r="21211">
          <cell r="F21211" t="str">
            <v>——静水压试验记录。</v>
          </cell>
        </row>
        <row r="21212">
          <cell r="F21212" t="str">
            <v>——无损检验记录。</v>
          </cell>
        </row>
        <row r="21213">
          <cell r="F21213" t="str">
            <v>——表面处理涂层的金相测厚检测报告。</v>
          </cell>
        </row>
        <row r="21214">
          <cell r="F21214" t="str">
            <v>——首批实物性能试验报告(实物试验项目参考前述性能评价规定,报告中应指明所采用螺纹脂的型号及上卸扣试验时的环境温度)。</v>
          </cell>
        </row>
        <row r="21215">
          <cell r="F21215" t="str">
            <v>——气密封特殊螺纹接头,有限元分析报告(仅限于参考,用于与实物试验结果比较分析)。</v>
          </cell>
        </row>
        <row r="21216">
          <cell r="F21216" t="str">
            <v>——第三方权威出具的螺纹量规和单项仪及校准块检测报告,并标明工作规的传递量值,表明在有效标定期内。量规检测应采用三坐标仪与设计图纸公称尺寸比较溯源,确定工作规传递量值。</v>
          </cell>
        </row>
        <row r="21217">
          <cell r="F21217" t="str">
            <v>10.4.2.3 现场抽检</v>
          </cell>
        </row>
        <row r="21218">
          <cell r="F21218" t="str">
            <v>现场抽检是对生产厂螺纹质量的复核,应依据实际使用工况的重要性进行抽检,抽检要求见表6。油田用户和生产厂也可依据实际需要,双方协商抽检比例。</v>
          </cell>
        </row>
        <row r="21219">
          <cell r="F21219" t="str">
            <v>10.4.2.4 验收准则</v>
          </cell>
        </row>
        <row r="21220">
          <cell r="F21220" t="str">
            <v>当抽检产品合格率达到95%以上时,可接受该产品批,否则拒收。</v>
          </cell>
        </row>
        <row r="21221">
          <cell r="F21221" t="str">
            <v>10.4.3存储运输及包装</v>
          </cell>
        </row>
        <row r="21222">
          <cell r="F21222" t="str">
            <v>10.4.3.1 总则</v>
          </cell>
        </row>
        <row r="21223">
          <cell r="F21223" t="str">
            <v>套管和油管必须正确存储以防止损伤。碳钢、耐蚀合金必须分别存储以避免相互接触。在存储及运输过程中,螺纹接头必须涂抹适量的保护脂后,配带合适的螺纹保护器。</v>
          </cell>
        </row>
        <row r="21224">
          <cell r="F21224" t="str">
            <v>10.4.3.2 存储</v>
          </cell>
        </row>
        <row r="21225">
          <cell r="F21225" t="str">
            <v>套管和油管分层沿水平摆放,离地面至少500mm以上;每层至少用3根垂直于管体的木条隔开,两端和中间各一根。木条尺寸最少应为100mm×50mm;堆放高度不得高于1.5m。定期3个月,检查管子内外表面有无变色或蚀斑。卸开螺纹保护器,检查螺纹及相应的储存脂状况。按要求更新螺纹和密封面上的储存脂。套管在储存摆放时,应使上扣工厂端接箍高于现场端外螺纹,这样有利于内壁上的凝结水或其他残留水排出。耐蚀合金在存储过程中,不能与钢铁直接接触,应用塑料或木条隔开,且要轻拿轻放。</v>
          </cell>
        </row>
        <row r="21226">
          <cell r="F21226" t="str">
            <v>10.4.3.3 运输</v>
          </cell>
        </row>
        <row r="21227">
          <cell r="F21227" t="str">
            <v>套管和油管起吊时必须小心捆扎,不能损伤管体、外涂层及标记。车载高度不能超过车头挡板,装载长度不能超过车体,以免损坏端部螺纹。当在货架上滚动管子时,确保相互之间不能碰撞。对耐蚀合金油管应采用框架整体吊装和运输,套管采用尼龙绳捆扎和起吊。</v>
          </cell>
        </row>
        <row r="21228">
          <cell r="F21228" t="str">
            <v>10.4.3.4 包装</v>
          </cell>
        </row>
        <row r="21229">
          <cell r="F21229" t="str">
            <v>螺纹保护器应采用钢塑或塑料铸模结构,应满足GB/T 19830规定的要求,螺纹保护器适用温度应满足-40℃~+50℃环境使用,不发生开裂和变形现象。上螺纹保护器前,应在内外螺纹表面均匀涂抹螺纹脂。外螺纹密封面,螺纹保护器完全上紧后,放加力棒的槽底和外螺纹密封端的最小推荐距离20mm;螺纹保护器应考虑在完全上紧时能保证在螺纹和密封部位有储存脂与螺纹保护器内表面隔开,以防螺纹锈蚀。上螺纹保护器时不能用锤子敲打螺丝,应用手或加力棒上紧。</v>
          </cell>
        </row>
        <row r="21230">
          <cell r="F21230" t="str">
            <v>10.5 现场操作</v>
          </cell>
        </row>
        <row r="21231">
          <cell r="F21231" t="str">
            <v>生产厂应向用户提供油管和套管现场检验量规、单项仪及校准块、验收标准、检测使用技术手册和下井操作规程。</v>
          </cell>
        </row>
        <row r="21232">
          <cell r="F21232" t="str">
            <v>如果在使用过程中,生产厂允许对发现的微小缺陷(蚀坑、毛刺、蚀斑、撕裂等现象)进行修复,应提供缺陷允许修复的量化标准(可参考GB/T 19830和GB/T 23802中关于缺陷修复的相关规定或企业标准)及允许修复的位置(如螺纹表面或台肩面等),并提供修复专用工具和技术人员,还需有充分理由证明该修复不会对后续使用造成危害。该修复需经油田用户、厂家及现场相关技术人员见证、拍照并做好管体号、现场号、下井号的详细记录。</v>
          </cell>
        </row>
        <row r="21233">
          <cell r="F21233" t="str">
            <v>油管和套管下井时,生产厂应派人进行现场技术服务,并建立该批产品使用信息档案,作为该扣型在特定工况下的使用记录,作为生产厂产品手册的有效组成部分。信息表包括项目:油管和套管规格、钢级、扣型、耐蚀材料类型;井型、井深、气体压力(井口压力)、弯曲狗腿度、温度、腐蚀介质类型及摩尔浓度;完井液密度、压裂压力;井口放喷压力(油压套压)、日产天然气量;跟踪使用记录(每半年回访一次)。表7所示为油井管使用信息记录表。</v>
          </cell>
        </row>
        <row r="21234">
          <cell r="F21234" t="str">
            <v>11油气井管柱设计</v>
          </cell>
        </row>
        <row r="21235">
          <cell r="F21235" t="str">
            <v>11.1总则</v>
          </cell>
        </row>
        <row r="21236">
          <cell r="F21236" t="str">
            <v>11.1.1 通则</v>
          </cell>
        </row>
        <row r="21237">
          <cell r="F21237" t="str">
            <v>设计应首先定义井眼类别,井眼类别包括:</v>
          </cell>
        </row>
        <row r="21238">
          <cell r="F21238" t="str">
            <v>——探井。</v>
          </cell>
        </row>
        <row r="21239">
          <cell r="F21239" t="str">
            <v>——评价井。</v>
          </cell>
        </row>
        <row r="21240">
          <cell r="F21240" t="str">
            <v>——开发井(例如生产井、注入井、钻屑回注井)。</v>
          </cell>
        </row>
        <row r="21241">
          <cell r="F21241" t="str">
            <v>——综合井(例如注入井+钻屑回注井)。</v>
          </cell>
        </row>
        <row r="21242">
          <cell r="F21242" t="str">
            <v>油气井作业方应制定经验设计流程,具体步骤如下。设计时,可以采用不同的顺序和不同条件。</v>
          </cell>
        </row>
        <row r="21243">
          <cell r="F21243" t="str">
            <v>11.1.2 计算最大压力</v>
          </cell>
        </row>
        <row r="21244">
          <cell r="F21244" t="str">
            <v>应计算一定井深最大井下压力,并确定误差范围。如果设定有范围,那么应按保守值计算,确保作业安全。</v>
          </cell>
        </row>
        <row r="21245">
          <cell r="F21245" t="str">
            <v>根据井下最大压力,可计算最大井口压力。若未采集到详细数据,应取最坏情况假设值。</v>
          </cell>
        </row>
        <row r="21246">
          <cell r="F21246" t="str">
            <v>应根据最大井口压力计算结果,确定井口设备和生产套管以及井控装置的压力等级。</v>
          </cell>
        </row>
        <row r="21247">
          <cell r="F21247" t="str">
            <v>本标准未区分高温高压井和常规井。其主要目的是识别风险,并相应设计管柱。油气井作业商可根据需要对油气井进行分类,如对于高温高压井,可进行特殊设计,并规定操作程序。</v>
          </cell>
        </row>
        <row r="21248">
          <cell r="F21248" t="str">
            <v>11.1.3 套管深度和尺寸</v>
          </cell>
        </row>
        <row r="21249">
          <cell r="F21249" t="str">
            <v>套管下入深度和尺寸,是井眼设计的第一步。</v>
          </cell>
        </row>
        <row r="21250">
          <cell r="F21250" t="str">
            <v>套管下入深度和尺寸应设计井下压力控制范围,即通过设计套管注水泥方案,来确保建井期间以及整个油气井寿命周期油气井的完整性。</v>
          </cell>
        </row>
        <row r="21251">
          <cell r="F21251" t="str">
            <v>11.1.4 生产套管</v>
          </cell>
        </row>
        <row r="21252">
          <cell r="F21252" t="str">
            <v>生产套管是井口处最里面的套管,是压力控制范围的一部分。应根据套管最高内压载荷进行设计。</v>
          </cell>
        </row>
        <row r="21253">
          <cell r="F21253" t="str">
            <v>生产套管应穿越整个储层至总井深,可以在储层上部坐放套管鞋。如果套管入井后开始钻井,则应考虑套管磨损情况。</v>
          </cell>
        </row>
        <row r="21254">
          <cell r="F21254" t="str">
            <v>由于生产套管可能出现泄漏,设计时应考虑可能暴露于储层流体的风险。</v>
          </cell>
        </row>
        <row r="21255">
          <cell r="F21255" t="str">
            <v>设计还应考虑生产套管可能出现冲蚀和腐蚀的情况。</v>
          </cell>
        </row>
        <row r="21256">
          <cell r="F21256" t="str">
            <v>应评估密封元件被上提的可能性。若计算结果显示在整个油气井寿命周期内,密封件均应保持在原位,则生产套管悬挂器应固定安装在高压井口内。</v>
          </cell>
        </row>
        <row r="21257">
          <cell r="F21257" t="str">
            <v>11.1.5 表层套管</v>
          </cell>
        </row>
        <row r="21258">
          <cell r="F21258" t="str">
            <v>表层套管与高压井口连接。钻机防喷器安装在井口,是压力控制的第一道屏障。</v>
          </cell>
        </row>
        <row r="21259">
          <cell r="F21259" t="str">
            <v>对于水下油气井,高压井口应被安装固定在低压井口内,从而使油气井在整个开采周期内,稳定性达到最大。</v>
          </cell>
        </row>
        <row r="21260">
          <cell r="F21260" t="str">
            <v>表层套管应下至预测的油气圈闭以上,或者下至高压地层水流动风险大的地层。应以浅层地震勘探数据为依据识别异常地层,从而确定表层套管下入深度。</v>
          </cell>
        </row>
        <row r="21261">
          <cell r="F21261" t="str">
            <v>如果油气井作业商决定将表层套管下至一个可能的浅层气地层以下,那么应采取适当的预防措施。</v>
          </cell>
        </row>
        <row r="21262">
          <cell r="F21262" t="str">
            <v>钻入可能存在有害流体的地层时,应使这些程序有效确保井眼存在两道井内屏障。泥浆柱为主动屏障,而钻井防喷器为潜在屏障。</v>
          </cell>
        </row>
        <row r="21263">
          <cell r="F21263" t="str">
            <v>随后,应在临井复杂情况或井下作业队测量结果基础上,考虑地层破裂压力梯度预测值。</v>
          </cell>
        </row>
        <row r="21264">
          <cell r="F21264" t="str">
            <v>表层套管应下放至最安全深度,以确保第一层技术套管井段具有最大的井涌余量。如果预测钻入更深会钻遇作业风险,或者预测到井涌余量较大时,则表层套管下入深度应较浅,以尽量减少大直径井眼的长度。</v>
          </cell>
        </row>
        <row r="21265">
          <cell r="F21265" t="str">
            <v>11.1.6 导管</v>
          </cell>
        </row>
        <row r="21266">
          <cell r="F21266" t="str">
            <v>本标准中,导管与低压井口连接,其作用是为防喷器和采油树提供结构支撑。同时还起到封隔不稳定浅层的作用。</v>
          </cell>
        </row>
        <row r="21267">
          <cell r="F21267" t="str">
            <v>导管虽然内压为零,但却是封隔井眼环空的第一级设备。</v>
          </cell>
        </row>
        <row r="21268">
          <cell r="F21268" t="str">
            <v>导管应设计为在整个油气井寿命周期内能够耐受所有载荷,包括海洋钻井时来自隔水管的偏载,以及所有后期完井修井作业时产生的载荷。</v>
          </cell>
        </row>
        <row r="21269">
          <cell r="F21269" t="str">
            <v>应对导管承受的油气井寿命周期内的所有载荷的适应性进行评价。</v>
          </cell>
        </row>
        <row r="21270">
          <cell r="F21270" t="str">
            <v>11.1.7 技术套管</v>
          </cell>
        </row>
        <row r="21271">
          <cell r="F21271" t="str">
            <v>技术套管的层数以及下入深度取决于井下复杂情况以及预测的表层套管和生产套管之间的地层孔隙压力值。</v>
          </cell>
        </row>
        <row r="21272">
          <cell r="F21272" t="str">
            <v>11.2套管柱设计</v>
          </cell>
        </row>
        <row r="21273">
          <cell r="F21273" t="str">
            <v>11.2.1 概述</v>
          </cell>
        </row>
        <row r="21274">
          <cell r="F21274" t="str">
            <v>应根据以下适用标准确定套管参数,并制造、检验和测试套管:</v>
          </cell>
        </row>
        <row r="21275">
          <cell r="F21275" t="str">
            <v>——ISO 11960(API Spec 5CT)。</v>
          </cell>
        </row>
        <row r="21276">
          <cell r="F21276" t="str">
            <v>——ISO 15156(NACE MR 0175)。</v>
          </cell>
        </row>
        <row r="21277">
          <cell r="F21277" t="str">
            <v>——ISO 13680(API Spec 5CRA)。</v>
          </cell>
        </row>
        <row r="21278">
          <cell r="F21278" t="str">
            <v>套管柱的所有组成部分,包括螺纹、循环装置和连接管均要进行载荷检测。计算时物理参数应取最低值。应确定额定内压爆破强度、挤毁强度和抗拉强度所对应的管柱最薄弱点。</v>
          </cell>
        </row>
        <row r="21279">
          <cell r="F21279" t="str">
            <v>在油气井的整个寿命周期内,所设计的套管柱应能承受破裂、挤毁、抗拉和三轴载荷的最恶劣情况,且能适用于各种可预见的套管损坏情况,如磨损、腐蚀和冲蚀等。</v>
          </cell>
        </row>
        <row r="21280">
          <cell r="F21280" t="str">
            <v>对于过油管钻井作业,应重新对油管及其附件进行分级并设计,以满足钻井载荷要求。</v>
          </cell>
        </row>
        <row r="21281">
          <cell r="F21281" t="str">
            <v>11.2.2 设计基础、前提和假定</v>
          </cell>
        </row>
        <row r="21282">
          <cell r="F21282" t="str">
            <v>下面的数据可用于设计过程中建立参数,应评价本地区老井或者相似井获得的经验:</v>
          </cell>
        </row>
        <row r="21283">
          <cell r="F21283" t="str">
            <v>——设计的油气井轨迹和由狗腿度及井眼弯曲度引起的弯曲应力。</v>
          </cell>
        </row>
        <row r="21284">
          <cell r="F21284" t="str">
            <v>——考虑到安全余量的最大许可下入深度。</v>
          </cell>
        </row>
        <row r="21285">
          <cell r="F21285" t="str">
            <v>——估计的孔隙压力剖面。</v>
          </cell>
        </row>
        <row r="21286">
          <cell r="F21286" t="str">
            <v>——估算的地层强度。</v>
          </cell>
        </row>
        <row r="21287">
          <cell r="F21287" t="str">
            <v>——估算的温度梯度。</v>
          </cell>
        </row>
        <row r="21288">
          <cell r="F21288" t="str">
            <v>——钻井液和固井设计。</v>
          </cell>
        </row>
        <row r="21289">
          <cell r="F21289" t="str">
            <v>——油气井维修和作业引起的载荷。</v>
          </cell>
        </row>
        <row r="21290">
          <cell r="F21290" t="str">
            <v>——完井作业要求。</v>
          </cell>
        </row>
        <row r="21291">
          <cell r="F21291" t="str">
            <v>——估算的套管磨损。</v>
          </cell>
        </row>
        <row r="21292">
          <cell r="F21292" t="str">
            <v>——根据地层评价结果确定的许可下入深度。</v>
          </cell>
        </row>
        <row r="21293">
          <cell r="F21293" t="str">
            <v>——H2S和/或CO2的含量。</v>
          </cell>
        </row>
        <row r="21294">
          <cell r="F21294" t="str">
            <v>——材料金相要求。</v>
          </cell>
        </row>
        <row r="21295">
          <cell r="F21295" t="str">
            <v>——弃井要求。</v>
          </cell>
        </row>
        <row r="21296">
          <cell r="F21296" t="str">
            <v>——由于环空间隙过小引起的当量循环密度和脉冲/抽吸效应。</v>
          </cell>
        </row>
        <row r="21297">
          <cell r="F21297" t="str">
            <v>——松软地层、潜在漏失层、井壁不稳定的封隔以及储层保护。</v>
          </cell>
        </row>
        <row r="21298">
          <cell r="F21298" t="str">
            <v>——地质构造力。</v>
          </cell>
        </row>
        <row r="21299">
          <cell r="F21299" t="str">
            <v>——可能影响套管柱载荷或者服役寿命的任何其他要求。</v>
          </cell>
        </row>
        <row r="21300">
          <cell r="F21300" t="str">
            <v>11.2.3 载荷情况</v>
          </cell>
        </row>
        <row r="21301">
          <cell r="F21301" t="str">
            <v>设计破裂、抗挤毁和轴向载荷时,至少考虑下列的载荷情况:</v>
          </cell>
        </row>
        <row r="21302">
          <cell r="F21302" t="str">
            <v>——气侵。</v>
          </cell>
        </row>
        <row r="21303">
          <cell r="F21303" t="str">
            <v>——套管内充满气体或者真空状态。</v>
          </cell>
        </row>
        <row r="21304">
          <cell r="F21304" t="str">
            <v>——生产油管或注入油管泄漏。</v>
          </cell>
        </row>
        <row r="21305">
          <cell r="F21305" t="str">
            <v>——固井作业。</v>
          </cell>
        </row>
        <row r="21306">
          <cell r="F21306" t="str">
            <v>——套管试压。</v>
          </cell>
        </row>
        <row r="21307">
          <cell r="F21307" t="str">
            <v>——密闭环空内流体热膨胀。</v>
          </cell>
        </row>
        <row r="21308">
          <cell r="F21308" t="str">
            <v>——下套管时的动载荷变化,包括从超载提升到受卡套管解卡状态。</v>
          </cell>
        </row>
        <row r="21309">
          <cell r="F21309" t="str">
            <v>——受塑性盐层挤压。</v>
          </cell>
        </row>
        <row r="21310">
          <cell r="F21310" t="str">
            <v>——压井载荷。</v>
          </cell>
        </row>
        <row r="21311">
          <cell r="F21311" t="str">
            <v>——各项井眼作业周期(包括压裂、射孔、增产)。</v>
          </cell>
        </row>
        <row r="21312">
          <cell r="F21312" t="str">
            <v>上述所列并未涵盖所有载荷情况。设计时,应对整个油气井寿命周期内各种预计施工的载荷情况,包括载荷和应力可能出现的各种变化,进行全面评估。</v>
          </cell>
        </row>
        <row r="21313">
          <cell r="F21313" t="str">
            <v>11.2.4 最小设计系数</v>
          </cell>
        </row>
        <row r="21314">
          <cell r="F21314" t="str">
            <v>应通过应力设计或者应力验证程序明确现有可用的设计因子。最低设计因子应大于载荷诱发应力/强度。对于确定性设计,表8给出的设计因子可用于载荷和额定值的确定性计算。</v>
          </cell>
        </row>
        <row r="21315">
          <cell r="F21315" t="str">
            <v>作为上述系数的备选方案,可能会采用应力设计或者应力检验设计来说明合适的设计系数。最小设计系数应等于载荷应力除以材料的许可工作应力。</v>
          </cell>
        </row>
        <row r="21316">
          <cell r="F21316" t="str">
            <v>对于载荷和额定值不确定的计算,失效概率应低于10-3.5;可以进行可靠性设计,具体见11.4。</v>
          </cell>
        </row>
        <row r="21317">
          <cell r="F21317" t="str">
            <v>11.3 完井管柱设计</v>
          </cell>
        </row>
        <row r="21318">
          <cell r="F21318" t="str">
            <v>完井管柱的设计结构通常作为一级油气井完整性屏障,以及油气井完整性屏障的作用是使得储存和控制产出和注入油气井井筒的流体流入或者相反。完井管柱的设计结构应能够承受同生产套管相同程度的压力,另外,还要能够承受翻出流体的腐蚀作用以及混合井中生产套管的动载荷。完井管柱也有可能还包括滑套、气举阀阀套和气举阀、注入化学试剂和化学剂注入口、各种监视线路连接以及地面控制井底安全阀等附加元件。特别地,对于海上油气井和陆地上的高温高压油气井,由于完井管柱的接口数量很多,压力是导致油管和套管之间的环空泄漏的主要原因。</v>
          </cell>
        </row>
        <row r="21319">
          <cell r="F21319" t="str">
            <v>通常,导致完井管柱泄漏的原因包括:</v>
          </cell>
        </row>
        <row r="21320">
          <cell r="F21320" t="str">
            <v>——油管接箍处泄漏。</v>
          </cell>
        </row>
        <row r="21321">
          <cell r="F21321" t="str">
            <v>——油管的完整性问题。</v>
          </cell>
        </row>
        <row r="21322">
          <cell r="F21322" t="str">
            <v>——腐蚀作用。</v>
          </cell>
        </row>
        <row r="21323">
          <cell r="F21323" t="str">
            <v>——疲劳作用。</v>
          </cell>
        </row>
        <row r="21324">
          <cell r="F21324" t="str">
            <v>——应力开裂。</v>
          </cell>
        </row>
        <row r="21325">
          <cell r="F21325" t="str">
            <v>——气举阀工作筒和气举阀。</v>
          </cell>
        </row>
        <row r="21326">
          <cell r="F21326" t="str">
            <v>——注入的化学剂。</v>
          </cell>
        </row>
        <row r="21327">
          <cell r="F21327" t="str">
            <v>——地面控制井底安全阀控制管线及其接头。</v>
          </cell>
        </row>
        <row r="21328">
          <cell r="F21328" t="str">
            <v>11.4可靠性设计方法</v>
          </cell>
        </row>
        <row r="21329">
          <cell r="F21329" t="str">
            <v>11.4.1 总则</v>
          </cell>
        </row>
        <row r="21330">
          <cell r="F21330" t="str">
            <v>油气井管柱的可靠性设计是指在遵循系统工程规范的基础上,在系统设计过程中,采用一些专门技术,将可靠性“设计”到系统中,以满足系统可靠性的要求。它是根据需要和可能,在事先就考虑油气井管柱可靠性诸因素基础上的一种设计方法。可靠性设计技术是指那些适用于系统设计阶段,以保证和提高系统可靠性为目的的设计技术和措施。它是提高油气井管柱可靠性的行之有效的方法。</v>
          </cell>
        </row>
        <row r="21331">
          <cell r="F21331" t="str">
            <v>11.4.2 概述</v>
          </cell>
        </row>
        <row r="21332">
          <cell r="F21332" t="str">
            <v>基于可靠性的油气井管柱设计方法应包含以下内容:</v>
          </cell>
        </row>
        <row r="21333">
          <cell r="F21333" t="str">
            <v>——收集设计数据。</v>
          </cell>
        </row>
        <row r="21334">
          <cell r="F21334" t="str">
            <v>——确认相关极限状态。</v>
          </cell>
        </row>
        <row r="21335">
          <cell r="F21335" t="str">
            <v>——建立极限状态函数。</v>
          </cell>
        </row>
        <row r="21336">
          <cell r="F21336" t="str">
            <v>——建立基本变量概率模型。</v>
          </cell>
        </row>
        <row r="21337">
          <cell r="F21337" t="str">
            <v>——选择设计参数。</v>
          </cell>
        </row>
        <row r="21338">
          <cell r="F21338" t="str">
            <v>——确定目标可靠度。</v>
          </cell>
        </row>
        <row r="21339">
          <cell r="F21339" t="str">
            <v>——可靠度计算。</v>
          </cell>
        </row>
        <row r="21340">
          <cell r="F21340" t="str">
            <v>——可靠度评估。</v>
          </cell>
        </row>
        <row r="21341">
          <cell r="F21341" t="str">
            <v>——经济评估。</v>
          </cell>
        </row>
        <row r="21342">
          <cell r="F21342" t="str">
            <v>11.4.3 收集设计数据</v>
          </cell>
        </row>
        <row r="21343">
          <cell r="F21343" t="str">
            <v>收集与管柱相关的所有信息,包括设计与运行性能、具体管柱数据、危害因素的确认以及相关失效类别。</v>
          </cell>
        </row>
        <row r="21344">
          <cell r="F21344" t="str">
            <v>a)需要收集的信息包括:</v>
          </cell>
        </row>
        <row r="21345">
          <cell r="F21345" t="str">
            <v>——管柱系统特征,如管子直径、管柱长度、产品成分、运行条件(压力、温度)、设计寿命;</v>
          </cell>
        </row>
        <row r="21346">
          <cell r="F21346" t="str">
            <v>——载荷与载荷效应以及相关危害因素的定义;</v>
          </cell>
        </row>
        <row r="21347">
          <cell r="F21347" t="str">
            <v>——管子性能(抗力)和管柱承受载荷能力的定义。</v>
          </cell>
        </row>
        <row r="21348">
          <cell r="F21348" t="str">
            <v>b)危害因素的确定与失效条件的分类:极限状态条件的确定,包括结构不符合管柱对安全的需求与系统规定参数,如失去部分或全部支持、失去任意流质、失去操作性或服役性,但没有流质流失。</v>
          </cell>
        </row>
        <row r="21349">
          <cell r="F21349" t="str">
            <v>相关失效模式的确认步骤如下:</v>
          </cell>
        </row>
        <row r="21350">
          <cell r="F21350" t="str">
            <v>——根据收集到的数据,评估所有确定的危害因素的严重度。</v>
          </cell>
        </row>
        <row r="21351">
          <cell r="F21351" t="str">
            <v>——评估每种危害因素对安全水平需求的影响,确定是否每种危害是可能的,但是不可信(如地震)或可能的而且可信的(如腐蚀)。</v>
          </cell>
        </row>
        <row r="21352">
          <cell r="F21352" t="str">
            <v>这个分析可能要采用半定性的方式来进行,如特殊危害的回归周期小于目标运行要求,这表明这个危害可以划分为不重要一类,因此不需要概率评估,可以从将来的分析中排除掉。</v>
          </cell>
        </row>
        <row r="21353">
          <cell r="F21353" t="str">
            <v>11.4.4 确认相关极限状态</v>
          </cell>
        </row>
        <row r="21354">
          <cell r="F21354" t="str">
            <v>根据建议路径与运行条件相关的载荷条件决定油气井管柱相关的极限状态。</v>
          </cell>
        </row>
        <row r="21355">
          <cell r="F21355" t="str">
            <v>11.4.5 建立极限状态函数</v>
          </cell>
        </row>
        <row r="21356">
          <cell r="F21356" t="str">
            <v>根据油气井管柱的结构行为来建立每种极限状态的状态函数。极限状态函数g(x)定义为一系列基本随机变量x=x1,x2,…,x的数学函数。如果发生失效,则极限状态函数g(x)≤0;如果不会发生失效,g(x)&gt;0。对于油气井管柱,基本变量(x)包括载荷、管子几何形状、管柱力学性能以及缺陷性质。</v>
          </cell>
        </row>
        <row r="21357">
          <cell r="F21357" t="str">
            <v>建立极限状态函数的主要步骤如下:</v>
          </cell>
        </row>
        <row r="21358">
          <cell r="F21358" t="str">
            <v>a)根据应力、应变、变形、缺陷尺寸或管子的几何形状定义极限条件。</v>
          </cell>
        </row>
        <row r="21359">
          <cell r="F21359" t="str">
            <v>b)采用基本变量模拟极限条件。为了把失效条件表达为基本变量的函数,必须建立一个恰当的模型;这些不确定参数包括材料性能、几何形状以及载荷条件。除了分布函数,最重要的统计性能是均值与标准偏差;参数之间的任何联系对于正确地模拟都是非常重要的。</v>
          </cell>
        </row>
        <row r="21360">
          <cell r="F21360" t="str">
            <v>c)表征模型误差。每个确定性模型包括了理想化和局限,这个在计算量化时会产生一些误差。通过对比模型结果与试验数据,引入适当的模型误差因子,可以把这些模型误差包括进去。</v>
          </cell>
        </row>
        <row r="21361">
          <cell r="F21361" t="str">
            <v>11.4.6 建立基本变量概率模型</v>
          </cell>
        </row>
        <row r="21362">
          <cell r="F21362" t="str">
            <v>随机事件的模拟采用泊松过程。泊松过程指的是下列关系:</v>
          </cell>
        </row>
        <row r="21363">
          <cell r="F21363" t="str">
            <v>——事件之间的平均时间
μ见公式(1):</v>
          </cell>
        </row>
        <row r="21364">
          <cell r="F21364" t="str">
            <v>——下次事件在时间t之前发生的概率服从指数分布见公式(2):</v>
          </cell>
        </row>
        <row r="21365">
          <cell r="F21365" t="str">
            <v>——在时间周期
t内,n个事件发生的概率服从泊松分布见公式(3):</v>
          </cell>
        </row>
        <row r="21366">
          <cell r="F21366" t="str">
            <v>——发生率计算根据观测到事件的次数n0除以观察时间间隔t0,见公式(4):</v>
          </cell>
        </row>
        <row r="21367">
          <cell r="F21367" t="str">
            <v>时间无关随机变量包括:载荷、力学性能、管子几何形状、损伤特征和模型误差因子。对于这些变量指定概率分布,需要根据统计数据进行。常用的概率模型包括正态分布、对数正态分布、指数分布、伽马分布和威布尔分布。模型参数的估计采用力矩方法、最大概率方法和最小二乘拟合。</v>
          </cell>
        </row>
        <row r="21368">
          <cell r="F21368" t="str">
            <v>时间相关随机变量指的是变动载荷,包括操作载荷、环境载荷以及事故载荷。对于离散随机变量,采用泊松过程模拟,由发生率λ表征。连续随机过程用正常时间间隔衡量的参数值来表征。</v>
          </cell>
        </row>
        <row r="21369">
          <cell r="F21369" t="str">
            <v>11.4.7 选择设计参数</v>
          </cell>
        </row>
        <row r="21370">
          <cell r="F21370" t="str">
            <v>设计参数包括材料性能、设计参数,腐蚀减缓策略诸如土层类型和阴极保护系统特征,损伤预防活动如下入深度,在线检测方案包括使用的工具、检测频率和维修准则。在实际应用中,这些参数的一部分将被看作决策变量,而其他的将被看作系统规定参数。对于管柱设计,参数的选取有高度的灵活性,参数的大多数都被看作决策变量。</v>
          </cell>
        </row>
        <row r="21371">
          <cell r="F21371" t="str">
            <v>11.4.8 确定目标可靠度</v>
          </cell>
        </row>
        <row r="21372">
          <cell r="F21372" t="str">
            <v>目标安全度应根据地区级别,针对所有管段来定义。这个目标应包括管柱设计寿命的所有阶段,如建造、正常运行和任何暂时条件。目标可靠度应与所有相关设计人员沟通清楚。</v>
          </cell>
        </row>
        <row r="21373">
          <cell r="F21373" t="str">
            <v>11.4.9 可靠度计算</v>
          </cell>
        </row>
        <row r="21374">
          <cell r="F21374" t="str">
            <v>每个极限状态相关的失效概率P计算步骤如下:</v>
          </cell>
        </row>
        <row r="21375">
          <cell r="F21375" t="str">
            <v>极限状态函数的概率模拟,如失效准则的解析形式。对于给定的极限状态,概率设计是模拟载荷S与抗力R。作为一个简单的表达,相应极限状态函数见公式(5):</v>
          </cell>
        </row>
        <row r="21376">
          <cell r="F21376" t="str">
            <v>选择最适当的概率计算方法,并考虑精确度水平,如一阶二次距(FOSM)、可靠度方法(FORM/SORM)、蒙特卡罗模拟。</v>
          </cell>
        </row>
        <row r="21377">
          <cell r="F21377" t="str">
            <v>执行概率计算,如计算每个相关极限状态的失效概率。当极限状态函数的统计性能(载荷效应与抗力性能)定义以后,执行可靠度计算。当R
与S的分布函数通过不确定性分析建议后,失效概率见公式(6):</v>
          </cell>
        </row>
        <row r="21378">
          <cell r="F21378" t="str">
            <v>注:计算的失效概率不是管柱本身的物理性能,而是一个名义值,其数值与应用的方法、步骤、数据及方法的不确定性有关。</v>
          </cell>
        </row>
        <row r="21379">
          <cell r="F21379" t="str">
            <v>11.4.10 可靠度评估</v>
          </cell>
        </row>
        <row r="21380">
          <cell r="F21380" t="str">
            <v>这个步骤的目的是检查管柱是否满足安全需求(准则)。如果不能,就应进行管柱具体性能的进一步改进。安全检查应包括以下内容:</v>
          </cell>
        </row>
        <row r="21381">
          <cell r="F21381" t="str">
            <v>每个极限状态的计算可靠度,必须满足下述准则,见公式(7):</v>
          </cell>
        </row>
        <row r="21382">
          <cell r="F21382" t="str">
            <v>式中,P是根据可靠度分析得到的计算失效概率,P,是一个满足设计的目标可靠度。设计过程是一个持续改进的过程,必须不断重复以致满足安全准则。</v>
          </cell>
        </row>
        <row r="21383">
          <cell r="F21383" t="str">
            <v>11.4.11 经济评估</v>
          </cell>
        </row>
        <row r="21384">
          <cell r="F21384" t="str">
            <v>经济评估涉及满足可靠度水平的不同方案的比较,以选出费用最低的方案。这样的例子如,标准维护方案与壁厚设计和加强维护与较薄壁厚的比较。这个分析涉及计算每个方案相关的寿命周期费用。这个评估对于建立优化设计是非常关键的,它与具体项目联系极为紧密,在此不再详述。</v>
          </cell>
        </row>
        <row r="21385">
          <cell r="F21385" t="str">
            <v>12油气井管柱适用性评价</v>
          </cell>
        </row>
        <row r="21386">
          <cell r="F21386" t="str">
            <v>12.1 总则</v>
          </cell>
        </row>
        <row r="21387">
          <cell r="F21387" t="str">
            <v>开展管柱的适用性评价,是管柱设计的进一步完善,有些影响因素在管柱设计中未考虑,如接头在各种机械载荷作用下的内部应力分布、高压高产气井管柱横向振动、各种腐蚀介质等对管材及接头性能的影响,适应性评价主要针对目前管柱设计方法中无法量化的因素对油井管管柱进行验证性评价,提高管柱的使用安全可靠性。</v>
          </cell>
        </row>
        <row r="21388">
          <cell r="F21388" t="str">
            <v>适用性评价可检验选用的管柱在使用环境及工况条件下的性能表现,是否出现异常,对操作中可能出现的问题进行预演及预防,增加使用安全可靠性,避免或降低事故损失和处理时间。</v>
          </cell>
        </row>
        <row r="21389">
          <cell r="F21389" t="str">
            <v>按照“适应性评价”管理办法规定,研究某种油田工况下油气井管柱的适应性,获取其管柱的使用条件和范围以及相应的质量技术要求等。油气井特殊螺纹接头的验证评价,主要依据GB/T 21267。</v>
          </cell>
        </row>
        <row r="21390">
          <cell r="F21390" t="str">
            <v>12.2研究方案</v>
          </cell>
        </row>
        <row r="21391">
          <cell r="F21391" t="str">
            <v>12.2.1 油田工况与分析</v>
          </cell>
        </row>
        <row r="21392">
          <cell r="F21392" t="str">
            <v>套管和油管的选用应以满足工况要求为目的,应对井况作认真仔细地分析:</v>
          </cell>
        </row>
        <row r="21393">
          <cell r="F21393" t="str">
            <v>a)细分油气井类型,应至少在设计中按钻井目的区分探井和开发井,制定安全系数选取的依据。按完钻井深细分浅井、中深井、深井和超深井,按井眼轴线形状细分直井、定向井,并区分水平井、大位移井、多底分支井、高温高压井、热采井(热驱、单井吞吐)等井的类型,见表9。</v>
          </cell>
        </row>
        <row r="21394">
          <cell r="F21394" t="str">
            <v>b)依据井型,应综合考虑井深、压力、温度、环境载荷和介质等各种工况影响。</v>
          </cell>
        </row>
        <row r="21395">
          <cell r="F21395" t="str">
            <v>c)腐蚀介质环境应区分H2S,CO2,Cl-等环境。</v>
          </cell>
        </row>
        <row r="21396">
          <cell r="F21396" t="str">
            <v>即针对要进行验证评价的井或区块,详细了解并获取该井或区块的井下工况和作业参数,主要包括地质环境、钻完井工艺技术参数、钻完井液成分、井身结构和管柱结构等,并获取分析结果,包括温度、压力、振动等影响管柱安全的各种因素效应。</v>
          </cell>
        </row>
        <row r="21397">
          <cell r="F21397" t="str">
            <v>工况适用性试验评价内容见表10。由于井下工况复杂,性能的验证试验只包括了基础性能,目的是为特殊螺纹接头选用提供基本依据。不能完全覆盖工况性能(如腐蚀环境),用户可依据实际工况补充完善具体性能指标要求,如酸性环境下应力腐蚀所需接头内表面复合应力的控制值等及相关试验方法。对于使用的非标准式接箍连接,密封试验包络线的选取依据具体设计要求确定。</v>
          </cell>
        </row>
        <row r="21398">
          <cell r="F21398" t="str">
            <v>12.2.2 评价程序</v>
          </cell>
        </row>
        <row r="21399">
          <cell r="F21399" t="str">
            <v>按照油田工况分析结果,第三方评价机构应认真研究区分影响油井管管柱使用安全及寿命的关键因素、主要因素和次要因素,制定管柱的适应性验证评价方案,适用性评价方案应与油田用户交流,并获油田用户同意认可。方案应包括:材料理化性能、管材耐腐蚀性能、螺纹接头性能及生产技术、管柱结构强度与密封性、试验评价和计算分析方法等各方面试验计算评价内容,如图8所示。以下为一般性适应性验证评价程序,具体适应性验证评价程序应与工况结合制定:</v>
          </cell>
        </row>
        <row r="21400">
          <cell r="F21400" t="str">
            <v>a)试样选取与准备。</v>
          </cell>
        </row>
        <row r="21401">
          <cell r="F21401" t="str">
            <v>b)材料性能试验,包括拉伸、冲击、金相、化验、腐蚀等。</v>
          </cell>
        </row>
        <row r="21402">
          <cell r="F21402" t="str">
            <v>c)螺纹参数检测与评价。</v>
          </cell>
        </row>
        <row r="21403">
          <cell r="F21403" t="str">
            <v>d)上卸扣试验与评价。</v>
          </cell>
        </row>
        <row r="21404">
          <cell r="F21404" t="str">
            <v>e)复合加载气密封试验与评价,按照工况力学模型加载试验载荷(拉压、内外压、温度、弯曲、气流等)。</v>
          </cell>
        </row>
        <row r="21405">
          <cell r="F21405" t="str">
            <v>f)复合加载挤毁试验与评价,按照工况力学模型加载试验载荷(拉压、内外压、温度、弯曲、气流等)。</v>
          </cell>
        </row>
        <row r="21406">
          <cell r="F21406" t="str">
            <v>g)试验结果综合对比分析。</v>
          </cell>
        </row>
        <row r="21407">
          <cell r="F21407" t="str">
            <v>h)计算评价与修正,按照试验结果修正管柱结构,同时进行应力分析。</v>
          </cell>
        </row>
        <row r="21408">
          <cell r="F21408" t="str">
            <v>i)制定油井管管材订货技术条件和管柱应用条件。</v>
          </cell>
        </row>
        <row r="21409">
          <cell r="F21409" t="str">
            <v>图9所示为以套管和油管为例的管柱适用性评价程序。</v>
          </cell>
        </row>
        <row r="21410">
          <cell r="F21410" t="str">
            <v>12.3 评价结果</v>
          </cell>
        </row>
        <row r="21411">
          <cell r="F21411" t="str">
            <v>第三方验证评价机构应及时对试验结果进行研究分析,对以下问题做出结论,出具适应性评价报告:</v>
          </cell>
        </row>
        <row r="21412">
          <cell r="F21412" t="str">
            <v>a)目标油气井(区块)工况和管柱受力(动力、静力)状态。</v>
          </cell>
        </row>
        <row r="21413">
          <cell r="F21413" t="str">
            <v>b)管柱对目标油气井(区块)温度、内压/外压、弯曲及拉伸/压缩等作用的适应性。</v>
          </cell>
        </row>
        <row r="21414">
          <cell r="F21414" t="str">
            <v>c)管柱对目标油气井钻完井工艺技术等的适应性。</v>
          </cell>
        </row>
        <row r="21415">
          <cell r="F21415" t="str">
            <v>d)管柱对目标油气井腐蚀环境的适应性。</v>
          </cell>
        </row>
        <row r="21416">
          <cell r="F21416" t="str">
            <v>e)拟选用油管和套管产品的质量稳定性。</v>
          </cell>
        </row>
        <row r="21417">
          <cell r="F21417" t="str">
            <v>f)对目标油气井区块用油管和套管选用及使用技术和要求的建议。</v>
          </cell>
        </row>
        <row r="21418">
          <cell r="F21418" t="str">
            <v>12.4 评价报告归档</v>
          </cell>
        </row>
        <row r="21419">
          <cell r="F21419" t="str">
            <v>建立油田区块、生产厂家以及规格型号的套管和油管适应性验证评价档案。油管和套管管柱适应性验证评价结束后,应对试验结果及适应性评价报告按要求归档备案,目的在于减少后期同类工况、同类产品的验证评价试验数量。</v>
          </cell>
        </row>
        <row r="21420">
          <cell r="F21420" t="str">
            <v>13油气井管柱监控和监测</v>
          </cell>
        </row>
        <row r="21421">
          <cell r="F21421" t="str">
            <v>13.1 总则</v>
          </cell>
        </row>
        <row r="21422">
          <cell r="F21422" t="str">
            <v>油田公司或者钻井承包商应根据油气井屏障被破坏后的风险和后果及其作出反应的能力,确定进行监控和检测的频率。</v>
          </cell>
        </row>
        <row r="21423">
          <cell r="F21423" t="str">
            <v>监控是指通过使用相关仪器,按照预定的检测频率对正在服役井内的油井管柱进行观测,以确保油气井的运行参数(即压力、温度、流量)保持在其运行范围以内的行为。监测是指对通过油气井管柱壁厚测量、外观检验、取样等方式,对油气井的物理特性进行记录的活动。</v>
          </cell>
        </row>
        <row r="21424">
          <cell r="F21424" t="str">
            <v>13.2 监控和检测频率</v>
          </cell>
        </row>
        <row r="21425">
          <cell r="F21425" t="str">
            <v>油田公司必须规定所需的监控和监测计划、频率和类型,并形成文件。井作业方可以使用基于风险的方法,规定所要进行的监控和检测频率。</v>
          </cell>
        </row>
        <row r="21426">
          <cell r="F21426" t="str">
            <v>当监控和监测行为使得发生不合格的次数多于或者少于预测次数,或基于诸如可靠性/平均失效时间分析之类的风险考量,认为有必要进行调整时,可以对监控和监测频率作出调整。油气井管柱监控和监测程序至少应考虑如下主要元素:</v>
          </cell>
        </row>
        <row r="21427">
          <cell r="F21427" t="str">
            <v>——井况:注入、生产、关井、暂停、弃井。</v>
          </cell>
        </row>
        <row r="21428">
          <cell r="F21428" t="str">
            <v>——运行范围。</v>
          </cell>
        </row>
        <row r="21429">
          <cell r="F21429" t="str">
            <v>——腐蚀。</v>
          </cell>
        </row>
        <row r="21430">
          <cell r="F21430" t="str">
            <v>——侵蚀。</v>
          </cell>
        </row>
        <row r="21431">
          <cell r="F21431" t="str">
            <v>——井支撑构造的完整性。</v>
          </cell>
        </row>
        <row r="21432">
          <cell r="F21432" t="str">
            <v>——井口海拔。</v>
          </cell>
        </row>
        <row r="21433">
          <cell r="F21433" t="str">
            <v>——油气藏沉降。</v>
          </cell>
        </row>
        <row r="21434">
          <cell r="F21434" t="str">
            <v>13.3 关井</v>
          </cell>
        </row>
        <row r="21435">
          <cell r="F21435" t="str">
            <v>关井是指使用一个或者多个阀门沿流动方向关井。</v>
          </cell>
        </row>
        <row r="21436">
          <cell r="F21436" t="str">
            <v>13.4 外观检验</v>
          </cell>
        </row>
        <row r="21437">
          <cell r="F21437" t="str">
            <v>应采取外观检验措施,对地面或者泥线设备的总体情况进行评估,也可以对井周围采取相关保护措施。</v>
          </cell>
        </row>
        <row r="21438">
          <cell r="F21438" t="str">
            <v>13.5 测井</v>
          </cell>
        </row>
        <row r="21439">
          <cell r="F21439" t="str">
            <v>测井技术通常是对套管、油管等的状态进行评估的唯一可行的方式。此类测井和监测技术可以成为预先计划好的监测程序的一部分,也可以作为某种时间或者观测到异常情况后的应对措施。</v>
          </cell>
        </row>
        <row r="21440">
          <cell r="F21440" t="str">
            <v>可通过多种不同方式实施测井作业:</v>
          </cell>
        </row>
        <row r="21441">
          <cell r="F21441" t="str">
            <v>——基于单井的测井作业,即对井况进行评估。</v>
          </cell>
        </row>
        <row r="21442">
          <cell r="F21442" t="str">
            <v>——井组或者油田范围内的测井作业,通过对井样进行评估,将评估结果推广到整个井组/油田范围内。</v>
          </cell>
        </row>
        <row r="21443">
          <cell r="F21443" t="str">
            <v>测井作业可包括下列测量类型:</v>
          </cell>
        </row>
        <row r="21444">
          <cell r="F21444" t="str">
            <v>——用井径仪测量腐蚀情况。</v>
          </cell>
        </row>
        <row r="21445">
          <cell r="F21445" t="str">
            <v>——声学测井。</v>
          </cell>
        </row>
        <row r="21446">
          <cell r="F21446" t="str">
            <v>——声波和超声波测井。</v>
          </cell>
        </row>
        <row r="21447">
          <cell r="F21447" t="str">
            <v>——磁涡流测井。</v>
          </cell>
        </row>
        <row r="21448">
          <cell r="F21448" t="str">
            <v>——磁漏测井。</v>
          </cell>
        </row>
        <row r="21449">
          <cell r="F21449" t="str">
            <v>——温度测井。</v>
          </cell>
        </row>
        <row r="21450">
          <cell r="F21450" t="str">
            <v>——压力。</v>
          </cell>
        </row>
        <row r="21451">
          <cell r="F21451" t="str">
            <v>——生产测井:流量和相态。</v>
          </cell>
        </row>
        <row r="21452">
          <cell r="F21452" t="str">
            <v>——温度分布和声学测井。</v>
          </cell>
        </row>
        <row r="21453">
          <cell r="F21453" t="str">
            <v>——水流测井。</v>
          </cell>
        </row>
        <row r="21454">
          <cell r="F21454" t="str">
            <v>——井下视频成像测井。</v>
          </cell>
        </row>
        <row r="21455">
          <cell r="F21455" t="str">
            <v>——示踪剂测量。</v>
          </cell>
        </row>
        <row r="21456">
          <cell r="F21456" t="str">
            <v>13.6 腐蚀监测</v>
          </cell>
        </row>
        <row r="21457">
          <cell r="F21457" t="str">
            <v>井上的结构物或者承压元件发生腐蚀时,会造成井完整性破坏。</v>
          </cell>
        </row>
        <row r="21458">
          <cell r="F21458" t="str">
            <v>油气井管柱会遭遇到两种截然不同的腐蚀过程:</v>
          </cell>
        </row>
        <row r="21459">
          <cell r="F21459" t="str">
            <v>——油气藏流出物及外来流体、注入流体、钻井液或者完井盐水引起的内部腐蚀。</v>
          </cell>
        </row>
        <row r="21460">
          <cell r="F21460" t="str">
            <v>——与湿空气接触产生的外部腐蚀,例如:地表水、静态地下水或者含水层。</v>
          </cell>
        </row>
        <row r="21461">
          <cell r="F21461" t="str">
            <v>如果未及时采取腐蚀消减措施,则内部腐蚀和外部腐蚀都可以造成结构物完整性问题和潜在的密封破坏。油气井作业方应在腐蚀风险评估的基础上,对井上的结构物和井屏障元素制定腐蚀监控计划和定期检测制度,此类计划可根据所实施检测的结果进行调整。</v>
          </cell>
        </row>
        <row r="21462">
          <cell r="F21462" t="str">
            <v>腐蚀管理计划可以包括如下内容:</v>
          </cell>
        </row>
        <row r="21463">
          <cell r="F21463" t="str">
            <v>——选择耐腐蚀性材料。</v>
          </cell>
        </row>
        <row r="21464">
          <cell r="F21464" t="str">
            <v>——对井设计寿命周期内的屏障元素腐蚀速度进行估算;此类估算的腐蚀速度应以编写成档案文件的现场经验或者采用业界公认的惯例建成的模型为基础。</v>
          </cell>
        </row>
        <row r="21465">
          <cell r="F21465" t="str">
            <v>——间接测量,例如对环空或者井内流体中的腐蚀性化学物质(硫化氢、酸等)进行取样化验,并对腐蚀反应的产物进行取样。</v>
          </cell>
        </row>
        <row r="21466">
          <cell r="F21466" t="str">
            <v>——对注入的化学品流体注入途径进行监测。</v>
          </cell>
        </row>
        <row r="21467">
          <cell r="F21467" t="str">
            <v>——监测环空中流体的化学抑制性。</v>
          </cell>
        </row>
        <row r="21468">
          <cell r="F21468" t="str">
            <v>——使环空与氧源相互隔离。</v>
          </cell>
        </row>
        <row r="21469">
          <cell r="F21469" t="str">
            <v>——阴极保护。</v>
          </cell>
        </row>
        <row r="21470">
          <cell r="F21470" t="str">
            <v>——定期对保护性涂层(即在可能的情况下,检查导管、井口、采油树等的涂层)和导管与表层套管等结构物件进行检查。</v>
          </cell>
        </row>
        <row r="21471">
          <cell r="F21471" t="str">
            <v>当外部环境(如海水、地层水或者沼泽)造成的腐蚀会给井带来风险时,井作业方必须对风险进行评估,并确定所要采取的失效保护方式。业界内使用阴极保护系统,对套管、导管等金属元件进行保护。</v>
          </cell>
        </row>
        <row r="21472">
          <cell r="F21472" t="str">
            <v>井作业方必须准备妥当一套保证体系,以确保阴极保护系统(如适用)能按照设计目的正常运行。</v>
          </cell>
        </row>
        <row r="21473">
          <cell r="F21473" t="str">
            <v>有关此类系统的更详细的资料请参阅NACE SP 0169。</v>
          </cell>
        </row>
        <row r="21474">
          <cell r="F21474" t="str">
            <v>13.7 侵蚀监测</v>
          </cell>
        </row>
        <row r="21475">
          <cell r="F21475" t="str">
            <v>井筒、井口和采油树流道内部的元器件侵蚀,能导致井完整性破坏。</v>
          </cell>
        </row>
        <row r="21476">
          <cell r="F21476" t="str">
            <v>尤其应关注流道内速度和湍流激增(如完井管柱内横截面面积发生变化的区域)部位及采油树总成内部空腔内部的侵蚀问题。</v>
          </cell>
        </row>
        <row r="21477">
          <cell r="F21477" t="str">
            <v>流量和速度限制,应以确定的井筒流体成分和固相含量为基础,并按照ISO 13703或者API RP 14E的相关规定予以确定。当井筒流体成分或者固相含量发生显著变化时,应重新对侵蚀风险和速度限制进行评估。</v>
          </cell>
        </row>
        <row r="21478">
          <cell r="F21478" t="str">
            <v>当井的运行参数接近于其速度极限值时,应建立一套腐蚀监测程序,而且要将其列入经检测和维护程序。</v>
          </cell>
        </row>
        <row r="21479">
          <cell r="F21479" t="str">
            <v>应在井的运行范围内注明其流量和速度极限值。</v>
          </cell>
        </row>
        <row r="21480">
          <cell r="F21480" t="str">
            <v>对于每一个屏障元素,井作业方应为其制定可接受的侵蚀范围,并形成文件。此类极限值应以所规定的油气井寿命周期符合情况下的井完整性保护为基础。</v>
          </cell>
        </row>
        <row r="21481">
          <cell r="F21481" t="str">
            <v>13.8结构完整性监测</v>
          </cell>
        </row>
        <row r="21482">
          <cell r="F21482" t="str">
            <v>13.8.1 总则</v>
          </cell>
        </row>
        <row r="21483">
          <cell r="F21483" t="str">
            <v>通常情况下,导管、表层套管(及支撑地层)和井口总成共同组成井的结构支撑件。此类结构部件发生失效,会对油气井完整性造成影响,而且会加剧密封破坏的严重程度。结构部件的潜在的失效模式包括但不局限于如下方面:</v>
          </cell>
        </row>
        <row r="21484">
          <cell r="F21484" t="str">
            <v>——金属腐蚀。</v>
          </cell>
        </row>
        <row r="21485">
          <cell r="F21485" t="str">
            <v>——周期性负荷造成的金属疲劳。</v>
          </cell>
        </row>
        <row r="21486">
          <cell r="F21486" t="str">
            <v>——周期性负荷、气候或热负荷作用,使得地层强度降低。</v>
          </cell>
        </row>
        <row r="21487">
          <cell r="F21487" t="str">
            <v>——挤压性地层或者地震引起的侧向负荷。</v>
          </cell>
        </row>
        <row r="21488">
          <cell r="F21488" t="str">
            <v>因为要在井上安装注入钻井或者修井隔水管之类的临时性设备,所以水下和海上结构部件会承受一定的附加负荷。</v>
          </cell>
        </row>
        <row r="21489">
          <cell r="F21489" t="str">
            <v>对于每口井而言,井作业方都应对此类结构部件的风险进行评估。</v>
          </cell>
        </row>
        <row r="21490">
          <cell r="F21490" t="str">
            <v>风险评估应列入失效模式和效果分析之中。</v>
          </cell>
        </row>
        <row r="21491">
          <cell r="F21491" t="str">
            <v>井作业方应建立其合适的系统,已对井结构件的退化情况进行建模或者测量。在某些情况下,对疲劳的累积效果进行直接测量是不现实的,因此需要建立起一套追溯和记录系统,以便对组成元件的预测损耗寿命进行评估,更详细的信息参阅ISO 13628-1。</v>
          </cell>
        </row>
        <row r="21492">
          <cell r="F21492" t="str">
            <v>13.8.2 井海拔测量</v>
          </cell>
        </row>
        <row r="21493">
          <cell r="F21493" t="str">
            <v>井海拔发生出乎预料的变化,这是井结构支撑件出现退化的一种迹象,而且也会加剧对油气井完整性的影响。</v>
          </cell>
        </row>
        <row r="21494">
          <cell r="F21494" t="str">
            <v>应将海拔监测和记录当作井检测记录的一个组成部分。导管和井口顶面相对于某个已经确定基准面的距离,应被记录下来。另外,还应记录在进行海拔测量时的井口温度数据。受井身结构决定,当井从冷关井状态转换成热生产状态时,井海拔有所增长是一种正常现象。</v>
          </cell>
        </row>
        <row r="21495">
          <cell r="F21495" t="str">
            <v>在监测井及其周围环境的沉降现象和井海拔时,应对基准参考面进行定期的核准和记录。</v>
          </cell>
        </row>
        <row r="21496">
          <cell r="F21496" t="str">
            <v>13.8.3 油气藏沉降</v>
          </cell>
        </row>
        <row r="21497">
          <cell r="F21497" t="str">
            <v>在某些老油气田中,油气藏压力耗尽或者油气藏压力增加,会使油气藏的岩层出现压实或升高和/或上覆地层的沉降。构造应力域的合成变化也会使断层激活。这种现象有可能会在套管柱上施加相当大的负荷,以至于导致套管失效。而且地层沉降也会使平台或井场受到削弱。</v>
          </cell>
        </row>
        <row r="21498">
          <cell r="F21498" t="str">
            <v>井作业方应对地层压实和沉降的风险进行评估。如果评估结果表明存在风险,则井作业方应建立适当的监测程序。</v>
          </cell>
        </row>
        <row r="21499">
          <cell r="F21499" t="str">
            <v>此类监测程序可能包括:</v>
          </cell>
        </row>
        <row r="21500">
          <cell r="F21500" t="str">
            <v>——地面测量。</v>
          </cell>
        </row>
        <row r="21501">
          <cell r="F21501" t="str">
            <v>——井下井筒测量。</v>
          </cell>
        </row>
        <row r="21502">
          <cell r="F21502" t="str">
            <v>——井下机械失效。</v>
          </cell>
        </row>
        <row r="21503">
          <cell r="F21503" t="str">
            <v>——产量消失/降低。</v>
          </cell>
        </row>
        <row r="21504">
          <cell r="F21504" t="str">
            <v>——地震勘测研究。</v>
          </cell>
        </row>
        <row r="21505">
          <cell r="F21505" t="str">
            <v>14环空压力管理</v>
          </cell>
        </row>
        <row r="21506">
          <cell r="F21506" t="str">
            <v>14.1 总则</v>
          </cell>
        </row>
        <row r="21507">
          <cell r="F21507" t="str">
            <v>一般而言,在油气井的寿命周期内会出现下列三种环空压力:</v>
          </cell>
        </row>
        <row r="21508">
          <cell r="F21508" t="str">
            <v>——井作业方施加的环空压力,即作为经营需要的一部分,特意施加到环空中的压力;有代表性的情况是作用在A环空中的气举气体,或者是在水下井情况下,向A环空中施加压力,以避免B环空中圈闭的压力产生使套管挤毁的风险。</v>
          </cell>
        </row>
        <row r="21509">
          <cell r="F21509" t="str">
            <v>——热作用引发的环空压力,是指井内热变化时,在圈闭的环空容积中产生的压力。</v>
          </cell>
        </row>
        <row r="21510">
          <cell r="F21510" t="str">
            <v>——稳定的环空压力,是指对井进行泄压后,在环空中重新建立起的压力,而这种压力并不是由井作业方施加或者热作用引起的;对稳定的环空压力应引起特别的重视,因为这有可能预示着一个或者多个屏障元素发生了失效,这种失效会使得井内的压力源和环空相互串通;从定义上讲,这意味着油气井的完整性出现损失,并最终导致流体在失控的情况下释放,这种情况又会反过来造成令人无法接受的安全和环境后果。</v>
          </cell>
        </row>
        <row r="21511">
          <cell r="F21511" t="str">
            <v>14.2 管理</v>
          </cell>
        </row>
        <row r="21512">
          <cell r="F21512" t="str">
            <v>油气井作业方必须对环空压力进行管理,以便在整个油气井寿命周期内维持油气井的完整性。</v>
          </cell>
        </row>
        <row r="21513">
          <cell r="F21513" t="str">
            <v>作为一项基本要求,在风险评估的基础上对环空压力进行管理时,必须考虑下列因素:</v>
          </cell>
        </row>
        <row r="21514">
          <cell r="F21514" t="str">
            <v>——压力源。</v>
          </cell>
        </row>
        <row r="21515">
          <cell r="F21515" t="str">
            <v>——监测,包括趋势。</v>
          </cell>
        </row>
        <row r="21516">
          <cell r="F21516" t="str">
            <v>——环空内容物、流体类型和容积。</v>
          </cell>
        </row>
        <row r="21517">
          <cell r="F21517" t="str">
            <v>——运行范围,包括压力范围、可允许压力变化率等。</v>
          </cell>
        </row>
        <row r="21518">
          <cell r="F21518" t="str">
            <v>——失效模式。</v>
          </cell>
        </row>
        <row r="21519">
          <cell r="F21519" t="str">
            <v>——压力安全和减压系统。</v>
          </cell>
        </row>
        <row r="21520">
          <cell r="F21520" t="str">
            <v>14.3 环空压力的来源</v>
          </cell>
        </row>
        <row r="21521">
          <cell r="F21521" t="str">
            <v>环空压力的来源可归结为如下几个方面:</v>
          </cell>
        </row>
        <row r="21522">
          <cell r="F21522" t="str">
            <v>——发生在井内的温度变化,此变化能产生热诱导压力(也就是开井和关井作用、受临井影响、产水量增加等变化)。</v>
          </cell>
        </row>
        <row r="21523">
          <cell r="F21523" t="str">
            <v>——井作业方有目的地采取措施,以增加环空内的压力。</v>
          </cell>
        </row>
        <row r="21524">
          <cell r="F21524" t="str">
            <v>——与压力源产生串通。</v>
          </cell>
        </row>
        <row r="21525">
          <cell r="F21525" t="str">
            <v>——油气藏。</v>
          </cell>
        </row>
        <row r="21526">
          <cell r="F21526" t="str">
            <v>——气举气体。</v>
          </cell>
        </row>
        <row r="21527">
          <cell r="F21527" t="str">
            <v>——注水。</v>
          </cell>
        </row>
        <row r="21528">
          <cell r="F21528" t="str">
            <v>——浅超压层(由于油气运移或者上覆地层的变化引起的)。</v>
          </cell>
        </row>
        <row r="21529">
          <cell r="F21529" t="str">
            <v>与压力源串通可能是由下列一种或者多种失效模式引起的:</v>
          </cell>
        </row>
        <row r="21530">
          <cell r="F21530" t="str">
            <v>——由于腐蚀/侵蚀/疲劳/应力过载的原因,造成套管、尾管、油管的性能退化。</v>
          </cell>
        </row>
        <row r="21531">
          <cell r="F21531" t="str">
            <v>——悬挂器密封失效。</v>
          </cell>
        </row>
        <row r="21532">
          <cell r="F21532" t="str">
            <v>——水下采油树的环空转换阀泄漏。</v>
          </cell>
        </row>
        <row r="21533">
          <cell r="F21533" t="str">
            <v>——水泥环完整性破坏。</v>
          </cell>
        </row>
        <row r="21534">
          <cell r="F21534" t="str">
            <v>——地层完整性破坏,也就是地层能量耗尽坍塌、地层去固化、过大的注入压力、压紧。</v>
          </cell>
        </row>
        <row r="21535">
          <cell r="F21535" t="str">
            <v>——油管、封隔器和/或密封完整性破坏。</v>
          </cell>
        </row>
        <row r="21536">
          <cell r="F21536" t="str">
            <v>——控制管线/化学品注入管线泄漏。</v>
          </cell>
        </row>
        <row r="21537">
          <cell r="F21537" t="str">
            <v>——阀门开关的位置错误。</v>
          </cell>
        </row>
        <row r="21538">
          <cell r="F21538" t="str">
            <v>注:API RP 90中包含了相关的方法,可用于辅助判断所观察到的环空压力性质。</v>
          </cell>
        </row>
        <row r="21539">
          <cell r="F21539" t="str">
            <v>14.4 环空压力的监测</v>
          </cell>
        </row>
        <row r="21540">
          <cell r="F21540" t="str">
            <v>环空压力的任何变化,无论是压力增加还是减小,都可以视为出现完整性问题的迹象。在油气井运行期间对井内油管和环空压力进行定期检测,可及早发现套管柱和油管柱所面临的威胁,或者可能会对其造成影响的因素。图10所示为可引起持续套管压力的泄漏通道图例。</v>
          </cell>
        </row>
        <row r="21541">
          <cell r="F21541" t="str">
            <v>油气井作业方必须制定一套环空压力监测程序。</v>
          </cell>
        </row>
        <row r="21542">
          <cell r="F21542" t="str">
            <v>为有效监测环空压力,应记录如下参数:</v>
          </cell>
        </row>
        <row r="21543">
          <cell r="F21543" t="str">
            <v>——添加到环空中,或从环空中排出的流体类型和容积。</v>
          </cell>
        </row>
        <row r="21544">
          <cell r="F21544" t="str">
            <v>——环空中的流体类型及其特征(包括流体密度)。</v>
          </cell>
        </row>
        <row r="21545">
          <cell r="F21545" t="str">
            <v>——压力监测及其趋势。</v>
          </cell>
        </row>
        <row r="21546">
          <cell r="F21546" t="str">
            <v>——监测设备的校核和功能检测。</v>
          </cell>
        </row>
        <row r="21547">
          <cell r="F21547" t="str">
            <v>——运行变化。</v>
          </cell>
        </row>
        <row r="21548">
          <cell r="F21548" t="str">
            <v>如果情况允许,在环空中安装压力监控仪器的部位维持一个较小的正压力,会产生有用的效果,这种做法有助于探测环空中的泄漏。</v>
          </cell>
        </row>
        <row r="21549">
          <cell r="F21549" t="str">
            <v>在出现下列情况时,油气井作业方必须采用其他方法,较小环空压力试验或者完整性验证:</v>
          </cell>
        </row>
        <row r="21550">
          <cell r="F21550" t="str">
            <v>——油气井的功能性发生变化,即从生产井改为注入井等。</v>
          </cell>
        </row>
        <row r="21551">
          <cell r="F21551" t="str">
            <v>——套管穿透含水层,带来套管外侧腐蚀的风险。</v>
          </cell>
        </row>
        <row r="21552">
          <cell r="F21552" t="str">
            <v>——采用正压监测的理由不复存在。</v>
          </cell>
        </row>
        <row r="21553">
          <cell r="F21553" t="str">
            <v>14.5 油管和套管环空压力监测的频率</v>
          </cell>
        </row>
        <row r="21554">
          <cell r="F21554" t="str">
            <v>油气井作业方应确定压力监控和监测的频率。</v>
          </cell>
        </row>
        <row r="21555">
          <cell r="F21555" t="str">
            <v>在确定压力监测的频率时,必须要考虑如下因素:</v>
          </cell>
        </row>
        <row r="21556">
          <cell r="F21556" t="str">
            <v>——预计的温度变化和效果,尤其是在启动和关井的时候。</v>
          </cell>
        </row>
        <row r="21557">
          <cell r="F21557" t="str">
            <v>——超过套管环隙最大容许压力或设计符合。</v>
          </cell>
        </row>
        <row r="21558">
          <cell r="F21558" t="str">
            <v>——稳定的环空压力的风险。</v>
          </cell>
        </row>
        <row r="21559">
          <cell r="F21559" t="str">
            <v>——环空压力调整的响应时间。</v>
          </cell>
        </row>
        <row r="21560">
          <cell r="F21560" t="str">
            <v>——有足够的数据以探明压力变化趋势,并探测异常压力。</v>
          </cell>
        </row>
        <row r="21561">
          <cell r="F21561" t="str">
            <v>——腐蚀性流体的破坏作用(即硫化氢和氯化物等)。</v>
          </cell>
        </row>
        <row r="21562">
          <cell r="F21562" t="str">
            <v>——控制管线/注入管线的运行特征(例如化学品注入管线、尺寸、操作压力等)。</v>
          </cell>
        </row>
        <row r="21563">
          <cell r="F21563" t="str">
            <v>——用于注入作业的环空。</v>
          </cell>
        </row>
        <row r="21564">
          <cell r="F21564" t="str">
            <v>——油气井的功能发生变更,例如从生产井改为注入井等。</v>
          </cell>
        </row>
        <row r="21565">
          <cell r="F21565" t="str">
            <v>——套管穿透含水层,带来套管外侧腐蚀的风险。</v>
          </cell>
        </row>
        <row r="21566">
          <cell r="F21566" t="str">
            <v>14.6套管环隙最大容许压力</v>
          </cell>
        </row>
        <row r="21567">
          <cell r="F21567" t="str">
            <v>14.6.1 总则</v>
          </cell>
        </row>
        <row r="21568">
          <cell r="F21568" t="str">
            <v>套管环隙最大容许压力是指在井口位置测量的环空所允许包含的最大压力,此压力不会对环空屏障元素的完整性产生不利的影响。此压力包括任何暴露的裸眼地层压力。</v>
          </cell>
        </row>
        <row r="21569">
          <cell r="F21569" t="str">
            <v>应确定井上每一层环空的套管环隙最大容许压力。对套管环隙最大容许压力及所使用的设计参数,应记录成文档形式。</v>
          </cell>
        </row>
        <row r="21570">
          <cell r="F21570" t="str">
            <v>如果出现下列情况,则应重新计算套管环隙最大容许压力:</v>
          </cell>
        </row>
        <row r="21571">
          <cell r="F21571" t="str">
            <v>——油气井屏障元素的验收标准发生变化的情况。</v>
          </cell>
        </row>
        <row r="21572">
          <cell r="F21572" t="str">
            <v>——油气井使用类型发生变化的情况。</v>
          </cell>
        </row>
        <row r="21573">
          <cell r="F21573" t="str">
            <v>——环空流体的密度发生变化的情况。</v>
          </cell>
        </row>
        <row r="21574">
          <cell r="F21574" t="str">
            <v>——发生油管和/或套管壁厚降低的情况。</v>
          </cell>
        </row>
        <row r="21575">
          <cell r="F21575" t="str">
            <v>——油藏压力的变化超出原始负荷案例计算的情况。</v>
          </cell>
        </row>
        <row r="21576">
          <cell r="F21576" t="str">
            <v>在油管、套管、封隔器和其他井设备两侧的压力差不允许超过其各自的设计负荷极限值。</v>
          </cell>
        </row>
        <row r="21577">
          <cell r="F21577" t="str">
            <v>油气井作业方应将套管环隙最大容许压力的数值反映在油气井屏障记录中。</v>
          </cell>
        </row>
        <row r="21578">
          <cell r="F21578" t="str">
            <v>14.6.2 套管环隙最大容许压力计算</v>
          </cell>
        </row>
        <row r="21579">
          <cell r="F21579" t="str">
            <v>在计算套管环隙最大容许压力时,必须使用如下信息:</v>
          </cell>
        </row>
        <row r="21580">
          <cell r="F21580" t="str">
            <v>——在对环空进行施压时,所使用的最高压力。</v>
          </cell>
        </row>
        <row r="21581">
          <cell r="F21581" t="str">
            <v>——组成环空的每一个元件,其机械性能规格或制造出厂性能的详细资料。</v>
          </cell>
        </row>
        <row r="21582">
          <cell r="F21582" t="str">
            <v>——完成建井的详细资料。</v>
          </cell>
        </row>
        <row r="21583">
          <cell r="F21583" t="str">
            <v>——环空中各种流体及相邻环空或油管中的流体详细资料(密度、体积、稳定性)。</v>
          </cell>
        </row>
        <row r="21584">
          <cell r="F21584" t="str">
            <v>——套管固井、水泥拉伸和压缩强度性能详细资料。</v>
          </cell>
        </row>
        <row r="21585">
          <cell r="F21585" t="str">
            <v>——地层强度、渗透率和地层流体详细资料。</v>
          </cell>
        </row>
        <row r="21586">
          <cell r="F21586" t="str">
            <v>——井所穿透含水层的详细资料。</v>
          </cell>
        </row>
        <row r="21587">
          <cell r="F21587" t="str">
            <v>——对磨损、侵蚀和腐蚀的调整情况,在确定要应用的正确套管环隙最大容许压力时,对压力释放。</v>
          </cell>
        </row>
        <row r="21588">
          <cell r="F21588" t="str">
            <v>——设施在开启和关闭两种状态下的各种负荷情况都予以考虑。</v>
          </cell>
        </row>
        <row r="21589">
          <cell r="F21589" t="str">
            <v>——地面控制井下安全阀控制管线的执行压力,尤其是深水井中的详细的压力资料。</v>
          </cell>
        </row>
        <row r="21590">
          <cell r="F21590" t="str">
            <v>——单井环空最大许可压力值定义。</v>
          </cell>
        </row>
        <row r="21591">
          <cell r="F21591" t="str">
            <v>14.6.3 基于套管环隙最大容许压力设定运行范围</v>
          </cell>
        </row>
        <row r="21592">
          <cell r="F21592" t="str">
            <v>油气井作业方应将各环空的运行范围确定在规定的上限值和下限值之间。</v>
          </cell>
        </row>
        <row r="21593">
          <cell r="F21593" t="str">
            <v>所设定的上限值要求低于套管环隙最大容许压力,以确保能有足够的时间来启动纠正措施,将压力维持在套管环隙最大容许压力以下。</v>
          </cell>
        </row>
        <row r="21594">
          <cell r="F21594" t="str">
            <v>压力上限值不应取得太高,以防止在关井之后,热作用使环空压力超过套管环隙最大容许压力。在向注入井注入冷介质时,此时泄压操作并不是在紧急情况下的首选方案,因此尤其要留意这种现象。</v>
          </cell>
        </row>
        <row r="21595">
          <cell r="F21595" t="str">
            <v>在确定下限值时,要考虑如下因素:</v>
          </cell>
        </row>
        <row r="21596">
          <cell r="F21596" t="str">
            <v>——环空观测压力。</v>
          </cell>
        </row>
        <row r="21597">
          <cell r="F21597" t="str">
            <v>——为油气井屏障元素提供水力支持。</v>
          </cell>
        </row>
        <row r="21598">
          <cell r="F21598" t="str">
            <v>——防止挤毁下一层环空的套管。</v>
          </cell>
        </row>
        <row r="21599">
          <cell r="F21599" t="str">
            <v>——避免形成水合物。</v>
          </cell>
        </row>
        <row r="21600">
          <cell r="F21600" t="str">
            <v>——说明响应时间。</v>
          </cell>
        </row>
        <row r="21601">
          <cell r="F21601" t="str">
            <v>——潜在微小泄漏。</v>
          </cell>
        </row>
        <row r="21602">
          <cell r="F21602" t="str">
            <v>——流体属性的可变性。</v>
          </cell>
        </row>
        <row r="21603">
          <cell r="F21603" t="str">
            <v>——温度波动。</v>
          </cell>
        </row>
        <row r="21604">
          <cell r="F21604" t="str">
            <v>——避免产生蒸汽相(腐蚀反应加速)。</v>
          </cell>
        </row>
        <row r="21605">
          <cell r="F21605" t="str">
            <v>——防止空气侵入。</v>
          </cell>
        </row>
        <row r="21606">
          <cell r="F21606" t="str">
            <v>对于水下井而言,建议下限值应超过井口处的海水静液柱压力。</v>
          </cell>
        </row>
        <row r="21607">
          <cell r="F21607" t="str">
            <v>运行范围仅适用于对能进入的环空进行诸如泄压/压力恢复之类的压力管理。封闭的环空,由于不对其进行压力监控,因此要在油气井设计阶段就予以考虑。</v>
          </cell>
        </row>
        <row r="21608">
          <cell r="F21608" t="str">
            <v>对于工作环空,由于要对其进行注入或气举等作业,因此要遵守对相邻的环空进行流入测试和监控的原则。</v>
          </cell>
        </row>
        <row r="21609">
          <cell r="F21609" t="str">
            <v>建议在对环空进行操作时,不要使操作压力高于相邻环空的套管环隙最大容许压力。如果相邻的环空之间发生了泄漏,则应防止新暴露环空中的压力超过其套管环隙最大容许压力。表11、表12和表13分别给出了高温高压气井推荐的各个套管环隙最大压力值。</v>
          </cell>
        </row>
        <row r="21610">
          <cell r="F21610" t="str">
            <v>15油气井管柱完整性评价</v>
          </cell>
        </row>
        <row r="21611">
          <cell r="F21611" t="str">
            <v>15.1 总则</v>
          </cell>
        </row>
        <row r="21612">
          <cell r="F21612" t="str">
            <v>确保油田公司以风险分析为基础的完整性评价,应利用更多的数据,使风险分析范围更广。根据风险评价所确定的完整性评价排序,采用适当的方法进行完整性评价。可采用的完整性评价方法有内外检测、直接评价、试压及其他方法。本标准主要介绍直接评价方法。</v>
          </cell>
        </row>
        <row r="21613">
          <cell r="F21613" t="str">
            <v>15.2 评价方法</v>
          </cell>
        </row>
        <row r="21614">
          <cell r="F21614" t="str">
            <v>油气井管柱完整性评价分类逻辑图、剩余强度评价对象类型及方法、剩余寿命预测缺陷种类分别见图11、图12和图13。</v>
          </cell>
        </row>
        <row r="21615">
          <cell r="F21615" t="str">
            <v>本章所指的缺陷主要是指体积型缺陷和裂纹型缺陷。其中,体积型缺陷主要指腐蚀缺陷,包括大面积均匀腐蚀、局部腐蚀、点蚀和磨损缺陷等;裂纹型缺陷包括表面裂纹、埋藏裂纹和穿透裂纹等,按裂纹走向又分为轴向裂纹、环向裂纹和斜裂纹,详见图12和图13。</v>
          </cell>
        </row>
        <row r="21616">
          <cell r="F21616" t="str">
            <v>15.3 腐蚀剩余寿命预测</v>
          </cell>
        </row>
        <row r="21617">
          <cell r="F21617" t="str">
            <v>油气井管柱腐蚀剩余寿命预测一般包括如下步骤:建立腐蚀速率的概率分布模型,确定腐蚀缺陷初始尺寸,计算临界腐蚀深度,确定某时刻下的腐蚀缺陷深度概率分布,计算可靠度和失效概率,确定目标可靠度和可接受失效概率,计算油气井管柱检测周期。</v>
          </cell>
        </row>
        <row r="21618">
          <cell r="F21618" t="str">
            <v>16油气井管柱失效管理</v>
          </cell>
        </row>
        <row r="21619">
          <cell r="F21619" t="str">
            <v>16.1 总则</v>
          </cell>
        </row>
        <row r="21620">
          <cell r="F21620" t="str">
            <v>油气井作业方应按照其规定的油气井屏障性能标准、相关法规或者工业标准,制定出一套对油气井完整性屏障失效风险进行管理的程序。</v>
          </cell>
        </row>
        <row r="21621">
          <cell r="F21621" t="str">
            <v>此程序应要以仍能发挥作用的屏障或屏障元素的数量以及井内备份屏障的等级为基础,描述解决失效所采取的行动过程。</v>
          </cell>
        </row>
        <row r="21622">
          <cell r="F21622" t="str">
            <v>16.2 完整性失效等级和优先性</v>
          </cell>
        </row>
        <row r="21623">
          <cell r="F21623" t="str">
            <v>应根据失效屏障元素的危险程度,对油气井完整性失效进行重新评估,在重新评估时,要考虑冗余度因素。</v>
          </cell>
        </row>
        <row r="21624">
          <cell r="F21624" t="str">
            <v>应要根据风险暴露的情况设定维修优先权(响应时间)。</v>
          </cell>
        </row>
        <row r="21625">
          <cell r="F21625" t="str">
            <v>油气井作业方必须制定一套基于风险的维修模型和结构,而且这套结构要部署就位,能够为充足的资源提供指导,以满足这套模型中规定的实施修理的响应时间要求。</v>
          </cell>
        </row>
        <row r="21626">
          <cell r="F21626" t="str">
            <v>油气井完整性响应模型应包括但不局限于如下内容:</v>
          </cell>
        </row>
        <row r="21627">
          <cell r="F21627" t="str">
            <v>——基于风险的井型识别。</v>
          </cell>
        </row>
        <row r="21628">
          <cell r="F21628" t="str">
            <v>——单个屏障元素失效。</v>
          </cell>
        </row>
        <row r="21629">
          <cell r="F21629" t="str">
            <v>——多个屏障元素失效。</v>
          </cell>
        </row>
        <row r="21630">
          <cell r="F21630" t="str">
            <v>——基于时间的行动过程。</v>
          </cell>
        </row>
        <row r="21631">
          <cell r="F21631" t="str">
            <v>16.3 失效分析的程序和步骤</v>
          </cell>
        </row>
        <row r="21632">
          <cell r="F21632" t="str">
            <v>进行失效分析,对于具体零部件要具体对待,不能企求有统一的方法。在整个失效分析过程中,应重点抓住以下几个环节:</v>
          </cell>
        </row>
        <row r="21633">
          <cell r="F21633" t="str">
            <v>a)收集失效件的背景数据。除了解失效零部件的部位和作用、材料牌号、处理状态等基本情况外,应着重收集下面两方面的资料:</v>
          </cell>
        </row>
        <row r="21634">
          <cell r="F21634" t="str">
            <v>1)失效件全部制造工艺历史。从取得有关图纸和技术标准开始,了解冶炼、铸造、压力加工、切削加工、热处理、化学热处理、抛光、磨削、各种表面强化和表面处理及装配、润滑情况。</v>
          </cell>
        </row>
        <row r="21635">
          <cell r="F21635" t="str">
            <v>2)失效件的服役条件及服役历史。除了解载荷性质、加载次序、应力状态、环境介质、工作温度外,应特别注意环境细节和异常工况,如突发超载、温度变化、温度梯度和偶然与腐蚀介质的接触等。</v>
          </cell>
        </row>
        <row r="21636">
          <cell r="F21636" t="str">
            <v>b)失效零部件及全部碎片的外观检查。在进行任何清洗之前都应经过彻底的外观检查,用摄像等方法详细做好记录。重点检查内容为:</v>
          </cell>
        </row>
        <row r="21637">
          <cell r="F21637" t="str">
            <v>1)观察整个零部件的变形情况,看是否有镦粗、下陷、内孔扩大、弯曲、颈缩等。</v>
          </cell>
        </row>
        <row r="21638">
          <cell r="F21638" t="str">
            <v>2)观察零部件表面冷热加工质量,如有无过烧、折叠、斑疤等热加工缺陷,有无刀痕、刮伤等机加工缺陷,有无冷热加工造成的裂纹。</v>
          </cell>
        </row>
        <row r="21639">
          <cell r="F21639" t="str">
            <v>3)观察断裂部位是否在尖角、加工深刀痕、凹坑等应力集中处。</v>
          </cell>
        </row>
        <row r="21640">
          <cell r="F21640" t="str">
            <v>4)观察零部件表面有无氧化、腐蚀、气蚀、咬蚀、磨损、龟裂、麻点或其他损伤。</v>
          </cell>
        </row>
        <row r="21641">
          <cell r="F21641" t="str">
            <v>5)观察相邻零部件或配偶件的情况。</v>
          </cell>
        </row>
        <row r="21642">
          <cell r="F21642" t="str">
            <v>6)观察零部件表面有无附着物。</v>
          </cell>
        </row>
        <row r="21643">
          <cell r="F21643" t="str">
            <v>c)实验室检验。在检验前,对试验项目和顺序、取样部位、取样方法、试样数量等均应全面、周密地考虑。一般采用的分析手段有下列各项:</v>
          </cell>
        </row>
        <row r="21644">
          <cell r="F21644" t="str">
            <v>1)化学分析。目的是鉴定零部件用材料是否符合原定要求,有无用错材料或成分出格,必要时可分析微量元素或进行微区成分分析。当表面有腐蚀产物时,也应分析腐蚀产物成分。</v>
          </cell>
        </row>
        <row r="21645">
          <cell r="F21645" t="str">
            <v>2)宏观(低倍)分析。主要用于检查原材料或零部件质量,揭示各种宏观缺陷。</v>
          </cell>
        </row>
        <row r="21646">
          <cell r="F21646" t="str">
            <v>3)断口分析。对于断裂失效零部件,断口分析是最重要的一环。断口形貌真实地反映了断裂过程中材料抵抗外力的能力,记录了对材料断裂起决定作用的主裂缝所留下的痕迹。通过对断口形貌特征的分析,不仅可以得到有关零部件使用条件和失效特点的资料,还可以了解断口附近材料的性质和状况,进而可以判明断裂源,裂纹扩展方向和断裂顺序,确定断裂的性质,从而找出断裂的主要原因。断口分析先用肉眼或低倍实体显微镜和立体显微镜从各个角度来观察断口表面的纹理和特征,然后用电子显微镜(特别是扫描电镜)对有代表性的部位进行深入观察,以了解断口的微观特征。</v>
          </cell>
        </row>
        <row r="21647">
          <cell r="F21647" t="str">
            <v>4)微观组织分析。即用金相显微镜、电子显微镜鉴定失效分析的显微组织,观察非金属夹杂物,分析组织对性能的影响,检查铸、锻、焊和热处理等工艺是否恰当,从而由材料的内在因素分析导致失效的原因。</v>
          </cell>
        </row>
        <row r="21648">
          <cell r="F21648" t="str">
            <v>5)机械性能试验。在必要时可以进行某些项目的机械性能试验,包括断裂韧性试验,以校验该零部件的实际性能是否符合技术要求。</v>
          </cell>
        </row>
        <row r="21649">
          <cell r="F21649" t="str">
            <v>6)其他检测项目。如用X射线衍射仪进行定相或定量分析,对受力复杂的零部件进行试验应力分析等。</v>
          </cell>
        </row>
        <row r="21650">
          <cell r="F21650" t="str">
            <v>d)判定失效原因。进行上述环节后,把所得的资料进行综合分析,搞清失效的过程和规律,这是失效分析的重要环节。一般要从影响零部件失效的结构设计因素、材料因素、工艺因素、装配因素和服役条件因素中进行全面分析,真正找到导致该零部件早期失效的主导因素。重大的失效分析项目,在初步确定失效原因后,还应及时进行重现性试验(模拟试验),以验证初步结论的可靠性。</v>
          </cell>
        </row>
        <row r="21651">
          <cell r="F21651" t="str">
            <v>e)失效分析的反馈。积极的失效分析,其目的不仅在于失效性质和原因的分析判断,更重要的是反馈到生产实践中去。由于失效原因涉及结构设计、材料设计、加工制造及装配使用、维护保养等各个方面,失效分析结果也要相应地反馈到这些环节。在一般情况下,从失效分析的结论中获得反馈信息,据以确定提高失效抗力的途径(形成反馈试验方案),并通过试验选择出最佳改进措施。反馈的结果可能是改进设计结构、材料、工艺、现场操作规程,也可能是综合改进。</v>
          </cell>
        </row>
        <row r="21652">
          <cell r="F21652" t="str">
            <v>对于机械产品或零部件的设计制造单位,应着重于在结构设计、材料选择和制造工艺方面的反馈,特别是结构、材料、工艺上的综合反馈,因为这三者往往很难截然分开。例如在考虑结构因素对零部件强度的影响时,一般要联系到材料因素和工艺因素;同样,在考虑材料强度的影响时,亦必须考虑零部件的结构设计,主要是应力集中对材料强度的影响。在某些情况下,通过改进零部件的形状、尺寸来提高其失效抗力较之改进材料和工艺更为有效。而当设计结构的改进受到限制时,零部件的应力水平、应力分布和应力状态又要求制造零部件的材料和工艺与之相适应(例如几何形状复杂、应力状态较硬的零部件要求材料有足够的塑韧性;带有尖锐缺口的零部件要求材料有较低的缺口敏感度等)。由此可见,在提高零部件的失效抗力时,零部件的结构设计与材料、工艺是相互渗透、相互依赖的。</v>
          </cell>
        </row>
        <row r="21653">
          <cell r="F21653" t="str">
            <v>16.4失效分析报告</v>
          </cell>
        </row>
        <row r="21654">
          <cell r="F21654" t="str">
            <v>16.4.1 失效分析报告的撰写</v>
          </cell>
        </row>
        <row r="21655">
          <cell r="F21655" t="str">
            <v>失效分析报告应由项目负责人负责撰写,报告应包括下列内容:</v>
          </cell>
        </row>
        <row r="21656">
          <cell r="F21656" t="str">
            <v>a)任务来源。</v>
          </cell>
        </row>
        <row r="21657">
          <cell r="F21657" t="str">
            <v>b)失效件的相关信息,如规格、尺寸、钢级等。</v>
          </cell>
        </row>
        <row r="21658">
          <cell r="F21658" t="str">
            <v>c)失效件失效前的工作条件及失效现象。</v>
          </cell>
        </row>
        <row r="21659">
          <cell r="F21659" t="str">
            <v>d)失效件的宏观分析(断口分析)。</v>
          </cell>
        </row>
        <row r="21660">
          <cell r="F21660" t="str">
            <v>e)失效件的无损检测分析。</v>
          </cell>
        </row>
        <row r="21661">
          <cell r="F21661" t="str">
            <v>f)失效件材料的化学成分分析。</v>
          </cell>
        </row>
        <row r="21662">
          <cell r="F21662" t="str">
            <v>g)失效件材料的金相组织分析。</v>
          </cell>
        </row>
        <row r="21663">
          <cell r="F21663" t="str">
            <v>h)失效件材料的力学性能分析。</v>
          </cell>
        </row>
        <row r="21664">
          <cell r="F21664" t="str">
            <v>i)失效件的实物性能检测。</v>
          </cell>
        </row>
        <row r="21665">
          <cell r="F21665" t="str">
            <v>j)失效件的微观分析(断口分析)。</v>
          </cell>
        </row>
        <row r="21666">
          <cell r="F21666" t="str">
            <v>k)失效原因的综合分析。</v>
          </cell>
        </row>
        <row r="21667">
          <cell r="F21667" t="str">
            <v>l)失效分析结论。</v>
          </cell>
        </row>
        <row r="21668">
          <cell r="F21668" t="str">
            <v>m)预防类似失效的建议和措施。</v>
          </cell>
        </row>
        <row r="21669">
          <cell r="F21669" t="str">
            <v>16.4.2 失效分析报告的审批</v>
          </cell>
        </row>
        <row r="21670">
          <cell r="F21670" t="str">
            <v>项目负责人应将拟好的失效报告递交失效分析机构技术负责人进行审阅,并按照审阅意见进行修改或补充。对重大失效分析项目,失效分析机构技术负责人应组织相关专家进行会审。</v>
          </cell>
        </row>
        <row r="21671">
          <cell r="F21671" t="str">
            <v>16.4.3 失效分析报告的签发</v>
          </cell>
        </row>
        <row r="21672">
          <cell r="F21672" t="str">
            <v>经审批后的失效分析报告应按照统一的格式进行排版和编号,由失效分析机构的技术主管领导签发。管理部门应对报告签发单和所有的原始试验数据进行核实,在报告的固定位置加盖具有法律效力的印章。</v>
          </cell>
        </row>
        <row r="21673">
          <cell r="F21673" t="str">
            <v>16.4.4 失效分析报告的归档</v>
          </cell>
        </row>
        <row r="21674">
          <cell r="F21674" t="str">
            <v>管理部门应对整个项目的所有原始记录进行归纳、整理并归档,以备回查和追溯。报告的归档管理期至少10年。</v>
          </cell>
        </row>
        <row r="21675">
          <cell r="F21675" t="str">
            <v>16.5建立健全失效分析网及失效案例库</v>
          </cell>
        </row>
        <row r="21676">
          <cell r="F21676" t="str">
            <v>16.5.1 总则</v>
          </cell>
        </row>
        <row r="21677">
          <cell r="F21677" t="str">
            <v>单个事故的失效分析往往具有偶然性。通过对同一类装备(或零部件)的大量事故的统计分析才能得出规律性的结论,用以有效地提高设计、制造、运行和决策、管理水平。行之有效的措施是建立失效分析网和失效案例库。</v>
          </cell>
        </row>
        <row r="21678">
          <cell r="F21678" t="str">
            <v>16.5.2 失效分析网</v>
          </cell>
        </row>
        <row r="21679">
          <cell r="F21679" t="str">
            <v>为了掌握油井管及其管柱失效情况,进一步提高油井管失效分析的水平、速度和准确性,应建立失效分析网,建立常设机构(秘书处)和设立网点,并进一步通过油田公司、钻井公司、管具公司、工程技术大队等网点成员单位,最后延伸至井队,形成了油井管及其管柱失效分析与预防的闭环系统。为失效事故的即时收集、预测预防措施的迅速反馈提供组织保证。</v>
          </cell>
        </row>
        <row r="21680">
          <cell r="F21680" t="str">
            <v>16.5.3 失效案例库</v>
          </cell>
        </row>
        <row r="21681">
          <cell r="F21681" t="str">
            <v>通过失效分析网收集大量失效案例,需要快速、准确、科学地加以处理。建立油井管失效案例库和综合分析库,通过综合运用金属学、失效分析及人工智能技术,把失效分析知识集中起来,使既能从大量案例进行综合分析,又能从个别案例的计算机辅助中分析中找到失效原因,从而大大提高失效分析的水平,减少失效事故。</v>
          </cell>
        </row>
        <row r="21682">
          <cell r="F21682" t="str">
            <v>17变更管理</v>
          </cell>
        </row>
        <row r="21683">
          <cell r="F21683" t="str">
            <v>17.1 总则</v>
          </cell>
        </row>
        <row r="21684">
          <cell r="F21684" t="str">
            <v>油气井作业方在解决和记录每口井的完整性保证要求或者油气井完整性管理系统方面的变化时,应应用变更管理程序。</v>
          </cell>
        </row>
        <row r="21685">
          <cell r="F21685" t="str">
            <v>当出现临时性的与油气井管柱完整性管理系统不相符合的情况时,油气井作业方必须应用偏离程序对此风险进行评估和管理。</v>
          </cell>
        </row>
        <row r="21686">
          <cell r="F21686" t="str">
            <v>偏离必须是有时效限制的,如果有必要延期,则在油气井作业方组织体系内部的审批程序也应相应升级。图14所示为变更管理流程图实例。</v>
          </cell>
        </row>
        <row r="21687">
          <cell r="F21687" t="str">
            <v>17.2 完整性偏离程序</v>
          </cell>
        </row>
        <row r="21688">
          <cell r="F21688" t="str">
            <v>在某些情况下,进行修理作业可能会导致更多的风险,或者修理作业所能达到的降低风险的效果,与恢复原来屏障造成的系统危害等级明显不对称。在这种情况下,经过仔细地考虑和权衡,可以放弃油气井性能标准之外的油气井运行作业,或者采用各个管理部门分别制定的油气井完整性政策。</v>
          </cell>
        </row>
        <row r="21689">
          <cell r="F21689" t="str">
            <v>17.3 与管柱性能标准相偏离</v>
          </cell>
        </row>
        <row r="21690">
          <cell r="F21690" t="str">
            <v>油气井作业方必须制定一项程序,明确规定在与油气井性能标准相偏离时,需要办理哪些程序和审批,当地区法律规定与油气井性能标准相符合时,此程序必须解决与当地管理部门相互结合的问题。</v>
          </cell>
        </row>
        <row r="21691">
          <cell r="F21691" t="str">
            <v>17.4 变更管理程序</v>
          </cell>
        </row>
        <row r="21692">
          <cell r="F21692" t="str">
            <v>变更管理程序包括下列程序步骤:</v>
          </cell>
        </row>
        <row r="21693">
          <cell r="F21693" t="str">
            <v>——证实有进行变更的需要。</v>
          </cell>
        </row>
        <row r="21694">
          <cell r="F21694" t="str">
            <v>——指出变更所造成的影响以及要牵涉进去的关键利益相关人,包括指出变更会对何种标准、程序、工作惯例、工艺系统、图纸等造成影响。</v>
          </cell>
        </row>
        <row r="21695">
          <cell r="F21695" t="str">
            <v>——按照油气井作业方的风险评估程序,进行一次等级合适的风险评估。此风险评估包括:</v>
          </cell>
        </row>
        <row r="21696">
          <cell r="F21696" t="str">
            <v>• 通过风险评估矩阵或者其他方式,指出风险等级方面的变化。</v>
          </cell>
        </row>
        <row r="21697">
          <cell r="F21697" t="str">
            <v>• 指出可以采用何种附加预防措施和风险削减系统降低风险等级。</v>
          </cell>
        </row>
        <row r="21698">
          <cell r="F21698" t="str">
            <v>• 指出实施变更/偏离程序之后的残留风险。</v>
          </cell>
        </row>
        <row r="21699">
          <cell r="F21699" t="str">
            <v>——按照油气井作业方的风险可容忍度/ALARP原则验收标准,对残留风险进行评审。</v>
          </cell>
        </row>
        <row r="21700">
          <cell r="F21700" t="str">
            <v>——按照油气井作业方管理部门系统要求,提交变更管理方案以供评审和审批。</v>
          </cell>
        </row>
        <row r="21701">
          <cell r="F21701" t="str">
            <v>——对获审批的变更管理进行传达和记录。</v>
          </cell>
        </row>
        <row r="21702">
          <cell r="F21702" t="str">
            <v>——实施获得审批的变更管理。</v>
          </cell>
        </row>
        <row r="21703">
          <cell r="F21703" t="str">
            <v>——在获得审批的变更管理有效期到期之前,此变更管理会被撤销,或者提交延期申请报告,以供评审和审批。</v>
          </cell>
        </row>
        <row r="21704">
          <cell r="F21704" t="str">
            <v>注:如果变更是永久性的,则在执行此变更时,就已经结束变更管理程序。</v>
          </cell>
        </row>
        <row r="21705">
          <cell r="F21705" t="str">
            <v>18记录和完整性管理工作报告</v>
          </cell>
        </row>
        <row r="21706">
          <cell r="F21706" t="str">
            <v>18.1 总则</v>
          </cell>
        </row>
        <row r="21707">
          <cell r="F21707" t="str">
            <v>保管好全套记录是一种必不可少的做法,这样所有的授权信息用户就可以迅速而且准确地确定油气井完整性和油气井屏障元素的状态。另外,此类用户也要确保或表明按照油气井完整性管理系统的相关要求,实施相关维护、测试、监测、修理和替换作业。</v>
          </cell>
        </row>
        <row r="21708">
          <cell r="F21708" t="str">
            <v>油气井作业方应至少完成如下工作:</v>
          </cell>
        </row>
        <row r="21709">
          <cell r="F21709" t="str">
            <v>——常设一机构,为所有相关用户提供此类数据和文件资料。</v>
          </cell>
        </row>
        <row r="21710">
          <cell r="F21710" t="str">
            <v>——开发一套文件化的流程和程序,以便对数据和文件进行控制和升级。</v>
          </cell>
        </row>
        <row r="21711">
          <cell r="F21711" t="str">
            <v>——确定数据/文件维护功能,以避免退化并确保软件被使用时的可交换性。</v>
          </cell>
        </row>
        <row r="21712">
          <cell r="F21712" t="str">
            <v>——任命相关人员并规定其负责数据采集和文件管理的职能。</v>
          </cell>
        </row>
        <row r="21713">
          <cell r="F21713" t="str">
            <v>——制定获得授权,能接触此类记录的人员。</v>
          </cell>
        </row>
        <row r="21714">
          <cell r="F21714" t="str">
            <v>——确定记录的保存期限。</v>
          </cell>
        </row>
        <row r="21715">
          <cell r="F21715" t="str">
            <v>——确保记录管理系统符合相关政府法律法规的要求。</v>
          </cell>
        </row>
        <row r="21716">
          <cell r="F21716" t="str">
            <v>18.2 记录</v>
          </cell>
        </row>
        <row r="21717">
          <cell r="F21717" t="str">
            <v>油气井作业方必须确定某口井上必须要保存的信息和记录。通常情况下,此类信息和记录包括但不局限于如下内容:</v>
          </cell>
        </row>
        <row r="21718">
          <cell r="F21718" t="str">
            <v>——井屏障元素技术规格。</v>
          </cell>
        </row>
        <row r="21719">
          <cell r="F21719" t="str">
            <v>——井运行范围信息。</v>
          </cell>
        </row>
        <row r="21720">
          <cell r="F21720" t="str">
            <v>——井状态(即处于开发、关井、废弃井状态)。</v>
          </cell>
        </row>
        <row r="21721">
          <cell r="F21721" t="str">
            <v>——井移交文件。</v>
          </cell>
        </row>
        <row r="21722">
          <cell r="F21722" t="str">
            <v>——所实施的诊断测试。</v>
          </cell>
        </row>
        <row r="21723">
          <cell r="F21723" t="str">
            <v>——生产/注入信息。</v>
          </cell>
        </row>
        <row r="21724">
          <cell r="F21724" t="str">
            <v>——环空压力监测。</v>
          </cell>
        </row>
        <row r="21725">
          <cell r="F21725" t="str">
            <v>——流体分析。</v>
          </cell>
        </row>
        <row r="21726">
          <cell r="F21726" t="str">
            <v>——维护、修理和更换活动(可追溯性)。</v>
          </cell>
        </row>
        <row r="21727">
          <cell r="F21727" t="str">
            <v>18.3 工作报告</v>
          </cell>
        </row>
        <row r="21728">
          <cell r="F21728" t="str">
            <v>油气井作业方应制定基本报告要求,以有效反映其井完整性管理系统及其所有元素的应用情况。</v>
          </cell>
        </row>
        <row r="21729">
          <cell r="F21729" t="str">
            <v>此类报告要求包括:</v>
          </cell>
        </row>
        <row r="21730">
          <cell r="F21730" t="str">
            <v>——按照预先规定的间隔定期发行的报告(即阅读、季度获年度报告),以反映油气井完整性活动和已经解决的问题。</v>
          </cell>
        </row>
        <row r="21731">
          <cell r="F21731" t="str">
            <v>——就指定的关键绩效指标进行汇报。</v>
          </cell>
        </row>
        <row r="21732">
          <cell r="F21732" t="str">
            <v>——油气井完整性事件的详细精确记录,以及油气井完整性管理不符合汇报和调查。</v>
          </cell>
        </row>
        <row r="21733">
          <cell r="F21733" t="str">
            <v>——油气井完整性管理系统设计报告。</v>
          </cell>
        </row>
        <row r="21734">
          <cell r="F21734" t="str">
            <v>按照当地立法机构要求,向政府部门/管理部门汇报。</v>
          </cell>
        </row>
        <row r="21735">
          <cell r="F21735" t="str">
            <v>油气井管柱完整性管理系统应就所有此类报告的范围、收件人和接收报告的回执作出相应的规定。报告所涵盖的主题包括但不局限于如下方面:</v>
          </cell>
        </row>
        <row r="21736">
          <cell r="F21736" t="str">
            <v>——过去的油气井评审或特殊井评审情况。</v>
          </cell>
        </row>
        <row r="21737">
          <cell r="F21737" t="str">
            <v>——原始边界条件发生变化的情况。</v>
          </cell>
        </row>
        <row r="21738">
          <cell r="F21738" t="str">
            <v>——油气井功能发生变化的情况。</v>
          </cell>
        </row>
        <row r="21739">
          <cell r="F21739" t="str">
            <v>——油气井流体成分发生变化的情况。</v>
          </cell>
        </row>
        <row r="21740">
          <cell r="F21740" t="str">
            <v>——井和井相关硬件发生变化或可能出现退化的情况。</v>
          </cell>
        </row>
        <row r="21741">
          <cell r="F21741" t="str">
            <v>——鉴定变更管理通知。</v>
          </cell>
        </row>
        <row r="21742">
          <cell r="F21742" t="str">
            <v>——对发出的井偏离通知进行鉴定。</v>
          </cell>
        </row>
        <row r="21743">
          <cell r="F21743" t="str">
            <v>——井屏障。</v>
          </cell>
        </row>
        <row r="21744">
          <cell r="F21744" t="str">
            <v>——井完整性问题。</v>
          </cell>
        </row>
        <row r="21745">
          <cell r="F21745" t="str">
            <v>——结垢或腐蚀性问题。</v>
          </cell>
        </row>
        <row r="21746">
          <cell r="F21746" t="str">
            <v>——硬件和设备事故破坏情况。</v>
          </cell>
        </row>
        <row r="21747">
          <cell r="F21747" t="str">
            <v>——设备陈旧。</v>
          </cell>
        </row>
        <row r="21748">
          <cell r="F21748" t="str">
            <v>——屏障或密封破坏。</v>
          </cell>
        </row>
        <row r="21749">
          <cell r="F21749" t="str">
            <v>——与环境相关的变化。</v>
          </cell>
        </row>
        <row r="21750">
          <cell r="F21750" t="str">
            <v>——法令或立法方面的变化情况。</v>
          </cell>
        </row>
        <row r="21751">
          <cell r="F21751" t="str">
            <v>——局部运行风险模式的变化情况。</v>
          </cell>
        </row>
        <row r="21752">
          <cell r="F21752" t="str">
            <v>——可予以实施的技术进步情况。</v>
          </cell>
        </row>
        <row r="21753">
          <cell r="F21753" t="str">
            <v>——设备/材料的运行范围变化,即最新版的油井管制造商公告或工业标准。</v>
          </cell>
        </row>
        <row r="21754">
          <cell r="F21754" t="str">
            <v>——从阀门部件到成套大修设备的修理和替换情况。</v>
          </cell>
        </row>
        <row r="21755">
          <cell r="F21755" t="str">
            <v>——相关设备维护信息,以提高设备技术规范、可靠性和/或预防性维护间隔。</v>
          </cell>
        </row>
        <row r="21756">
          <cell r="F21756" t="str">
            <v>18.4 报告格式</v>
          </cell>
        </row>
        <row r="21757">
          <cell r="F21757" t="str">
            <v>油田公司或者钻井承包商每年要对所管理油气井的管柱的完整性工作进行概要总结,对下一年的工作提出计划。报告应包括以下内容:</v>
          </cell>
        </row>
        <row r="21758">
          <cell r="F21758" t="str">
            <v>a)前言:</v>
          </cell>
        </row>
        <row r="21759">
          <cell r="F21759" t="str">
            <v>1)概述:概要描述油气井管柱基本情况、存在的问题与安全隐患,本年完整性管理工作内容与成效。</v>
          </cell>
        </row>
        <row r="21760">
          <cell r="F21760" t="str">
            <v>2)目标:描述本年度的完整性管理工作目标。</v>
          </cell>
        </row>
        <row r="21761">
          <cell r="F21761" t="str">
            <v>b)完整性管理工作内容:</v>
          </cell>
        </row>
        <row r="21762">
          <cell r="F21762" t="str">
            <v>1)危害识别:详细总结本年度危害变化与所采取的针对性管理措施,对由于环境变化引起的新出现的危害进行统计与分析,预测下一年度的危害可能的变化情况。</v>
          </cell>
        </row>
        <row r="21763">
          <cell r="F21763" t="str">
            <v>2)风险评估:详细总结风险评估工作,明确本年度主要风险因素与风险水平,针对高风险因素所做的各项工作,比对风险变化,预测下一年潜在风险变化和应采取的对策。</v>
          </cell>
        </row>
        <row r="21764">
          <cell r="F21764" t="str">
            <v>3)完整性评价工作:详细总结完整性评价工作,包括内外检测等为开展评价工作而进行的检测或监测结果,判断油气井管柱完整性状态,预测下一年管体状况变化与对策。</v>
          </cell>
        </row>
        <row r="21765">
          <cell r="F21765" t="str">
            <v>4)风险减缓措施:详细总结为减缓油气井管柱风险、保证油气井管柱完整性而开展的各项维修、维护、宣传等工作,总结取得的成效与存在的不足。</v>
          </cell>
        </row>
        <row r="21766">
          <cell r="F21766" t="str">
            <v>5)效能评价:详细总结本年度完整性管理工作的效能评价结果,明确存在的问题与下一年度改进措施。</v>
          </cell>
        </row>
        <row r="21767">
          <cell r="F21767" t="str">
            <v>6)油气井管柱完整性管理体系建设与运行。</v>
          </cell>
        </row>
        <row r="21768">
          <cell r="F21768" t="str">
            <v>c)数据库建设与维护:总结本年度在数据采集、维护等方面的工作,找出存在的问题,提出改进意见。</v>
          </cell>
        </row>
        <row r="21769">
          <cell r="F21769" t="str">
            <v>1)体系文件编制:总结本年度在管理体系文件方面的工作,找出存在的问题,提出改进意见。</v>
          </cell>
        </row>
        <row r="21770">
          <cell r="F21770" t="str">
            <v>2)组织机构建设与运行:总结本年度在组织机构方面的工作运转情况,找出存在的问题,提出改进意见。</v>
          </cell>
        </row>
        <row r="21771">
          <cell r="F21771" t="str">
            <v>d)下一年度完整性管理工作计划:根据本年度完整性管理现状、分析评价结果,概要叙述下一年完整性管理工作计划。</v>
          </cell>
        </row>
        <row r="21772">
          <cell r="F21772" t="str">
            <v>e)结论与建议:总结油气井管柱的安全状态,本年度完整性管理取得的成绩与存在的不足,概要提出下一年度完整性管理计划及建议。</v>
          </cell>
        </row>
        <row r="21773">
          <cell r="F21773" t="str">
            <v>19油气井管柱完整性管理系统性能监测</v>
          </cell>
        </row>
        <row r="21774">
          <cell r="F21774" t="str">
            <v>19.1 性能监测和持续改进</v>
          </cell>
        </row>
        <row r="21775">
          <cell r="F21775" t="str">
            <v>在进行此类性能监测时,可以采用许多种方法,包括:</v>
          </cell>
        </row>
        <row r="21776">
          <cell r="F21776" t="str">
            <v>——性能评阅。</v>
          </cell>
        </row>
        <row r="21777">
          <cell r="F21777" t="str">
            <v>——关键绩效指标监测。</v>
          </cell>
        </row>
        <row r="21778">
          <cell r="F21778" t="str">
            <v>——符合性审计流程。</v>
          </cell>
        </row>
        <row r="21779">
          <cell r="F21779" t="str">
            <v>此类方法可用于确定油气井完整性管理系统哪些方面还需要进一步作出改进。</v>
          </cell>
        </row>
        <row r="21780">
          <cell r="F21780" t="str">
            <v>19.2 性能评审</v>
          </cell>
        </row>
        <row r="21781">
          <cell r="F21781" t="str">
            <v>油气井作业方应实施性能评审,以便对某个指定井存在的完整性管理系统应用情况进行评估。性能评审的主要目标是:</v>
          </cell>
        </row>
        <row r="21782">
          <cell r="F21782" t="str">
            <v>——评估是如何按照其目标实施油气井完整性管理系统的。</v>
          </cell>
        </row>
        <row r="21783">
          <cell r="F21783" t="str">
            <v>——评估油气井完整性管理系统流程是否坚持执行此系统中规定的政策、程序和标准。</v>
          </cell>
        </row>
        <row r="21784">
          <cell r="F21784" t="str">
            <v>——指出在哪些领域还有改进空间。</v>
          </cell>
        </row>
        <row r="21785">
          <cell r="F21785" t="str">
            <v>在指出哪些领域还有改进空间之后,对于任何需要进行变更的改进目标的内容,必须要详细指出并易于执行。在执行变更时,必须要执行制定的风险评估程序和变更管理程序。</v>
          </cell>
        </row>
        <row r="21786">
          <cell r="F21786" t="str">
            <v>建议在审查范围内所包括的井数量,通常情况下是由在某个特定的位置、生产设施或油田范围内的一群井组成的,但是在适当的情况下,井数量也可以是一小群井,或者是某口单井。</v>
          </cell>
        </row>
        <row r="21787">
          <cell r="F21787" t="str">
            <v>此类评审应按照油气井作业方在考虑相关风险的基础上规定的频率定期进行。</v>
          </cell>
        </row>
        <row r="21788">
          <cell r="F21788" t="str">
            <v>另外,如果在认为有必要时,或者得到能对油气井完整性风险或保证工艺生产产生重大影响的信息之后,必须进行特别评审。</v>
          </cell>
        </row>
        <row r="21789">
          <cell r="F21789" t="str">
            <v>评审是由一群认为足以胜任油气井管理且熟悉了解油气井作业方的油气井管理体系的人员实施的。建议在可行的情况下,至少有一部分评审员是不直接涉及被评审井完整性管理问题的人员,与每天都要和被评审井打交道的人员相比,这部分人员看待问题的视野更宽广,也更容易发现某些被别人忽略的问题。</v>
          </cell>
        </row>
        <row r="21790">
          <cell r="F21790" t="str">
            <v>建议在实施性能评审的时候,通常情况下,油气井作业方要评估表14中列出的几个方面的问题。</v>
          </cell>
        </row>
        <row r="21791">
          <cell r="F21791" t="str">
            <v>19.3 关键绩效指标监测</v>
          </cell>
        </row>
        <row r="21792">
          <cell r="F21792" t="str">
            <v>油气井作业方应确定关键绩效指标和某个合适的评审频率,以便对其特定油气井完整性管理系统的有效性进行追溯。通常情况下,这种做法是以某种与油气井完整性管理系统关键目标保持一致的指标为基础的。</v>
          </cell>
        </row>
        <row r="21793">
          <cell r="F21793" t="str">
            <v>关键绩效指标是一种与油气井管理系统元素及油气井作业方所规定的其他元素有关的指标。</v>
          </cell>
        </row>
        <row r="21794">
          <cell r="F21794" t="str">
            <v>对此类指标进行设定、追溯和定期评审有助于:</v>
          </cell>
        </row>
        <row r="21795">
          <cell r="F21795" t="str">
            <v>——确定当前所实行的油气井管柱完整性管理系统的有效性。</v>
          </cell>
        </row>
        <row r="21796">
          <cell r="F21796" t="str">
            <v>——指出涉及油气井可靠性的总体趋势。</v>
          </cell>
        </row>
        <row r="21797">
          <cell r="F21797" t="str">
            <v>——指出与油气井面临的油气井风险有关的总体趋势。</v>
          </cell>
        </row>
        <row r="21798">
          <cell r="F21798" t="str">
            <v>——油气井异常现象的数量(相对于总井数而言)与实践/累计产量/注入量的对比情况(可对每一种异常现象类型进行追溯)。</v>
          </cell>
        </row>
        <row r="21799">
          <cell r="F21799" t="str">
            <v>——平均失效时间(可对每一种异常现象类型进行追溯)。</v>
          </cell>
        </row>
        <row r="21800">
          <cell r="F21800" t="str">
            <v>——解决油气井异常现象所花费的时间(可对每一种异常现象类型和/或风险等级进行追溯)。</v>
          </cell>
        </row>
        <row r="21801">
          <cell r="F21801" t="str">
            <v>——修理/替换/放弃的平均时间(可对每一种异常现象类型和/或风险等级进行追溯)。</v>
          </cell>
        </row>
        <row r="21802">
          <cell r="F21802" t="str">
            <v>——获证实的与油气井管柱完整性管理系统不符合现象(即在符合性审计、油气井评审和保证过程中所发现的不符合现象),其数量相对于总井数的情况;此情况也包括某些以符合计划内监测、测试、维护和修理/替换时间表的井数百分比为基础的指标。</v>
          </cell>
        </row>
        <row r="21803">
          <cell r="F21803" t="str">
            <v>——在背离情况下运行的油气井数量百分比与时间的对比。</v>
          </cell>
        </row>
        <row r="21804">
          <cell r="F21804" t="str">
            <v>——执行了预防性/纠正性任务、套管环隙最大容许压力和腐蚀性监测计划的井与总井数量的百分比。</v>
          </cell>
        </row>
        <row r="21805">
          <cell r="F21805" t="str">
            <v>——完井、生产井、关闭井和暂停井的总数与处于油气井完整性管理系统管控之下的总井数的对比。</v>
          </cell>
        </row>
        <row r="21806">
          <cell r="F21806" t="str">
            <v>——按照宽免或降级标准运行的井的数量。</v>
          </cell>
        </row>
        <row r="21807">
          <cell r="F21807" t="str">
            <v>——井失效相对于完好井长度百分比。</v>
          </cell>
        </row>
        <row r="21808">
          <cell r="F21808" t="str">
            <v>——环空压力异常井与完好井的百分比。</v>
          </cell>
        </row>
        <row r="21809">
          <cell r="F21809" t="str">
            <v>——与监测计划不符合的井与完好井的百分比。</v>
          </cell>
        </row>
        <row r="21810">
          <cell r="F21810" t="str">
            <v>——井完整性管理绩效与计划的检测情况,也就是已完成的检查和测量工作与计划情况的对比。</v>
          </cell>
        </row>
        <row r="21811">
          <cell r="F21811" t="str">
            <v>——已完成的修理和大修情况与计划情况的对比。</v>
          </cell>
        </row>
        <row r="21812">
          <cell r="F21812" t="str">
            <v>——相关关键性岗位的人员配备和称职程度。</v>
          </cell>
        </row>
        <row r="21813">
          <cell r="F21813" t="str">
            <v>——各种失效模式的潜在原因以及占总失效模式的百分比。</v>
          </cell>
        </row>
        <row r="21814">
          <cell r="F21814" t="str">
            <v>——能够对油气井完整性活动的绩效以及油气井完整性活动在维持和提高油气井完整性方面的效果绩效监测。</v>
          </cell>
        </row>
        <row r="21815">
          <cell r="F21815" t="str">
            <v>20符合性审计</v>
          </cell>
        </row>
        <row r="21816">
          <cell r="F21816" t="str">
            <v>20.1 总则</v>
          </cell>
        </row>
        <row r="21817">
          <cell r="F21817" t="str">
            <v>油气井作业方必须制定一套审计程序,以表明其符合油气井管柱完整性管理系统。要在此审计报告上明确地指出油气井管柱完整性管理的哪些部分能充分发挥作用,哪些部分需要采取进一步的行动。</v>
          </cell>
        </row>
        <row r="21818">
          <cell r="F21818" t="str">
            <v>20.2 审计程序</v>
          </cell>
        </row>
        <row r="21819">
          <cell r="F21819" t="str">
            <v>管柱完整性管理系统的每一个元素都要接受审计。油气井作业方应规定审计活动的频率,或者采用当地管理部门规定的审计频率。</v>
          </cell>
        </row>
        <row r="21820">
          <cell r="F21820" t="str">
            <v>每一次审计都要清楚地指出所采用的参考项目,审计应注重与检测是否与完整性管理系统相符合,而且能有效地满足完整性管理系统的目标要求。</v>
          </cell>
        </row>
        <row r="21821">
          <cell r="F21821" t="str">
            <v>要事先约定审计对象、范围和标准。</v>
          </cell>
        </row>
        <row r="21822">
          <cell r="F21822" t="str">
            <v>审计组领导人负责实施审计,审计组领导人是独立于被审计的工作流程之外的。</v>
          </cell>
        </row>
        <row r="21823">
          <cell r="F21823" t="str">
            <v>要在形成的审计报告中确定所观测到的不足之处,而且要提出建议方案以解决此类问题和不足。</v>
          </cell>
        </row>
        <row r="21824">
          <cell r="F21824" t="str">
            <v>负责油气井完整性的油气井作业方管理团队将对审计推荐报告进行评审,并在合适的情况下采取相应的安排和追溯措施。</v>
          </cell>
        </row>
        <row r="21825">
          <cell r="F21825" t="str">
            <v>审计流程的指导方针参照ISO 19011的相关规定。</v>
          </cell>
        </row>
        <row r="21826">
          <cell r="F21826" t="str">
            <v>4 煤层气井压裂方案设计方法</v>
          </cell>
        </row>
        <row r="21827">
          <cell r="F21827" t="str">
            <v>4.1 压裂前录取资料</v>
          </cell>
        </row>
        <row r="21828">
          <cell r="F21828" t="str">
            <v>4.1.1 区域地质概况资料</v>
          </cell>
        </row>
        <row r="21829">
          <cell r="F21829" t="str">
            <v>包括地址年代、煤的变质程度等相关资料。</v>
          </cell>
        </row>
        <row r="21830">
          <cell r="F21830" t="str">
            <v>4.1.2 钻完井资料</v>
          </cell>
        </row>
        <row r="21831">
          <cell r="F21831" t="str">
            <v>包括钻头类型及尺寸；井眼轨迹；套管的钢级、外径、壁厚、下深、抗内压强度、套管节箍位置、套管变形及套管外窜槽情况；水泥返高、固井质量、目前人工井底；钻井液密度及黏度；钻井过程中的钻时变化、漏失及井涌情况；完井方式及射孔资料等。</v>
          </cell>
        </row>
        <row r="21832">
          <cell r="F21832" t="str">
            <v>4.1.3 测井、录井资料</v>
          </cell>
        </row>
        <row r="21833">
          <cell r="F21833" t="str">
            <v>包括常规测井、特殊测井、岩屑路径、气测录井等资料，可了解每个层的言行、电性、物性、天然裂缝、含气性显示特征及地应力等相关数据</v>
          </cell>
        </row>
        <row r="21834">
          <cell r="F21834" t="str">
            <v>4.1.4 岩心及吸附气解吸资料</v>
          </cell>
        </row>
        <row r="21835">
          <cell r="F21835" t="str">
            <v>包括压裂段煤的工业分析、显微组分、解吸时间、解吸速度、解吸量、顶底板岩心的物性分析资料、矿物组成、黏土含量、敏感性实验资料、岩石力学及地应力参数、伤害实验资料等。</v>
          </cell>
        </row>
        <row r="21836">
          <cell r="F21836" t="str">
            <v>4.1.5 地下流体资料</v>
          </cell>
        </row>
        <row r="21837">
          <cell r="F21837" t="str">
            <v>包括压裂层的地层水的密度、水型、矿化度等相关资料。</v>
          </cell>
        </row>
        <row r="21838">
          <cell r="F21838" t="str">
            <v>4.1.6 储层测试及生产测试资料</v>
          </cell>
        </row>
        <row r="21839">
          <cell r="F21839" t="str">
            <v>包括通过对压裂层进行测试得到的静压、流压、储层温度、表皮系数、有效渗透率等资料。</v>
          </cell>
        </row>
        <row r="21840">
          <cell r="F21840" t="str">
            <v>4.1.7 历次措施情况</v>
          </cell>
        </row>
        <row r="21841">
          <cell r="F21841" t="str">
            <v>包括历次措施相关资料，如措施类型、施工参数、效果等。</v>
          </cell>
        </row>
        <row r="21842">
          <cell r="F21842" t="str">
            <v>4.1.8 生产动态资料</v>
          </cell>
        </row>
        <row r="21843">
          <cell r="F21843" t="str">
            <v>包括井网及井间距，生产井及邻井气、水的产量，解吸压力，井口压力，液面深度等。</v>
          </cell>
        </row>
        <row r="21844">
          <cell r="F21844" t="str">
            <v>4.1.9 邻井、邻区的地层应力及裂缝监测资料</v>
          </cell>
        </row>
        <row r="21845">
          <cell r="F21845" t="str">
            <v>包括邻井、邻近区域的地层应力资料和压裂裂缝监测资料等。</v>
          </cell>
        </row>
        <row r="21846">
          <cell r="F21846" t="str">
            <v>4.1.10 地面资料</v>
          </cell>
        </row>
        <row r="21847">
          <cell r="F21847" t="str">
            <v>包括井场附近区域的基本地形、地貌，建筑物、人员及单位分布等情况。</v>
          </cell>
        </row>
        <row r="21848">
          <cell r="F21848" t="str">
            <v>4.2 压裂设计原则</v>
          </cell>
        </row>
        <row r="21849">
          <cell r="F21849" t="str">
            <v>压裂设计的原则是：</v>
          </cell>
        </row>
        <row r="21850">
          <cell r="F21850" t="str">
            <v>a)压裂设计的目的是根据储层的条件优化施工参数，指导压裂施工，提高压裂效果，从而为认识与改造储层提供帮助；</v>
          </cell>
        </row>
        <row r="21851">
          <cell r="F21851" t="str">
            <v>b)井筒条件满足压裂施工的要求；</v>
          </cell>
        </row>
        <row r="21852">
          <cell r="F21852" t="str">
            <v>c)优选能满足煤层地质与压裂工艺要求的低伤害压裂液体系和支撑剂；</v>
          </cell>
        </row>
        <row r="21853">
          <cell r="F21853" t="str">
            <v>d)压裂工艺参数应达到预期改造目标，并且具有现场可操作性；</v>
          </cell>
        </row>
        <row r="21854">
          <cell r="F21854" t="str">
            <v>e)制定压裂施工全过程质量控制及配套措施要求，以确保压裂施工能按设计方案执行；</v>
          </cell>
        </row>
        <row r="21855">
          <cell r="F21855" t="str">
            <v>f)制定健康、安全、环保保障措施。</v>
          </cell>
        </row>
        <row r="21856">
          <cell r="F21856" t="str">
            <v>4.3 压裂液、支撑剂的评估与优选</v>
          </cell>
        </row>
        <row r="21857">
          <cell r="F21857" t="str">
            <v>4.3.1 压裂液的类型及基础配方</v>
          </cell>
        </row>
        <row r="21858">
          <cell r="F21858" t="str">
            <v>压裂液的类型及配方应根据压裂储层的温度、物性、敏感性、岩心伤害实验结果，结合压裂工艺及低伤害的要求确定，压裂液性能应按照SY/T 5107的要求进行测试。</v>
          </cell>
        </row>
        <row r="21859">
          <cell r="F21859" t="str">
            <v>4.3.2 支撑剂优选及其性能参数获取</v>
          </cell>
        </row>
        <row r="21860">
          <cell r="F21860" t="str">
            <v>支撑剂的性能评价及优选，应综合考虑压裂储层的有效闭合压力、杨氏模量、支撑剂短期和长期导流能力等因素，并结合预测的压裂井的产量指标、稳产期指标和经济指标等进行优选。</v>
          </cell>
        </row>
        <row r="21861">
          <cell r="F21861" t="str">
            <v>支撑剂物理性能的测试方法执行SY/T 5108的规定，导流能力测试方法执行SY/T 6302—2009的规定</v>
          </cell>
        </row>
        <row r="21862">
          <cell r="F21862" t="str">
            <v>4.4 压裂方案及施工参数优化</v>
          </cell>
        </row>
        <row r="21863">
          <cell r="F21863" t="str">
            <v>4.4.1 压裂方案优化</v>
          </cell>
        </row>
        <row r="21864">
          <cell r="F21864" t="str">
            <v>4.4.1.1 压裂层段优选及射孔方式的优化</v>
          </cell>
        </row>
        <row r="21865">
          <cell r="F21865" t="str">
            <v>应综合考虑煤储层与顶底板的地应力差异，煤储层测井的密度、声波、电阻率等参数，煤储层与含水层、含气层的距离等因素，以优选压裂井段及优化射孔方式。</v>
          </cell>
        </row>
        <row r="21866">
          <cell r="F21866" t="str">
            <v>4.4.1.2 压裂方式优选</v>
          </cell>
        </row>
        <row r="21867">
          <cell r="F21867" t="str">
            <v>压裂方式选择应满足：</v>
          </cell>
        </row>
        <row r="21868">
          <cell r="F21868" t="str">
            <v>a)根据储层及井筒条件满足改造要求；</v>
          </cell>
        </row>
        <row r="21869">
          <cell r="F21869" t="str">
            <v>b)压裂方式应安全、环保、简便。</v>
          </cell>
        </row>
        <row r="21870">
          <cell r="F21870" t="str">
            <v>4.4.1.3 压裂注入管柱优选及最大排量确定</v>
          </cell>
        </row>
        <row r="21871">
          <cell r="F21871" t="str">
            <v>根据套管钢级、壁厚、抗内压及固井质量等数据，确定合理的井下管柱及井口装置，并进行强度校核，以确保施工安全。最后模拟不同排量下的井口压力，以确定最大的注入排量。</v>
          </cell>
        </row>
        <row r="21872">
          <cell r="F21872" t="str">
            <v>压裂设计中应给出压裂管柱示意图，参见SY/T 5952—2005图102～图104。</v>
          </cell>
        </row>
        <row r="21873">
          <cell r="F21873" t="str">
            <v>4.4.1.4 支撑缝长和导流能力优化</v>
          </cell>
        </row>
        <row r="21874">
          <cell r="F21874" t="str">
            <v>应用压裂设计优化软件，根据输入的参数对支撑裂缝形态和导流能力进行模拟。</v>
          </cell>
        </row>
        <row r="21875">
          <cell r="F21875" t="str">
            <v>由设定的压裂设计目标函数，经模拟计算，绘制出不同支撑缝长和导流能力下的目标值曲线，并依据曲线形态确定优化的支撑缝长和导流能力。输入/输出参数参见附录A表A.1和表A.2。</v>
          </cell>
        </row>
        <row r="21876">
          <cell r="F21876" t="str">
            <v>4.4.2 压裂施工参数优化</v>
          </cell>
        </row>
        <row r="21877">
          <cell r="F21877" t="str">
            <v>4.4.2.1 注入排量</v>
          </cell>
        </row>
        <row r="21878">
          <cell r="F21878" t="str">
            <v>需综合考虑压裂管柱、井口装置承压能力、设备能力、压裂液的摩阻及滤失、施工规模、裂缝形态等多个因素确定。</v>
          </cell>
        </row>
        <row r="21879">
          <cell r="F21879" t="str">
            <v>4.4.2.2 前置液量</v>
          </cell>
        </row>
        <row r="21880">
          <cell r="F21880" t="str">
            <v>根据裂缝模拟结果，考虑煤层特点，确定合理的前置液用量，保证施工安全及经济最优，且能最大限度降低储层伤害，还应考虑煤粉影响。</v>
          </cell>
        </row>
        <row r="21881">
          <cell r="F21881" t="str">
            <v>4.4.2.3 支撑剂量</v>
          </cell>
        </row>
        <row r="21882">
          <cell r="F21882" t="str">
            <v>根据优化的支撑缝长、宽、高和导流能力，并考虑设备能力确定。</v>
          </cell>
        </row>
        <row r="21883">
          <cell r="F21883" t="str">
            <v>4.4.2.4 支撑剂浓度</v>
          </cell>
        </row>
        <row r="21884">
          <cell r="F21884" t="str">
            <v>综合考虑压裂裂缝扩展特征、优化的导流能力、储层渗透率、闭合压裂、地层参数、压裂液携砂性能及压裂设备能力等因素确定。</v>
          </cell>
        </row>
        <row r="21885">
          <cell r="F21885" t="str">
            <v>4.4.2.5 顶替液量</v>
          </cell>
        </row>
        <row r="21886">
          <cell r="F21886" t="str">
            <v>油管或环空注入时，顶替液量以注入管柱体积、压裂储层顶部至注入管柱底部间的套管体积、混砂车漏斗及地面注入管线的容积之和来确定。套管注入时，顶替液量以井口至压裂储层顶部的套管体积、混砂车漏斗及地面注入管线的容积之和来确定。</v>
          </cell>
        </row>
        <row r="21887">
          <cell r="F21887" t="str">
            <v>4.4.2.6 压裂泵注程序</v>
          </cell>
        </row>
        <row r="21888">
          <cell r="F21888" t="str">
            <v>为获得合理的支撑剖面，应考虑施工安全、设备能力、压裂液性能、支撑剂沉降与运移特征等因素确定。</v>
          </cell>
        </row>
        <row r="21889">
          <cell r="F21889" t="str">
            <v>5 煤层气井压裂施工方法及要求</v>
          </cell>
        </row>
        <row r="21890">
          <cell r="F21890" t="str">
            <v>5.1 压裂施工前准备及要求</v>
          </cell>
        </row>
        <row r="21891">
          <cell r="F21891" t="str">
            <v>5.1.1 井场要求</v>
          </cell>
        </row>
        <row r="21892">
          <cell r="F21892" t="str">
            <v>井场要求包括：</v>
          </cell>
        </row>
        <row r="21893">
          <cell r="F21893" t="str">
            <v>a)井场平整、坚实、入口宽敞；</v>
          </cell>
        </row>
        <row r="21894">
          <cell r="F21894" t="str">
            <v>b)设备摆放与井口之间的距离应符合安全要求；</v>
          </cell>
        </row>
        <row r="21895">
          <cell r="F21895" t="str">
            <v>c)道路能够满足施工车辆的通行，井场能摆放各种必需的压裂设备及消防设备，且施工方便；</v>
          </cell>
        </row>
        <row r="21896">
          <cell r="F21896" t="str">
            <v>d)应能摆放足够容积的施工液罐、废液池和计量液罐。</v>
          </cell>
        </row>
        <row r="21897">
          <cell r="F21897" t="str">
            <v>5.1.2 井下管柱准备</v>
          </cell>
        </row>
        <row r="21898">
          <cell r="F21898" t="str">
            <v>井下管柱准备按压裂设计要求执行。</v>
          </cell>
        </row>
        <row r="21899">
          <cell r="F21899" t="str">
            <v>5.1.3 压裂设备准备</v>
          </cell>
        </row>
        <row r="21900">
          <cell r="F21900" t="str">
            <v>压裂设备准备包括：</v>
          </cell>
        </row>
        <row r="21901">
          <cell r="F21901" t="str">
            <v>a)所有压裂设备在上井及施工前应认真进行检查，确保压裂施工设备性能良好、备件齐全、安装正确；确保整个施工安全、顺利进行。</v>
          </cell>
        </row>
        <row r="21902">
          <cell r="F21902" t="str">
            <v>b)压裂车辆摆放应符合安全施工要求，仪表车正门应尽量背离井口方向。</v>
          </cell>
        </row>
        <row r="21903">
          <cell r="F21903" t="str">
            <v>c)正式施工前应对压裂车的超压保护装置进行检测，压裂车超压保护装置性能可靠。</v>
          </cell>
        </row>
        <row r="21904">
          <cell r="F21904" t="str">
            <v>d)压裂车正常运行时上水效率应满足压裂施工的要求，要求压裂车、混砂车连续作业3h以上，混砂车供液能力能满足泵车工作要求，最大排量达到设计要求。</v>
          </cell>
        </row>
        <row r="21905">
          <cell r="F21905" t="str">
            <v>e)施工过程中的供液能力和供砂能力应满足压裂施工的要求。</v>
          </cell>
        </row>
        <row r="21906">
          <cell r="F21906" t="str">
            <v>f)仪表车必须连续、准确记全、记准施工要求的各个数据，并保证施工全过程各数据信道及其相关软件的连接通畅无故障。</v>
          </cell>
        </row>
        <row r="21907">
          <cell r="F21907" t="str">
            <v>g)压力传感器要安装在高压管汇与井口之间或井口上，不能安装在高压管汇与压裂泵之间。</v>
          </cell>
        </row>
        <row r="21908">
          <cell r="F21908" t="str">
            <v>h)关键岗位配备对讲机，并保证通信畅通。</v>
          </cell>
        </row>
        <row r="21909">
          <cell r="F21909" t="str">
            <v>i)压裂高压管线应贴地面布置，从地面到井口用双弯头过渡，从地面在管汇台同样用双弯头过渡。</v>
          </cell>
        </row>
        <row r="21910">
          <cell r="F21910" t="str">
            <v>5.1.4 压裂液材料准备及配液要求</v>
          </cell>
        </row>
        <row r="21911">
          <cell r="F21911" t="str">
            <v>压裂液材料准备及配液要求包括：</v>
          </cell>
        </row>
        <row r="21912">
          <cell r="F21912" t="str">
            <v>a)摆好液罐，要求放罐地面平整，硬实无虚土，液罐摆放整齐，并进行编号，储液罐闸门灵活，无漏水现象；</v>
          </cell>
        </row>
        <row r="21913">
          <cell r="F21913" t="str">
            <v>b)对压裂用罐逐个清洗干净，无杂质；</v>
          </cell>
        </row>
        <row r="21914">
          <cell r="F21914" t="str">
            <v>c)配液前备足清水，配液用水符合压裂液配方要求；</v>
          </cell>
        </row>
        <row r="21915">
          <cell r="F21915" t="str">
            <v>d)按设计配方和用量配制压裂液；</v>
          </cell>
        </row>
        <row r="21916">
          <cell r="F21916" t="str">
            <v>e)压裂液配好后及正式施工前应取样测试压裂液性能(测试内容按压裂设计要求执行),测试结果须符合压裂设计的要求。</v>
          </cell>
        </row>
        <row r="21917">
          <cell r="F21917" t="str">
            <v>5.1.5 支撑剂准备</v>
          </cell>
        </row>
        <row r="21918">
          <cell r="F21918" t="str">
            <v>支撑剂准备工作包括：</v>
          </cell>
        </row>
        <row r="21919">
          <cell r="F21919" t="str">
            <v>a)装砂前，砂罐车内必须清洁干净，无异物；</v>
          </cell>
        </row>
        <row r="21920">
          <cell r="F21920" t="str">
            <v>b)严格核实支撑剂数量、清洁程度，并作支撑剂的密度、球度、圆度、粒度的表观检测；</v>
          </cell>
        </row>
        <row r="21921">
          <cell r="F21921" t="str">
            <v>c)按核实数量将支撑剂全部装入砂罐。</v>
          </cell>
        </row>
        <row r="21922">
          <cell r="F21922" t="str">
            <v>5.1.6 现场实验仪器准备要求</v>
          </cell>
        </row>
        <row r="21923">
          <cell r="F21923" t="str">
            <v>按现场施工资料录取要求准备实验仪器。</v>
          </cell>
        </row>
        <row r="21924">
          <cell r="F21924" t="str">
            <v>5.2 现场施工作业流程及要求</v>
          </cell>
        </row>
        <row r="21925">
          <cell r="F21925" t="str">
            <v>现场施工作业主要流程为：通井、洗井、试压、射孔、安装压裂井口、压裂施工、关井扩压、排液等。</v>
          </cell>
        </row>
        <row r="21926">
          <cell r="F21926" t="str">
            <v>5.2.1 压前作业内容及要求</v>
          </cell>
        </row>
        <row r="21927">
          <cell r="F21927" t="str">
            <v>5.2.1.1 通井、刮削</v>
          </cell>
        </row>
        <row r="21928">
          <cell r="F21928" t="str">
            <v>通井应符合SY/T 5587.5—2004的规定。</v>
          </cell>
        </row>
        <row r="21929">
          <cell r="F21929" t="str">
            <v>5.2.1.2 洗井</v>
          </cell>
        </row>
        <row r="21930">
          <cell r="F21930" t="str">
            <v>洗井应符合SY/T 5587.5—2004的规定。</v>
          </cell>
        </row>
        <row r="21931">
          <cell r="F21931" t="str">
            <v>5.2.1.3 起下油管</v>
          </cell>
        </row>
        <row r="21932">
          <cell r="F21932" t="str">
            <v>起下油管应符合SY/T 5587.5—2004的规定。</v>
          </cell>
        </row>
        <row r="21933">
          <cell r="F21933" t="str">
            <v>5.2.1.4 试压</v>
          </cell>
        </row>
        <row r="21934">
          <cell r="F21934" t="str">
            <v>新投产井的试压应符合SY/T 5467—2007的规定。</v>
          </cell>
        </row>
        <row r="21935">
          <cell r="F21935" t="str">
            <v>5.2.1.5 射孔</v>
          </cell>
        </row>
        <row r="21936">
          <cell r="F21936" t="str">
            <v>射孔应符合SY/T 5325的规定。</v>
          </cell>
        </row>
        <row r="21937">
          <cell r="F21937" t="str">
            <v>5.2.1.6 安装压裂井口</v>
          </cell>
        </row>
        <row r="21938">
          <cell r="F21938" t="str">
            <v>安装井口应符合SY/T 5587.9—2007的规定，压裂井口须满足压裂施工要求。</v>
          </cell>
        </row>
        <row r="21939">
          <cell r="F21939" t="str">
            <v>5.2.2 压裂施工基本要求</v>
          </cell>
        </row>
        <row r="21940">
          <cell r="F21940" t="str">
            <v>施工前应进行设计交底，按压裂设计要求严格分工，并应召开施工安全会议。施工时按压裂设计泵注程序表进行施工，并按规范记录施工排量、压力、支撑剂浓度、砂量、液量、不同阶段的液体类型等施工参数。</v>
          </cell>
        </row>
        <row r="21941">
          <cell r="F21941" t="str">
            <v>5.2.3 压裂施工技术要求</v>
          </cell>
        </row>
        <row r="21942">
          <cell r="F21942" t="str">
            <v>压裂施工技术要求包括：</v>
          </cell>
        </row>
        <row r="21943">
          <cell r="F21943" t="str">
            <v>a)施工应规定最高限压，限定值不得超过管柱强度、井口及设备承压中的最低值。</v>
          </cell>
        </row>
        <row r="21944">
          <cell r="F21944" t="str">
            <v>b)施工过程应按规定取样，并检查液体性能。</v>
          </cell>
        </row>
        <row r="21945">
          <cell r="F21945" t="str">
            <v>c)必须保证混砂车上添加剂泵工作正常，且计量准确无误。</v>
          </cell>
        </row>
        <row r="21946">
          <cell r="F21946" t="str">
            <v>d)关键工序及岗位专人负责，确保施工质量。</v>
          </cell>
        </row>
        <row r="21947">
          <cell r="F21947" t="str">
            <v>e)压裂过程中，密切注意压力变化情况，并及时采取相应措施。</v>
          </cell>
        </row>
        <row r="21948">
          <cell r="F21948" t="str">
            <v>f)对于测井资料预测难压的井，施工前建议进行小型压裂测试。</v>
          </cell>
        </row>
        <row r="21949">
          <cell r="F21949" t="str">
            <v>g)压裂设计中应针对施工中可能发生的异常情况制定应急处理预案。</v>
          </cell>
        </row>
        <row r="21950">
          <cell r="F21950" t="str">
            <v>5.2.4 压后作业及管理要求</v>
          </cell>
        </row>
        <row r="21951">
          <cell r="F21951" t="str">
            <v>5.2.4.1 压后排液要求</v>
          </cell>
        </row>
        <row r="21952">
          <cell r="F21952" t="str">
            <v>压裂施工结束后，按设计要求排液。对有可能含硫化氢、一氧化碳等有毒、有害气体的煤层气井进行排液时，按SY/T 6277—2005及SY/T 6610—2005等相关规定执行。</v>
          </cell>
        </row>
        <row r="21953">
          <cell r="F21953" t="str">
            <v>5.2.4.2 探砂面、冲砂要求</v>
          </cell>
        </row>
        <row r="21954">
          <cell r="F21954" t="str">
            <v>排液停喷后，探砂面，按照设计要求进行冲砂作业，具体操作流程参照SY/T 5587.5—2004。</v>
          </cell>
        </row>
        <row r="21955">
          <cell r="F21955" t="str">
            <v>5.2.4.3 下泵作业</v>
          </cell>
        </row>
        <row r="21956">
          <cell r="F21956" t="str">
            <v>根据下泵设计要求执行。</v>
          </cell>
        </row>
        <row r="21957">
          <cell r="F21957" t="str">
            <v>5.3 质量、健康、安全与环境管理要求</v>
          </cell>
        </row>
        <row r="21958">
          <cell r="F21958" t="str">
            <v>5.3.1 现场质量控制要求</v>
          </cell>
        </row>
        <row r="21959">
          <cell r="F21959" t="str">
            <v>5.3.1.1 施工前要求</v>
          </cell>
        </row>
        <row r="21960">
          <cell r="F21960" t="str">
            <v>施工前现场质量控制要求包括：</v>
          </cell>
        </row>
        <row r="21961">
          <cell r="F21961" t="str">
            <v>a)压裂液各添加剂数量及性能检测；</v>
          </cell>
        </row>
        <row r="21962">
          <cell r="F21962" t="str">
            <v>b)配液添加剂加入顺序及质量监督；</v>
          </cell>
        </row>
        <row r="21963">
          <cell r="F21963" t="str">
            <v>c)压裂液现场综合性能测试及配方现场调整；</v>
          </cell>
        </row>
        <row r="21964">
          <cell r="F21964" t="str">
            <v>d)支撑剂数量及性能目测，必要时取样以备压裂后实验评估。</v>
          </cell>
        </row>
        <row r="21965">
          <cell r="F21965" t="str">
            <v>5.3.1.2 施工中要求</v>
          </cell>
        </row>
        <row r="21966">
          <cell r="F21966" t="str">
            <v>施工中现场质量控制要求包括：</v>
          </cell>
        </row>
        <row r="21967">
          <cell r="F21967" t="str">
            <v>a)现场测试工作的质量控制；</v>
          </cell>
        </row>
        <row r="21968">
          <cell r="F21968" t="str">
            <v>b)加砂程序的质量控制；</v>
          </cell>
        </row>
        <row r="21969">
          <cell r="F21969" t="str">
            <v>c)压裂施工的实时监测，由净压力分析判断裂缝的延伸情况；</v>
          </cell>
        </row>
        <row r="21970">
          <cell r="F21970" t="str">
            <v>d)如出现意外情况，施工参数需实时调整。</v>
          </cell>
        </row>
        <row r="21971">
          <cell r="F21971" t="str">
            <v>5.3.1.3 施工后要求</v>
          </cell>
        </row>
        <row r="21972">
          <cell r="F21972" t="str">
            <v>施工后现场质量控制要求包括：</v>
          </cell>
        </row>
        <row r="21973">
          <cell r="F21973" t="str">
            <v>a)提前安排好各项准备和测试工作，并及时收集测试解释结果；</v>
          </cell>
        </row>
        <row r="21974">
          <cell r="F21974" t="str">
            <v>b)按设计要求进行压后放喷并控制好压降速度，准确计量放喷液量、测试返排液黏度等参数及观察排出液中吐砂、吐煤粉量；</v>
          </cell>
        </row>
        <row r="21975">
          <cell r="F21975" t="str">
            <v>c)跟踪排液及各项求产参数。</v>
          </cell>
        </row>
        <row r="21976">
          <cell r="F21976" t="str">
            <v>5.3.2 压裂安全要求</v>
          </cell>
        </row>
        <row r="21977">
          <cell r="F21977" t="str">
            <v>建立防火措施和制度，按规定配备齐全消防器材。井场严禁吸烟和使用明火。</v>
          </cell>
        </row>
        <row r="21978">
          <cell r="F21978" t="str">
            <v>下压裂管柱时，对于地层压力不明确及地层压力系数高于1.0的井，应安装井口防喷器，施工前检查井口防喷器，并对其严格试压；若管串中有封隔器，应严格控制下放速度，避免压力激动诱发井喷。</v>
          </cell>
        </row>
        <row r="21979">
          <cell r="F21979" t="str">
            <v>装压裂井口时，应检查其灵活性和牢固性。对压裂井口用四道钢丝绳呈十字状拉紧固定于地锚上；压裂井口与大四通承压等级要匹配；压裂井口承压要大于试压值。</v>
          </cell>
        </row>
        <row r="21980">
          <cell r="F21980" t="str">
            <v>起压裂管柱前，井口应无溢流，若有封隔器，一定要解封正常后再起管柱，并控制起管速度，禁止出现因抽汲诱发井喷的情况；起管柱时装好防喷器并试压合格；备好合适的压井液及压井设备。</v>
          </cell>
        </row>
        <row r="21981">
          <cell r="F21981" t="str">
            <v>在居民住宅等要害地区施工，应有明显的安全提示牌标记，并有相应的应急逃生及疏散群众预案。其他安全要求参照SY5727—2007的相关规定执行。</v>
          </cell>
        </row>
        <row r="21982">
          <cell r="F21982" t="str">
            <v>5.3.3 压裂施工中的健康及环境保护要求</v>
          </cell>
        </row>
        <row r="21983">
          <cell r="F21983" t="str">
            <v>在确认有硫化氢、一氧化碳等有毒有害气体存在的施工作业区域，应配备有毒有害气体检测仪、防毒面具等。作业员工应经培训合格后上岗。相关可按SY/T 6277—2005及SY/T 6610—2005的规定执行。</v>
          </cell>
        </row>
        <row r="21984">
          <cell r="F21984" t="str">
            <v>压裂液中的杀菌剂，不宜用刺激性的杀菌剂，若使用具有刺激性的杀菌剂，应尽量减少使用浓度。配液及施工时，要戴口罩、胶皮手套及眼罩等，防止压裂液中的有害物质对人体造成伤害。</v>
          </cell>
        </row>
        <row r="21985">
          <cell r="F21985" t="str">
            <v>严格执行国家和当地政府制定的环保法规和制度，洗井液、返排液不得随意排放，废料必须集中回收，妥善处理确保不污染环境。</v>
          </cell>
        </row>
        <row r="21986">
          <cell r="F21986" t="str">
            <v>压裂施工结束后，对作业场地进行平整、复原，落地材料进行回收。</v>
          </cell>
        </row>
        <row r="21987">
          <cell r="F21987" t="str">
            <v>压裂液及其返排液应妥善处理，当出气时，应及时点火，并计量，严禁造成污染。</v>
          </cell>
        </row>
        <row r="21988">
          <cell r="F21988" t="str">
            <v>6 现场验收及资料录取内容</v>
          </cell>
        </row>
        <row r="21989">
          <cell r="F21989" t="str">
            <v>6.1 现场验收</v>
          </cell>
        </row>
        <row r="21990">
          <cell r="F21990" t="str">
            <v>6.1.1 现场验收内容</v>
          </cell>
        </row>
        <row r="21991">
          <cell r="F21991" t="str">
            <v>对压前作业、压裂作业、压后作业进行验收。</v>
          </cell>
        </row>
        <row r="21992">
          <cell r="F21992" t="str">
            <v>6.1.2 现场验收要求</v>
          </cell>
        </row>
        <row r="21993">
          <cell r="F21993" t="str">
            <v>根据各项作业的施工设计及本标准中规定的各项作业要求，进行现场施工验收。</v>
          </cell>
        </row>
        <row r="21994">
          <cell r="F21994" t="str">
            <v>6.2 资料录取内容</v>
          </cell>
        </row>
        <row r="21995">
          <cell r="F21995" t="str">
            <v>6.2.1 装井口、井筒试压录取资料内容</v>
          </cell>
        </row>
        <row r="21996">
          <cell r="F21996" t="str">
            <v>装井口、井筒试压录取资料内容包括：</v>
          </cell>
        </row>
        <row r="21997">
          <cell r="F21997" t="str">
            <v>a)生产套管短节规格和长度；</v>
          </cell>
        </row>
        <row r="21998">
          <cell r="F21998" t="str">
            <v>b)井口装置尺寸、规格；</v>
          </cell>
        </row>
        <row r="21999">
          <cell r="F21999" t="str">
            <v>c)试压介质、试压数据、试压时间、稳压时间、压降情况和井口装置密封效果。</v>
          </cell>
        </row>
        <row r="22000">
          <cell r="F22000" t="str">
            <v>6.2.2 起、下油管录取资料内容</v>
          </cell>
        </row>
        <row r="22001">
          <cell r="F22001" t="str">
            <v>6.2.2.1 起油管</v>
          </cell>
        </row>
        <row r="22002">
          <cell r="F22002" t="str">
            <v>起油管录取资料包括：</v>
          </cell>
        </row>
        <row r="22003">
          <cell r="F22003" t="str">
            <v>a)起出油管规格、根数、长度；</v>
          </cell>
        </row>
        <row r="22004">
          <cell r="F22004" t="str">
            <v>b)起出井下工具名称、规格、长度数量；</v>
          </cell>
        </row>
        <row r="22005">
          <cell r="F22005" t="str">
            <v>c)施工描述。</v>
          </cell>
        </row>
        <row r="22006">
          <cell r="F22006" t="str">
            <v>6.2.2.2 下油管</v>
          </cell>
        </row>
        <row r="22007">
          <cell r="F22007" t="str">
            <v>下油管录取资料包括：</v>
          </cell>
        </row>
        <row r="22008">
          <cell r="F22008" t="str">
            <v>a)下入油管规格、根数、完成深度；</v>
          </cell>
        </row>
        <row r="22009">
          <cell r="F22009" t="str">
            <v>b)下入井下工具名称、规格、长度数量、下入深度；</v>
          </cell>
        </row>
        <row r="22010">
          <cell r="F22010" t="str">
            <v>c)管柱示意图。</v>
          </cell>
        </row>
        <row r="22011">
          <cell r="F22011" t="str">
            <v>6.2.3 通井、刮削录取资料内容</v>
          </cell>
        </row>
        <row r="22012">
          <cell r="F22012" t="str">
            <v>通井、刮削应录取资料内容包括：</v>
          </cell>
        </row>
        <row r="22013">
          <cell r="F22013" t="str">
            <v>a)管柱类型、规格、单根长度、下入根数；</v>
          </cell>
        </row>
        <row r="22014">
          <cell r="F22014" t="str">
            <v>b)通井规、刮削器型号、外形尺寸；</v>
          </cell>
        </row>
        <row r="22015">
          <cell r="F22015" t="str">
            <v>c)通井、刮削深度，遇阻位置，指重表变化值及对应深度；</v>
          </cell>
        </row>
        <row r="22016">
          <cell r="F22016" t="str">
            <v>d)起出通井规上的痕迹描述。</v>
          </cell>
        </row>
        <row r="22017">
          <cell r="F22017" t="str">
            <v>6.2.4 洗井录取资料内容</v>
          </cell>
        </row>
        <row r="22018">
          <cell r="F22018" t="str">
            <v>洗井应录取资料内容包括：</v>
          </cell>
        </row>
        <row r="22019">
          <cell r="F22019" t="str">
            <v>a)作业时间。</v>
          </cell>
        </row>
        <row r="22020">
          <cell r="F22020" t="str">
            <v>b)洗井方式。</v>
          </cell>
        </row>
        <row r="22021">
          <cell r="F22021" t="str">
            <v>c)洗井液性质：名称、黏度、相对密度、pH值、温度、添加剂及杂质含量。</v>
          </cell>
        </row>
        <row r="22022">
          <cell r="F22022" t="str">
            <v>d)洗井参数：泵压、排量、洗井深度、注入液量及喷漏量。</v>
          </cell>
        </row>
        <row r="22023">
          <cell r="F22023" t="str">
            <v>e)洗井液排出携带物：名称、形状及数量。</v>
          </cell>
        </row>
        <row r="22024">
          <cell r="F22024" t="str">
            <v>6.2.5 电缆输送射孔录取资料内容</v>
          </cell>
        </row>
        <row r="22025">
          <cell r="F22025" t="str">
            <v>电缆输送射孔录取资料内容包括：</v>
          </cell>
        </row>
        <row r="22026">
          <cell r="F22026" t="str">
            <v>a)射孔时间、煤层层位、煤层层号、煤层层段、射孔层段、深度校正值；</v>
          </cell>
        </row>
        <row r="22027">
          <cell r="F22027" t="str">
            <v>b)射孔液名称、密度、用量；</v>
          </cell>
        </row>
        <row r="22028">
          <cell r="F22028" t="str">
            <v>c)射孔前液面深度；</v>
          </cell>
        </row>
        <row r="22029">
          <cell r="F22029" t="str">
            <v>d)射孔枪枪型，射孔弹弹型、弹数，相位角，孔密，孔数，发射率，射开厚度；</v>
          </cell>
        </row>
        <row r="22030">
          <cell r="F22030" t="str">
            <v>e)起出射孔枪描述，井口显示情况。</v>
          </cell>
        </row>
        <row r="22031">
          <cell r="F22031" t="str">
            <v>6.2.6 探砂面、冲砂录取资料内容</v>
          </cell>
        </row>
        <row r="22032">
          <cell r="F22032" t="str">
            <v>6.2.6.1 探砂面</v>
          </cell>
        </row>
        <row r="22033">
          <cell r="F22033" t="str">
            <v>探砂面录取资料的内容有作业时间、作业方式、悬重、方入、砂面深度。</v>
          </cell>
        </row>
        <row r="22034">
          <cell r="F22034" t="str">
            <v>6.2.6.2 冲砂</v>
          </cell>
        </row>
        <row r="22035">
          <cell r="F22035" t="str">
            <v>冲砂录取浆的内容有作业时间、作业方式、冲砂液名称及性质、液量、泵压、排量、返出物描述、累计砂量、冲砂井段、砂柱高度、冲至深度、液体漏失量或增加量、停泵前的出口砂比、沉降时间、复探砂面深度。</v>
          </cell>
        </row>
        <row r="22036">
          <cell r="F22036" t="str">
            <v>6.2.7 压裂施工录取资料内容</v>
          </cell>
        </row>
        <row r="22037">
          <cell r="F22037" t="str">
            <v>压裂施工录取的资料包括：</v>
          </cell>
        </row>
        <row r="22038">
          <cell r="F22038" t="str">
            <v>a)压裂层位、井段、方式、层数，压裂前井内液体类型及液面深度；</v>
          </cell>
        </row>
        <row r="22039">
          <cell r="F22039" t="str">
            <v>b)管柱结构及深度(包括下井工具名称、尺寸、深度);</v>
          </cell>
        </row>
        <row r="22040">
          <cell r="F22040" t="str">
            <v>c)压裂时间、压裂液名称、压裂液总量、压裂液黏度、压裂液密度；</v>
          </cell>
        </row>
        <row r="22041">
          <cell r="F22041" t="str">
            <v>d)支撑剂名称、数量规格；</v>
          </cell>
        </row>
        <row r="22042">
          <cell r="F22042" t="str">
            <v>e)前置液名称、用量；</v>
          </cell>
        </row>
        <row r="22043">
          <cell r="F22043" t="str">
            <v>f)破裂压力、工作压力、排量；</v>
          </cell>
        </row>
        <row r="22044">
          <cell r="F22044" t="str">
            <v>g)携砂液名称、用量、砂液比、顶替液用量；</v>
          </cell>
        </row>
        <row r="22045">
          <cell r="F22045" t="str">
            <v>h)瞬时停泵压力；</v>
          </cell>
        </row>
        <row r="22046">
          <cell r="F22046" t="str">
            <v>i)关井时间、关井时的井口压力。</v>
          </cell>
        </row>
        <row r="22047">
          <cell r="F22047" t="str">
            <v>6.2.8 压后排液录取资料内容</v>
          </cell>
        </row>
        <row r="22048">
          <cell r="F22048" t="str">
            <v>压后排液录取的资料包括：</v>
          </cell>
        </row>
        <row r="22049">
          <cell r="F22049" t="str">
            <v>a)井号、排液层位、深度；</v>
          </cell>
        </row>
        <row r="22050">
          <cell r="F22050" t="str">
            <v>b)压裂后关井时间、压力下降过程记录、开井排液时井口压力、安装油嘴大小；</v>
          </cell>
        </row>
        <row r="22051">
          <cell r="F22051" t="str">
            <v>c)间断时间、瞬时流量、井口压力、排出液中携带煤粉、支撑剂情况；</v>
          </cell>
        </row>
        <row r="22052">
          <cell r="F22052" t="str">
            <v>d)排出液中含气情况；</v>
          </cell>
        </row>
        <row r="22053">
          <cell r="F22053" t="str">
            <v>e)压裂返排液的水分析资料；</v>
          </cell>
        </row>
        <row r="22054">
          <cell r="F22054" t="str">
            <v>f)累计排液时间、累计排出液量。</v>
          </cell>
        </row>
        <row r="22055">
          <cell r="F22055" t="str">
            <v>资料录取内容及格式可参照附录B。</v>
          </cell>
        </row>
        <row r="22056">
          <cell r="F22056" t="str">
            <v>6.2.9 下泵录取资料内容</v>
          </cell>
        </row>
        <row r="22057">
          <cell r="F22057" t="str">
            <v>下泵录取资料包括：</v>
          </cell>
        </row>
        <row r="22058">
          <cell r="F22058" t="str">
            <v>a)井号、生产层位、作业时间；</v>
          </cell>
        </row>
        <row r="22059">
          <cell r="F22059" t="str">
            <v>b)下入丝堵(导锥)、筛管、短节，泵及油管的规格、数量；</v>
          </cell>
        </row>
        <row r="22060">
          <cell r="F22060" t="str">
            <v>c)下入活塞、连杆、短节、扶正器及光杆的类型、规格及数量；</v>
          </cell>
        </row>
        <row r="22061">
          <cell r="F22061" t="str">
            <v>d)试抽的时间、次数、起压压力、稳压时间、下降压力、憋压是否合格；</v>
          </cell>
        </row>
        <row r="22062">
          <cell r="F22062" t="str">
            <v>e)管杆记录，按杆管下井顺序进行填写，做到一一对应。</v>
          </cell>
        </row>
        <row r="22063">
          <cell r="F22063" t="str">
            <v>f)完井管柱示意图。</v>
          </cell>
        </row>
        <row r="22064">
          <cell r="F22064" t="str">
            <v>6.3 资料汇总及上交内容</v>
          </cell>
        </row>
        <row r="22065">
          <cell r="F22065" t="str">
            <v>6.3.1 分析实验报告</v>
          </cell>
        </row>
        <row r="22066">
          <cell r="F22066" t="str">
            <v>分析实验报告内容包括：</v>
          </cell>
        </row>
        <row r="22067">
          <cell r="F22067" t="str">
            <v>a)水源分析报告；</v>
          </cell>
        </row>
        <row r="22068">
          <cell r="F22068" t="str">
            <v>b)压裂液室内评价报告；</v>
          </cell>
        </row>
        <row r="22069">
          <cell r="F22069" t="str">
            <v>c)压裂液各种添加剂检验报告；</v>
          </cell>
        </row>
        <row r="22070">
          <cell r="F22070" t="str">
            <v>d)压裂支撑剂室内评价报告；</v>
          </cell>
        </row>
        <row r="22071">
          <cell r="F22071" t="str">
            <v>e)岩心室内实验报告。</v>
          </cell>
        </row>
        <row r="22072">
          <cell r="F22072" t="str">
            <v>6.3.2 施工设计书</v>
          </cell>
        </row>
        <row r="22073">
          <cell r="F22073" t="str">
            <v>施工设计书内容包括：</v>
          </cell>
        </row>
        <row r="22074">
          <cell r="F22074" t="str">
            <v>a)作业施工设计书；</v>
          </cell>
        </row>
        <row r="22075">
          <cell r="F22075" t="str">
            <v>b)射孔施工设计书；</v>
          </cell>
        </row>
        <row r="22076">
          <cell r="F22076" t="str">
            <v>c)压裂施工设计书；</v>
          </cell>
        </row>
        <row r="22077">
          <cell r="F22077" t="str">
            <v>d)裂缝监测施工设计书；</v>
          </cell>
        </row>
        <row r="22078">
          <cell r="F22078" t="str">
            <v>e)其他施工设计书。</v>
          </cell>
        </row>
        <row r="22079">
          <cell r="F22079" t="str">
            <v>6.3.3 总结报告</v>
          </cell>
        </row>
        <row r="22080">
          <cell r="F22080" t="str">
            <v>6.3.3.1 作业施工总结</v>
          </cell>
        </row>
        <row r="22081">
          <cell r="F22081" t="str">
            <v>作业施工总结内容包括：</v>
          </cell>
        </row>
        <row r="22082">
          <cell r="F22082" t="str">
            <v>a)作业施工日报表；</v>
          </cell>
        </row>
        <row r="22083">
          <cell r="F22083" t="str">
            <v>b)下井管柱原始记录；</v>
          </cell>
        </row>
        <row r="22084">
          <cell r="F22084" t="str">
            <v>c)作业施工描述包括作业施工各项工序中录取资料。</v>
          </cell>
        </row>
        <row r="22085">
          <cell r="F22085" t="str">
            <v>6.3.3.2 射孔总结</v>
          </cell>
        </row>
        <row r="22086">
          <cell r="F22086" t="str">
            <v>射孔总结内容包括：</v>
          </cell>
        </row>
        <row r="22087">
          <cell r="F22087" t="str">
            <v>a)射孔示踪原图；</v>
          </cell>
        </row>
        <row r="22088">
          <cell r="F22088" t="str">
            <v>b)射孔施工描述，包括射孔施工录取的各项资料。</v>
          </cell>
        </row>
        <row r="22089">
          <cell r="F22089" t="str">
            <v>6.3.3.3 压裂施工总结</v>
          </cell>
        </row>
        <row r="22090">
          <cell r="F22090" t="str">
            <v>压裂施工总结内容包括：</v>
          </cell>
        </row>
        <row r="22091">
          <cell r="F22091" t="str">
            <v>a)测试压裂记录、动态曲线；</v>
          </cell>
        </row>
        <row r="22092">
          <cell r="F22092" t="str">
            <v>b)压裂施工记录、动态曲线；</v>
          </cell>
        </row>
        <row r="22093">
          <cell r="F22093" t="str">
            <v>c)压裂施工描述，包括压裂施工各项录取资料。</v>
          </cell>
        </row>
        <row r="22094">
          <cell r="F22094" t="str">
            <v>6.3.3.4 下泵施工总结</v>
          </cell>
        </row>
        <row r="22095">
          <cell r="F22095" t="str">
            <v>下泵施工总结内容包括：</v>
          </cell>
        </row>
        <row r="22096">
          <cell r="F22096" t="str">
            <v>a)完井管柱示意图；</v>
          </cell>
        </row>
        <row r="22097">
          <cell r="F22097" t="str">
            <v>b)入井管柱及工具原始记录；</v>
          </cell>
        </row>
        <row r="22098">
          <cell r="F22098" t="str">
            <v>c)下泵施工过程描述，包括作业施工各项工序中录取资料。</v>
          </cell>
        </row>
        <row r="22099">
          <cell r="F22099" t="str">
            <v>6.3.3.5 裂缝监测报告</v>
          </cell>
        </row>
        <row r="22100">
          <cell r="F22100" t="str">
            <v>裂缝监测报告内容包括：</v>
          </cell>
        </row>
        <row r="22101">
          <cell r="F22101" t="str">
            <v>a)裂缝的延伸方向；</v>
          </cell>
        </row>
        <row r="22102">
          <cell r="F22102" t="str">
            <v>b)裂缝的延伸长度；</v>
          </cell>
        </row>
        <row r="22103">
          <cell r="F22103" t="str">
            <v>c)裂缝形态；</v>
          </cell>
        </row>
        <row r="22104">
          <cell r="F22104" t="str">
            <v>d)解释成果图。</v>
          </cell>
        </row>
        <row r="22105">
          <cell r="F22105" t="str">
            <v>附录A(资料性附录)压裂设计相关表格</v>
          </cell>
        </row>
        <row r="22106">
          <cell r="F22106" t="str">
            <v>表A.1压裂设计输入参数</v>
          </cell>
        </row>
        <row r="22107">
          <cell r="F22107" t="str">
            <v>表A.2裂缝模拟主要输出参数</v>
          </cell>
        </row>
        <row r="22108">
          <cell r="F22108" t="str">
            <v>附录B(资料性附录)排液报表</v>
          </cell>
        </row>
        <row r="22109">
          <cell r="F22109" t="str">
            <v>4 作业内容</v>
          </cell>
        </row>
        <row r="22110">
          <cell r="F22110" t="str">
            <v>按照工厂化管理模式将钻井、压裂、试气各工序协调组织起来,并进行批量化施工与流水作业。</v>
          </cell>
        </row>
        <row r="22111">
          <cell r="F22111" t="str">
            <v>5工程设计</v>
          </cell>
        </row>
        <row r="22112">
          <cell r="F22112" t="str">
            <v>5.1 设计内容</v>
          </cell>
        </row>
        <row r="22113">
          <cell r="F22113" t="str">
            <v>工厂化作业设计应包括但不限于工厂化钻井设计、工厂化压裂设计、工厂化试气设计。</v>
          </cell>
        </row>
        <row r="22114">
          <cell r="F22114" t="str">
            <v>5.2 设计原则</v>
          </cell>
        </row>
        <row r="22115">
          <cell r="F22115" t="str">
            <v>5.2.1 应以国家及地方相关法律法规为依据,以安全、环保、高效为原则进行工厂化作业设计。</v>
          </cell>
        </row>
        <row r="22116">
          <cell r="F22116" t="str">
            <v>5.2.2 在满足安全环保的前提下,应鼓励、支持页岩气先进工艺技术研究及推广应用,提高工厂化作业效率。</v>
          </cell>
        </row>
        <row r="22117">
          <cell r="F22117" t="str">
            <v>5.3 钻井设计</v>
          </cell>
        </row>
        <row r="22118">
          <cell r="F22118" t="str">
            <v>5.3.1 钻井设计应包括平台井组数、每个井组井数、井组间距、井口间距及施工顺序。</v>
          </cell>
        </row>
        <row r="22119">
          <cell r="F22119" t="str">
            <v>5.3.2 井组布置应以降低井眼相碰风险、减少上部井段防碰纠偏工作量为原则。</v>
          </cell>
        </row>
        <row r="22120">
          <cell r="F22120" t="str">
            <v>5.3.3 应进行入井管柱极限工况下的摩阻扭矩分析,根据计算结果制定相应措施。</v>
          </cell>
        </row>
        <row r="22121">
          <cell r="F22121" t="str">
            <v>5.4 压裂设计</v>
          </cell>
        </row>
        <row r="22122">
          <cell r="F22122" t="str">
            <v>5.4.1 压裂设计应根据地质方案要求、现场井口布局等合理优化工厂化压裂方式及顺序。</v>
          </cell>
        </row>
        <row r="22123">
          <cell r="F22123" t="str">
            <v>5.4.2 工厂化压裂施工时,压裂主体工艺应相同,以保障拉链式压裂或同步压裂在多个井筒内开展。</v>
          </cell>
        </row>
        <row r="22124">
          <cell r="F22124" t="str">
            <v>5.4.3 工厂化压裂施工与邻井生产井或正钻、正压井有压窜可能时,应进行优化调整,关停邻井生产井或调整压裂施工顺序及压裂参数。</v>
          </cell>
        </row>
        <row r="22125">
          <cell r="F22125" t="str">
            <v>5.5 试气设计</v>
          </cell>
        </row>
        <row r="22126">
          <cell r="F22126" t="str">
            <v>试气设计应根据地质方案要求、压裂设计及现场井口布局等合理安排钻塞及测试施工顺序。</v>
          </cell>
        </row>
        <row r="22127">
          <cell r="F22127" t="str">
            <v>6井场规划</v>
          </cell>
        </row>
        <row r="22128">
          <cell r="F22128" t="str">
            <v>6.1 井场布置</v>
          </cell>
        </row>
        <row r="22129">
          <cell r="F22129" t="str">
            <v>井场布置技术要求应符合SY/T 5466的规定,并按照钻井、压裂、试气工厂化作业工程技术要求进行井场布置。</v>
          </cell>
        </row>
        <row r="22130">
          <cell r="F22130" t="str">
            <v>6.2 井场面积</v>
          </cell>
        </row>
        <row r="22131">
          <cell r="F22131" t="str">
            <v>井场大小应根据工厂化作业井位数量而定,能够满足工厂化钻井、压裂、试气施工和生产作业最小使用面积。</v>
          </cell>
        </row>
        <row r="22132">
          <cell r="F22132" t="str">
            <v>7设备配套</v>
          </cell>
        </row>
        <row r="22133">
          <cell r="F22133" t="str">
            <v>7.1 配备原则</v>
          </cell>
        </row>
        <row r="22134">
          <cell r="F22134" t="str">
            <v>所有作业环节主体设备、配套设备及备用装置选用应符合工厂化作业工程设计要求。</v>
          </cell>
        </row>
        <row r="22135">
          <cell r="F22135" t="str">
            <v>7.2 钻井设备</v>
          </cell>
        </row>
        <row r="22136">
          <cell r="F22136" t="str">
            <v>7.2.1 应使用可移动钻机,宜使用步进式或滑轨式钻机。</v>
          </cell>
        </row>
        <row r="22137">
          <cell r="F22137" t="str">
            <v>7.2.2 地面管汇及电液气控制管线配套应满足钻机快拆快接要求。</v>
          </cell>
        </row>
        <row r="22138">
          <cell r="F22138" t="str">
            <v>7.2.3 工厂化作业钻机额定载荷满足最大作业载荷要求。</v>
          </cell>
        </row>
        <row r="22139">
          <cell r="F22139" t="str">
            <v>7.3 压裂设备</v>
          </cell>
        </row>
        <row r="22140">
          <cell r="F22140" t="str">
            <v>7.3.1 设备应满足平台拉链式压裂或同步压裂施工设计的要求。</v>
          </cell>
        </row>
        <row r="22141">
          <cell r="F22141" t="str">
            <v>7.3.2 拉链式压裂时应连接安装好两口及以上井数压裂流程,配备高压分配管汇。</v>
          </cell>
        </row>
        <row r="22142">
          <cell r="F22142" t="str">
            <v>7.4 试气设备</v>
          </cell>
        </row>
        <row r="22143">
          <cell r="F22143" t="str">
            <v>7.4.1 多口井同时接入到一套试气流程装置时,装置工作性能应满足最高试气参数要求。</v>
          </cell>
        </row>
        <row r="22144">
          <cell r="F22144" t="str">
            <v>7.4.2 捕屑和除砂设备的数量应满足2口及以上井数同时施工。</v>
          </cell>
        </row>
        <row r="22145">
          <cell r="F22145" t="str">
            <v>7.4.3 数据采集系统应满足2口及以上井数钻塞和测试求产同时施工,应满足放喷排液、测试求产数据远程实时传输。</v>
          </cell>
        </row>
        <row r="22146">
          <cell r="F22146" t="str">
            <v>8作业流程</v>
          </cell>
        </row>
        <row r="22147">
          <cell r="F22147" t="str">
            <v>8.1 钻井</v>
          </cell>
        </row>
        <row r="22148">
          <cell r="F22148" t="str">
            <v>8.1.1 应以缩短建井周期,减少钻井液、完井液体系转换次数及设备搬迁工作量为原则优化钻井工厂化作业流程。</v>
          </cell>
        </row>
        <row r="22149">
          <cell r="F22149" t="str">
            <v>8.1.2 井场建设达到钻井搬家条件后,应由钻井施工单位组织搬家,进行设备安装调试,满足钻井工厂化作业开工条件,依次完成首口井至末口井各开次钻井、测井、固井、完井作业。</v>
          </cell>
        </row>
        <row r="22150">
          <cell r="F22150" t="str">
            <v>8.1.3 工厂化钻井作业流程分为单钻机钻井作业和双钻机钻井作业,具体流程参见附录A和附录B。</v>
          </cell>
        </row>
        <row r="22151">
          <cell r="F22151" t="str">
            <v>8.2 压裂</v>
          </cell>
        </row>
        <row r="22152">
          <cell r="F22152" t="str">
            <v>8.2.1 应以提升压裂速度、提高压裂改造效果为原则优化压裂工厂化作业流程。</v>
          </cell>
        </row>
        <row r="22153">
          <cell r="F22153" t="str">
            <v>8.2.2 钻井施工结束后,应组织钻井与压裂试气进行井场交接,试气施工单位组织搬家,进行设备安装调试,满足压裂工厂化作业开工条件,依次完成各井首段压裂通道建立及后续井段压裂施工。</v>
          </cell>
        </row>
        <row r="22154">
          <cell r="F22154" t="str">
            <v>8.2.3 工厂化压裂作业流程分为拉链式压裂和同步压裂,具体流程参见附录C和附录D。</v>
          </cell>
        </row>
        <row r="22155">
          <cell r="F22155" t="str">
            <v>8.3 试气</v>
          </cell>
        </row>
        <row r="22156">
          <cell r="F22156" t="str">
            <v>8.3.1 应以落实单井产能为目的,安全、高效为原则优化试气工厂化作业流程。</v>
          </cell>
        </row>
        <row r="22157">
          <cell r="F22157" t="str">
            <v>8.3.2 压裂施工结束后,应组织连续油管施工单位搬家,进行设备安装调试,依次完成各井钻塞施工及放喷、测试求产。</v>
          </cell>
        </row>
        <row r="22158">
          <cell r="F22158" t="str">
            <v>8.3.3 工厂化试气作业具体流程参见附录E。</v>
          </cell>
        </row>
        <row r="22159">
          <cell r="F22159" t="str">
            <v>9生产组织</v>
          </cell>
        </row>
        <row r="22160">
          <cell r="F22160" t="str">
            <v>9.1 队伍资质</v>
          </cell>
        </row>
        <row r="22161">
          <cell r="F22161" t="str">
            <v>工厂化作业施工队伍和施工人员应满足工厂化作业需求。</v>
          </cell>
        </row>
        <row r="22162">
          <cell r="F22162" t="str">
            <v>9.2 开工验收</v>
          </cell>
        </row>
        <row r="22163">
          <cell r="F22163" t="str">
            <v>作业前应由业主方或业主方委托的监督单位组织,对道路、井场、设备及电气安装质量、通信、井场安全设施、物资储备、应急预案等进行全面检查验收,经验收合格后方可开展作业施工。</v>
          </cell>
        </row>
        <row r="22164">
          <cell r="F22164" t="str">
            <v>9.3 责任主体</v>
          </cell>
        </row>
        <row r="22165">
          <cell r="F22165" t="str">
            <v>不同施工单位在同一平台同时作业时应明确各自作业范围及责任属地。</v>
          </cell>
        </row>
        <row r="22166">
          <cell r="F22166" t="str">
            <v>9.4 监督检查</v>
          </cell>
        </row>
        <row r="22167">
          <cell r="F22167" t="str">
            <v>工厂化作业应建立健全管理制度和组织机构,协调、管理现场生产和应急情况处置,并按照制度对作业单位进行监督检查和质量考核。</v>
          </cell>
        </row>
        <row r="22168">
          <cell r="F22168" t="str">
            <v>10安全及环境管理</v>
          </cell>
        </row>
        <row r="22169">
          <cell r="F22169" t="str">
            <v>10.1 安全生产</v>
          </cell>
        </row>
        <row r="22170">
          <cell r="F22170" t="str">
            <v>10.1.1 作业应实行全过程、全方位视频监控,并能实现无线传输进行实时监控。</v>
          </cell>
        </row>
        <row r="22171">
          <cell r="F22171" t="str">
            <v>10.1.2 钻井、压裂、试气作业安全生产应执行AQ 2012、SY/T 5225、SY/T 5727的规定。</v>
          </cell>
        </row>
        <row r="22172">
          <cell r="F22172" t="str">
            <v>10.1.3 同平台不宜同时进行钻井、压裂作业。</v>
          </cell>
        </row>
        <row r="22173">
          <cell r="F22173" t="str">
            <v>10.1.4 同平台不同施工单位之间应签订安全生产管理协议。</v>
          </cell>
        </row>
        <row r="22174">
          <cell r="F22174" t="str">
            <v>10.1.5 压裂施工现场应配备消防泵等消防设施,施工期间不应进行加油作业。</v>
          </cell>
        </row>
        <row r="22175">
          <cell r="F22175" t="str">
            <v>10.1.6 压裂高压区应采用防护钢板进行硬隔离,施工期间人员不应进入高压区。</v>
          </cell>
        </row>
        <row r="22176">
          <cell r="F22176" t="str">
            <v>10.2 环境保护</v>
          </cell>
        </row>
        <row r="22177">
          <cell r="F22177" t="str">
            <v>10.2.1 水基、油基钻井液应重复利用,钻屑应采用不落地方式回收并集中处理。</v>
          </cell>
        </row>
        <row r="22178">
          <cell r="F22178" t="str">
            <v>10.2.2 钻屑及废弃油基钻井液收集、贮存、运输应按照HJ 2025中相关规定执行。</v>
          </cell>
        </row>
        <row r="22179">
          <cell r="F22179" t="str">
            <v>10.2.3 钻井、试气废水应重复利用,未重复利用的废水需处理达标后排放,排放标准应符合GB 8978及相关属地要求。</v>
          </cell>
        </row>
        <row r="22180">
          <cell r="F22180" t="str">
            <v>10.2.4 作业期间噪声控制应按照GB 12523执行。</v>
          </cell>
        </row>
        <row r="22181">
          <cell r="F22181" t="str">
            <v>10.2.5 作业结束后,除永久征用的土地外,临时征地应进行覆土、复耕、复貌;复垦为耕地的应符合TD/T 1036的要求,复垦为其他用地的应符合相关行业的执行标准。</v>
          </cell>
        </row>
        <row r="22182">
          <cell r="F22182" t="str">
            <v>附录A(资料性) 单钻机工厂化钻井作业流程</v>
          </cell>
        </row>
        <row r="22183">
          <cell r="F22183" t="str">
            <v>单钻机工厂化钻井作业流程图如图A.1所示。</v>
          </cell>
        </row>
        <row r="22184">
          <cell r="F22184" t="str">
            <v>附录B(资料性) 双钻机工厂化钻井作业流程</v>
          </cell>
        </row>
        <row r="22185">
          <cell r="F22185" t="str">
            <v>双钻机工厂化钻井作业流程图如图B.1所示。</v>
          </cell>
        </row>
        <row r="22186">
          <cell r="F22186" t="str">
            <v>附录C(资料性) 拉链式压裂作业流程</v>
          </cell>
        </row>
        <row r="22187">
          <cell r="F22187" t="str">
            <v>拉链式压裂作业流程图如图C.1所示。</v>
          </cell>
        </row>
        <row r="22188">
          <cell r="F22188" t="str">
            <v>附录D(资料性) 同步压裂作业流程</v>
          </cell>
        </row>
        <row r="22189">
          <cell r="F22189" t="str">
            <v>同步压裂作业流程图如图D.1所示。</v>
          </cell>
        </row>
        <row r="22190">
          <cell r="F22190" t="str">
            <v>附录E(资料性) 试气作业流程</v>
          </cell>
        </row>
        <row r="22191">
          <cell r="F22191" t="str">
            <v>试气作业流程图如图E.1所示。</v>
          </cell>
        </row>
        <row r="22192">
          <cell r="F22192" t="str">
            <v>4方案设计</v>
          </cell>
        </row>
        <row r="22193">
          <cell r="F22193" t="str">
            <v>4.1 资料收集</v>
          </cell>
        </row>
        <row r="22194">
          <cell r="F22194" t="str">
            <v>针对水力喷砂射孔分段压裂特点,重点收集井眼轨迹、井身结构、套管材料及性能、固井、完井方式等资料,其他资料收集按SY/T 5289的规定执行。</v>
          </cell>
        </row>
        <row r="22195">
          <cell r="F22195" t="str">
            <v>4.2 设计原则</v>
          </cell>
        </row>
        <row r="22196">
          <cell r="F22196" t="str">
            <v>4.2.1 根据安全作业要求及储层地质特征,结合油气田水力喷砂射孔分段压裂工艺特点,优选压裂管柱。</v>
          </cell>
        </row>
        <row r="22197">
          <cell r="F22197" t="str">
            <v>4.2.2 以实现水平井水力喷砂射孔分段压裂自动隔离、裂缝起裂及延伸为目的,进行分段分簇优选。</v>
          </cell>
        </row>
        <row r="22198">
          <cell r="F22198" t="str">
            <v>4.2.3 根据体积改造理念,以获得最佳产能为压裂设计目标,确定合理的水力喷射工艺参数。</v>
          </cell>
        </row>
        <row r="22199">
          <cell r="F22199" t="str">
            <v>4.2.4 水力喷砂射孔分段压裂设计具有现场可操作性,应满足健康、安全、环保及井控要求。</v>
          </cell>
        </row>
        <row r="22200">
          <cell r="F22200" t="str">
            <v>4.3设计优化</v>
          </cell>
        </row>
        <row r="22201">
          <cell r="F22201" t="str">
            <v>4.3.1 分段分簇优选</v>
          </cell>
        </row>
        <row r="22202">
          <cell r="F22202" t="str">
            <v>根据储层非均质性和地应力参数,优选岩性物性相近、地应力相当的储层段为压裂段,段的长度由段内分簇数与簇间距确定;段内分簇以应力相近点为射孔点,以多簇之间可实现应力干扰确定簇间距,推荐簇间距为20m~30m。</v>
          </cell>
        </row>
        <row r="22203">
          <cell r="F22203" t="str">
            <v>4.3.2 裂缝参数优化</v>
          </cell>
        </row>
        <row r="22204">
          <cell r="F22204" t="str">
            <v>考虑不同开发方式和井网条件,优化裂缝参数,设计裂缝形态、裂缝几何尺寸、裂缝导流能力,实现基质与裂缝接触面积最大化。</v>
          </cell>
        </row>
        <row r="22205">
          <cell r="F22205" t="str">
            <v>4.3.3 施工参数优化</v>
          </cell>
        </row>
        <row r="22206">
          <cell r="F22206" t="str">
            <v>施工参数优化方法如下:</v>
          </cell>
        </row>
        <row r="22207">
          <cell r="F22207" t="str">
            <v>a)根据油套管及井口承压能力,模拟不同注入排量下的井口工作压力,确定最大的注入排量及注入方式。</v>
          </cell>
        </row>
        <row r="22208">
          <cell r="F22208" t="str">
            <v>b)应用压裂优化设计软件,优化注入排量、施工规模、液体和支撑剂类型,确定泵注程序。</v>
          </cell>
        </row>
        <row r="22209">
          <cell r="F22209" t="str">
            <v>4.3.4 压裂管柱优化</v>
          </cell>
        </row>
        <row r="22210">
          <cell r="F22210" t="str">
            <v>压裂管柱设计应满足分段分簇改造及施工参数的要求;考虑管柱安全性、通过能力、环空间隙,起下钻作业要求,进行管柱受力分析及安全性评价,优化管柱结构、工具尺寸及材质。</v>
          </cell>
        </row>
        <row r="22211">
          <cell r="F22211" t="str">
            <v>4.3.5 喷射参数优化</v>
          </cell>
        </row>
        <row r="22212">
          <cell r="F22212" t="str">
            <v>喷射参数以满足射开套管和水泥环沟通地层实现压裂为目的,优选射孔磨料的规格及材质以实现射孔时间最短,设计喷射速度、喷射时间;根据施工排量和节流压差优化喷嘴尺寸、数量、布放方式;喷嘴材质和流道形状满足抗冲蚀要求。水力喷砂器喷嘴节流压差及喷嘴流速计算参见附录A。</v>
          </cell>
        </row>
        <row r="22213">
          <cell r="F22213" t="str">
            <v>4.3.6 套管压力控制</v>
          </cell>
        </row>
        <row r="22214">
          <cell r="F22214" t="str">
            <v>根据套管性能、套管内施工流体性质和水泥返高确定井口限压值,压裂施工压力应满足压开地层的要求,但不应高于套管安全限压值。</v>
          </cell>
        </row>
        <row r="22215">
          <cell r="F22215" t="str">
            <v>4.3.7 压裂材料优选</v>
          </cell>
        </row>
        <row r="22216">
          <cell r="F22216" t="str">
            <v>压裂材料优选原则如下:</v>
          </cell>
        </row>
        <row r="22217">
          <cell r="F22217" t="str">
            <v>a)压裂液的类型、配方优选、性能参数评价等按SY/T 5107,SY/T 6376-2008的规定执行,油管加砂工艺需重点评价压裂液通过喷嘴高剪切的流变恢复性。</v>
          </cell>
        </row>
        <row r="22218">
          <cell r="F22218" t="str">
            <v>b)支撑剂优选及性能评价按Q/SY 125-2007的规定执行。</v>
          </cell>
        </row>
        <row r="22219">
          <cell r="F22219" t="str">
            <v>c)射孔磨料以快速射穿套管为目的,优选磨料种类、粒径、硬度、圆球度,推荐采用40~70目压裂用石英砂。</v>
          </cell>
        </row>
        <row r="22220">
          <cell r="F22220" t="str">
            <v>5水力喷砂射孔分段压裂施工工艺程序</v>
          </cell>
        </row>
        <row r="22221">
          <cell r="F22221" t="str">
            <v>5.1施工准备</v>
          </cell>
        </row>
        <row r="22222">
          <cell r="F22222" t="str">
            <v>5.1.1 地面准备</v>
          </cell>
        </row>
        <row r="22223">
          <cell r="F22223" t="str">
            <v>根据水力喷砂射孔工艺要求,现场配备油、套管双注入系统,双管汇循环放喷系统及投球系统,并进行试压,其他准备工作按SY/T 5289的规定执行。</v>
          </cell>
        </row>
        <row r="22224">
          <cell r="F22224" t="str">
            <v>5.1.2 井口准备</v>
          </cell>
        </row>
        <row r="22225">
          <cell r="F22225" t="str">
            <v>根据优化设计计算的井口压力选择压裂井口装置,试压要求按Q/SY 1298-2010的规定执行。推荐采用标准压裂井口。</v>
          </cell>
        </row>
        <row r="22226">
          <cell r="F22226" t="str">
            <v>5.1.3 井筒准备</v>
          </cell>
        </row>
        <row r="22227">
          <cell r="F22227" t="str">
            <v>通井、洗井、试压要求按SY/T 5587.5-2004和SY/T 5467-2007的规定执行。</v>
          </cell>
        </row>
        <row r="22228">
          <cell r="F22228" t="str">
            <v>5.1.4 管柱准备</v>
          </cell>
        </row>
        <row r="22229">
          <cell r="F22229" t="str">
            <v>压裂管柱准备要求如下:</v>
          </cell>
        </row>
        <row r="22230">
          <cell r="F22230" t="str">
            <v>a)拖动管柱水力喷砂射孔多簇压裂管柱(由井底至井口):导向丝堵+筛管+单流阀+封隔器+倒角油管+水力喷射器(一簇或多簇)+倒角油管+安全接头+倒角油管(水平段及斜井段)+油管。压裂管柱配置参见附录B。</v>
          </cell>
        </row>
        <row r="22231">
          <cell r="F22231" t="str">
            <v>b)不动管柱多级滑套水力喷砂射孔分段压裂管柱(由井底至井口):导向丝堵+筛管+单流阀+水力喷射器(可带滑套)+倒角油管+“滑套水力喷射器+倒角油管”+“……”+“滑套水力喷射器+倒角油管”+安全接头+倒角油管(水平段及斜井段)+油管。压裂管柱配置参见附录C。</v>
          </cell>
        </row>
        <row r="22232">
          <cell r="F22232" t="str">
            <v>c)所配管柱的水力喷射器位置应满足压裂改造段要求,需考虑管柱的拉伸变形影响。</v>
          </cell>
        </row>
        <row r="22233">
          <cell r="F22233" t="str">
            <v>5.2拖动管柱水力喷砂射孔多簇压裂施工工艺程序</v>
          </cell>
        </row>
        <row r="22234">
          <cell r="F22234" t="str">
            <v>5.2.1 喷砂射孔</v>
          </cell>
        </row>
        <row r="22235">
          <cell r="F22235" t="str">
            <v>喷砂射孔按以下程序执行:</v>
          </cell>
        </row>
        <row r="22236">
          <cell r="F22236" t="str">
            <v>a)采用压裂基液正循环低排量替入一个油管容积液量,排量为0.5m3/min~1.0m3/min。</v>
          </cell>
        </row>
        <row r="22237">
          <cell r="F22237" t="str">
            <v>b)水平段51/2in套管固井条件下,推荐采用以下参数进行喷砂射孔:以1.0m3/min以上排量注携砂液,砂浓度为80kg/m3~120kg/m3,当液量达到油管容积的80%时,提高砂浓度至120kg/m3~140kg/m3开始射孔,要求喷射流速160m/s~200m/s,有效喷射时间不少于20min,射孔期间环空敞开。</v>
          </cell>
        </row>
        <row r="22238">
          <cell r="F22238" t="str">
            <v>5.2.2 压裂施工</v>
          </cell>
        </row>
        <row r="22239">
          <cell r="F22239" t="str">
            <v>压裂施工按以下程序执行:</v>
          </cell>
        </row>
        <row r="22240">
          <cell r="F22240" t="str">
            <v>a)关闭油套环空闸门,油管注入压裂液,观察套管压力变化,确定地层有破压显示后,按设计泵注程序进行加砂压裂。</v>
          </cell>
        </row>
        <row r="22241">
          <cell r="F22241" t="str">
            <v>b)压裂结束后,按压裂设计要求控制放喷。</v>
          </cell>
        </row>
        <row r="22242">
          <cell r="F22242" t="str">
            <v>c)待放喷井口压力小于2MPa,采用敞开油管放喷至井口压力为0MPa,开始反循环洗井,反洗井最高泵压不超过裂缝闭合压力,反洗液量应大于1.5倍井筒容积,至返出液体不含砂粒。</v>
          </cell>
        </row>
        <row r="22243">
          <cell r="F22243" t="str">
            <v>5.2.3 拖动管柱</v>
          </cell>
        </row>
        <row r="22244">
          <cell r="F22244" t="str">
            <v>拖动管柱要求如下:</v>
          </cell>
        </row>
        <row r="22245">
          <cell r="F22245" t="str">
            <v>a)压力可控条件下,卸井口,装防喷器,上提管柱,调整到下一喷射位置,坐封封隔器。</v>
          </cell>
        </row>
        <row r="22246">
          <cell r="F22246" t="str">
            <v>b)判断喷射器节流效果。关闭套管闸门,油管注入,相同排量下观察油管压力压降小于5MPa为合格。</v>
          </cell>
        </row>
        <row r="22247">
          <cell r="F22247" t="str">
            <v>5.2.4 第二段至最后压裂段施工程序</v>
          </cell>
        </row>
        <row r="22248">
          <cell r="F22248" t="str">
            <v>重复5.2.1~5.2.3的操作,进行后续各段施工作业。</v>
          </cell>
        </row>
        <row r="22249">
          <cell r="F22249" t="str">
            <v>5.2.5 洗井及起出压裂管柱</v>
          </cell>
        </row>
        <row r="22250">
          <cell r="F22250" t="str">
            <v>压裂完毕后反洗井,最高泵压不超过裂缝闭合压力,反洗液量应大于1.5倍井筒容积,至返出液体不含砂粒,起出压裂管柱。</v>
          </cell>
        </row>
        <row r="22251">
          <cell r="F22251" t="str">
            <v>5.2.6 冲砂</v>
          </cell>
        </row>
        <row r="22252">
          <cell r="F22252" t="str">
            <v>下冲砂管柱,反循环冲砂作业按Q/SY 1298-2010的规定执行。</v>
          </cell>
        </row>
        <row r="22253">
          <cell r="F22253" t="str">
            <v>5.2.7 完井</v>
          </cell>
        </row>
        <row r="22254">
          <cell r="F22254" t="str">
            <v>进行完井作业。</v>
          </cell>
        </row>
        <row r="22255">
          <cell r="F22255" t="str">
            <v>5.3不动管柱多级滑套水力喷砂射孔分段压裂施工工艺程序</v>
          </cell>
        </row>
        <row r="22256">
          <cell r="F22256" t="str">
            <v>5.3.1 喷砂射孔</v>
          </cell>
        </row>
        <row r="22257">
          <cell r="F22257" t="str">
            <v>喷砂射孔按以下程序执行:</v>
          </cell>
        </row>
        <row r="22258">
          <cell r="F22258" t="str">
            <v>a)采用压裂基液正循环低替一个油管容积液量,排量为0.5m3/min~1.0m3/min,并投球打开第一级滑套。</v>
          </cell>
        </row>
        <row r="22259">
          <cell r="F22259" t="str">
            <v>b)水平段41/2in套管不固井条件下,推荐采用以下参数进行喷砂射孔:以2.0m3/min以上排量注携砂液,砂浓度为100kg/m3~140kg/m3,当液量达到油管容积时,依次提高排量至2.2m3/min,2.4m3/min开始射孔,要求喷射流速170m/s~210m/s,有效喷射时间不少于10min,射孔期间环空敞开。</v>
          </cell>
        </row>
        <row r="22260">
          <cell r="F22260" t="str">
            <v>5.3.2 压裂施工</v>
          </cell>
        </row>
        <row r="22261">
          <cell r="F22261" t="str">
            <v>压裂施工按以下程序执行:</v>
          </cell>
        </row>
        <row r="22262">
          <cell r="F22262" t="str">
            <v>a)关闭油套环空闸门,油管注入压裂液,观察套管压力变化,确定地层有破压显示后,按设计泵注程序进行加砂压裂。</v>
          </cell>
        </row>
        <row r="22263">
          <cell r="F22263" t="str">
            <v>b)完成泵注程序后,依次停止油管和套管注入,结束压裂施工。</v>
          </cell>
        </row>
        <row r="22264">
          <cell r="F22264" t="str">
            <v>5.3.3 投球转段</v>
          </cell>
        </row>
        <row r="22265">
          <cell r="F22265" t="str">
            <v>用投球器投球,油管注入排量1.0m3/min,井口压力低于裂缝闭合压力条件下送球到位,打开滑套。</v>
          </cell>
        </row>
        <row r="22266">
          <cell r="F22266" t="str">
            <v>5.3.4 第二段至最后压裂段施工程序</v>
          </cell>
        </row>
        <row r="22267">
          <cell r="F22267" t="str">
            <v>重复5.3.1至5.3.3的操作,进行后续各段压裂施工作业。</v>
          </cell>
        </row>
        <row r="22268">
          <cell r="F22268" t="str">
            <v>5.3.5 完井</v>
          </cell>
        </row>
        <row r="22269">
          <cell r="F22269" t="str">
            <v>进行完井作业。</v>
          </cell>
        </row>
        <row r="22270">
          <cell r="F22270" t="str">
            <v>6 施工作业要求</v>
          </cell>
        </row>
        <row r="22271">
          <cell r="F22271" t="str">
            <v>6.1 压裂完井管柱下入及起钻过程中,直井段与斜井段内下入速度不大于20m/min,水平段内下入速度不大于10m/min,且应连续起下钻,接立柱和单根管柱静止时间不大于3min。其余按SY/T 5587.5-2004的规定执行。</v>
          </cell>
        </row>
        <row r="22272">
          <cell r="F22272" t="str">
            <v>6.2 起下钻过程中,需反循环压井或洗井时,排量应控制在1m3/min以内,防止喷嘴提前脱落。</v>
          </cell>
        </row>
        <row r="22273">
          <cell r="F22273" t="str">
            <v>6.3 油井水平井水力喷砂射孔时,若油管压力明显低于预测施工压力,首先检查仪表,排除仪表偏差造成的误判,其次提高排量观察或反洗井,若油管压力仍偏低,起出压裂管柱进行检查。</v>
          </cell>
        </row>
        <row r="22274">
          <cell r="F22274" t="str">
            <v>6.4 气井水平井水力喷砂射孔分段压裂施工过程,注意控制环空排量,保持环空压力低于裂缝延伸压力。</v>
          </cell>
        </row>
        <row r="22275">
          <cell r="F22275" t="str">
            <v>6.5 要求采用控制放喷的技术,避免支撑回流,造成钻具遇卡。</v>
          </cell>
        </row>
        <row r="22276">
          <cell r="F22276" t="str">
            <v>7 质量、健康、安全与环保要求</v>
          </cell>
        </row>
        <row r="22277">
          <cell r="F22277" t="str">
            <v>7.1 质量、健康、安全与环保要求按SY/T 5289的规定执行,并严格遵守相关部门的控制要求。</v>
          </cell>
        </row>
        <row r="22278">
          <cell r="F22278" t="str">
            <v>7.2 施工准备、起下管柱、射孔及压裂作业安全要求参照SY 5727-2007的有关规定执行。</v>
          </cell>
        </row>
        <row r="22279">
          <cell r="F22279" t="str">
            <v>7.3 水平井水力喷砂射孔分段压裂设计应有质量、健康、安全、环保的技术要求及应急预案。</v>
          </cell>
        </row>
        <row r="22280">
          <cell r="F22280" t="str">
            <v>7.4 井场应按规定配备齐全消防器材、环保设施、设备布局图、防喷及井控系统图、逃生路线图并设置明显安全标识和警示,还应有严格的防高空坠物、防火、防喷、防爆、防污染、防触电等措施。</v>
          </cell>
        </row>
        <row r="22281">
          <cell r="F22281" t="str">
            <v>7.5 施工现场应有专职安全人员,施工前应对井场布局、设备安装、安全设施进行检查验收;施工作业期间做好个人防护,穿戴好劳保用品。</v>
          </cell>
        </row>
        <row r="22282">
          <cell r="F22282" t="str">
            <v>7.6 严禁使用有毒化学剂,含H2S的井的监测、人身安全防护及井下作业按相关规定执行。</v>
          </cell>
        </row>
        <row r="22283">
          <cell r="F22283" t="str">
            <v>7.7 施工结束后,压裂返排液由施工队伍负责收回,按指定方式、到指定地点排放。井场应达到平整、无垃圾、无污染,地貌恢复原状。</v>
          </cell>
        </row>
        <row r="22284">
          <cell r="F22284" t="str">
            <v>8 资料录取</v>
          </cell>
        </row>
        <row r="22285">
          <cell r="F22285" t="str">
            <v>严格按SY/T 6127-2006的规定,取全取准各项资料。</v>
          </cell>
        </row>
        <row r="22286">
          <cell r="F22286" t="str">
            <v>附录A(资料性附录) 水力喷砂器喷嘴节流压差及喷嘴流速计算公式</v>
          </cell>
        </row>
        <row r="22287">
          <cell r="F22287" t="str">
            <v>喷嘴节流压差计算见公式(A.1),喷嘴流速计算见公式(A.2),喷嘴等效直径计算见公式(A.3)。</v>
          </cell>
        </row>
        <row r="22288">
          <cell r="F22288" t="str">
            <v>式中:</v>
          </cell>
        </row>
        <row r="22289">
          <cell r="F22289" t="str">
            <v>Δp——喷嘴节流压差,Pa;</v>
          </cell>
        </row>
        <row r="22290">
          <cell r="F22290" t="str">
            <v>ρ——液体密度,kg/m3;</v>
          </cell>
        </row>
        <row r="22291">
          <cell r="F22291" t="str">
            <v>Q——施工排量,m3/s;</v>
          </cell>
        </row>
        <row r="22292">
          <cell r="F22292" t="str">
            <v>Cd——喷嘴流量系数,量纲为1;</v>
          </cell>
        </row>
        <row r="22293">
          <cell r="F22293" t="str">
            <v>de——喷嘴等效直径,m;</v>
          </cell>
        </row>
        <row r="22294">
          <cell r="F22294" t="str">
            <v>v——喷嘴流速,m/s;</v>
          </cell>
        </row>
        <row r="22295">
          <cell r="F22295" t="str">
            <v>d——第n个喷嘴的直径,m。</v>
          </cell>
        </row>
        <row r="22296">
          <cell r="F22296" t="str">
            <v>附录B(资料性附录) 拖动管柱水力喷砂射孔多簇压裂管柱图</v>
          </cell>
        </row>
        <row r="22297">
          <cell r="F22297" t="str">
            <v>拖动管柱水力喷砂射孔多簇压裂管柱如图B.1所示。</v>
          </cell>
        </row>
        <row r="22298">
          <cell r="F22298" t="str">
            <v>附录C(资料性附录) 不动管柱多级滑套水力喷砂射孔分段压裂管柱图</v>
          </cell>
        </row>
        <row r="22299">
          <cell r="F22299" t="str">
            <v>不动管柱多级滑套水力喷砂射孔分段压裂管柱如图C.1所示。</v>
          </cell>
        </row>
        <row r="22300">
          <cell r="F22300" t="str">
            <v>3施工总结内容及格式</v>
          </cell>
        </row>
        <row r="22301">
          <cell r="F22301" t="str">
            <v>3.1施工总结内容</v>
          </cell>
        </row>
        <row r="22302">
          <cell r="F22302" t="str">
            <v>3.1.1 油气水井基本数据及井身结构</v>
          </cell>
        </row>
        <row r="22303">
          <cell r="F22303" t="str">
            <v>油气水井基本数据及井身结构见表1。</v>
          </cell>
        </row>
        <row r="22304">
          <cell r="F22304" t="str">
            <v>3.1.2 压裂层基本数据</v>
          </cell>
        </row>
        <row r="22305">
          <cell r="F22305" t="str">
            <v>压裂层基本数据参见表B.1。</v>
          </cell>
        </row>
        <row r="22306">
          <cell r="F22306" t="str">
            <v>3.1.3 设计要点</v>
          </cell>
        </row>
        <row r="22307">
          <cell r="F22307" t="str">
            <v>3.1.3.1 施工目的。</v>
          </cell>
        </row>
        <row r="22308">
          <cell r="F22308" t="str">
            <v>3.1.3.2 施工参数:注入方式、施工排量、平均砂液比。</v>
          </cell>
        </row>
        <row r="22309">
          <cell r="F22309" t="str">
            <v>3.1.3.3 压裂液类型、用量及配方。</v>
          </cell>
        </row>
        <row r="22310">
          <cell r="F22310" t="str">
            <v>3.1.3.4 支撑剂类型及规格。</v>
          </cell>
        </row>
        <row r="22311">
          <cell r="F22311" t="str">
            <v>3.1.3.5 压裂工艺描述。</v>
          </cell>
        </row>
        <row r="22312">
          <cell r="F22312" t="str">
            <v>3.1.4 施工情况</v>
          </cell>
        </row>
        <row r="22313">
          <cell r="F22313" t="str">
            <v>3.1.4.1 施工准备。</v>
          </cell>
        </row>
        <row r="22314">
          <cell r="F22314" t="str">
            <v>3.1.4.1.1 井筒情况:压裂前井筒内液体类型、液面深度、压裂管柱结构、油管规格与钢级、井下工具名称及型号、规格及下入深度。</v>
          </cell>
        </row>
        <row r="22315">
          <cell r="F22315" t="str">
            <v>3.1.4.1.2 井口及保护器:名称、规格、型号。</v>
          </cell>
        </row>
        <row r="22316">
          <cell r="F22316" t="str">
            <v>3.1.4.1.3 地面:施工车组与管汇准备情况,工艺准备情况。</v>
          </cell>
        </row>
        <row r="22317">
          <cell r="F22317" t="str">
            <v>3.1.4.1.4 试压:高压管线与井口试压情况、试压介质、试压时间、压力、结论。</v>
          </cell>
        </row>
        <row r="22318">
          <cell r="F22318" t="str">
            <v>3.1.4.2 压裂:循环时间,压裂层位,压裂井段,破裂压力,最高压力,施工压力范围,停泵压力,前垫液名称、施工排量、用量,前置液名称、施工排量、用量,携砂液名称、施工排量、用量,套压(油压),支撑剂种类、规格、数量,砂液比,现场加入添加剂的名称和数量,顶替液名称及用量、顶替时间、压力和排量,关井时间和扩散压力情况,并对特殊压裂工艺实施过程进行描述。</v>
          </cell>
        </row>
        <row r="22319">
          <cell r="F22319" t="str">
            <v>3.1.4.3 放喷、排液及探砂面情况:注明放喷排液的喷嘴规格、放喷时间、放喷液量及性质、排液工艺、时间、排液数量及性质、探砂面、冲砂情况。</v>
          </cell>
        </row>
        <row r="22320">
          <cell r="F22320" t="str">
            <v>3.1.4.4 附压裂施工曲线:施工时间、施工排量、油压、套压、液体密度、阶段砂液比、累计砂量、阶段液量、累计液量。</v>
          </cell>
        </row>
        <row r="22321">
          <cell r="F22321" t="str">
            <v>3.1.5 设计与施工情况对比分析</v>
          </cell>
        </row>
        <row r="22322">
          <cell r="F22322" t="str">
            <v>3.1.5.1 主要施工参数对比见表2。</v>
          </cell>
        </row>
        <row r="22323">
          <cell r="F22323" t="str">
            <v>3.1.5.2 总体施工情况评价及有关建议。</v>
          </cell>
        </row>
        <row r="22324">
          <cell r="F22324" t="str">
            <v>3.2 施工总结格式</v>
          </cell>
        </row>
        <row r="22325">
          <cell r="F22325" t="str">
            <v>施工总结幅面见附录A,格式参见附录B。</v>
          </cell>
        </row>
        <row r="22326">
          <cell r="F22326" t="str">
            <v>4 编写要求</v>
          </cell>
        </row>
        <row r="22327">
          <cell r="F22327" t="str">
            <v>4.1 整理班报表和油管(抽油杆)记录,资料整理按SY/T 6127-2006中第5章的规定执行。</v>
          </cell>
        </row>
        <row r="22328">
          <cell r="F22328" t="str">
            <v>4.2 按压裂工艺要求、工序先后顺序总结本次施工过程,做到日期、时间衔接。</v>
          </cell>
        </row>
        <row r="22329">
          <cell r="F22329" t="str">
            <v>4.3 按压裂施工总结内容、格式编写压裂施工总结。</v>
          </cell>
        </row>
        <row r="22330">
          <cell r="F22330" t="str">
            <v>4.4 填写各项静态数据,应与压裂设计一致;填写各项动态数据,应与施工结果一致;施工中出现补孔、更换井口、油套补距发生变化等情况时,应录取变化后的数据。</v>
          </cell>
        </row>
        <row r="22331">
          <cell r="F22331" t="str">
            <v>4.5 压裂资料录取按Q/SY 91-2004中5.3.4和SY/T 6127-2006中第8章的规定执行。</v>
          </cell>
        </row>
        <row r="22332">
          <cell r="F22332" t="str">
            <v>4.6 压裂资料填报按SY/T 6127-2006中9.3的规定执行。</v>
          </cell>
        </row>
        <row r="22333">
          <cell r="F22333" t="str">
            <v>4.7 下井压裂管柱、完井管柱示意图与压裂设计相符。</v>
          </cell>
        </row>
        <row r="22334">
          <cell r="F22334" t="str">
            <v>4.8 压裂施工中出现的压不开(压力、憋放次数)、压裂窜槽(套压值上升)现象,应在施工总结备注栏内标注清楚。</v>
          </cell>
        </row>
        <row r="22335">
          <cell r="F22335" t="str">
            <v>4.9 施工总结中应注明所有下井工具的型号、规格与数量。</v>
          </cell>
        </row>
        <row r="22336">
          <cell r="F22336" t="str">
            <v>5 总结上报</v>
          </cell>
        </row>
        <row r="22337">
          <cell r="F22337" t="str">
            <v>5.1 压裂资料验收按Q/SY 31-2007中第4章的规定执行。</v>
          </cell>
        </row>
        <row r="22338">
          <cell r="F22338" t="str">
            <v>5.2 压裂施工总结应在压裂完工后7d内,由施工队上报到施工单位技术部门审核,再由技术部门上交或通过计算机网络传送到上一级技术部门审定后上公司企业网。</v>
          </cell>
        </row>
        <row r="22339">
          <cell r="F22339" t="str">
            <v>附录A(规范性附录)油气水井压裂施工总结幅面</v>
          </cell>
        </row>
        <row r="22340">
          <cell r="F22340" t="str">
            <v>A.1 纸张大小</v>
          </cell>
        </row>
        <row r="22341">
          <cell r="F22341" t="str">
            <v>采用210mm×297mm(A4)纸张。</v>
          </cell>
        </row>
        <row r="22342">
          <cell r="F22342" t="str">
            <v>A.2 幅面设计</v>
          </cell>
        </row>
        <row r="22343">
          <cell r="F22343" t="str">
            <v>页边距:上30mm,下30mm,左20mm,右20mm;页眉:15mm,页脚:17.5mm。</v>
          </cell>
        </row>
        <row r="22344">
          <cell r="F22344" t="str">
            <v>A.3 字体</v>
          </cell>
        </row>
        <row r="22345">
          <cell r="F22345" t="str">
            <v>中文为宋体(字号分别为小四和五号),英文和数字均为Arial。</v>
          </cell>
        </row>
        <row r="22346">
          <cell r="F22346" t="str">
            <v>附录B(资料性附录)油气水井压裂层基本数据与压裂施工总结格式</v>
          </cell>
        </row>
        <row r="22347">
          <cell r="F22347" t="str">
            <v>B.1 压裂层基本数据</v>
          </cell>
        </row>
        <row r="22348">
          <cell r="F22348" t="str">
            <v>压裂层基本数据见表B.1。</v>
          </cell>
        </row>
        <row r="22349">
          <cell r="F22349" t="str">
            <v>B.2 油气水井压裂施工总结格式</v>
          </cell>
        </row>
        <row r="22350">
          <cell r="F22350" t="str">
            <v>油气水井压裂施工总结格式如图B.1~图B.4和表B.2、表B.3所示。</v>
          </cell>
        </row>
        <row r="22351">
          <cell r="F22351" t="str">
            <v>3地质方案及工艺要求</v>
          </cell>
        </row>
        <row r="22352">
          <cell r="F22352" t="str">
            <v>3.1 基础数据</v>
          </cell>
        </row>
        <row r="22353">
          <cell r="F22353" t="str">
            <v>井号、井别、套管规范、壁厚、套管下入深度、水泥返高、人工井底、套补距、射开油层层位、井段、油层中部压力、套管法兰短节长、采油树型号、原井管柱工具名称、型号、规范、下入深度、套管接箍深度、井斜数据、短套管位置等。</v>
          </cell>
        </row>
        <row r="22354">
          <cell r="F22354" t="str">
            <v>3.2 内容及要求</v>
          </cell>
        </row>
        <row r="22355">
          <cell r="F22355" t="str">
            <v>施工目的、施工工序、施工执行标准、完井管柱工具名称、型号、规范、下入深度、特殊工艺要求、历次作业情况及井下状况、油层套管情况、井下异常情况、安全及环保注意事项、方案及井控设计或提示内容、签发时间、签发单位、编写人、审核人、批准人。</v>
          </cell>
        </row>
        <row r="22356">
          <cell r="F22356" t="str">
            <v>4 施工设计</v>
          </cell>
        </row>
        <row r="22357">
          <cell r="F22357" t="str">
            <v>根据地质方案和工艺要求编写施工设计(参见附录A)。</v>
          </cell>
        </row>
        <row r="22358">
          <cell r="F22358" t="str">
            <v>5施工准备</v>
          </cell>
        </row>
        <row r="22359">
          <cell r="F22359" t="str">
            <v>5.1 队伍资质</v>
          </cell>
        </row>
        <row r="22360">
          <cell r="F22360" t="str">
            <v>选择的施工队伍必须具备井下作业相应资质认证。</v>
          </cell>
        </row>
        <row r="22361">
          <cell r="F22361" t="str">
            <v>5.2 资料准备</v>
          </cell>
        </row>
        <row r="22362">
          <cell r="F22362" t="str">
            <v>施工井地质工艺方案、设计、施工设计的数据必须齐全准确。</v>
          </cell>
        </row>
        <row r="22363">
          <cell r="F22363" t="str">
            <v>5.3 设备准备</v>
          </cell>
        </row>
        <row r="22364">
          <cell r="F22364" t="str">
            <v>5.3.1 修井机、通井机、井架和循环系统能满足施工提升载荷的技术要求和井控技术要求。</v>
          </cell>
        </row>
        <row r="22365">
          <cell r="F22365" t="str">
            <v>5.3.2 井架、天车、游动滑车、绷绳、大绳、绳卡、死绳头、地锚、指重表或拉力计等,应符合技术要求。</v>
          </cell>
        </row>
        <row r="22366">
          <cell r="F22366" t="str">
            <v>5.3.3 调整井架,使天车、游动滑车和井口中心成一条直线。</v>
          </cell>
        </row>
        <row r="22367">
          <cell r="F22367" t="str">
            <v>5.3.4 检查液压油管钳、管钳和吊卡,应满足起下油管要求。</v>
          </cell>
        </row>
        <row r="22368">
          <cell r="F22368" t="str">
            <v>5.3.5 压裂、酸化设备各种泵车、运液罐车性能良好,满足压裂施工要求。仪器、仪表齐全配套,在有效使用期内,符合规定要求。</v>
          </cell>
        </row>
        <row r="22369">
          <cell r="F22369" t="str">
            <v>5.4 工具准备</v>
          </cell>
        </row>
        <row r="22370">
          <cell r="F22370" t="str">
            <v>5.4.1 根据地质方案和工艺要求准备下井工具、油管。下井工具必须有检验合格证。</v>
          </cell>
        </row>
        <row r="22371">
          <cell r="F22371" t="str">
            <v>5.4.2 做好下井工具的保管和拉运工作,装卸时要轻拿轻放,严防随意摔打。冬季要注意封隔器的保温。</v>
          </cell>
        </row>
        <row r="22372">
          <cell r="F22372" t="str">
            <v>5.4.3 井控装置应满足施工要求。</v>
          </cell>
        </row>
        <row r="22373">
          <cell r="F22373" t="str">
            <v>5.5 平衡地层压力</v>
          </cell>
        </row>
        <row r="22374">
          <cell r="F22374" t="str">
            <v>根据施工需要,平衡地层压力。</v>
          </cell>
        </row>
        <row r="22375">
          <cell r="F22375" t="str">
            <v>6作业程序与要求</v>
          </cell>
        </row>
        <row r="22376">
          <cell r="F22376" t="str">
            <v>6.1 转注</v>
          </cell>
        </row>
        <row r="22377">
          <cell r="F22377" t="str">
            <v>6.1.1 起出抽油杆。</v>
          </cell>
        </row>
        <row r="22378">
          <cell r="F22378" t="str">
            <v>6.1.1.1 抽油杆桥搭在距井口2m处,抽油杆桥距地面高度0.5m ,抽油杆桥搭4道,相邻间距2m。</v>
          </cell>
        </row>
        <row r="22379">
          <cell r="F22379" t="str">
            <v>6.1.1.2 装有脱接器的井,起第一根抽油杆时应缓慢上提,使脱接器顺利脱开。</v>
          </cell>
        </row>
        <row r="22380">
          <cell r="F22380" t="str">
            <v>6.1.1.3 装有扶正装置的井,起到扶正装置时要慢起。</v>
          </cell>
        </row>
        <row r="22381">
          <cell r="F22381" t="str">
            <v>6.1.1.4 平稳操作,起出抽油杆摆放整齐,每10根一组,做好记录(参见附录B)。</v>
          </cell>
        </row>
        <row r="22382">
          <cell r="F22382" t="str">
            <v>6.1.2 卸井口装置、试提。</v>
          </cell>
        </row>
        <row r="22383">
          <cell r="F22383" t="str">
            <v>6.1.2.1 卸井口装置前,首先将油套管阀门缓慢开启,确认无大的喷溢趋势时,方可拆卸采油树。</v>
          </cell>
        </row>
        <row r="22384">
          <cell r="F22384" t="str">
            <v>6.1.2.2 试提前确认油管挂顶丝是否松开,试提时应缓慢提升。井下管柱有油管锚(或封隔器)时,应使油管锚定装置脱开(或解封封隔器)。如果井内遇卡,在设备提升能力安全范围内上下活动管柱,直至悬重正常无卡阻,再继续缓慢提升管柱。油管挂提出井口后,停止提升,卸下油管挂。</v>
          </cell>
        </row>
        <row r="22385">
          <cell r="F22385" t="str">
            <v>6.1.2.3 安装封井器、压井管线、管汇、放喷管线并试压调试合格。出口管线连接平直并固定牢固,井筒液体排放到指定位置,达到环保要求。</v>
          </cell>
        </row>
        <row r="22386">
          <cell r="F22386" t="str">
            <v>6.1.3 起管柱。</v>
          </cell>
        </row>
        <row r="22387">
          <cell r="F22387" t="str">
            <v>6.1.3.1 油管桥搭在距井口2m处,油管桥距地面高度0.3m ,油管桥搭3道,相邻间距3m~3.5m。</v>
          </cell>
        </row>
        <row r="22388">
          <cell r="F22388" t="str">
            <v>6.1.3.2 管柱从缓慢提升开始,随着悬重的减少,逐步加快至规定速度;起井下工具和最后几根油管时,提升速度控制在5m/min,防止刮碰井口。</v>
          </cell>
        </row>
        <row r="22389">
          <cell r="F22389" t="str">
            <v>6.1.3.3 起出的油管按先后顺序排列整齐,每10根一组摆放在油管桥上。</v>
          </cell>
        </row>
        <row r="22390">
          <cell r="F22390" t="str">
            <v>6.1.3.4 油管滑道应平直、牢固,并且应保护起出油管螺纹。</v>
          </cell>
        </row>
        <row r="22391">
          <cell r="F22391" t="str">
            <v>6.1.3.5 不应用锚头绳卸油管,不应敲击油管。</v>
          </cell>
        </row>
        <row r="22392">
          <cell r="F22392" t="str">
            <v>6.1.4 探砂面、冲砂。</v>
          </cell>
        </row>
        <row r="22393">
          <cell r="F22393" t="str">
            <v>6.1.4.1 探砂面:探砂面管柱下放速度控制在5m/min,悬重下降10kN~20kN时连探两次,确定砂面深度,2000m以内井深误差小于或等于0.3m,起出、丈量并做好记录。</v>
          </cell>
        </row>
        <row r="22394">
          <cell r="F22394" t="str">
            <v>6.1.4.2 冲砂。</v>
          </cell>
        </row>
        <row r="22395">
          <cell r="F22395" t="str">
            <v>6.1.4.2.1 根据井筒状况选择冲砂方式。</v>
          </cell>
        </row>
        <row r="22396">
          <cell r="F22396" t="str">
            <v>6.1.4.2.2 冲砂时水龙带应拴保险绳,循环管线应不刺、不漏,达到施工设计压力。</v>
          </cell>
        </row>
        <row r="22397">
          <cell r="F22397" t="str">
            <v>6.1.4.2.3 管柱下至距砂面3m处,开泵循环,并逐渐提高排量,缓慢加深冲砂至人工井底。</v>
          </cell>
        </row>
        <row r="22398">
          <cell r="F22398" t="str">
            <v>6.1.4.2.4 在冲砂过程中,应观察进、出口排量和压力,防止井漏和井喷,应观察拉力计悬重变化,防止砂堵憋泵。</v>
          </cell>
        </row>
        <row r="22399">
          <cell r="F22399" t="str">
            <v>6.1.4.2.5 循环洗井、冲砂,接换单根油管时间应控制在3min以内,防止沉砂卡钻。中途发生泵故障时,冲砂尾管必须提出原砂面10m以上;提升设备发生故障时,应保持正常循环。</v>
          </cell>
        </row>
        <row r="22400">
          <cell r="F22400" t="str">
            <v>6.1.4.2.6 冲砂至人工井底时,大排量冲洗循环,冲砂液的用量为井筒容积的1.5倍~2倍以上,至出口含砂量小于0.2%为合格。</v>
          </cell>
        </row>
        <row r="22401">
          <cell r="F22401" t="str">
            <v>6.1.4.2.7 冲砂结束,起出管柱后应核实管柱,冲砂深度必须达到设计要求。</v>
          </cell>
        </row>
        <row r="22402">
          <cell r="F22402" t="str">
            <v>6.1.5 转注井刮蜡。</v>
          </cell>
        </row>
        <row r="22403">
          <cell r="F22403" t="str">
            <v>6.1.5.1 应选用小于套管内径4mm~6mm的刮蜡器进行刮蜡。刮蜡至设计要求深度。</v>
          </cell>
        </row>
        <row r="22404">
          <cell r="F22404" t="str">
            <v>6.1.5.2 注意观察出口死蜡的通出情况,一旦不出应立即停止,进行处理。</v>
          </cell>
        </row>
        <row r="22405">
          <cell r="F22405" t="str">
            <v>6.1.5.3 刮蜡至设计深度后,用不少于井筒容积1.5倍~2倍(温度不低于70℃)的水或溶蜡剂洗井,或用同等修井液进行循环洗蜡。</v>
          </cell>
        </row>
        <row r="22406">
          <cell r="F22406" t="str">
            <v>6.1.6 通井、刮削。</v>
          </cell>
        </row>
        <row r="22407">
          <cell r="F22407" t="str">
            <v>6.1.6.1 转注井通井。</v>
          </cell>
        </row>
        <row r="22408">
          <cell r="F22408" t="str">
            <v>6.1.6.1.1 通径规应选择直径比套管内径小4mm~6mm,长度为2m~4m,特殊情况按设计要求选用。</v>
          </cell>
        </row>
        <row r="22409">
          <cell r="F22409" t="str">
            <v>6.1.6.1.2 通井规在下井前要严格检查测量,并绘制草图注明尺寸。</v>
          </cell>
        </row>
        <row r="22410">
          <cell r="F22410" t="str">
            <v>6.1.6.1.3 通井时应选用能够循环的工具,通井规距人工井底100m时,控制下放速度在10m/min以内,至人工井底。</v>
          </cell>
        </row>
        <row r="22411">
          <cell r="F22411" t="str">
            <v>6.1.6.1.4 注意观察,遇阻悬重下降2kN~2.5kN时,应上下活动,查明下入深度,严禁猛放、硬压。</v>
          </cell>
        </row>
        <row r="22412">
          <cell r="F22412" t="str">
            <v>6.1.6.1.5 通井规在井内遇阻,在活动管柱和冲洗均无效的情况下,应起出管柱,下铅模或测井进行井下调查,通井达到设计要求。</v>
          </cell>
        </row>
        <row r="22413">
          <cell r="F22413" t="str">
            <v>6.1.6.2 转注井刮削。</v>
          </cell>
        </row>
        <row r="22414">
          <cell r="F22414" t="str">
            <v>6.1.6.2.1 管柱结构自下而上依次为套管刮削器、油管、钻杆。</v>
          </cell>
        </row>
        <row r="22415">
          <cell r="F22415" t="str">
            <v>6.1.6.2.2 下套管刮削器时应平稳操作,管柱下放速度控制在小于或等于30m/min。下到距离设计要求的刮削井段50m左右时,下放速度控制在小于或等于10m/min。接近刮削井段开泵循环正常后,一边缓慢顺螺纹紧扣方向旋转管柱,一边缓慢下放至设计刮削深度,然后再上提管柱反复多次刮削,直到下放悬重恢复正常为止。</v>
          </cell>
        </row>
        <row r="22416">
          <cell r="F22416" t="str">
            <v>6.1.6.2.3 若中途遇阻,当悬重下降20kN~30kN时,应停止下管柱,接洗井管汇开泵循环,同时顺螺纹紧扣方向一边旋转一边下放管柱,反复刮削直至管柱悬重恢复正常,再继续下管柱。</v>
          </cell>
        </row>
        <row r="22417">
          <cell r="F22417" t="str">
            <v>6.1.6.2.4 刮削套管作业应达到设计要求,井下套管内畅通无阻,将刮削下来的脏物应充分洗出地面,并对刮出物描述清楚。</v>
          </cell>
        </row>
        <row r="22418">
          <cell r="F22418" t="str">
            <v>6.1.7 转注管柱找窜漏。</v>
          </cell>
        </row>
        <row r="22419">
          <cell r="F22419" t="str">
            <v>6.1.7.1 单级封隔器找窜连接顺序自下而上为:丝堵、配水器、扩张式封隔器、油管、井口封井器、油管挂;双级封隔器找窜连接顺序自下而上为:丝堵、封隔器、配水器、卡距油管、封隔器、油管。按设计要求下入找窜管柱,封隔器卡点避开套管接箍。</v>
          </cell>
        </row>
        <row r="22420">
          <cell r="F22420" t="str">
            <v>6.1.7.2 装好进出口管线、油管压力表、套管压力表。地面管线应试压,满足工作压力的1.5倍以上。</v>
          </cell>
        </row>
        <row r="22421">
          <cell r="F22421" t="str">
            <v>6.1.7.3 调整管柱至找窜位置,用套压法找窜,压力分别为12MPa,10MPa,12MPa(或根据区域不同可另定压力值),每个压力保持15min,观察套压无变化,为不窜。</v>
          </cell>
        </row>
        <row r="22422">
          <cell r="F22422" t="str">
            <v>6.1.7.4 上提管柱至射孔井段上界20m~30m,验证井下工具扩张式封隔器是否失效。正打压12MPa,稳压15min,套管无溢流为合格。起出找窜管柱,地面检查井下工具。</v>
          </cell>
        </row>
        <row r="22423">
          <cell r="F22423" t="str">
            <v>6.1.8 组配管柱、下完井管柱。</v>
          </cell>
        </row>
        <row r="22424">
          <cell r="F22424" t="str">
            <v>6.1.8.1 刺洗油管,检查油管,ϕ62mm油管用ϕ59mm×800mm内径规通过,ϕ76mm油管用ϕ73mm×1000mm内径规通过。</v>
          </cell>
        </row>
        <row r="22425">
          <cell r="F22425" t="str">
            <v>6.1.8.2 反复丈量三次,并做好记录,更换油管要建立下井档案。2000m误差小于或等于0.3m。</v>
          </cell>
        </row>
        <row r="22426">
          <cell r="F22426" t="str">
            <v>6.1.8.3 完井管柱下至设计要求,并涂抹密封脂。封隔器下入深度(卡点)应选择在套管光滑部位,避开套管接箍。</v>
          </cell>
        </row>
        <row r="22427">
          <cell r="F22427" t="str">
            <v>6.1.8.4 洗井排量由小到大分:10m3/h~15m3/h,20m3/h,25m3/h~30m3/h三个台阶。</v>
          </cell>
        </row>
        <row r="22428">
          <cell r="F22428" t="str">
            <v>6.1.8.5 释放封隔器。根据封隔器技术要求憋压和稳压,以保证封隔器密封。</v>
          </cell>
        </row>
        <row r="22429">
          <cell r="F22429" t="str">
            <v>6.1.9 完井收尾、现场交接、验收。</v>
          </cell>
        </row>
        <row r="22430">
          <cell r="F22430" t="str">
            <v>6.1.9.1 油管挂试压保证油套之间密封,采油树型号和技术性能符合施工设计要求。采油树装正装平,闸阀和手轮按要求方向一致,完井采油树试压合格。</v>
          </cell>
        </row>
        <row r="22431">
          <cell r="F22431" t="str">
            <v>6.1.9.2 井口各连接部位及流程清洗干净,缠密封胶带或涂密封脂(或丝扣油)。螺纹连接部位上紧、上满。法兰连接部位螺丝齐全,均匀上紧上满。不刺不漏为合格。卡箍连接的采油树要求卡箍方向一致。</v>
          </cell>
        </row>
        <row r="22432">
          <cell r="F22432" t="str">
            <v>6.1.9.3 井口设备及流程与施工前保持一致或按设计要求。</v>
          </cell>
        </row>
        <row r="22433">
          <cell r="F22433" t="str">
            <v>6.1.9.4 完井后,井口生产流程畅通、密封,井场清洁。施工队伍及时向采油单位交井。</v>
          </cell>
        </row>
        <row r="22434">
          <cell r="F22434" t="str">
            <v>6.1.9.5 交清本次施工的井下技术情况(完井管柱记录、磁性定位资料、封隔器验封资料)、地面流程、设备完好情况及井场情况。</v>
          </cell>
        </row>
        <row r="22435">
          <cell r="F22435" t="str">
            <v>6.1.9.6 施工总结(参见附录B )应在施工井完工三天内,报施工单位技术部门审核,送有关技术部门审核存档。</v>
          </cell>
        </row>
        <row r="22436">
          <cell r="F22436" t="str">
            <v>6.1.10 洗井:交管井单位后进行洗井,洗井排量由小到大分10m3/h~15m3/h,20m3/h,25m3/h~30m3/h三个台阶。累计洗井不少于300m3。洗井</v>
          </cell>
        </row>
        <row r="22437">
          <cell r="F22437" t="str">
            <v>6.2 调整、试配</v>
          </cell>
        </row>
        <row r="22438">
          <cell r="F22438" t="str">
            <v>6.2.1 卸井口装置、试提按6.1.2的规定执行。</v>
          </cell>
        </row>
        <row r="22439">
          <cell r="F22439" t="str">
            <v>6.2.2 起管柱按6.1.3的规定执行。</v>
          </cell>
        </row>
        <row r="22440">
          <cell r="F22440" t="str">
            <v>6.2.3 探砂面、冲砂按6.1.4的规定执行。</v>
          </cell>
        </row>
        <row r="22441">
          <cell r="F22441" t="str">
            <v>6.2.4 找窜漏按6.1.7的规定执行。</v>
          </cell>
        </row>
        <row r="22442">
          <cell r="F22442" t="str">
            <v>6.2.5 组配管柱、下完井管柱。</v>
          </cell>
        </row>
        <row r="22443">
          <cell r="F22443" t="str">
            <v>6.2.5.1 完井后,磁性定位检验下井工具深度。</v>
          </cell>
        </row>
        <row r="22444">
          <cell r="F22444" t="str">
            <v>6.2.5.2 组配管柱、下完井管柱按6.1.8的规定执行。</v>
          </cell>
        </row>
        <row r="22445">
          <cell r="F22445" t="str">
            <v>6.2.6 完井收尾、现场交接、验收按6.1.9的规定执行。</v>
          </cell>
        </row>
        <row r="22446">
          <cell r="F22446" t="str">
            <v>6.3 试注、重配</v>
          </cell>
        </row>
        <row r="22447">
          <cell r="F22447" t="str">
            <v>6.3.1 卸井口装置、试提按6.1.2的规定执行。</v>
          </cell>
        </row>
        <row r="22448">
          <cell r="F22448" t="str">
            <v>6.3.2 起管柱按6.1.3的规定执行。</v>
          </cell>
        </row>
        <row r="22449">
          <cell r="F22449" t="str">
            <v>6.3.3 探砂面、冲砂按6.1.4的规定执行。</v>
          </cell>
        </row>
        <row r="22450">
          <cell r="F22450" t="str">
            <v>6.3.4 组配管柱、下完井管柱按6.1.8的规定执行。</v>
          </cell>
        </row>
        <row r="22451">
          <cell r="F22451" t="str">
            <v>6.3.5 完井收尾、现场交接、验收按6.1.9的规定执行。</v>
          </cell>
        </row>
        <row r="22452">
          <cell r="F22452" t="str">
            <v>6.4 压裂</v>
          </cell>
        </row>
        <row r="22453">
          <cell r="F22453" t="str">
            <v>6.4.1 检查压裂设备、仪器仪表、高压管汇、压裂井口装置满足施工要求。</v>
          </cell>
        </row>
        <row r="22454">
          <cell r="F22454" t="str">
            <v>6.4.2 抽查压裂用原材料技术性能和数量应符合施工要求。</v>
          </cell>
        </row>
        <row r="22455">
          <cell r="F22455" t="str">
            <v>6.4.3 根据设计(参见附录C)要求,选择并检查压裂施工管材和下井工具。下井工具必须有检验合格证。</v>
          </cell>
        </row>
        <row r="22456">
          <cell r="F22456" t="str">
            <v>6.4.4 根据地质方案及工程设计(参见附录C)对井筒进行清洗及排液。对废液进行回收,不得污染环境。</v>
          </cell>
        </row>
        <row r="22457">
          <cell r="F22457" t="str">
            <v>6.4.5 组配压裂管柱,按施工要求下至设计深度。</v>
          </cell>
        </row>
        <row r="22458">
          <cell r="F22458" t="str">
            <v>6.4.6 检查地面压裂流程。</v>
          </cell>
        </row>
        <row r="22459">
          <cell r="F22459" t="str">
            <v>6.4.6.1 管线使用N80以上钢级的油管,不刺不漏,阀门开关和活动部位灵活;井口套管安装量程25MPa的压力表,高压管汇初端距离井口大于40m,满足工作压力1.5倍以上。</v>
          </cell>
        </row>
        <row r="22460">
          <cell r="F22460" t="str">
            <v>6.4.6.2 检查压裂流程的顺序为:井口油管、井口阀门、井口三通、120°弯管、高压活动弯头、循环三通、连接管线、高压管汇、压裂车组。</v>
          </cell>
        </row>
        <row r="22461">
          <cell r="F22461" t="str">
            <v>6.4.7 循环及试压:关严井口阀门,打开循环放空阀门对压裂流程进行循环和试压,保证管线畅通,不刺不漏,并固定牢固。</v>
          </cell>
        </row>
        <row r="22462">
          <cell r="F22462" t="str">
            <v>6.4.8 压裂施工:根据施工要求挤前置液、加砂、替挤。</v>
          </cell>
        </row>
        <row r="22463">
          <cell r="F22463" t="str">
            <v>6.4.9 关井扩散压力、活动管柱:压裂完成后关闭所有阀门,按设计要求进行压力扩散。活动井内管柱,操作平稳使井内的管柱悬重正常后起出井内管柱。</v>
          </cell>
        </row>
        <row r="22464">
          <cell r="F22464" t="str">
            <v>6.4.10 探砂面、冲砂按6.1.4的规定执行。</v>
          </cell>
        </row>
        <row r="22465">
          <cell r="F22465" t="str">
            <v>6.4.11 完井收尾、现场交接、验收按6.1.9的规定执行。</v>
          </cell>
        </row>
        <row r="22466">
          <cell r="F22466" t="str">
            <v>6.5 酸化</v>
          </cell>
        </row>
        <row r="22467">
          <cell r="F22467" t="str">
            <v>6.5.1 按用户提供的酸化施工地质设计确定酸化方式,并编写酸化施工设计(参见附录D)。</v>
          </cell>
        </row>
        <row r="22468">
          <cell r="F22468" t="str">
            <v>6.5.2 施工设备,泵车、罐车等酸化设备性能良好,满足工作压力1.5倍以上。仪器、仪表齐全配套,在有效使用期内,符合规定的等级精度要求。</v>
          </cell>
        </row>
        <row r="22469">
          <cell r="F22469" t="str">
            <v>6.5.3 井口阀门、井口三通、活动弯头、井口控制器等酸化设备和活动部位灵活,必须有检验合格证,并在有效使用期内。</v>
          </cell>
        </row>
        <row r="22470">
          <cell r="F22470" t="str">
            <v>6.5.4 抽查酸化用原材料的技术性能和数量,原材料技术性能和数量应符合施工要求。</v>
          </cell>
        </row>
        <row r="22471">
          <cell r="F22471" t="str">
            <v>6.5.5 根据方案设计要求,选择并检查酸化施工管材和下井工具,下井工具必须有检验合格证。</v>
          </cell>
        </row>
        <row r="22472">
          <cell r="F22472" t="str">
            <v>6.5.6 按方案设计要求组配酸化管柱。</v>
          </cell>
        </row>
        <row r="22473">
          <cell r="F22473" t="str">
            <v>6.5.7 地面酸化流程。</v>
          </cell>
        </row>
        <row r="22474">
          <cell r="F22474" t="str">
            <v>6.5.7.1 管线使用N80以上钢级的油管,应不刺不漏并固定牢固。阀门开关和活动部位应灵活;井口套管安装量程25MPa的压力表,高压管汇初端距离井口大于40m,满足工作压力1.5倍以上;酸化车组安排在上风头的位置。</v>
          </cell>
        </row>
        <row r="22475">
          <cell r="F22475" t="str">
            <v>6.5.7.2 检查酸化流程顺序为:井口油管、井口阀门、井口三通、120°弯管、活动弯头、循环三通、连接管线、酸化车组。酸化循环管线压力满足施工设计要求,管线应畅通,不刺不漏。</v>
          </cell>
        </row>
        <row r="22476">
          <cell r="F22476" t="str">
            <v>6.5.8 挤酸。</v>
          </cell>
        </row>
        <row r="22477">
          <cell r="F22477" t="str">
            <v>6.5.8.1 挤酸前油套环形空间灌满清水,将酸液由油管正替至射孔井段顶部,关闭套管阀门。</v>
          </cell>
        </row>
        <row r="22478">
          <cell r="F22478" t="str">
            <v>6.5.8.2 挤酸的数量及压力按施工设计进行,排量稳定。</v>
          </cell>
        </row>
        <row r="22479">
          <cell r="F22479" t="str">
            <v>6.5.9 替挤清水:挤酸后用同样排量向井内替清水。清水的用量为酸化目的层以上油管容积的1.1倍。</v>
          </cell>
        </row>
        <row r="22480">
          <cell r="F22480" t="str">
            <v>6.5.10 关井反应:替挤清水后关闭阀门,进行酸反应,酸反应时间根据酸液性能确定。</v>
          </cell>
        </row>
        <row r="22481">
          <cell r="F22481" t="str">
            <v>6.5.11 排残酸液:根据施工要求下入排酸管柱,排洗井筒内的残留酸液。</v>
          </cell>
        </row>
        <row r="22482">
          <cell r="F22482" t="str">
            <v>6.5.12 完井收尾、现场交接、验收按6.1.9的规定执行。</v>
          </cell>
        </row>
        <row r="22483">
          <cell r="F22483" t="str">
            <v>6.6 调剖</v>
          </cell>
        </row>
        <row r="22484">
          <cell r="F22484" t="str">
            <v>6.6.1 调剖剂种类、药剂规范与工程设计(参见附录E)相符。如有变更,须有主管领导签字审批。</v>
          </cell>
        </row>
        <row r="22485">
          <cell r="F22485" t="str">
            <v>6.6.2 施工设备,泵车、罐车等调剖设备性能良好,满足工作压力1.5倍以上。仪器、仪表齐全配套,在有效使用期内,符合规定的等级精度要求。</v>
          </cell>
        </row>
        <row r="22486">
          <cell r="F22486" t="str">
            <v>6.6.3 连接地面施工流程,按方案设计要求试压,做到井口、阀门不渗不漏为合格。</v>
          </cell>
        </row>
        <row r="22487">
          <cell r="F22487" t="str">
            <v>6.6.4 配液,按方案设计要求配制调剖液,要求搅拌均匀,数量充足。</v>
          </cell>
        </row>
        <row r="22488">
          <cell r="F22488" t="str">
            <v>6.6.5 调剖施工,按方案设计要求平稳挤注,控制压力。</v>
          </cell>
        </row>
        <row r="22489">
          <cell r="F22489" t="str">
            <v>6.6.6 挤入清水,按方案设计要求挤入一定数量的清水或活性水。替挤清水的工作压力保持平稳,不能超过施工规定最高压力。</v>
          </cell>
        </row>
        <row r="22490">
          <cell r="F22490" t="str">
            <v>6.6.7 关井反应:替挤清水后,关闭井口阀门,调剖剂候凝反应。</v>
          </cell>
        </row>
        <row r="22491">
          <cell r="F22491" t="str">
            <v>6.6.8 完井收尾、现场交接、验收按6.1.9的规定执行。</v>
          </cell>
        </row>
        <row r="22492">
          <cell r="F22492" t="str">
            <v>7资料录取规范</v>
          </cell>
        </row>
        <row r="22493">
          <cell r="F22493" t="str">
            <v>7.1 基本数据</v>
          </cell>
        </row>
        <row r="22494">
          <cell r="F22494" t="str">
            <v>井号、井别、实探人工井底、套管规范、壁厚、下入深度、射开油层层位、射开井段、油层中部压力、套补距。</v>
          </cell>
        </row>
        <row r="22495">
          <cell r="F22495" t="str">
            <v>7.2 通井(刮削)</v>
          </cell>
        </row>
        <row r="22496">
          <cell r="F22496" t="str">
            <v>作业时间、管柱类型、规范、下入根数、通井规(刮削器)型号、外型尺寸、通井(刮削)深度、遇阻位置、指重表变化值及对应深度、起出通井规上的痕迹描述。</v>
          </cell>
        </row>
        <row r="22497">
          <cell r="F22497" t="str">
            <v>7.3 洗井</v>
          </cell>
        </row>
        <row r="22498">
          <cell r="F22498" t="str">
            <v>作业时间、洗井方式、洗井液名称、温度、添加剂及杂质含量、洗井参数(泵压、排量、注入液量及喷漏量、洗井深度、出口见洗井液时间、洗井液排出携带物名称、出口排放情况)。</v>
          </cell>
        </row>
        <row r="22499">
          <cell r="F22499" t="str">
            <v>7.4 起下油管</v>
          </cell>
        </row>
        <row r="22500">
          <cell r="F22500" t="str">
            <v>作业时间、起出(下入)油管规范、根数(分级管柱注明总根数)、长度、类型、起出(下入)井下工具名称、规范、长度、数量、下入深度、检查情况、密封材料使用情况、管柱示意图。</v>
          </cell>
        </row>
        <row r="22501">
          <cell r="F22501" t="str">
            <v>7.5 试提、倒油管挂</v>
          </cell>
        </row>
        <row r="22502">
          <cell r="F22502" t="str">
            <v>试提时间、提升载荷、行程、试提悬重、异常情况、油管挂检查情况、倒油管挂时间、油管挂规范。</v>
          </cell>
        </row>
        <row r="22503">
          <cell r="F22503" t="str">
            <v>7.6 探砂面、冲砂</v>
          </cell>
        </row>
        <row r="22504">
          <cell r="F22504" t="str">
            <v>7.6.1 探砂面:时间、方式、悬重、加深油管类型、规范、根数、长度、累计长度、方入或方余、砂面深度、砂柱高。</v>
          </cell>
        </row>
        <row r="22505">
          <cell r="F22505" t="str">
            <v>7.6.2 冲砂:时间、方式、冲砂液名称、性质、液量、泵压、排量、返出物描述、累计砂量、冲砂井段、砂柱高度、始冲深度、冲至深度、漏失量、喷吐量、停泵前的出口砂比、沉降时间、复探砂面深度、施工描述。</v>
          </cell>
        </row>
        <row r="22506">
          <cell r="F22506" t="str">
            <v>7.7 换井口装置</v>
          </cell>
        </row>
        <row r="22507">
          <cell r="F22507" t="str">
            <v>油层套管短节规范和长度,新井口(及原井口)装置尺寸、型号、规范,更换井口装置后套管法兰增高或降低的高度及新套补距、油补距,对新井口装置焊口的检验情况(包括试压介质、试压数据、试压时间、稳压时间、压降情况和井口装置密封效果)。</v>
          </cell>
        </row>
        <row r="22508">
          <cell r="F22508" t="str">
            <v>7.8 注水井压力</v>
          </cell>
        </row>
        <row r="22509">
          <cell r="F22509" t="str">
            <v>关井起止时间、初期井口压力、稳定后井口压力、放溢流起止时间、阶段溢流量、井口压力、累积溢流量。</v>
          </cell>
        </row>
        <row r="22510">
          <cell r="F22510" t="str">
            <v>7.9 打铅印</v>
          </cell>
        </row>
        <row r="22511">
          <cell r="F22511" t="str">
            <v>印模主要尺寸、打印管柱结构、规范、遇阻、遇卡深度、打印前冲洗情况(泵压、排量、液体性质、返出物描述)、打印时加压情况,起出铅印描述、打印日期、深度、最小变径、结论、铅模正视图。</v>
          </cell>
        </row>
        <row r="22512">
          <cell r="F22512" t="str">
            <v>7.10 刮蜡</v>
          </cell>
        </row>
        <row r="22513">
          <cell r="F22513" t="str">
            <v>刮蜡器规范、下井管柱结构(管规范、根数、长度、累计长度、方余)、刮蜡深度、洗井(按7.3的规定执行)。起出刮蜡器的检查情况、管柱示意图。</v>
          </cell>
        </row>
        <row r="22514">
          <cell r="F22514" t="str">
            <v>7.11 换管</v>
          </cell>
        </row>
        <row r="22515">
          <cell r="F22515" t="str">
            <v>换管原因、新换管类型、规范、根数、累计长度、新旧情况、新换管在管柱中的位置。</v>
          </cell>
        </row>
        <row r="22516">
          <cell r="F22516" t="str">
            <v>7.12 磁定位</v>
          </cell>
        </row>
        <row r="22517">
          <cell r="F22517" t="str">
            <v>时间、实测定位深度、结论。</v>
          </cell>
        </row>
        <row r="22518">
          <cell r="F22518" t="str">
            <v>7.13 拆(装)井口</v>
          </cell>
        </row>
        <row r="22519">
          <cell r="F22519" t="str">
            <v>采油树型号(水井注明溢流量、累计溢流时间、累计溢流量)、采油树检查情况。</v>
          </cell>
        </row>
        <row r="22520">
          <cell r="F22520" t="str">
            <v>7.14 找窜、封窜、验窜</v>
          </cell>
        </row>
        <row r="22521">
          <cell r="F22521" t="str">
            <v>7.14.1 声波测井找窜:通井规规范、长度、通井深度、遇阻情况描述、洗车日期、修井液名称、用量、洗井深度、测井日期、资料解释结果。</v>
          </cell>
        </row>
        <row r="22522">
          <cell r="F22522" t="str">
            <v>7.14.2 同位素找窜:通井、探砂面、冲砂数据、压井液名称、性能、测基线井段、挤(替)同位素液的管柱结构及完成深度、同位素液替入量、挤入量、总用量、泵压、关井时间、洗井液名称、洗井泵压、进出口量、测同位素结果。</v>
          </cell>
        </row>
        <row r="22523">
          <cell r="F22523" t="str">
            <v>7.14.3 封隔器找窜:通井刮削、冲砂数据、找窜日期、管柱结构及示意图、找窜层位、井段、修井液名称、性能、注(挤)泵压、观察时间、注入量、返出量(窜通量),油压和套压变化值、油管及封隔器试漏情况、结论。</v>
          </cell>
        </row>
        <row r="22524">
          <cell r="F22524" t="str">
            <v>7.15 验窜</v>
          </cell>
        </row>
        <row r="22525">
          <cell r="F22525" t="str">
            <v>验窜管柱结构及下入深度、验窜层位、井段、加压值、注入量、返出量或套压变化值、油管和封隔器试漏情况。</v>
          </cell>
        </row>
        <row r="22526">
          <cell r="F22526" t="str">
            <v>7.16 封隔器查漏</v>
          </cell>
        </row>
        <row r="22527">
          <cell r="F22527" t="str">
            <v>找漏时间、次数、找漏方式、工具名称、型号、卡点深度、丝堵深度、上提或加深管柱根数及长度;泵压、稳压时间、压降值、漏失深度。</v>
          </cell>
        </row>
        <row r="22528">
          <cell r="F22528" t="str">
            <v>7.17 注水井调剖</v>
          </cell>
        </row>
        <row r="22529">
          <cell r="F22529" t="str">
            <v>施工管柱结构、规范,下井工具型号、规范、调剖层号、井段、前置液、调剖剂、顶替液用量、材料名称及用量、挤注参数(注入流体名称、注入压力、注入排量、注入时间、注入量)。</v>
          </cell>
        </row>
        <row r="22530">
          <cell r="F22530" t="str">
            <v>7.18 压裂</v>
          </cell>
        </row>
        <row r="22531">
          <cell r="F22531" t="str">
            <v>压裂层位、压裂井段、压裂方式、压裂层数、管柱结构及深度(包括下井工具名称、尺寸、深度)、压裂时间、压裂液名称、压裂液总量、支撑剂名称、支撑剂用量、支撑剂规范、前置液名称、用量、破裂压力、泵排量、携砂液用量、混砂比、顶替液用量、堵球名称、堵球直径、球数、关井时间。</v>
          </cell>
        </row>
        <row r="22532">
          <cell r="F22532" t="str">
            <v>7.19 酸化</v>
          </cell>
        </row>
        <row r="22533">
          <cell r="F22533" t="str">
            <v>酸化方式、酸化层位、酸化井段、酸化层数、管柱结构及深度(包括下井工具名称、尺寸、深度)、挤入地层酸量、施工时间、挤入压力、挤入排量、顶替液名称、顶替液用量、关井反应时间、排液方式、排液时间。</v>
          </cell>
        </row>
        <row r="22534">
          <cell r="F22534" t="str">
            <v>8 资料数据整理要求</v>
          </cell>
        </row>
        <row r="22535">
          <cell r="F22535" t="str">
            <v>8.1 产油量按四舍五入修约成三位有效数字。1t以下修约到三位小数,1t~10t修约到两位小数,10t~100t修约到一位小数,100t以上修约到个数位,计量单位为“吨”。</v>
          </cell>
        </row>
        <row r="22536">
          <cell r="F22536" t="str">
            <v>8.2 产气量修约到个位数值,计量单位为“立方米”。</v>
          </cell>
        </row>
        <row r="22537">
          <cell r="F22537" t="str">
            <v>8.3 含水、含砂百分数修约到一位小数,含砂0.2%以下记微量。</v>
          </cell>
        </row>
        <row r="22538">
          <cell r="F22538" t="str">
            <v>8.4 压力数据修约到两位小数,计量单位为“兆帕”。</v>
          </cell>
        </row>
        <row r="22539">
          <cell r="F22539" t="str">
            <v>8.5 油管长度、泵杆长度、钻具长度数据修约到一位小数,计量单位为“米”。</v>
          </cell>
        </row>
        <row r="22540">
          <cell r="F22540" t="str">
            <v>8.6 下井工具外径、基本尺寸数据修约到一位小数,计量单位为“毫米”。</v>
          </cell>
        </row>
        <row r="22541">
          <cell r="F22541" t="str">
            <v>8.7 时间数据精确到分钟。</v>
          </cell>
        </row>
        <row r="22542">
          <cell r="F22542" t="str">
            <v>8.8 排液量、用液量、漏失量等液量数据修约到一位小数,计量单位为“立方米”。</v>
          </cell>
        </row>
        <row r="22543">
          <cell r="F22543" t="str">
            <v>8.9 液体密度数据修约到两位小数,计量单位为“克每立方厘米”。</v>
          </cell>
        </row>
        <row r="22544">
          <cell r="F22544" t="str">
            <v>8.10 由于目前多使用的是漏斗式粘度计,液体粘度数据暂以秒为单位,精度修约到一位小数,计量单位为“秒”。</v>
          </cell>
        </row>
        <row r="22545">
          <cell r="F22545" t="str">
            <v>8.11 水泥、添加剂等以质量表示的数值,修约到一位小数。计量单位,质量1t以上的为“吨”,1t以下的为“千克”。</v>
          </cell>
        </row>
        <row r="22546">
          <cell r="F22546" t="str">
            <v>8.12 温度数据修约到个数位,计量单位为“摄氏度”。</v>
          </cell>
        </row>
        <row r="22547">
          <cell r="F22547" t="str">
            <v>8.13 悬重钻压修约到一位小数,计量单位为“千牛”。</v>
          </cell>
        </row>
        <row r="22548">
          <cell r="F22548" t="str">
            <v>8.14 油管公称直径统一按内径公制(注明英制尺寸),套管公称直径统一按外径公制(注明英制尺寸),修约到一位小数,单位为“毫米”。</v>
          </cell>
        </row>
        <row r="22549">
          <cell r="F22549" t="str">
            <v>附录A(资料性附录) 注水井井下作业施工设计格式及内容</v>
          </cell>
        </row>
        <row r="22550">
          <cell r="F22550" t="str">
            <v>附录B(资料性附录) 施工总结格式及内容</v>
          </cell>
        </row>
        <row r="22551">
          <cell r="F22551" t="str">
            <v>B.1 施工总结封面格式见图B.1。</v>
          </cell>
        </row>
        <row r="22552">
          <cell r="F22552" t="str">
            <v>B.2 基础数据见表B.1。</v>
          </cell>
        </row>
        <row r="22553">
          <cell r="F22553" t="str">
            <v>B.3 井标结构记录见表B.2。</v>
          </cell>
        </row>
        <row r="22554">
          <cell r="F22554" t="str">
            <v>B.4 作业记录见表B.3。</v>
          </cell>
        </row>
        <row r="22555">
          <cell r="F22555" t="str">
            <v>附录C(资料性附录) 注水井井下压裂施工总结格式及内容</v>
          </cell>
        </row>
        <row r="22556">
          <cell r="F22556" t="str">
            <v>C.1 注水井井下压裂施工总结封面格式见图C.1。</v>
          </cell>
        </row>
        <row r="22557">
          <cell r="F22557" t="str">
            <v>C.2 常规压裂施工工序表见表C.1。</v>
          </cell>
        </row>
        <row r="22558">
          <cell r="F22558" t="str">
            <v>C.3 需保护隔层压裂层段施工工序表见表C.2。</v>
          </cell>
        </row>
        <row r="22559">
          <cell r="F22559" t="str">
            <v>C.4 CO2压裂施工工序表见表C.3。</v>
          </cell>
        </row>
        <row r="22560">
          <cell r="F22560" t="str">
            <v>C.5 CO2压裂水力压裂车组施工工序表见表C.4。</v>
          </cell>
        </row>
        <row r="22561">
          <cell r="F22561" t="str">
            <v>C.6 CO2压裂车组施工工序表见表C.5。</v>
          </cell>
        </row>
        <row r="22562">
          <cell r="F22562" t="str">
            <v>C.7 分层压裂管柱示意图格式见表5.6。</v>
          </cell>
        </row>
        <row r="22563">
          <cell r="F22563" t="str">
            <v>C.8 中深井压裂管柱示意图格式见表C.7。</v>
          </cell>
        </row>
        <row r="22564">
          <cell r="F22564" t="str">
            <v>C.9 保护隔层压裂管柱示意图格式见表C.8。</v>
          </cell>
        </row>
        <row r="22565">
          <cell r="F22565" t="str">
            <v>附录D(资料性附录) 注水井井下酸化施工总结格式及内容</v>
          </cell>
        </row>
        <row r="22566">
          <cell r="F22566" t="str">
            <v>D.1 注水井井下酸化施工总结封面格式见图D.1。</v>
          </cell>
        </row>
        <row r="22567">
          <cell r="F22567" t="str">
            <v>D.2 完井基础数据见表D.1。</v>
          </cell>
        </row>
        <row r="22568">
          <cell r="F22568" t="str">
            <v>D.3 全井数据见表D.2。</v>
          </cell>
        </row>
        <row r="22569">
          <cell r="F22569" t="str">
            <v>D.4 酸化层段数据见表D.3。</v>
          </cell>
        </row>
        <row r="22570">
          <cell r="F22570" t="str">
            <v>D.5 历次生产及措施情况见表D.4。</v>
          </cell>
        </row>
        <row r="22571">
          <cell r="F22571" t="str">
            <v>D.6 配酸数据见表D.5。</v>
          </cell>
        </row>
        <row r="22572">
          <cell r="F22572" t="str">
            <v>附录E(资料性附录) 注水井井下调剖施工总结格式及内容</v>
          </cell>
        </row>
        <row r="22573">
          <cell r="F22573" t="str">
            <v>E.1 注水井井下调剖施工总结封面格式见图E.1。</v>
          </cell>
        </row>
        <row r="22574">
          <cell r="F22574" t="str">
            <v>E.2 基础数据见表E.1。</v>
          </cell>
        </row>
        <row r="22575">
          <cell r="F22575" t="str">
            <v>E.3 生产数据见表E.2。</v>
          </cell>
        </row>
        <row r="22576">
          <cell r="F22576" t="str">
            <v>E.4 同位素测试数据见表E.3。</v>
          </cell>
        </row>
        <row r="22577">
          <cell r="F22577" t="str">
            <v>E.5 调剖层位数据见表E.4。</v>
          </cell>
        </row>
        <row r="22578">
          <cell r="F22578" t="str">
            <v>E.6 调剖剂配方设计见表E.5。</v>
          </cell>
        </row>
        <row r="22579">
          <cell r="F22579" t="str">
            <v>4施工准备</v>
          </cell>
        </row>
        <row r="22580">
          <cell r="F22580" t="str">
            <v>4.1 施工组织</v>
          </cell>
        </row>
        <row r="22581">
          <cell r="F22581" t="str">
            <v>4.1.1 施工准备前组织相关单位进行联合办公,明确各单位职责及现场设备的布置,作出井场布置图,排出施工进度表。</v>
          </cell>
        </row>
        <row r="22582">
          <cell r="F22582" t="str">
            <v>4.1.2 施工前应进行技术交底,召开安全会议,成立现场施工领导小组,各岗位职责及分工明确,施工组织结构及分工参见附录A。</v>
          </cell>
        </row>
        <row r="22583">
          <cell r="F22583" t="str">
            <v>4.1.3 各种岗位人员配备应满足连续作业的要求,应配备专业的施工保障小组负责施工设备的检修、电力、照明、供水、应急及施工人员的生活保障。</v>
          </cell>
        </row>
        <row r="22584">
          <cell r="F22584" t="str">
            <v>4.1.4 消防、救护人员及设备按联合办公会要求准备。</v>
          </cell>
        </row>
        <row r="22585">
          <cell r="F22585" t="str">
            <v>4.2 井场要求</v>
          </cell>
        </row>
        <row r="22586">
          <cell r="F22586" t="str">
            <v>4.2.1 应满足水平井平台压裂工厂化作业的需求,井场质量应按照SY/T 5466执行,井场的面积按Q/SY 1853执行。</v>
          </cell>
        </row>
        <row r="22587">
          <cell r="F22587" t="str">
            <v>4.2.2 井场需夯实、平整,承重能力不低于0.2MPa。</v>
          </cell>
        </row>
        <row r="22588">
          <cell r="F22588" t="str">
            <v>4.2.3 井场电源、照明条件良好,满足24h连续作业要求。</v>
          </cell>
        </row>
        <row r="22589">
          <cell r="F22589" t="str">
            <v>4.2.4 井场应能摆放各种必需的压裂、消防及配套设备。</v>
          </cell>
        </row>
        <row r="22590">
          <cell r="F22590" t="str">
            <v>4.2.5 井场应能摆放施工液过渡液罐,供液能力满足排量要求。</v>
          </cell>
        </row>
        <row r="22591">
          <cell r="F22591" t="str">
            <v>4.2.6 蓄水池容积能满足2段以上压裂施工需要的液量。</v>
          </cell>
        </row>
        <row r="22592">
          <cell r="F22592" t="str">
            <v>4.2.7 井场划分各功能区域,保证各作业安全、易操作、互不干扰。</v>
          </cell>
        </row>
        <row r="22593">
          <cell r="F22593" t="str">
            <v>4.2.8 井场应有保证支撑剂等物料连续供应的通道,保证连续施工,同时应具备紧急撤离的安全通道。</v>
          </cell>
        </row>
        <row r="22594">
          <cell r="F22594" t="str">
            <v>4.3 井筒准备</v>
          </cell>
        </row>
        <row r="22595">
          <cell r="F22595" t="str">
            <v>井筒准备按SY/T 5587.5执行。</v>
          </cell>
        </row>
        <row r="22596">
          <cell r="F22596" t="str">
            <v>4.4 井口准备</v>
          </cell>
        </row>
        <row r="22597">
          <cell r="F22597" t="str">
            <v>井口1号、4号、7号闸门通径应大于油层套管通径,同时1号、4号闸门通径应满足油管挂、通井工具串、桥塞与射孔枪工具串、连续油管钻磨桥塞工具串通过,压裂专用注入头应满足施工要求,井口闸门及类型参见附录B。</v>
          </cell>
        </row>
        <row r="22598">
          <cell r="F22598" t="str">
            <v>4.5 压裂设备准备</v>
          </cell>
        </row>
        <row r="22599">
          <cell r="F22599" t="str">
            <v>4.5.1 供液能力应不低于设计施工排量的1.25倍,应具备两个以上干粉添加剂泵和两个以上的液体添加剂泵且具有自动计量功能。</v>
          </cell>
        </row>
        <row r="22600">
          <cell r="F22600" t="str">
            <v>4.5.2 仪表车、混砂车等关键设备应有应急备用。</v>
          </cell>
        </row>
        <row r="22601">
          <cell r="F22601" t="str">
            <v>4.5.3 连续混配设备上井及施工之前进行监测保养,并在现场进行试配运转,确保设备正常,备齐足够设备易损配件。</v>
          </cell>
        </row>
        <row r="22602">
          <cell r="F22602" t="str">
            <v>4.5.4 供砂系统应满足施工设计不同类型支撑剂连续加砂和最大加砂速度的要求。</v>
          </cell>
        </row>
        <row r="22603">
          <cell r="F22603" t="str">
            <v>4.5.5 设备摆放安全规范按照SY 5225执行,作业井场应预留供人员和车辆出入的安全通道。</v>
          </cell>
        </row>
        <row r="22604">
          <cell r="F22604" t="str">
            <v>4.5.6 其余准备工作按照Q/SY 1853执行。</v>
          </cell>
        </row>
        <row r="22605">
          <cell r="F22605" t="str">
            <v>4.6 射孔设备准备</v>
          </cell>
        </row>
        <row r="22606">
          <cell r="F22606" t="str">
            <v>4.6.1 施工所需要的电缆车、电缆防喷装置、射孔器材和仪器等性能参数应满足施工设计要求;上井前应对设备进行检查保养,确保设备性能良好,备齐易损配件。</v>
          </cell>
        </row>
        <row r="22607">
          <cell r="F22607" t="str">
            <v>4.6.2 准备满足试压和泵送施工要求的压裂设备。</v>
          </cell>
        </row>
        <row r="22608">
          <cell r="F22608" t="str">
            <v>4.6.3 压裂仪表车应将外接显示设备连接至电缆车,使泵送过程中电缆车能实时监控施工参数。</v>
          </cell>
        </row>
        <row r="22609">
          <cell r="F22609" t="str">
            <v>4.6.4 准备满足防喷立管和工具串提升吨位、高度的提升设备。</v>
          </cell>
        </row>
        <row r="22610">
          <cell r="F22610" t="str">
            <v>4.6.5 准备用于拆装电缆防喷装置的操作台或升降机,操作台或升降机应设置护栏。</v>
          </cell>
        </row>
        <row r="22611">
          <cell r="F22611" t="str">
            <v>4.6.6 准备充足的具有防爆性能无线通信设备,确保施工过程中通信畅通。</v>
          </cell>
        </row>
        <row r="22612">
          <cell r="F22612" t="str">
            <v>4.7 连续油管设备准备</v>
          </cell>
        </row>
        <row r="22613">
          <cell r="F22613" t="str">
            <v>4.7.1 水平井施工过程中应配备连续油管设备,用于连续油管射孔、钻塞以及施工中应急处理,连续油管长度应大于作业井井深200m以上。</v>
          </cell>
        </row>
        <row r="22614">
          <cell r="F22614" t="str">
            <v>4.7.2 连续油管的管径、壁厚和动静密封承压能力应满足压裂设计和桥塞钻磨设计等要求。</v>
          </cell>
        </row>
        <row r="22615">
          <cell r="F22615" t="str">
            <v>4.8 微地震监测设备准备</v>
          </cell>
        </row>
        <row r="22616">
          <cell r="F22616" t="str">
            <v>4.8.1 井中或地面监测相关仪器应满足微地震监测技术要求;上井前应对设备进行检查保养,确保设备性能良好,备齐易损配件。</v>
          </cell>
        </row>
        <row r="22617">
          <cell r="F22617" t="str">
            <v>4.8.2 采用实时监测时,数据实时传输设备性能良好,能在指挥室、仪表车远程显示实时处理成果。</v>
          </cell>
        </row>
        <row r="22618">
          <cell r="F22618" t="str">
            <v>4.9 工艺技术要求</v>
          </cell>
        </row>
        <row r="22619">
          <cell r="F22619" t="str">
            <v>采用电缆泵送桥塞分簇射孔分段压裂工艺施工时应满足以下要求:</v>
          </cell>
        </row>
        <row r="22620">
          <cell r="F22620" t="str">
            <v>a)复合桥塞应具有良好的可钻性,桥塞应带有生产通道;桥塞与套管间隙应满足9mm~14mm,以确保安全泵送。</v>
          </cell>
        </row>
        <row r="22621">
          <cell r="F22621" t="str">
            <v>b)应能实现坐封桥塞和多簇射孔联作,在特殊情况下可用连续油管坐封桥塞和分簇射孔。</v>
          </cell>
        </row>
        <row r="22622">
          <cell r="F22622" t="str">
            <v>c)射孔簇数和射孔参数应满足压裂设计要求。</v>
          </cell>
        </row>
        <row r="22623">
          <cell r="F22623" t="str">
            <v>d)电缆防喷系统应满足泵送桥塞的要求。</v>
          </cell>
        </row>
        <row r="22624">
          <cell r="F22624" t="str">
            <v>4.10 入井材料准备及要求</v>
          </cell>
        </row>
        <row r="22625">
          <cell r="F22625" t="str">
            <v>4.10.1 按照压裂设计要求备齐各种入井液体所需要的添加剂材料,经检验合格后方能入井。</v>
          </cell>
        </row>
        <row r="22626">
          <cell r="F22626" t="str">
            <v>4.10.2 采用滑溜水作为压裂液时,能满足连续混配要求,降阻率应大于65%。</v>
          </cell>
        </row>
        <row r="22627">
          <cell r="F22627" t="str">
            <v>4.10.3 采用交联液作为压裂液时,压裂液性能要求应按照SY/T 6376中对水基压裂液的规定执行。</v>
          </cell>
        </row>
        <row r="22628">
          <cell r="F22628" t="str">
            <v>4.10.4 按照设计备齐各种支撑剂,支撑剂的物理性能应满足设计要求,支撑剂的性能检测应按照SY/T 5108的规定执行。</v>
          </cell>
        </row>
        <row r="22629">
          <cell r="F22629" t="str">
            <v>4.10.5 砂罐应清洁干净、无异物、无铁锈,支撑剂装入砂罐时应采用滤网过滤。</v>
          </cell>
        </row>
        <row r="22630">
          <cell r="F22630" t="str">
            <v>4.11 配液要求</v>
          </cell>
        </row>
        <row r="22631">
          <cell r="F22631" t="str">
            <v>4.11.1 应采用连续混配工艺配制压裂液,保证各类化学添加剂的连续、稳定加入。</v>
          </cell>
        </row>
        <row r="22632">
          <cell r="F22632" t="str">
            <v>4.11.2 连续混配施工,应按压裂液配方加注各种添加剂,液体添加剂应具有较好的速溶性,应在10s内达到液体最佳性能指标值的95%以上,并在压裂施工中实时取样检测。</v>
          </cell>
        </row>
        <row r="22633">
          <cell r="F22633" t="str">
            <v>4.12 地面流程要求及准备</v>
          </cell>
        </row>
        <row r="22634">
          <cell r="F22634" t="str">
            <v>4.12.1 采用复合桥塞分层压裂工艺施工时,地面流程应安装钻塞捕屑器。</v>
          </cell>
        </row>
        <row r="22635">
          <cell r="F22635" t="str">
            <v>4.12.2 对井组实施压裂改造时,应优化地面返排流程和测试设备布置,应既能实现多井同时排液又能单独放喷测试,同时应满足压裂液回收利用,并可应对压裂施工或钻塞过程中的复杂情况。</v>
          </cell>
        </row>
        <row r="22636">
          <cell r="F22636" t="str">
            <v>4.12.3 其余地面流程、点火、防喷要求按Q/SY 187执行。</v>
          </cell>
        </row>
        <row r="22637">
          <cell r="F22637" t="str">
            <v>5施工作业</v>
          </cell>
        </row>
        <row r="22638">
          <cell r="F22638" t="str">
            <v>5.1 设备试压</v>
          </cell>
        </row>
        <row r="22639">
          <cell r="F22639" t="str">
            <v>施工前应按照设计对井口、连续油管及射孔防喷装置、高低压管汇、排液管汇进行试压,试压合格后方能组织施工。</v>
          </cell>
        </row>
        <row r="22640">
          <cell r="F22640" t="str">
            <v>5.2 水平井平台压裂工厂化作业</v>
          </cell>
        </row>
        <row r="22641">
          <cell r="F22641" t="str">
            <v>5.2.1 同一平台两口井或多口井,压裂施工与电缆泵送桥塞作业及射孔作业同时进行时,各环节应相互配合、紧密衔接。一口井射孔工具下入井内100m测试正常后,另一口井方可开泵压裂。泵送射孔枪过程中如发现泵注压力或电缆张力发生异常波动,应确认本井未受压裂影响后方可继续同时作业,如难以判断应停止压裂。</v>
          </cell>
        </row>
        <row r="22642">
          <cell r="F22642" t="str">
            <v>5.2.2 同一平台两口井或多口井,压裂施工与压裂液连续混配作业同时进行时,连续混配区域远离压裂高压区,保证供液能力,压裂技术人员与压裂液技术员及时沟通,应确保入井压裂液质量。</v>
          </cell>
        </row>
        <row r="22643">
          <cell r="F22643" t="str">
            <v>5.2.3 同一平台两口井或多口井,排液与桥塞钻磨作业同时进行时,应保证排液流程与钻磨液流程独立性,钻磨设备合理摆放,便于各岗位操作人员操作,无安全隐患;若钻磨桥塞使用返排液,需准确记录实际排液量。</v>
          </cell>
        </row>
        <row r="22644">
          <cell r="F22644" t="str">
            <v>5.2.4 同一平台两口井或多口井,压裂施工与排液作业同时进行时,应保证压裂流程和排液流程管线互不干扰,且排液流程的人员操作区域不在压裂高压区内;如排液过程中排液管线振幅过大及出现其他问题需整改,应立即关井停止排液,待另一口井本段压裂作业结束后再整改。</v>
          </cell>
        </row>
        <row r="22645">
          <cell r="F22645" t="str">
            <v>5.2.5 同一平台两口井或多口井,压裂施工与钻塞作业同时进行时,应保证钻磨流程与压裂施工流程互不干扰,钻塞作业人员操作区域不在压裂高压区内;如钻磨作业出现问题需进入高压区,应待另一口井本段压裂施工作业结束后,方可进入高压区作业。</v>
          </cell>
        </row>
        <row r="22646">
          <cell r="F22646" t="str">
            <v>5.3 微地震监测</v>
          </cell>
        </row>
        <row r="22647">
          <cell r="F22647" t="str">
            <v>微地震监测应满足以下技术要求:</v>
          </cell>
        </row>
        <row r="22648">
          <cell r="F22648" t="str">
            <v>a)进行主压裂之前应做好各项前期工作,满足对施工井微地震监测的需要。</v>
          </cell>
        </row>
        <row r="22649">
          <cell r="F22649" t="str">
            <v>b)主压裂之前,开展导爆索作业,根据导爆索信号对检波器进行定位,定位误差水平方向误差不超过15m,深度方向误差不超过20m。</v>
          </cell>
        </row>
        <row r="22650">
          <cell r="F22650" t="str">
            <v>c)压裂施工过程中应连续监测,所有层段压裂施工完毕后宜继续监测24h以上。</v>
          </cell>
        </row>
        <row r="22651">
          <cell r="F22651" t="str">
            <v>d)采用井中监测实时处理延迟时间不超过30s,地面监测实时处理延迟时间不超过90s。</v>
          </cell>
        </row>
        <row r="22652">
          <cell r="F22652" t="str">
            <v>e)采用实时监测时,应能在指挥室、仪表车远程显示实时处理成果并指导现场压裂施工作业。</v>
          </cell>
        </row>
        <row r="22653">
          <cell r="F22653" t="str">
            <v>5.4 桥塞钻磨作业</v>
          </cell>
        </row>
        <row r="22654">
          <cell r="F22654" t="str">
            <v>桥塞钻磨作业应满足以下技术要求:</v>
          </cell>
        </row>
        <row r="22655">
          <cell r="F22655" t="str">
            <v>a)桥塞钻磨排量应满足钻磨液在井筒的上返速度大于钻屑沉降速度的2倍,施压在桥塞上钻压控制在2t以内。</v>
          </cell>
        </row>
        <row r="22656">
          <cell r="F22656" t="str">
            <v>b)钻磨液应有适当黏度以携带钻屑。</v>
          </cell>
        </row>
        <row r="22657">
          <cell r="F22657" t="str">
            <v>c)所有桥塞钻磨完,应用胶液循环清洗井筒。</v>
          </cell>
        </row>
        <row r="22658">
          <cell r="F22658" t="str">
            <v>6排液管理</v>
          </cell>
        </row>
        <row r="22659">
          <cell r="F22659" t="str">
            <v>6.1 排液</v>
          </cell>
        </row>
        <row r="22660">
          <cell r="F22660" t="str">
            <v>压裂施工或钻磨桥塞完毕以后,按照设计要求的放喷时间、放喷油嘴大小或针阀开度进行排液,排液应连续。排液过程中应准确记录返排液量、井口压力、油嘴尺寸等各项参数。排液初期或排液制度改变时,应注意监测出砂情况,并适时检测返排液性能。</v>
          </cell>
        </row>
        <row r="22661">
          <cell r="F22661" t="str">
            <v>6.2 返排液回收利用</v>
          </cell>
        </row>
        <row r="22662">
          <cell r="F22662" t="str">
            <v>6.2.1 页岩气水平井平台作业,在条件允许情况下,压裂返排液采用平台井间回收利用方案,将平台中已压裂井的返排液经处理后用于后期压裂井的施工中。</v>
          </cell>
        </row>
        <row r="22663">
          <cell r="F22663" t="str">
            <v>6.2.2 不能回收利用的返排液,应集中处理;固体杂质无害化处理。</v>
          </cell>
        </row>
        <row r="22664">
          <cell r="F22664" t="str">
            <v>6.3 测试求产</v>
          </cell>
        </row>
        <row r="22665">
          <cell r="F22665" t="str">
            <v>按地质要求进行测试求产。</v>
          </cell>
        </row>
        <row r="22666">
          <cell r="F22666" t="str">
            <v>7 资料录取</v>
          </cell>
        </row>
        <row r="22667">
          <cell r="F22667" t="str">
            <v>按照设计要求录取各项施工参数,各项作业结束后2日内施工单位应提交施工公报。施工报告包括:射孔施工报告(参见附录C)、压裂施工公报(参见附录D)、微地震监测报告(参见附录E)、钻塞施工报告(参见附录F)、测试排液施工报告(参见附录G)。</v>
          </cell>
        </row>
        <row r="22668">
          <cell r="F22668" t="str">
            <v>8 质量、健康、安全与环保要求</v>
          </cell>
        </row>
        <row r="22669">
          <cell r="F22669" t="str">
            <v>8.1 健康、安全与环境保护要求应按SY/T 6276和SY/T 6362执行。</v>
          </cell>
        </row>
        <row r="22670">
          <cell r="F22670" t="str">
            <v>8.2 压裂施工作业安全规定和安全技术要求应按SY 5727执行。</v>
          </cell>
        </row>
        <row r="22671">
          <cell r="F22671" t="str">
            <v>8.3 井控作业应按Q/SY 1553执行。</v>
          </cell>
        </row>
        <row r="22672">
          <cell r="F22672" t="str">
            <v>附录A(资料性附录) 施工组织结构及分工</v>
          </cell>
        </row>
        <row r="22673">
          <cell r="F22673" t="str">
            <v>图A.1给出了页岩气平台压裂工厂化作业现场施工组织机构及分工。</v>
          </cell>
        </row>
        <row r="22674">
          <cell r="F22674" t="str">
            <v>附录B(资料性附录) 井口装置示意图</v>
          </cell>
        </row>
        <row r="22675">
          <cell r="F22675" t="str">
            <v>图B.1给出了页岩气平台压裂井口装置及主要部件名称。</v>
          </cell>
        </row>
        <row r="22676">
          <cell r="F22676" t="str">
            <v>附录C(资料性附录) 射孔现场施工报告</v>
          </cell>
        </row>
        <row r="22677">
          <cell r="F22677" t="str">
            <v>图C.1给出了页岩气平台井射孔施工报告的封面格式,图C.2给出了射孔现场施工参数格式。</v>
          </cell>
        </row>
        <row r="22678">
          <cell r="F22678" t="str">
            <v>附录D(资料性附录) 页岩气平台井加砂压裂施工公报</v>
          </cell>
        </row>
        <row r="22679">
          <cell r="F22679" t="str">
            <v>图D.1给出了页岩气平台井加砂压裂施工公报封面格式,图D.2给出了页岩气平台井加砂压裂单井施工参数格式,图D.3给出了页岩气平台井加砂压裂单段施工参数格式。</v>
          </cell>
        </row>
        <row r="22680">
          <cell r="F22680" t="str">
            <v>附录E(资料性附录) 微地震现场施工报告</v>
          </cell>
        </row>
        <row r="22681">
          <cell r="F22681" t="str">
            <v>图E.1给出了微地震现场监测施工报告的封面格式,图E.2给出了微地震现场检查施工数据格式。</v>
          </cell>
        </row>
        <row r="22682">
          <cell r="F22682" t="str">
            <v>附录F(资料性附录) 桥塞钻磨现场施工报告</v>
          </cell>
        </row>
        <row r="22683">
          <cell r="F22683" t="str">
            <v>图F.1给出了页岩气平台井桥塞钻磨施工报告封面格式,图F.2给出了页岩气平台井桥塞钻磨施工数据格式.</v>
          </cell>
        </row>
        <row r="22684">
          <cell r="F22684" t="str">
            <v>附录G(资料性附录) 排液施工报告</v>
          </cell>
        </row>
        <row r="22685">
          <cell r="F22685" t="str">
            <v>图G.1给出了页岩气平台井压后排液施工报告的封面格式,图G.2给出了页岩气平台井压后排液施工数据的格式。</v>
          </cell>
        </row>
        <row r="22686">
          <cell r="F22686" t="str">
            <v>3返排液处置</v>
          </cell>
        </row>
        <row r="22687">
          <cell r="F22687" t="str">
            <v>3.1 回收利用</v>
          </cell>
        </row>
        <row r="22688">
          <cell r="F22688" t="str">
            <v>3.1.1 返排液的回收利用包括压裂酸化、冲砂、洗井、注水等的配液用水。推荐回收利用流程参见附录A。</v>
          </cell>
        </row>
        <row r="22689">
          <cell r="F22689" t="str">
            <v>3.1.2 返排液用于配制压裂酸化工作液推荐水质指标见表1。</v>
          </cell>
        </row>
        <row r="22690">
          <cell r="F22690" t="str">
            <v>3.1.3 用于配制冲砂、洗井、注水工作液,水质应达到施工要求。</v>
          </cell>
        </row>
        <row r="22691">
          <cell r="F22691" t="str">
            <v>3.2 集中处理</v>
          </cell>
        </row>
        <row r="22692">
          <cell r="F22692" t="str">
            <v>现场不具备返排液处理条件时,应将返排液运至指定的回注站或处理厂集中处理。</v>
          </cell>
        </row>
        <row r="22693">
          <cell r="F22693" t="str">
            <v>3.3 排放</v>
          </cell>
        </row>
        <row r="22694">
          <cell r="F22694" t="str">
            <v>排放水质应达到GB 8978的指标要求,并取得排污许可证,在当地环保部门指定排放地点排放。</v>
          </cell>
        </row>
        <row r="22695">
          <cell r="F22695" t="str">
            <v>4返排液水质检测方法</v>
          </cell>
        </row>
        <row r="22696">
          <cell r="F22696" t="str">
            <v>4.1 样品采集</v>
          </cell>
        </row>
        <row r="22697">
          <cell r="F22697" t="str">
            <v>采集内容包括:</v>
          </cell>
        </row>
        <row r="22698">
          <cell r="F22698" t="str">
            <v>a)采集返排液样应具有代表性。</v>
          </cell>
        </row>
        <row r="22699">
          <cell r="F22699" t="str">
            <v>b)在储液池、储液罐取样应在上、中、下部分别等量取样。</v>
          </cell>
        </row>
        <row r="22700">
          <cell r="F22700" t="str">
            <v>c)悬浮固体含量分析时,漂浮或沉淀的不均匀固体不属于悬浮物质,应从采样的水样中除去。</v>
          </cell>
        </row>
        <row r="22701">
          <cell r="F22701" t="str">
            <v>d)含油量分析取样是应直接取样,不应用所取水样冲洗取样瓶,并且水样不可注满取样瓶。</v>
          </cell>
        </row>
        <row r="22702">
          <cell r="F22702" t="str">
            <v>e)采样后随即贴上标签,标签上应注明取样日期、时间、地点、取样条件及取样人。</v>
          </cell>
        </row>
        <row r="22703">
          <cell r="F22703" t="str">
            <v>4.2 pH值</v>
          </cell>
        </row>
        <row r="22704">
          <cell r="F22704" t="str">
            <v>pH值测定按GB/T 6920的规定执行。</v>
          </cell>
        </row>
        <row r="22705">
          <cell r="F22705" t="str">
            <v>4.3 总溶解固体</v>
          </cell>
        </row>
        <row r="22706">
          <cell r="F22706" t="str">
            <v>总溶解固体测定按SY/T 5523中重量分析法执行。</v>
          </cell>
        </row>
        <row r="22707">
          <cell r="F22707" t="str">
            <v>4.4 硬度</v>
          </cell>
        </row>
        <row r="22708">
          <cell r="F22708" t="str">
            <v>硬度测定按SY/T 5523的规定执行。</v>
          </cell>
        </row>
        <row r="22709">
          <cell r="F22709" t="str">
            <v>4.5 总铁</v>
          </cell>
        </row>
        <row r="22710">
          <cell r="F22710" t="str">
            <v>总铁测定按SY/T 5329的规定执行。</v>
          </cell>
        </row>
        <row r="22711">
          <cell r="F22711" t="str">
            <v>4.6 悬浮固体</v>
          </cell>
        </row>
        <row r="22712">
          <cell r="F22712" t="str">
            <v>固体悬浮物测定按SY/T 5329的规定执行。</v>
          </cell>
        </row>
        <row r="22713">
          <cell r="F22713" t="str">
            <v>4.7 硫酸还原菌、铁细菌、腐生菌</v>
          </cell>
        </row>
        <row r="22714">
          <cell r="F22714" t="str">
            <v>硫酸还原菌、铁细菌、腐生菌测定按SY/T 5329的规定执行。</v>
          </cell>
        </row>
        <row r="22715">
          <cell r="F22715" t="str">
            <v>4.8 含油量</v>
          </cell>
        </row>
        <row r="22716">
          <cell r="F22716" t="str">
            <v>含油量测定按SY/T 5329的规定执行。</v>
          </cell>
        </row>
        <row r="22717">
          <cell r="F22717" t="str">
            <v>4.9 悬浮物颗粒直径中值</v>
          </cell>
        </row>
        <row r="22718">
          <cell r="F22718" t="str">
            <v>悬浮物颗粒直径中值测定按SY/T 5329的规定执行。</v>
          </cell>
        </row>
        <row r="22719">
          <cell r="F22719" t="str">
            <v>5返排液现场处理推荐方法</v>
          </cell>
        </row>
        <row r="22720">
          <cell r="F22720" t="str">
            <v>5.1物理处理方法</v>
          </cell>
        </row>
        <row r="22721">
          <cell r="F22721" t="str">
            <v>5.1.1 处理对象</v>
          </cell>
        </row>
        <row r="22722">
          <cell r="F22722" t="str">
            <v>返排液中的固体颗粒、油类等可用物理处理技术去除。</v>
          </cell>
        </row>
        <row r="22723">
          <cell r="F22723" t="str">
            <v>5.1.2 气浮分离法</v>
          </cell>
        </row>
        <row r="22724">
          <cell r="F22724" t="str">
            <v>可用于分离密度接近于水和难以沉淀的悬浮物,常用混凝剂使胶体颗粒结成为絮体。</v>
          </cell>
        </row>
        <row r="22725">
          <cell r="F22725" t="str">
            <v>5.1.3 重力分离法</v>
          </cell>
        </row>
        <row r="22726">
          <cell r="F22726" t="str">
            <v>适用于返排液与固体杂质之间的密度差较大的情况。</v>
          </cell>
        </row>
        <row r="22727">
          <cell r="F22727" t="str">
            <v>5.1.4 旋流分离法</v>
          </cell>
        </row>
        <row r="22728">
          <cell r="F22728" t="str">
            <v>适合于处理油水密度差大于0.05mg/L的含油污水,可以去除颗粒直径大于10μm的悬浮固体及分散油。</v>
          </cell>
        </row>
        <row r="22729">
          <cell r="F22729" t="str">
            <v>5.1.5 过滤分离法</v>
          </cell>
        </row>
        <row r="22730">
          <cell r="F22730" t="str">
            <v>主要有重力式和压力式两种,返排液处理可根据返排液的不同性质合理选择过滤装置。</v>
          </cell>
        </row>
        <row r="22731">
          <cell r="F22731" t="str">
            <v>5.2化学处理方法</v>
          </cell>
        </row>
        <row r="22732">
          <cell r="F22732" t="str">
            <v>5.2.1 处理对象</v>
          </cell>
        </row>
        <row r="22733">
          <cell r="F22733" t="str">
            <v>化学处理法主要用于悬浮物、COD及各类离子的处理。</v>
          </cell>
        </row>
        <row r="22734">
          <cell r="F22734" t="str">
            <v>5.2.2 絮凝法</v>
          </cell>
        </row>
        <row r="22735">
          <cell r="F22735" t="str">
            <v>絮凝法主要利用铝盐类、铁盐类、聚丙烯酰胺(PAM)类、接枝淀粉类等絮凝剂,除去返排液中的悬浮物和可溶性物质。</v>
          </cell>
        </row>
        <row r="22736">
          <cell r="F22736" t="str">
            <v>5.2.3 氧化法</v>
          </cell>
        </row>
        <row r="22737">
          <cell r="F22737" t="str">
            <v>氧化法包括:</v>
          </cell>
        </row>
        <row r="22738">
          <cell r="F22738" t="str">
            <v>a)氧化剂(氧气、臭氧、双氧水、高锰酸钾等)氧化法用于处理返排液中的油和COD等物质。</v>
          </cell>
        </row>
        <row r="22739">
          <cell r="F22739" t="str">
            <v>b)电解氧化法用于处理返排液中的油和COD等物质。</v>
          </cell>
        </row>
        <row r="22740">
          <cell r="F22740" t="str">
            <v>5.2.4 中和法</v>
          </cell>
        </row>
        <row r="22741">
          <cell r="F22741" t="str">
            <v>中和法是利用酸或碱调节返排液pH值至所需要的数值。</v>
          </cell>
        </row>
        <row r="22742">
          <cell r="F22742" t="str">
            <v>5.3 其他处理方法</v>
          </cell>
        </row>
        <row r="22743">
          <cell r="F22743" t="str">
            <v>除了物理处理和化学处理方法,推荐处理方法有紫外线法、杀菌剂法、蒸发法、磁分离法等。</v>
          </cell>
        </row>
        <row r="22744">
          <cell r="F22744" t="str">
            <v>5.4 固相物质处理</v>
          </cell>
        </row>
        <row r="22745">
          <cell r="F22745" t="str">
            <v>返排液处理后产生的固相物质应集中处理。</v>
          </cell>
        </row>
        <row r="22746">
          <cell r="F22746" t="str">
            <v>6 返排液贮存</v>
          </cell>
        </row>
        <row r="22747">
          <cell r="F22747" t="str">
            <v>6.1 返排液应贮存于储液池、储液罐。</v>
          </cell>
        </row>
        <row r="22748">
          <cell r="F22748" t="str">
            <v>6.2 储液池应参照GB/T 50934的要求进行防渗处理,并采取防雨措施。</v>
          </cell>
        </row>
        <row r="22749">
          <cell r="F22749" t="str">
            <v>6.3 储液池、储液罐在修建或制造过程中应考虑与其他水处理设备的连接方式和清淤工作。</v>
          </cell>
        </row>
        <row r="22750">
          <cell r="F22750" t="str">
            <v>7返排液运输</v>
          </cell>
        </row>
        <row r="22751">
          <cell r="F22751" t="str">
            <v>7.1 装卸及运输设备要求</v>
          </cell>
        </row>
        <row r="22752">
          <cell r="F22752" t="str">
            <v>装卸及运输设备要求包括:</v>
          </cell>
        </row>
        <row r="22753">
          <cell r="F22753" t="str">
            <v>a)在装卸返排液时应考虑返排液的pH值,如返排液为酸性,需采用耐酸容器或处理至中性后再装卸运输。</v>
          </cell>
        </row>
        <row r="22754">
          <cell r="F22754" t="str">
            <v>b)返排液装卸时应防止泄漏或洒落。</v>
          </cell>
        </row>
        <row r="22755">
          <cell r="F22755" t="str">
            <v>c)返排液应采用密闭的罐、箱进行装载,同时应配备紧急切断阀和快速密封接头。</v>
          </cell>
        </row>
        <row r="22756">
          <cell r="F22756" t="str">
            <v>d)罐体内不得有与返排液发生反应的物质。</v>
          </cell>
        </row>
        <row r="22757">
          <cell r="F22757" t="str">
            <v>7.2 运输过程要求</v>
          </cell>
        </row>
        <row r="22758">
          <cell r="F22758" t="str">
            <v>7.2.1 建立相应的车辆管理信息,完善运输台账,完善返排液转运相关记录,至少应包括:</v>
          </cell>
        </row>
        <row r="22759">
          <cell r="F22759" t="str">
            <v>a)返排液的类别。</v>
          </cell>
        </row>
        <row r="22760">
          <cell r="F22760" t="str">
            <v>b)返排液的质量或数量。</v>
          </cell>
        </row>
        <row r="22761">
          <cell r="F22761" t="str">
            <v>c)返排液的起运地点及日期。</v>
          </cell>
        </row>
        <row r="22762">
          <cell r="F22762" t="str">
            <v>d)返排液的预计运达地点及日期。</v>
          </cell>
        </row>
        <row r="22763">
          <cell r="F22763" t="str">
            <v>e)有返排液的运出单位、接收单位、现场监督、驾驶员等相关方人员签字确认的转运联单。</v>
          </cell>
        </row>
        <row r="22764">
          <cell r="F22764" t="str">
            <v>7.2.2 实行车辆GPS监控制度,并由专门监控人员签字确认。</v>
          </cell>
        </row>
        <row r="22765">
          <cell r="F22765" t="str">
            <v>7.2.3 车辆消防器材应齐全有效,并配备简易收集、清理工具,安装在指定位置。</v>
          </cell>
        </row>
        <row r="22766">
          <cell r="F22766" t="str">
            <v>7.2.4 运输单位需编制转运应急预案,运输过程如发生事故,驾驶员严格按应急预案执行。</v>
          </cell>
        </row>
        <row r="22767">
          <cell r="F22767" t="str">
            <v>附录A(资料性附录) 压裂酸化返排液推荐回收利用流程</v>
          </cell>
        </row>
        <row r="22768">
          <cell r="F22768" t="str">
            <v>图A.1给出了压裂酸化返排液推荐回收利用流程图。</v>
          </cell>
        </row>
        <row r="22769">
          <cell r="F22769" t="str">
            <v>4作业基本条件</v>
          </cell>
        </row>
        <row r="22770">
          <cell r="F22770" t="str">
            <v>4.1 作业设备</v>
          </cell>
        </row>
        <row r="22771">
          <cell r="F22771" t="str">
            <v>4.1.1 电缆传输高能气体压裂作业队设备配备:</v>
          </cell>
        </row>
        <row r="22772">
          <cell r="F22772" t="str">
            <v>a)定位测量及控制的地面仪器和井下仪器。</v>
          </cell>
        </row>
        <row r="22773">
          <cell r="F22773" t="str">
            <v>b)具有深度和张力指示系统的电缆绞车设备和断绳器或液压电缆断线钳。</v>
          </cell>
        </row>
        <row r="22774">
          <cell r="F22774" t="str">
            <v>c)压裂弹测试、点火、储运设备和工具。</v>
          </cell>
        </row>
        <row r="22775">
          <cell r="F22775" t="str">
            <v>4.1.2 地面设备和井下设备符合以下要求:</v>
          </cell>
        </row>
        <row r="22776">
          <cell r="F22776" t="str">
            <v>a)提升设备需满足本井作业提升负荷要求。</v>
          </cell>
        </row>
        <row r="22777">
          <cell r="F22777" t="str">
            <v>b)配备一个总电源开关控制所有通向点火系统的电源。</v>
          </cell>
        </row>
        <row r="22778">
          <cell r="F22778" t="str">
            <v>c)电缆安全系统应符合SY/T 6308的规定。</v>
          </cell>
        </row>
        <row r="22779">
          <cell r="F22779" t="str">
            <v>d)点火系统的点火过程至少二次独立操作动作。</v>
          </cell>
        </row>
        <row r="22780">
          <cell r="F22780" t="str">
            <v>e)设备检修应由具有资格的专业人员按照生产厂家的规定完成。电路接地和连接系统应符合SY/T 5600和SY/T 5325的规定。</v>
          </cell>
        </row>
        <row r="22781">
          <cell r="F22781" t="str">
            <v>f)应使用抗杂散电压/电流和射频能的点火器具,这种点火器具应具备如下至少一个特点:</v>
          </cell>
        </row>
        <row r="22782">
          <cell r="F22782" t="str">
            <v>1)直流电阻至少50Ω,不发火电流至少200mA。</v>
          </cell>
        </row>
        <row r="22783">
          <cell r="F22783" t="str">
            <v>2)起爆桥丝(EBW)设计。</v>
          </cell>
        </row>
        <row r="22784">
          <cell r="F22784" t="str">
            <v>3)起爆线圈(EFI)设计。</v>
          </cell>
        </row>
        <row r="22785">
          <cell r="F22785" t="str">
            <v>g)电雷管点火工艺应配备电雷管安全筒、爆破仪表和起爆器。点火(起爆)装置不应裸装。可承受至少50N拉力。</v>
          </cell>
        </row>
        <row r="22786">
          <cell r="F22786" t="str">
            <v>4.2 井场条件</v>
          </cell>
        </row>
        <row r="22787">
          <cell r="F22787" t="str">
            <v>4.2.1 井场平坦,无积水和油污,无障碍物,停车位置到井口距离不小于25m。</v>
          </cell>
        </row>
        <row r="22788">
          <cell r="F22788" t="str">
            <v>4.2.2 井场防爆照明设施和线路应完好无损。</v>
          </cell>
        </row>
        <row r="22789">
          <cell r="F22789" t="str">
            <v>4.2.3 裸露在地面上的油、气、水管线及电缆应得到妥善保护。</v>
          </cell>
        </row>
        <row r="22790">
          <cell r="F22790" t="str">
            <v>4.2.4 井控、消防安全设施和有害气体自动检测报警装置符合行业规范。</v>
          </cell>
        </row>
        <row r="22791">
          <cell r="F22791" t="str">
            <v>4.2.5 井口电缆防喷装置、防爆型通风设备满足井控安全需要。</v>
          </cell>
        </row>
        <row r="22792">
          <cell r="F22792" t="str">
            <v>4.2.6 压井液满足高能气体压裂需要。</v>
          </cell>
        </row>
        <row r="22793">
          <cell r="F22793" t="str">
            <v>4.3 井筒条件</v>
          </cell>
        </row>
        <row r="22794">
          <cell r="F22794" t="str">
            <v>4.3.1 通井和洗井作业按照SY/T 5587.5执行。</v>
          </cell>
        </row>
        <row r="22795">
          <cell r="F22795" t="str">
            <v>4.3.2 套管质量合格,通径、井斜符合电缆传输射孔施工要求。</v>
          </cell>
        </row>
        <row r="22796">
          <cell r="F22796" t="str">
            <v>4.3.3 作业目的层射孔段上下20m内固井质量合格。</v>
          </cell>
        </row>
        <row r="22797">
          <cell r="F22797" t="str">
            <v>4.3.4 目的层底界距离人工井底不少于15m。</v>
          </cell>
        </row>
        <row r="22798">
          <cell r="F22798" t="str">
            <v>4.4 作业人员要求</v>
          </cell>
        </row>
        <row r="22799">
          <cell r="F22799" t="str">
            <v>4.4.1 应年满18周岁,身体、心理健康,无妨碍从事爆燃作业的生理缺陷和疾病。</v>
          </cell>
        </row>
        <row r="22800">
          <cell r="F22800" t="str">
            <v>4.4.2 对工作认真负责,无不良嗜好、劣迹和犯罪记录。</v>
          </cell>
        </row>
        <row r="22801">
          <cell r="F22801" t="str">
            <v>4.4.3 应经过专业培训,并取得相应专业从业资格证。</v>
          </cell>
        </row>
        <row r="22802">
          <cell r="F22802" t="str">
            <v>4.4.4 队长应具有3年及以上高能气体压裂作业工作的经历。</v>
          </cell>
        </row>
        <row r="22803">
          <cell r="F22803" t="str">
            <v>4.4.5 电缆传输高能气体压裂队作业人员总人数应不低于2人但不宜超过4人。</v>
          </cell>
        </row>
        <row r="22804">
          <cell r="F22804" t="str">
            <v>4.4.6 作业队中至少2人经过石油工程相关培训,取得HSE培训合格证和井控操作培训证,绞车工应持起重工证。</v>
          </cell>
        </row>
        <row r="22805">
          <cell r="F22805" t="str">
            <v>5作业设计</v>
          </cell>
        </row>
        <row r="22806">
          <cell r="F22806" t="str">
            <v>5.1 设计依据</v>
          </cell>
        </row>
        <row r="22807">
          <cell r="F22807" t="str">
            <v>根据油气井参数和信息、地质设计和工程设计,按照设计准则要求,确定作业施工设计。油气井参数和信息参见附录A。</v>
          </cell>
        </row>
        <row r="22808">
          <cell r="F22808" t="str">
            <v>5.2 设计准则</v>
          </cell>
        </row>
        <row r="22809">
          <cell r="F22809" t="str">
            <v>5.2.1 根据施工要求和井筒结构选择压裂弹弹型和规格。根据射孔段长度和夹层厚度确定作业次数。</v>
          </cell>
        </row>
        <row r="22810">
          <cell r="F22810" t="str">
            <v>5.2.2 根据目的层的温度和压力参数选择推进剂类型。推进剂、点火器具及整弹的耐温性、耐压性与耐水性指标应经试验验证,都应同时适应井下温度和压力环境。</v>
          </cell>
        </row>
        <row r="22811">
          <cell r="F22811" t="str">
            <v>5.2.3 推进剂根据套管钢级、规格、目的地层深度、物性、射孔孔密、射孔段长度等因素确定。药量上限为套管、水泥环和电缆三者可承受的最大药量的最小者,下限为不产生作业效果的最大药量。</v>
          </cell>
        </row>
        <row r="22812">
          <cell r="F22812" t="str">
            <v>5.2.4 点火器具应与压裂弹弹型匹配。</v>
          </cell>
        </row>
        <row r="22813">
          <cell r="F22813" t="str">
            <v>5.2.5 点火或起爆装置应符合点火器具要求。点火电源应与点火器具的要求相符。</v>
          </cell>
        </row>
        <row r="22814">
          <cell r="F22814" t="str">
            <v>5.3 施工设计内容</v>
          </cell>
        </row>
        <row r="22815">
          <cell r="F22815" t="str">
            <v>作业设计方案格式参见附录B。</v>
          </cell>
        </row>
        <row r="22816">
          <cell r="F22816" t="str">
            <v>5.4 井控要求</v>
          </cell>
        </row>
        <row r="22817">
          <cell r="F22817" t="str">
            <v>5.4.1 井口安装全封闸板防喷器和与电缆相匹配的防喷装置。</v>
          </cell>
        </row>
        <row r="22818">
          <cell r="F22818" t="str">
            <v>5.4.2 如在作业过程中发生井涌、溢流等异常情况,应立即按应急预案进行响应处置。</v>
          </cell>
        </row>
        <row r="22819">
          <cell r="F22819" t="str">
            <v>5.5 新技术开发应用</v>
          </cell>
        </row>
        <row r="22820">
          <cell r="F22820" t="str">
            <v>新技术在应用前,应对技术变更引起的风险进行评估,制订相应的控制措施,完成必要的验证试验并评审确认。经委托方批准后方可实施。</v>
          </cell>
        </row>
        <row r="22821">
          <cell r="F22821" t="str">
            <v>6作业准备</v>
          </cell>
        </row>
        <row r="22822">
          <cell r="F22822" t="str">
            <v>6.1 资料准备</v>
          </cell>
        </row>
        <row r="22823">
          <cell r="F22823" t="str">
            <v>按照施工设计核对以下内容:</v>
          </cell>
        </row>
        <row r="22824">
          <cell r="F22824" t="str">
            <v>a)作业井号。</v>
          </cell>
        </row>
        <row r="22825">
          <cell r="F22825" t="str">
            <v>b)井身结构、井身轨迹参数、人工井底深度、套补距数据、套管外径(内径)、套管壁厚、套管钢级及型号、水泥返高。</v>
          </cell>
        </row>
        <row r="22826">
          <cell r="F22826" t="str">
            <v>c)目的层温度、目的地层压力、射孔层段、射孔厚度、射孔完井液密度和液面深度。</v>
          </cell>
        </row>
        <row r="22827">
          <cell r="F22827" t="str">
            <v>d)压裂弹规格型号和耐温耐压参数。</v>
          </cell>
        </row>
        <row r="22828">
          <cell r="F22828" t="str">
            <v>6.2井场准备</v>
          </cell>
        </row>
        <row r="22829">
          <cell r="F22829" t="str">
            <v>6.2.1 警示区域</v>
          </cell>
        </row>
        <row r="22830">
          <cell r="F22830" t="str">
            <v>现场使用警戒线划定装配警戒区,装配区域距离火、热源15m以上。摆放“严禁烟火,防火、防热、防火花、防冲击、防摩擦”等警示牌及“危险爆炸物品”安全警示标志。</v>
          </cell>
        </row>
        <row r="22831">
          <cell r="F22831" t="str">
            <v>6.2.2 设备准备</v>
          </cell>
        </row>
        <row r="22832">
          <cell r="F22832" t="str">
            <v>6.2.2.1 绞车到井口距离应大于25m,作业前应放好绞车掩木。</v>
          </cell>
        </row>
        <row r="22833">
          <cell r="F22833" t="str">
            <v>6.2.2.2 接外引电源时,应有专人接线并有人监护。</v>
          </cell>
        </row>
        <row r="22834">
          <cell r="F22834" t="str">
            <v>6.2.2.3 测井车接地良好,地面仪器、车辆仪表应完好无损,电器系统不应有短路和漏电现象,接触电阻值参数应达到技术指标的规定。</v>
          </cell>
        </row>
        <row r="22835">
          <cell r="F22835" t="str">
            <v>6.2.3 杂散电能源消除</v>
          </cell>
        </row>
        <row r="22836">
          <cell r="F22836" t="str">
            <v>6.2.3.1 关掉阴极保护系统。</v>
          </cell>
        </row>
        <row r="22837">
          <cell r="F22837" t="str">
            <v>6.2.3.2 停止电焊作业。</v>
          </cell>
        </row>
        <row r="22838">
          <cell r="F22838" t="str">
            <v>6.2.3.3 关闭无线电射频装置。</v>
          </cell>
        </row>
        <row r="22839">
          <cell r="F22839" t="str">
            <v>6.2.3.4 检查并消除井口与绞车、发电机滑橇及其他装置之间的杂散电压。</v>
          </cell>
        </row>
        <row r="22840">
          <cell r="F22840" t="str">
            <v>6.2.3.5 杂散电压降低到0.25V以下方可将射孔绞车、井口与接地线/搭铁线连接在一起。</v>
          </cell>
        </row>
        <row r="22841">
          <cell r="F22841" t="str">
            <v>6.2.3.6 接触器、电器和爆破器材不能碰触电线。总电源按要求进行隔离。</v>
          </cell>
        </row>
        <row r="22842">
          <cell r="F22842" t="str">
            <v>6.2.3.7 操作爆破器材、炸药柱、推进剂或推进剂装置前应采用接地方法降低静电放电的风险。</v>
          </cell>
        </row>
        <row r="22843">
          <cell r="F22843" t="str">
            <v>6.3点火系统预检查</v>
          </cell>
        </row>
        <row r="22844">
          <cell r="F22844" t="str">
            <v>6.3.1 电缆缆芯的导通性</v>
          </cell>
        </row>
        <row r="22845">
          <cell r="F22845" t="str">
            <v>与爆破装置连接前应确认电缆缆芯的绝缘性和导通性。</v>
          </cell>
        </row>
        <row r="22846">
          <cell r="F22846" t="str">
            <v>6.3.2 点火电路</v>
          </cell>
        </row>
        <row r="22847">
          <cell r="F22847" t="str">
            <v>应使用规定的专用仪器测量点火电路的连通性和绝缘性。</v>
          </cell>
        </row>
        <row r="22848">
          <cell r="F22848" t="str">
            <v>6.3.3 雷管、点火器具</v>
          </cell>
        </row>
        <row r="22849">
          <cell r="F22849" t="str">
            <v>雷管应置于雷管安全筒中用雷管专用测试仪检查,人员不应面对管口。其他点火器具应按制造商的规定,使用专用测试仪进行检查。</v>
          </cell>
        </row>
        <row r="22850">
          <cell r="F22850" t="str">
            <v>6.3.4 使用测井车电源检查</v>
          </cell>
        </row>
        <row r="22851">
          <cell r="F22851" t="str">
            <v>当使用单元电源检查电缆头或辅助设备时,被检设备应在用电人的视线内。当爆破装置正在装配时或在地面时都不应通电。</v>
          </cell>
        </row>
        <row r="22852">
          <cell r="F22852" t="str">
            <v>6.4 井筒准备</v>
          </cell>
        </row>
        <row r="22853">
          <cell r="F22853" t="str">
            <v>6.4.1 用套管通井规通井至高能气体压裂目的层至少15m以下的位置。</v>
          </cell>
        </row>
        <row r="22854">
          <cell r="F22854" t="str">
            <v>6.4.2 洗井应做到进出口液性一致。</v>
          </cell>
        </row>
        <row r="22855">
          <cell r="F22855" t="str">
            <v>6.4.3 压井液按照井筒容积的1.5~2.0倍准备。</v>
          </cell>
        </row>
        <row r="22856">
          <cell r="F22856" t="str">
            <v>6.4.4 井口安装电缆防喷装置。</v>
          </cell>
        </row>
        <row r="22857">
          <cell r="F22857" t="str">
            <v>7高能气体压裂作业</v>
          </cell>
        </row>
        <row r="22858">
          <cell r="F22858" t="str">
            <v>7.1 高能气体压裂弹零部件检查</v>
          </cell>
        </row>
        <row r="22859">
          <cell r="F22859" t="str">
            <v>7.1.1 应检查压裂弹药柱、雷管等爆破器材合格证、使用说明书或鉴定报告等文件,供应商或生产厂的单位名称和紧急联系电话、装配和拆卸压裂弹的安全操作说明书齐备。</v>
          </cell>
        </row>
        <row r="22860">
          <cell r="F22860" t="str">
            <v>7.1.2 按作业设计核对技术参数。药柱和点火器具(含雷管)的技术参数满足井下作业要求,详见SY/T 6308。</v>
          </cell>
        </row>
        <row r="22861">
          <cell r="F22861" t="str">
            <v>7.1.3 按作业设计核对实物并进行外观检查,项目应包括:</v>
          </cell>
        </row>
        <row r="22862">
          <cell r="F22862" t="str">
            <v>a)药柱无损伤、偏心;药柱的保护装置应具有释放内压的功能。</v>
          </cell>
        </row>
        <row r="22863">
          <cell r="F22863" t="str">
            <v>b)螺纹、密封面、密封圈和其他配件试装合格。</v>
          </cell>
        </row>
        <row r="22864">
          <cell r="F22864" t="str">
            <v>c)点火器具无变形、破损、锈蚀。</v>
          </cell>
        </row>
        <row r="22865">
          <cell r="F22865" t="str">
            <v>d)导爆索等索类火工品表面要均匀且无折伤、压痕、变形、霉斑、油污。</v>
          </cell>
        </row>
        <row r="22866">
          <cell r="F22866" t="str">
            <v>e)导线无锈痕,绝缘层无划伤、开绽。</v>
          </cell>
        </row>
        <row r="22867">
          <cell r="F22867" t="str">
            <v>f)专用工具齐全。</v>
          </cell>
        </row>
        <row r="22868">
          <cell r="F22868" t="str">
            <v>7.2 高能气体压裂弹装配</v>
          </cell>
        </row>
        <row r="22869">
          <cell r="F22869" t="str">
            <v>7.2.1 队长及其指定的有资质人员完成全部装配作业;装配期间,装弹区域不宜超过3人。</v>
          </cell>
        </row>
        <row r="22870">
          <cell r="F22870" t="str">
            <v>7.2.2 操作期间只许队长指定的人员处于装弹区,无关人员撤离到安全区域。</v>
          </cell>
        </row>
        <row r="22871">
          <cell r="F22871" t="str">
            <v>7.2.3 电缆电路锁定钥匙应由压裂弹装配人员携带。</v>
          </cell>
        </row>
        <row r="22872">
          <cell r="F22872" t="str">
            <v>7.2.4 装配作业前,装配人员应触摸静电释放装置。操作应在防静电布上操作。在操作和组装弹时,避免撞击、碾压和产生火花。</v>
          </cell>
        </row>
        <row r="22873">
          <cell r="F22873" t="str">
            <v>7.2.5 清洁药柱螺纹,确保无残药或毛刺。</v>
          </cell>
        </row>
        <row r="22874">
          <cell r="F22874" t="str">
            <v>7.2.6 严格按照高能气体压裂技术服务单位制定的高能气体压裂弹装配操作规程进行装配。点火器具的操作应严格遵循生产厂家提供的使用说明书。使用规定的开箱、切割、装配等工具和方法进行操作。</v>
          </cell>
        </row>
        <row r="22875">
          <cell r="F22875" t="str">
            <v>7.2.7 应使用专用测试仪检查压裂弹组合体的导通情况,阻值符合要求后立即短路保护。组装好的压裂弹应存放指定区域,防止撞击、碾压和烟火。</v>
          </cell>
        </row>
        <row r="22876">
          <cell r="F22876" t="str">
            <v>7.3 校深定位</v>
          </cell>
        </row>
        <row r="22877">
          <cell r="F22877" t="str">
            <v>7.3.1 按射孔规范进行井口安装,绞车应打好掩木。</v>
          </cell>
        </row>
        <row r="22878">
          <cell r="F22878" t="str">
            <v>7.3.2 按SY/T 5600的要求进行校深定位。测井校深曲线宜出示给监督或协作方并签字,存留校深记录。</v>
          </cell>
        </row>
        <row r="22879">
          <cell r="F22879" t="str">
            <v>7.3.3 如校深定位与压裂弹一起入井,连接方法与射孔操作相同。</v>
          </cell>
        </row>
        <row r="22880">
          <cell r="F22880" t="str">
            <v>7.4压裂弹与电缆连通准备</v>
          </cell>
        </row>
        <row r="22881">
          <cell r="F22881" t="str">
            <v>7.4.1 切断电缆电路</v>
          </cell>
        </row>
        <row r="22882">
          <cell r="F22882" t="str">
            <v>断开火线,将电缆与测井车的仪器切断。宜使用带钥匙锁的单触点安全开关完成此断开操作。</v>
          </cell>
        </row>
        <row r="22883">
          <cell r="F22883" t="str">
            <v>7.4.2 切断控制板电流</v>
          </cell>
        </row>
        <row r="22884">
          <cell r="F22884" t="str">
            <v>关闭所有仪器电源。其他自带独立电源的安全设备可保持开启状态。</v>
          </cell>
        </row>
        <row r="22885">
          <cell r="F22885" t="str">
            <v>7.4.3 切断测井车电源</v>
          </cell>
        </row>
        <row r="22886">
          <cell r="F22886" t="str">
            <v>断开测井车所有主电路开关,本质安全的系统除外。</v>
          </cell>
        </row>
        <row r="22887">
          <cell r="F22887" t="str">
            <v>7.4.4 触发电流/电压限制电路</v>
          </cell>
        </row>
        <row r="22888">
          <cell r="F22888" t="str">
            <v>全部缆芯通过5000Ω额定电阻与绞车地线相连。宜使用单触点安全开关完成。</v>
          </cell>
        </row>
        <row r="22889">
          <cell r="F22889" t="str">
            <v>7.4.5 电路锁定安全模式</v>
          </cell>
        </row>
        <row r="22890">
          <cell r="F22890" t="str">
            <v>电缆电路锁定于安全模式后,取出锁定装置的钥匙。在压裂弹入井至少70m前,应确保该钥匙在电缆车外。</v>
          </cell>
        </row>
        <row r="22891">
          <cell r="F22891" t="str">
            <v>7.5 高能气体压裂弹与点火电缆连接</v>
          </cell>
        </row>
        <row r="22892">
          <cell r="F22892" t="str">
            <v>7.5.1 检查确认井口与绞车之间的杂散电压不超过0.25V。</v>
          </cell>
        </row>
        <row r="22893">
          <cell r="F22893" t="str">
            <v>7.5.2 高能气体压裂弹的点火装置引线与点火电缆的连接应可靠密封和绝缘,捆扎紧凑防止刮蹭。</v>
          </cell>
        </row>
        <row r="22894">
          <cell r="F22894" t="str">
            <v>7.5.3 检查导通情况和测试点火回路阻值的作业应在压裂弹进入井筒70m以上进行,测量前应关闭井口防喷器闸板,人员避开侧向口且远离井口15m以上。应从电缆输入端测试电缆点火回路总阻值,确认符合要求。如总阻值与分段阻值之和相符,继续入井;如不相符,出井处置。</v>
          </cell>
        </row>
        <row r="22895">
          <cell r="F22895" t="str">
            <v>7.5.4 测试确认后到入井到位前电缆的点火线路输入端短接。</v>
          </cell>
        </row>
        <row r="22896">
          <cell r="F22896" t="str">
            <v>7.6 高能气体压裂弹电缆输送入井</v>
          </cell>
        </row>
        <row r="22897">
          <cell r="F22897" t="str">
            <v>7.6.1 压裂弹进入井筒70m以后,电缆安全电路脱离安全模式,开始供电。但入井输送期间点火线路输入端短路并断开点火开关。</v>
          </cell>
        </row>
        <row r="22898">
          <cell r="F22898" t="str">
            <v>7.6.2 上提和下放电缆速度应不大于3000m/h,运行速度应均匀,防止打结、扭缠。</v>
          </cell>
        </row>
        <row r="22899">
          <cell r="F22899" t="str">
            <v>7.6.3 校验压裂弹输送位置时,终点位置数据应与校深定位数据一致。</v>
          </cell>
        </row>
        <row r="22900">
          <cell r="F22900" t="str">
            <v>7.7 点火条件再确认</v>
          </cell>
        </row>
        <row r="22901">
          <cell r="F22901" t="str">
            <v>点火起爆之前,高能气体压裂队带队干部、监督和协作方作业队(试油队或修井队)技术负责人共同核实作业要求的符合情况:</v>
          </cell>
        </row>
        <row r="22902">
          <cell r="F22902" t="str">
            <v>a)确认高能气体压裂弹位置与作业设计要求符合。</v>
          </cell>
        </row>
        <row r="22903">
          <cell r="F22903" t="str">
            <v>b)检查液面位置,液面不足时补充到位。</v>
          </cell>
        </row>
        <row r="22904">
          <cell r="F22904" t="str">
            <v>c)测量点火回路导通、阻值和供电电压,确认无误。</v>
          </cell>
        </row>
        <row r="22905">
          <cell r="F22905" t="str">
            <v>d)压裂弹入井到点火的时间宜控制在5h之内。</v>
          </cell>
        </row>
        <row r="22906">
          <cell r="F22906" t="str">
            <v>7.8 点火</v>
          </cell>
        </row>
        <row r="22907">
          <cell r="F22907" t="str">
            <v>7.8.1 点火前清场。无关人员撤离到安全区域,应暂停产生噪声、振动干扰爆燃观测的作业。</v>
          </cell>
        </row>
        <row r="22908">
          <cell r="F22908" t="str">
            <v>7.8.2 应由高能气体压裂队队长发令,爆破员操作点火。</v>
          </cell>
        </row>
        <row r="22909">
          <cell r="F22909" t="str">
            <v>7.8.3 发出两次鸣笛,第一次警告鸣笛60s后发出第二次点火鸣笛,倒计时10s点火。</v>
          </cell>
        </row>
        <row r="22910">
          <cell r="F22910" t="str">
            <v>7.8.4 指定专人观察井口反应,宜录取相关影像资料。</v>
          </cell>
        </row>
        <row r="22911">
          <cell r="F22911" t="str">
            <v>7.8.5 确认点火成功后鸣笛解除警报。</v>
          </cell>
        </row>
        <row r="22912">
          <cell r="F22912" t="str">
            <v>7.8.6 起出电缆时注意观察电缆外观,若受损应做出标记以便修复或更新。</v>
          </cell>
        </row>
        <row r="22913">
          <cell r="F22913" t="str">
            <v>7.8.7 检查记录弹体残骸。</v>
          </cell>
        </row>
        <row r="22914">
          <cell r="F22914" t="str">
            <v>7.9 清理现场</v>
          </cell>
        </row>
        <row r="22915">
          <cell r="F22915" t="str">
            <v>7.9.1 装配完成后,应清理装弹区域。应将一般废料与残药单独清理。</v>
          </cell>
        </row>
        <row r="22916">
          <cell r="F22916" t="str">
            <v>7.9.2 清点核对爆破器材和其他配套器材,高能气体压裂队带队干部和监督核对无误后签字认可。</v>
          </cell>
        </row>
        <row r="22917">
          <cell r="F22917" t="str">
            <v>7.9.3 剩余爆炸器材应装入其包装箱内。缺陷器材应做出标识。点火器材与火药柱应分箱包装。火药柱应使用原厂提供的木质专用箱包装储运。</v>
          </cell>
        </row>
        <row r="22918">
          <cell r="F22918" t="str">
            <v>7.9.4 操作产生的垃圾应分类存放包装,处理应符合法律法规的规定。</v>
          </cell>
        </row>
        <row r="22919">
          <cell r="F22919" t="str">
            <v>7.10 整理资料</v>
          </cell>
        </row>
        <row r="22920">
          <cell r="F22920" t="str">
            <v>整理资料要求如下:</v>
          </cell>
        </row>
        <row r="22921">
          <cell r="F22921" t="str">
            <v>a)高能气体压裂作业记录的填写应做到翔实、清晰、签署完整,参见附录C。</v>
          </cell>
        </row>
        <row r="22922">
          <cell r="F22922" t="str">
            <v>b)所有作业文件要建档保存,保管期限至少三年。</v>
          </cell>
        </row>
        <row r="22923">
          <cell r="F22923" t="str">
            <v>8作业完成评定</v>
          </cell>
        </row>
        <row r="22924">
          <cell r="F22924" t="str">
            <v>8.1 作业合格判定</v>
          </cell>
        </row>
        <row r="22925">
          <cell r="F22925" t="str">
            <v>高能气体压裂弹下入设计位置后进行点火作业,出现下述情况之一时,可判定为合格:</v>
          </cell>
        </row>
        <row r="22926">
          <cell r="F22926" t="str">
            <v>a)井筒内有液体喷出。</v>
          </cell>
        </row>
        <row r="22927">
          <cell r="F22927" t="str">
            <v>b)井筒内发出爆燃声。</v>
          </cell>
        </row>
        <row r="22928">
          <cell r="F22928" t="str">
            <v>c)电缆跳动。</v>
          </cell>
        </row>
        <row r="22929">
          <cell r="F22929" t="str">
            <v>d)电缆头部有烧蚀痕迹,头部打拧、变脆。</v>
          </cell>
        </row>
        <row r="22930">
          <cell r="F22930" t="str">
            <v>e)弹体构件有烧融或烧蚀。</v>
          </cell>
        </row>
        <row r="22931">
          <cell r="F22931" t="str">
            <v>f)火药柱烧尽。</v>
          </cell>
        </row>
        <row r="22932">
          <cell r="F22932" t="str">
            <v>8.2 作业不合格判定</v>
          </cell>
        </row>
        <row r="22933">
          <cell r="F22933" t="str">
            <v>高能气体压裂作业出现下述情况之一时,应判定为不合格(否决8.1的合格判定):</v>
          </cell>
        </row>
        <row r="22934">
          <cell r="F22934" t="str">
            <v>a)下井过程中意外燃烧。</v>
          </cell>
        </row>
        <row r="22935">
          <cell r="F22935" t="str">
            <v>b)作业位置错层或偏离目的层0.5m以上。</v>
          </cell>
        </row>
        <row r="22936">
          <cell r="F22936" t="str">
            <v>c)高能气体压裂使套管严重受损。</v>
          </cell>
        </row>
        <row r="22937">
          <cell r="F22937" t="str">
            <v>d)施工中造成井下落物且打捞失败。</v>
          </cell>
        </row>
        <row r="22938">
          <cell r="F22938" t="str">
            <v>e)盲炮。</v>
          </cell>
        </row>
        <row r="22939">
          <cell r="F22939" t="str">
            <v>8.3 作业确认</v>
          </cell>
        </row>
        <row r="22940">
          <cell r="F22940" t="str">
            <v>符合8.1的合格判定,且没有被8.2否决的作业,可确认为合格作业。委托方代表和监督等相关方签署验收文件,格式参见附录C。</v>
          </cell>
        </row>
        <row r="22941">
          <cell r="F22941" t="str">
            <v>9异常情况处置</v>
          </cell>
        </row>
        <row r="22942">
          <cell r="F22942" t="str">
            <v>9.1 盲炮</v>
          </cell>
        </row>
        <row r="22943">
          <cell r="F22943" t="str">
            <v>9.1.1 没有发生8.1中a)、b)、c)判定依据的视为盲炮,按照盲炮带药状态处置,应立即切断电源,短接点火回路,静置观察不少于15min。在确定不能完成拆除工作时,应保持于井下至少70m。</v>
          </cell>
        </row>
        <row r="22944">
          <cell r="F22944" t="str">
            <v>9.1.2 上提电缆的速度不宜超过3000m/h。出井前距井口70m左右时,关掉电源,锁定电缆回路于安全模式。</v>
          </cell>
        </row>
        <row r="22945">
          <cell r="F22945" t="str">
            <v>9.1.3 所有无关人员撤离到安全区域,确保所有人员处于爆破器材的警戒线以外。队长或爆破技术人员应在现场指导或操作。</v>
          </cell>
        </row>
        <row r="22946">
          <cell r="F22946" t="str">
            <v>9.1.4 提出井口后剪断导线,使其短路。搬运到安全地点方可拆卸点火装置。所有已爆和未爆的,或入井后主动回收的爆破器材均按有内压对待检查。如发现有内压,应释放压力。压裂弹两端不得站人,防止弹体内压释放伤人。</v>
          </cell>
        </row>
        <row r="22947">
          <cell r="F22947" t="str">
            <v>9.1.5 所有盲炮应立即拆解,应按如下步骤操作:</v>
          </cell>
        </row>
        <row r="22948">
          <cell r="F22948" t="str">
            <v>a)从导爆索或起爆装置上取下雷管或点火头。</v>
          </cell>
        </row>
        <row r="22949">
          <cell r="F22949" t="str">
            <v>b)雷管或点火头置入安全筒。</v>
          </cell>
        </row>
        <row r="22950">
          <cell r="F22950" t="str">
            <v>c)切断雷管或点火头电路。</v>
          </cell>
        </row>
        <row r="22951">
          <cell r="F22951" t="str">
            <v>d)将雷管或点火头导线短路连接,然后从安全筒中取出并放入专用的包装箱。</v>
          </cell>
        </row>
        <row r="22952">
          <cell r="F22952" t="str">
            <v>9.2 压裂弹爆燃事故</v>
          </cell>
        </row>
        <row r="22953">
          <cell r="F22953" t="str">
            <v>若发生压裂弹爆燃事故,应参照SY 5436中对爆燃事故处置的规定执行。</v>
          </cell>
        </row>
        <row r="22954">
          <cell r="F22954" t="str">
            <v>10 安全要求</v>
          </cell>
        </row>
        <row r="22955">
          <cell r="F22955" t="str">
            <v>10.1 高能气体压裂作业队到达井场后应按照SY/T 6308的要求召开现场安全会,进行风险评估和技术交底。</v>
          </cell>
        </row>
        <row r="22956">
          <cell r="F22956" t="str">
            <v>10.2 爆破作业人员应穿戴防静电劳动保护用品作业。作业人员掌握消防器材、安全检测仪器、个人防护设备的使用方法。</v>
          </cell>
        </row>
        <row r="22957">
          <cell r="F22957" t="str">
            <v>10.3 警戒区域内禁止携带火种。</v>
          </cell>
        </row>
        <row r="22958">
          <cell r="F22958" t="str">
            <v>10.4 进入作业现场的所有施工车辆发动机的排气管应安装阻火器。</v>
          </cell>
        </row>
        <row r="22959">
          <cell r="F22959" t="str">
            <v>10.5 使用电雷管时,不应携带手机或其他移动式通信设备进入警戒区。</v>
          </cell>
        </row>
        <row r="22960">
          <cell r="F22960" t="str">
            <v>10.6 爆燃器材10m以内不应堆放易燃易爆等材料,避免长时间暴晒。</v>
          </cell>
        </row>
        <row r="22961">
          <cell r="F22961" t="str">
            <v>10.7 六级或六级以上大风、雷电、暴雨、浓雾、沙尘暴等恶劣天气时,应中止作业。H2S,CO等有毒有害及可燃气体监测仪报警时应中止爆燃装配作业,现场所有人员立即撤离到安全区域。</v>
          </cell>
        </row>
        <row r="22962">
          <cell r="F22962" t="str">
            <v>10.8 高能气体压裂作业尽量在白天进行,绞车与井口联络保持通畅。</v>
          </cell>
        </row>
        <row r="22963">
          <cell r="F22963" t="str">
            <v>10.9 上提和下放电缆过程中,电缆穿过区域不允许站人。</v>
          </cell>
        </row>
        <row r="22964">
          <cell r="F22964" t="str">
            <v>10.10 在井口连接和拆卸压裂弹时,起爆仪电源钥匙应由专人保管。</v>
          </cell>
        </row>
        <row r="22965">
          <cell r="F22965" t="str">
            <v>10.11 发生压裂弹井筒意外燃烧和爆燃事故均应及时告知委托方、本单位及其他相关方负责人,处置后及时提交书面事故报告。</v>
          </cell>
        </row>
        <row r="22966">
          <cell r="F22966" t="str">
            <v>10.12 爆破器材的购买、运输、贮存、收发、检验、销毁、临时贮存库设置等场外作业活动应符合GB 6722和SY 5436的规定。</v>
          </cell>
        </row>
        <row r="22967">
          <cell r="F22967" t="str">
            <v>10.13 高能气体压裂在含硫化氢油气井作业时应遵守SY/T 6610的规定。浅井作业时应制订专门的应急预案。</v>
          </cell>
        </row>
        <row r="22968">
          <cell r="F22968" t="str">
            <v>10.14 参与高能气体压裂作业的各单位应根据自身工作危害因素和委托方的风险提示,参照本标准制订更详细的工艺技术方案、操作规程和管理制度。</v>
          </cell>
        </row>
        <row r="22969">
          <cell r="F22969" t="str">
            <v>附录A(资料性附录) 油气井参数与信息</v>
          </cell>
        </row>
        <row r="22970">
          <cell r="F22970" t="str">
            <v>油气井参数见表A.1,施工层段见表A.2,储层特性见表A.3,生产情况见表A.4,其他井况和措施历史见表A.5。</v>
          </cell>
        </row>
        <row r="22971">
          <cell r="F22971" t="str">
            <v>附录B(资料性附录) 作业设计方案格式</v>
          </cell>
        </row>
        <row r="22972">
          <cell r="F22972" t="str">
            <v>高能气体压裂施工设计</v>
          </cell>
        </row>
        <row r="22973">
          <cell r="F22973" t="str">
            <v>B.1 油气井基本数据</v>
          </cell>
        </row>
        <row r="22974">
          <cell r="F22974" t="str">
            <v>B.2 油气层基本数据</v>
          </cell>
        </row>
        <row r="22975">
          <cell r="F22975" t="str">
            <v>B.3 施工设计依据及目的</v>
          </cell>
        </row>
        <row r="22976">
          <cell r="F22976" t="str">
            <v>B.4高能气体压裂施工参数</v>
          </cell>
        </row>
        <row r="22977">
          <cell r="F22977" t="str">
            <v>B.4.1 压裂弹弹型</v>
          </cell>
        </row>
        <row r="22978">
          <cell r="F22978" t="str">
            <v>B.4.2推进剂药量</v>
          </cell>
        </row>
        <row r="22979">
          <cell r="F22979" t="str">
            <v>B.4.2.1 复合推进剂根数/药量</v>
          </cell>
        </row>
        <row r="22980">
          <cell r="F22980" t="str">
            <v>B.4.2.2 双基推进剂根数/药量</v>
          </cell>
        </row>
        <row r="22981">
          <cell r="F22981" t="str">
            <v>B.4.3 点火类型</v>
          </cell>
        </row>
        <row r="22982">
          <cell r="F22982" t="str">
            <v>电雷管_____ 点火头_____ 其他_____</v>
          </cell>
        </row>
        <row r="22983">
          <cell r="F22983" t="str">
            <v>B.4.4 压裂弹长度</v>
          </cell>
        </row>
        <row r="22984">
          <cell r="F22984" t="str">
            <v>B.4.5 压裂弹位置</v>
          </cell>
        </row>
        <row r="22985">
          <cell r="F22985" t="str">
            <v>B.4.6 液面位置</v>
          </cell>
        </row>
        <row r="22986">
          <cell r="F22986" t="str">
            <v>B.5 通洗井试压作业要求</v>
          </cell>
        </row>
        <row r="22987">
          <cell r="F22987" t="str">
            <v>B.6施工准备</v>
          </cell>
        </row>
        <row r="22988">
          <cell r="F22988" t="str">
            <v>B.6.1 高能气体压裂队伍</v>
          </cell>
        </row>
        <row r="22989">
          <cell r="F22989" t="str">
            <v>B.6.2 作业队伍</v>
          </cell>
        </row>
        <row r="22990">
          <cell r="F22990" t="str">
            <v>B.7 高能气体压裂作业施工步骤</v>
          </cell>
        </row>
        <row r="22991">
          <cell r="F22991" t="str">
            <v>B.8 施工质量要求及措施</v>
          </cell>
        </row>
        <row r="22992">
          <cell r="F22992" t="str">
            <v>B.9 井控要求</v>
          </cell>
        </row>
        <row r="22993">
          <cell r="F22993" t="str">
            <v>B.10 HSE要求</v>
          </cell>
        </row>
        <row r="22994">
          <cell r="F22994" t="str">
            <v>B.11 施工示意图</v>
          </cell>
        </row>
        <row r="22995">
          <cell r="F22995" t="str">
            <v>附件:单井地质设计、工程设计</v>
          </cell>
        </row>
        <row r="22996">
          <cell r="F22996" t="str">
            <v>附录C(资料性附录) 施工记录与签认单格式</v>
          </cell>
        </row>
        <row r="22997">
          <cell r="F22997" t="str">
            <v>高能气体压裂施工记录与签认单格式如图C.1所示。</v>
          </cell>
        </row>
        <row r="22998">
          <cell r="F22998" t="str">
            <v>4设备设施配套</v>
          </cell>
        </row>
        <row r="22999">
          <cell r="F22999" t="str">
            <v>4.1 压裂主体设备配套</v>
          </cell>
        </row>
        <row r="23000">
          <cell r="F23000" t="str">
            <v>4.1.1 主体设备包括压裂泵车、混砂车及仪表车。</v>
          </cell>
        </row>
        <row r="23001">
          <cell r="F23001" t="str">
            <v>4.1.2 压裂泵车型号要求2000hp以上,总输出水马力满足连续施工要求。</v>
          </cell>
        </row>
        <row r="23002">
          <cell r="F23002" t="str">
            <v>4.1.3 混砂车型号要求100bbl以上,总供液能力满足连续施工需求。</v>
          </cell>
        </row>
        <row r="23003">
          <cell r="F23003" t="str">
            <v>4.1.4 仪表车应与压裂泵车、混砂车相匹配。</v>
          </cell>
        </row>
        <row r="23004">
          <cell r="F23004" t="str">
            <v>4.2 供砂设备设施配套</v>
          </cell>
        </row>
        <row r="23005">
          <cell r="F23005" t="str">
            <v>4.2.1 供砂设备设施包括储砂装置、连续输砂装置、叉车及储料平台等。</v>
          </cell>
        </row>
        <row r="23006">
          <cell r="F23006" t="str">
            <v>4.2.2 连续输砂装置与储砂装置的供砂能力满足压裂井单层段连续施工的需求。</v>
          </cell>
        </row>
        <row r="23007">
          <cell r="F23007" t="str">
            <v>4.2.3 叉车的举升高度、载重能力及数量满足向连续输砂装置供砂的施工需求。</v>
          </cell>
        </row>
        <row r="23008">
          <cell r="F23008" t="str">
            <v>4.2.4 储料平台满足储砂和叉车作业面的需求。</v>
          </cell>
        </row>
        <row r="23009">
          <cell r="F23009" t="str">
            <v>4.2.5 配套的供砂设备设施宜具备实时向混砂车自动供砂的功能。</v>
          </cell>
        </row>
        <row r="23010">
          <cell r="F23010" t="str">
            <v>4.3 供液设备设施配套</v>
          </cell>
        </row>
        <row r="23011">
          <cell r="F23011" t="str">
            <v>4.3.1 供液设备设施包括连续混配车、干粉罐、添加剂罐及缓冲罐等。</v>
          </cell>
        </row>
        <row r="23012">
          <cell r="F23012" t="str">
            <v>4.3.2 连续混配车的配液速度宜满足即配即注的施工需求。</v>
          </cell>
        </row>
        <row r="23013">
          <cell r="F23013" t="str">
            <v>4.3.3 干粉罐用于临时存储稠化剂粉料,应与连续混配车配套,可自动供料,容量满足连续施工的需求。</v>
          </cell>
        </row>
        <row r="23014">
          <cell r="F23014" t="str">
            <v>4.3.4 添加剂罐可拖车移动,密闭,存储种类和容量满足连续施工的需求。</v>
          </cell>
        </row>
        <row r="23015">
          <cell r="F23015" t="str">
            <v>4.3.5 缓冲罐应有液位自动监测功能,容量应满足单层压裂最大替挤用液需求。</v>
          </cell>
        </row>
        <row r="23016">
          <cell r="F23016" t="str">
            <v>4.3.6 配套的供液设备设施宜具备实时向混砂车自动供液的功能。</v>
          </cell>
        </row>
        <row r="23017">
          <cell r="F23017" t="str">
            <v>4.4 给水设备设施配套</v>
          </cell>
        </row>
        <row r="23018">
          <cell r="F23018" t="str">
            <v>4.4.1 水源要求供水稳定,满足连续施工的用水量需求。</v>
          </cell>
        </row>
        <row r="23019">
          <cell r="F23019" t="str">
            <v>4.4.2 给水设备设施包括取水装置、蓄水装置及远程供水管线等。</v>
          </cell>
        </row>
        <row r="23020">
          <cell r="F23020" t="str">
            <v>4.4.3 取水装置宜使用变频泵组,其排量与扬程应满足远程输水的施工需求。</v>
          </cell>
        </row>
        <row r="23021">
          <cell r="F23021" t="str">
            <v>4.4.4 远程供水管线宜采用轻质软管线,快速接头对接,车载转盘辅助管线铺设作业。</v>
          </cell>
        </row>
        <row r="23022">
          <cell r="F23022" t="str">
            <v>4.4.5 蓄水装置使用拼接式蓄水池、立式柔性水罐或储液罐等,应具备水位自动监测功能,蓄水量应满足单段压裂施工用水的需求。</v>
          </cell>
        </row>
        <row r="23023">
          <cell r="F23023" t="str">
            <v>4.4.6 配套的给水设备设施宜具备实时向配液设备自动供水的功能。</v>
          </cell>
        </row>
        <row r="23024">
          <cell r="F23024" t="str">
            <v>4.5 生活设备设施配套</v>
          </cell>
        </row>
        <row r="23025">
          <cell r="F23025" t="str">
            <v>4.5.1 满足驻井施工人员的生活住宿需求,应配套水厕及淋浴设施等。</v>
          </cell>
        </row>
        <row r="23026">
          <cell r="F23026" t="str">
            <v>4.5.2 满足驻井及临时入场施工人员的餐饮需求。</v>
          </cell>
        </row>
        <row r="23027">
          <cell r="F23027" t="str">
            <v>4.5.3 满足现场会议的办公需求。</v>
          </cell>
        </row>
        <row r="23028">
          <cell r="F23028" t="str">
            <v>4.6 辅助设备设施配套</v>
          </cell>
        </row>
        <row r="23029">
          <cell r="F23029" t="str">
            <v>4.6.1 辅助设备设施包括连续加油装置、油罐车、交联剂罐、酸罐、高低压管汇橇、高压分流装置、高压直管、活动弯头、液动扳手、空气锤、低压管线、实验室、信息化设备设施及照明装置。</v>
          </cell>
        </row>
        <row r="23030">
          <cell r="F23030" t="str">
            <v>4.6.2 连续加油装置配套油罐使用,供油能力满足施工现场压裂泵车及混砂车连续运转的需求。</v>
          </cell>
        </row>
        <row r="23031">
          <cell r="F23031" t="str">
            <v>4.6.3 交联剂罐及酸罐的数量根据施工需求确定。</v>
          </cell>
        </row>
        <row r="23032">
          <cell r="F23032" t="str">
            <v>4.6.4 在平台井的压裂施工中,应使用相应规格型号的高压分流装置,建立泵塞作业与泵注作业可同步实施的流程。</v>
          </cell>
        </row>
        <row r="23033">
          <cell r="F23033" t="str">
            <v>4.6.5 高低压管汇橇、高压分流装置、高压直管、活动弯头的压力等级应符合施工要求,接口数量及管径等参数的选择应满足施工排量需求。</v>
          </cell>
        </row>
        <row r="23034">
          <cell r="F23034" t="str">
            <v>4.6.6 泵车液力端拆卸宜采用液动扳手辅助作业;高压直管及活动弯头的拆卸宜采用空气锤辅助作业。</v>
          </cell>
        </row>
        <row r="23035">
          <cell r="F23035" t="str">
            <v>4.6.7 低压管线宜使用轻质管线,用快速接头或由壬进行连接。</v>
          </cell>
        </row>
        <row r="23036">
          <cell r="F23036" t="str">
            <v>4.6.8 施工现场宜配套实验仪器设备,具备检测压裂液的黏度、pH值、冻胶挑挂性能及支撑剂的浊度、粒径中值、密度等性能参数的功能。</v>
          </cell>
        </row>
        <row r="23037">
          <cell r="F23037" t="str">
            <v>4.6.9 施工现场宜配套信息化设备设施,包括视频监控系统、施工参数采集系统、智能预警系统、远程决策系统、视频会议系统及数据信息无线传输系统。</v>
          </cell>
        </row>
        <row r="23038">
          <cell r="F23038" t="str">
            <v>4.6.10 施工现场高压区应配套视频监控装置,低压区宜配套视频监控装置,各区配套的监控装置应覆盖相应施工区全貌。</v>
          </cell>
        </row>
        <row r="23039">
          <cell r="F23039" t="str">
            <v>4.6.11 施工现场应配套照明装置,要求结构简便易搬迁,覆盖全井场,满足夜间施工需要。</v>
          </cell>
        </row>
        <row r="23040">
          <cell r="F23040" t="str">
            <v>4.7 施工人员配套</v>
          </cell>
        </row>
        <row r="23041">
          <cell r="F23041" t="str">
            <v>4.7.1 压裂单元的岗位包括压裂泵工、仪表车指挥、仪表车操作、工程技术员、混砂车操作及安全员。</v>
          </cell>
        </row>
        <row r="23042">
          <cell r="F23042" t="str">
            <v>4.7.2 供砂单元的岗位包括储砂装置操作、连续输砂装置操作、叉车操作及地面指挥。</v>
          </cell>
        </row>
        <row r="23043">
          <cell r="F23043" t="str">
            <v>4.7.3 供液单元的岗位包括连续混配车操作、备料、闸门切换、地面指挥。</v>
          </cell>
        </row>
        <row r="23044">
          <cell r="F23044" t="str">
            <v>4.7.4 供水单元的岗位包括水源供水操作岗和蓄水操作岗。</v>
          </cell>
        </row>
        <row r="23045">
          <cell r="F23045" t="str">
            <v>4.7.5 压裂施工总指挥。</v>
          </cell>
        </row>
        <row r="23046">
          <cell r="F23046" t="str">
            <v>5 井场布局</v>
          </cell>
        </row>
        <row r="23047">
          <cell r="F23047" t="str">
            <v>5.1 井场宜分为生活、供水、供液、供砂、压裂及辅助作业六个功能区,具体布局参见附录A。</v>
          </cell>
        </row>
        <row r="23048">
          <cell r="F23048" t="str">
            <v>5.2 井场设备设施的摆放位置与连接方式应符合施工要求。</v>
          </cell>
        </row>
        <row r="23049">
          <cell r="F23049" t="str">
            <v>6 施工准备</v>
          </cell>
        </row>
        <row r="23050">
          <cell r="F23050" t="str">
            <v>6.1 高低压管汇撬与高压分流装置就位,连接地面流程到井口,平台井的地面流程设计应满足交叉压裂施工的需要。</v>
          </cell>
        </row>
        <row r="23051">
          <cell r="F23051" t="str">
            <v>6.2 蓄水装置就位,连接水源,蓄水准备。</v>
          </cell>
        </row>
        <row r="23052">
          <cell r="F23052" t="str">
            <v>6.3 生活板房就位,连接生活用水及用电。</v>
          </cell>
        </row>
        <row r="23053">
          <cell r="F23053" t="str">
            <v>6.4 供水区的取水装置与供液区的缓冲罐就位。</v>
          </cell>
        </row>
        <row r="23054">
          <cell r="F23054" t="str">
            <v>6.5 供液区的连续混配车、干粉罐及添加剂罐就位。</v>
          </cell>
        </row>
        <row r="23055">
          <cell r="F23055" t="str">
            <v>6.6 供水区与供液区的管线及用电连接,设备设施调试。</v>
          </cell>
        </row>
        <row r="23056">
          <cell r="F23056" t="str">
            <v>6.7 压裂用压裂液原材料与酸的现场准备。</v>
          </cell>
        </row>
        <row r="23057">
          <cell r="F23057" t="str">
            <v>6.8 供砂设备设施就位、连接及调试。</v>
          </cell>
        </row>
        <row r="23058">
          <cell r="F23058" t="str">
            <v>6.9 压裂用支撑剂的现场准备。</v>
          </cell>
        </row>
        <row r="23059">
          <cell r="F23059" t="str">
            <v>6.10 压裂车组就位,管线及信号线连接,设备调试至运转正常。</v>
          </cell>
        </row>
        <row r="23060">
          <cell r="F23060" t="str">
            <v>6.11 在正式压裂施工前,完成井筒的准备工作,包括通洗井、射孔、打开趾端滑套等工作。</v>
          </cell>
        </row>
        <row r="23061">
          <cell r="F23061" t="str">
            <v>6.12 由专业化队伍负责完成各准备工序,考虑同步施工,节省施工准备时间。</v>
          </cell>
        </row>
        <row r="23062">
          <cell r="F23062" t="str">
            <v>7 压裂施工</v>
          </cell>
        </row>
        <row r="23063">
          <cell r="F23063" t="str">
            <v>7.1 施工现场由压裂总指挥负责开工验收到施工收尾的现场协调及管理工作。</v>
          </cell>
        </row>
        <row r="23064">
          <cell r="F23064" t="str">
            <v>7.2 压裂施工前,应进行施工技术交底。</v>
          </cell>
        </row>
        <row r="23065">
          <cell r="F23065" t="str">
            <v>7.3 压裂施工前,集中对设备设施进行联动测试,对高低压地面流程进行试压。</v>
          </cell>
        </row>
        <row r="23066">
          <cell r="F23066" t="str">
            <v>7.4 压裂施工宜应用自动化供水、供液、供砂的施工技术。</v>
          </cell>
        </row>
        <row r="23067">
          <cell r="F23067" t="str">
            <v>7.5 低压及高压流程切换应实施远程控制。</v>
          </cell>
        </row>
        <row r="23068">
          <cell r="F23068" t="str">
            <v>7.6 压裂施工过程宜具备连续供油能力。</v>
          </cell>
        </row>
        <row r="23069">
          <cell r="F23069" t="str">
            <v>7.7 施工转层过程应及时检测、维护设备、补充油料。</v>
          </cell>
        </row>
        <row r="23070">
          <cell r="F23070" t="str">
            <v>7.8 应随机抽样化验,监测现场配制的酸液、压裂液质量。</v>
          </cell>
        </row>
        <row r="23071">
          <cell r="F23071" t="str">
            <v>7.9 应采用视频监控对泵车、压裂管汇、井口等关键区域进行实时监控。</v>
          </cell>
        </row>
        <row r="23072">
          <cell r="F23072" t="str">
            <v>7.10 测试压裂及主压裂应按泵注程序要求执行,并可根据实际情况实时调整施工参数。</v>
          </cell>
        </row>
        <row r="23073">
          <cell r="F23073" t="str">
            <v>7.11 应实时采集、传输、存储作业数据,辅助远程决策。</v>
          </cell>
        </row>
        <row r="23074">
          <cell r="F23074" t="str">
            <v>7.12 平台多井应采用拉链式作业;单井压裂施工时,同步完成下一层段射孔桥塞的准备工作。</v>
          </cell>
        </row>
        <row r="23075">
          <cell r="F23075" t="str">
            <v>7.13 建立单井档案。</v>
          </cell>
        </row>
        <row r="23076">
          <cell r="F23076" t="str">
            <v>8 施工收尾</v>
          </cell>
        </row>
        <row r="23077">
          <cell r="F23077" t="str">
            <v>8.1 拆卸设备设施的连接管线、信号线及外接电路。</v>
          </cell>
        </row>
        <row r="23078">
          <cell r="F23078" t="str">
            <v>8.2 回收施工现场剩液、剩水、剩料及生活垃圾等杂物。</v>
          </cell>
        </row>
        <row r="23079">
          <cell r="F23079" t="str">
            <v>8.3 施工设备设施有序撤离井场。</v>
          </cell>
        </row>
        <row r="23080">
          <cell r="F23080" t="str">
            <v>8.4 回收防渗布、围堰、接液盒及垃圾桶等环保防护设施。</v>
          </cell>
        </row>
        <row r="23081">
          <cell r="F23081" t="str">
            <v>9 安全与环保要求</v>
          </cell>
        </row>
        <row r="23082">
          <cell r="F23082" t="str">
            <v>9.1 应使用第三方检测合格的高压管、阀件,每个配件应有使用记录。</v>
          </cell>
        </row>
        <row r="23083">
          <cell r="F23083" t="str">
            <v>9.2 压裂现场的高压区应用警戒带或安全挡墙进行隔离,严禁人员进入,高压管线、高压分流装置及高低压管汇橇使用减震基墩、保护绳及防护网进行安全防护。</v>
          </cell>
        </row>
        <row r="23084">
          <cell r="F23084" t="str">
            <v>9.3 井场高压区应实施视频监控,所获影像信息应在仪表车及远程决策会议室内实时显示。</v>
          </cell>
        </row>
        <row r="23085">
          <cell r="F23085" t="str">
            <v>9.4 劳动保护用品按SY/T 6524的规定发放,进入施工现场的人员必须穿戴工服、安全帽等劳保用品。</v>
          </cell>
        </row>
        <row r="23086">
          <cell r="F23086" t="str">
            <v>9.5 井场灭火器材的配备按SY/T 5225执行。</v>
          </cell>
        </row>
        <row r="23087">
          <cell r="F23087" t="str">
            <v>9.6 安全与环境保护要求应按SY/T 6276执行。</v>
          </cell>
        </row>
        <row r="23088">
          <cell r="F23088" t="str">
            <v>9.7 压裂施工作业安全规定和安全技术要求应按SY/T 5727执行。</v>
          </cell>
        </row>
        <row r="23089">
          <cell r="F23089" t="str">
            <v>9.8 采取防止跑、冒、滴、漏的防护措施。</v>
          </cell>
        </row>
        <row r="23090">
          <cell r="F23090" t="str">
            <v>9.9 现场的生活垃圾与施工残余物料分类回收,集中处理。</v>
          </cell>
        </row>
        <row r="23091">
          <cell r="F23091" t="str">
            <v>9.10 在施工设计中,要求制定管漏、套喷及砂堵等异常情况的应急预案,控制安全环保风险。</v>
          </cell>
        </row>
        <row r="23092">
          <cell r="F23092" t="str">
            <v>9.11 压后返排液需进行环保处理或再利用。</v>
          </cell>
        </row>
        <row r="23093">
          <cell r="F23093" t="str">
            <v>附录A(资料性附录) 压裂现场示意图</v>
          </cell>
        </row>
        <row r="23094">
          <cell r="F23094" t="str">
            <v>图A.1给出了工厂化压裂作业的压裂现场示意图。</v>
          </cell>
        </row>
        <row r="23095">
          <cell r="F23095" t="str">
            <v>4压裂酸化设计</v>
          </cell>
        </row>
        <row r="23096">
          <cell r="F23096" t="str">
            <v>4.1 基础资料</v>
          </cell>
        </row>
        <row r="23097">
          <cell r="F23097" t="str">
            <v>基础资料应包括(但不限于)以下内容:</v>
          </cell>
        </row>
        <row r="23098">
          <cell r="F23098" t="str">
            <v>a)钻头类型及尺寸。</v>
          </cell>
        </row>
        <row r="23099">
          <cell r="F23099" t="str">
            <v>b)套管的钢级、外径、壁厚、下深、抗内压强度、抗外挤强度、套管接箍位置、套管变形及管外窜槽情况。</v>
          </cell>
        </row>
        <row r="23100">
          <cell r="F23100" t="str">
            <v>c)水泥返高、固井质量、目前人工井底。</v>
          </cell>
        </row>
        <row r="23101">
          <cell r="F23101" t="str">
            <v>d)油管的钢级、外径、壁厚、下深、抗内压强度、抗外挤强度。</v>
          </cell>
        </row>
        <row r="23102">
          <cell r="F23102" t="str">
            <v>e)井内压井液类型、密度、黏度。</v>
          </cell>
        </row>
        <row r="23103">
          <cell r="F23103" t="str">
            <v>f)实钻井眼轨迹及井斜方位,造斜点位置、井深、垂深、水平段长度、裸眼井径。</v>
          </cell>
        </row>
        <row r="23104">
          <cell r="F23104" t="str">
            <v>g)钻录井显示、取心情况、本井及邻井试油气情况。</v>
          </cell>
        </row>
        <row r="23105">
          <cell r="F23105" t="str">
            <v>h)水平段测井解释成果图,包括自然伽马、自然电位、密度、声波时差、井径等。</v>
          </cell>
        </row>
        <row r="23106">
          <cell r="F23106" t="str">
            <v>i)构造沉积特征、储层岩性、物性、储渗模式、地层压力、地层温度。</v>
          </cell>
        </row>
        <row r="23107">
          <cell r="F23107" t="str">
            <v>j)岩石力学参数、区块地应力方向、裂缝走向。</v>
          </cell>
        </row>
        <row r="23108">
          <cell r="F23108" t="str">
            <v>k)储层敏感性实验数据及分析结果。</v>
          </cell>
        </row>
        <row r="23109">
          <cell r="F23109" t="str">
            <v>4.2 分段原则</v>
          </cell>
        </row>
        <row r="23110">
          <cell r="F23110" t="str">
            <v>以获得最大改造体积及最佳改造效果为目的,依据水平段测井解释成果、天然裂缝发育状况及地应力方向来确定分段数、段间距,以及非均匀布段或均匀布段方式。</v>
          </cell>
        </row>
        <row r="23111">
          <cell r="F23111" t="str">
            <v>4.3管柱设计</v>
          </cell>
        </row>
        <row r="23112">
          <cell r="F23112" t="str">
            <v>4.3.1 工具管柱结构</v>
          </cell>
        </row>
        <row r="23113">
          <cell r="F23113" t="str">
            <v>
4.3.1.1 根据井身结构选择工具类型、尺寸。</v>
          </cell>
        </row>
        <row r="23114">
          <cell r="F23114" t="str">
            <v>
4.3.1.2 根据地应力大小、地层温度确定封隔器压力、温度级别。</v>
          </cell>
        </row>
        <row r="23115">
          <cell r="F23115" t="str">
            <v>
4.3.1.3 以实际分段数及段间距确定裸眼封隔器和滑套的数量、位置。其中液压式裸眼封隔器管柱结构示意图参见附录A。</v>
          </cell>
        </row>
        <row r="23116">
          <cell r="F23116" t="str">
            <v>
4.3.1.4 裸眼封隔器坐封位置的井径扩大率应不超过8%,全角变化率应不大于10°/30m。</v>
          </cell>
        </row>
        <row r="23117">
          <cell r="F23117" t="str">
            <v>
4.3.1.5 滑套位置宜选择该段储层物性最好的位置。</v>
          </cell>
        </row>
        <row r="23118">
          <cell r="F23118" t="str">
            <v>4.3.2 悬挂封隔器位置</v>
          </cell>
        </row>
        <row r="23119">
          <cell r="F23119" t="str">
            <v>
4.3.2.1 坐封位置井斜应不大于60°。</v>
          </cell>
        </row>
        <row r="23120">
          <cell r="F23120" t="str">
            <v>
4.3.2.2 坐封位置的狗腿度应不大于10°/30m。</v>
          </cell>
        </row>
        <row r="23121">
          <cell r="F23121" t="str">
            <v>
4.3.2.3 悬挂封隔器距离套管鞋应不小于150m。</v>
          </cell>
        </row>
        <row r="23122">
          <cell r="F23122" t="str">
            <v>
4.3.2.4 坐封位置应避开套管接箍,选择固井质量好的井段。</v>
          </cell>
        </row>
        <row r="23123">
          <cell r="F23123" t="str">
            <v>4.4施工规模及参数优化</v>
          </cell>
        </row>
        <row r="23124">
          <cell r="F23124" t="str">
            <v>4.4.1施工规模优化</v>
          </cell>
        </row>
        <row r="23125">
          <cell r="F23125" t="str">
            <v>4.4.1.1 基质酸化规模优化</v>
          </cell>
        </row>
        <row r="23126">
          <cell r="F23126" t="str">
            <v>以解除储层堵塞污染、恢复储层渗透性为目的,根据模拟计算的施工段酸化前后表皮系数的变化来确定用酸量。</v>
          </cell>
        </row>
        <row r="23127">
          <cell r="F23127" t="str">
            <v>4.4.1.2 压裂规模优化</v>
          </cell>
        </row>
        <row r="23128">
          <cell r="F23128" t="str">
            <v>宜通过最优无量纲采油指数(或净现值)分析方法,模拟计算获得每段储层最优裂缝半长和导流能力,确定最优施工规模。</v>
          </cell>
        </row>
        <row r="23129">
          <cell r="F23129" t="str">
            <v>4.4.2 施工参数优化</v>
          </cell>
        </row>
        <row r="23130">
          <cell r="F23130" t="str">
            <v>
4.4.2.1 施工排量应以获得最佳改造效果为目的进行优化,综合考虑施工管柱、酸液(压裂液)的性能、储层与隔层应力差等因素。</v>
          </cell>
        </row>
        <row r="23131">
          <cell r="F23131" t="str">
            <v>
4.4.2.2 根据裂缝模拟结果确定前置液量和携砂液量。</v>
          </cell>
        </row>
        <row r="23132">
          <cell r="F23132" t="str">
            <v>
4.4.2.3 支撑剂浓度应综合考虑储层渗透性、岩石力学参数、压裂液携砂性能等因素,确保获得最佳裂缝导流能力。</v>
          </cell>
        </row>
        <row r="23133">
          <cell r="F23133" t="str">
            <v>
4.4.2.4 以获得最优支撑剖面为目的,综合考虑设备能力、井口、井身及压裂管柱结构、施工安全等因素,设计最优泵注程序。</v>
          </cell>
        </row>
        <row r="23134">
          <cell r="F23134" t="str">
            <v>4.5施工材料优选</v>
          </cell>
        </row>
        <row r="23135">
          <cell r="F23135" t="str">
            <v>4.5.1 压裂液的类型及基础配方</v>
          </cell>
        </row>
        <row r="23136">
          <cell r="F23136" t="str">
            <v>根据压裂储层的温度、岩性、敏感性实验结果,结合压裂工艺要求确定。</v>
          </cell>
        </row>
        <row r="23137">
          <cell r="F23137" t="str">
            <v>4.5.2 压裂液优化及其性能参数</v>
          </cell>
        </row>
        <row r="23138">
          <cell r="F23138" t="str">
            <v>压裂液的性能参数指标执行SY/T 6376的规定。对压裂液综合性能评估,应结合井筒温度场、裂缝温度场及压裂液的沿程剪切速率和作用时间来进行,以优选不同温度时段的交联比与破胶剂浓度。</v>
          </cell>
        </row>
        <row r="23139">
          <cell r="F23139" t="str">
            <v>4.5.3 压裂液的性能参数获取方法</v>
          </cell>
        </row>
        <row r="23140">
          <cell r="F23140" t="str">
            <v>压裂液性能参数的获取方法按SY/T 5107的规定执行。</v>
          </cell>
        </row>
        <row r="23141">
          <cell r="F23141" t="str">
            <v>4.5.4 支撑剂优选及其性能参数获取</v>
          </cell>
        </row>
        <row r="23142">
          <cell r="F23142" t="str">
            <v>支撑剂性能评价及优选应综合考虑储层有效闭合压力、杨氏模量、支撑剂短期导流能力和长期导流能力等因素,结合预测的压裂井产量指标、稳产期指标和经济指标等进行优选。执行SY/T 5108-2006的相关规定。推荐压裂设计中使用裂缝长导的实验有关数据,数据格式参见SY/T 5289-2008中的表A.14。</v>
          </cell>
        </row>
        <row r="23143">
          <cell r="F23143" t="str">
            <v>5施工准备及要求</v>
          </cell>
        </row>
        <row r="23144">
          <cell r="F23144" t="str">
            <v>5.1井筒准备</v>
          </cell>
        </row>
        <row r="23145">
          <cell r="F23145" t="str">
            <v>5.1.1 套管刮削</v>
          </cell>
        </row>
        <row r="23146">
          <cell r="F23146" t="str">
            <v>
5.1.1.1 应在悬挂封隔器设计坐封位置上、下各15m范围内反复刮削3次。</v>
          </cell>
        </row>
        <row r="23147">
          <cell r="F23147" t="str">
            <v>
5.1.1.2 刮削过程中无阻卡为合格。</v>
          </cell>
        </row>
        <row r="23148">
          <cell r="F23148" t="str">
            <v>
5.1.1.3 刮削至套管鞋(窗口)以上位置5m范围内时应循环洗井。</v>
          </cell>
        </row>
        <row r="23149">
          <cell r="F23149" t="str">
            <v>5.1.2 水平井段通井</v>
          </cell>
        </row>
        <row r="23150">
          <cell r="F23150" t="str">
            <v>
5.1.2.1 原水平段钻具通井。</v>
          </cell>
        </row>
        <row r="23151">
          <cell r="F23151" t="str">
            <v>
5.1.2.2 通井不顺畅,在阻力大的井段反复活动划眼3次~5次。</v>
          </cell>
        </row>
        <row r="23152">
          <cell r="F23152" t="str">
            <v>
5.1.2.3 通井到设计位置后用钻井液循环,直到进出口钻井液密度差不大于0.02g/cm3。</v>
          </cell>
        </row>
        <row r="23153">
          <cell r="F23153" t="str">
            <v>5.1.3 铣柱通井</v>
          </cell>
        </row>
        <row r="23154">
          <cell r="F23154" t="str">
            <v>
5.1.3.1 铣柱管柱结构应与完井管柱结构、刚度相似,推荐以下三种管柱结构:</v>
          </cell>
        </row>
        <row r="23155">
          <cell r="F23155" t="str">
            <v>a)单铣柱模拟通井管柱结构:原裸眼钻进钻头+斜坡钻杆+铣柱+斜坡钻杆。</v>
          </cell>
        </row>
        <row r="23156">
          <cell r="F23156" t="str">
            <v>b)双铣柱模拟通井管柱结构:原裸眼钻进钻头+斜坡钻杆+铣柱+斜坡钻杆+铣柱+斜坡钻杆。</v>
          </cell>
        </row>
        <row r="23157">
          <cell r="F23157" t="str">
            <v>c)三铣柱模拟通井管柱结构:原裸眼钻进钻头+斜坡钻杆+铣柱+斜坡钻杆+铣柱+斜坡钻杆+铣柱+斜坡钻杆。</v>
          </cell>
        </row>
        <row r="23158">
          <cell r="F23158" t="str">
            <v>
5.1.3.2 铣柱外径应小于钻头直径2mm~3mm。</v>
          </cell>
        </row>
        <row r="23159">
          <cell r="F23159" t="str">
            <v>
5.1.3.3 将铣柱模拟通井管柱下到套管鞋位置时,记录上提和下放时悬重。</v>
          </cell>
        </row>
        <row r="23160">
          <cell r="F23160" t="str">
            <v>
5.1.3.4 将铣柱模拟通井管柱不旋转下到裸眼段的底部。</v>
          </cell>
        </row>
        <row r="23161">
          <cell r="F23161" t="str">
            <v>
5.1.3.5 通井到设计位置,循环钻井液,直到进出口钻井液密度差不大于0.02g/cm3。</v>
          </cell>
        </row>
        <row r="23162">
          <cell r="F23162" t="str">
            <v>5.2 压裂井场准备</v>
          </cell>
        </row>
        <row r="23163">
          <cell r="F23163" t="str">
            <v>
5.2.1 井场场面应平整、坚实,入口处宽敞,抗压强度不小于1.5MPa,压实厚度不低于260mm。</v>
          </cell>
        </row>
        <row r="23164">
          <cell r="F23164" t="str">
            <v>
5.2.2 井场有效面积应满足施工车辆、液罐、废液罐(池)的摆放要求。</v>
          </cell>
        </row>
        <row r="23165">
          <cell r="F23165" t="str">
            <v>
5.2.3 道路、电源良好,井场能摆放各种必需的压裂及消防设备,且施工方便。</v>
          </cell>
        </row>
        <row r="23166">
          <cell r="F23166" t="str">
            <v>5.3 压裂设备准备</v>
          </cell>
        </row>
        <row r="23167">
          <cell r="F23167" t="str">
            <v>应按SY/T 5289-2008中的5.1.4执行。</v>
          </cell>
        </row>
        <row r="23168">
          <cell r="F23168" t="str">
            <v>5.4 压裂配套设备准备</v>
          </cell>
        </row>
        <row r="23169">
          <cell r="F23169" t="str">
            <v>
5.4.1 应在压裂高压管汇上安装与施工相匹配的投球装置,投球装置的通径应保证最大球顺利通过。</v>
          </cell>
        </row>
        <row r="23170">
          <cell r="F23170" t="str">
            <v>
5.4.2 井口装置的主通径应大于最大球直径3mm。</v>
          </cell>
        </row>
        <row r="23171">
          <cell r="F23171" t="str">
            <v>
5.4.3 应在排液管线上安装捕球器,井口至捕球器的管线应保证最大球顺利通过。</v>
          </cell>
        </row>
        <row r="23172">
          <cell r="F23172" t="str">
            <v>5.5 压裂液材料准备及配液要求</v>
          </cell>
        </row>
        <row r="23173">
          <cell r="F23173" t="str">
            <v>应按SY/T 5289-2008中的5.1.5执行。</v>
          </cell>
        </row>
        <row r="23174">
          <cell r="F23174" t="str">
            <v>5.6 支撑剂准备</v>
          </cell>
        </row>
        <row r="23175">
          <cell r="F23175" t="str">
            <v>应按SY/T 5289-2008中的5.1.6执行。</v>
          </cell>
        </row>
        <row r="23176">
          <cell r="F23176" t="str">
            <v>5.7 压裂工具准备</v>
          </cell>
        </row>
        <row r="23177">
          <cell r="F23177" t="str">
            <v>
5.7.1 应根据压裂酸化设计准备所需工具及配件,列出所需工具及配件的名称、套数、扣型、出厂合格证、负责单位等。</v>
          </cell>
        </row>
        <row r="23178">
          <cell r="F23178" t="str">
            <v>
5.7.2 工具现场检查(外径、内径、外观等),进行各级球及球座的匹配检查、通过能力检查、球的外径检验。</v>
          </cell>
        </row>
        <row r="23179">
          <cell r="F23179" t="str">
            <v>
5.7.3 按设计入井顺序排列工具。</v>
          </cell>
        </row>
        <row r="23180">
          <cell r="F23180" t="str">
            <v>6压裂现场实施</v>
          </cell>
        </row>
        <row r="23181">
          <cell r="F23181" t="str">
            <v>6.1 工具管串入井</v>
          </cell>
        </row>
        <row r="23182">
          <cell r="F23182" t="str">
            <v>
6.1.1 所有入井油管应用标准通径规通径。</v>
          </cell>
        </row>
        <row r="23183">
          <cell r="F23183" t="str">
            <v>
6.1.2 下工具前锁紧转盘,入井管柱严禁转动。</v>
          </cell>
        </row>
        <row r="23184">
          <cell r="F23184" t="str">
            <v>
6.1.3 按设计下入封隔器管柱。</v>
          </cell>
        </row>
        <row r="23185">
          <cell r="F23185" t="str">
            <v>
6.1.4 每下10柱应灌满钻井液。</v>
          </cell>
        </row>
        <row r="23186">
          <cell r="F23186" t="str">
            <v>
6.1.5 下管柱速度应保持均匀,套管内纯下钻时间每根不少于30s,裸眼段每根不少于60s,套管内遇阻负荷不宜超过3t,裸眼段遇阻负荷不宜超过8t。</v>
          </cell>
        </row>
        <row r="23187">
          <cell r="F23187" t="str">
            <v>
6.1.6 封隔器管柱下至出套管鞋之前5m时,记录下入管柱悬重,以便观察下入摩阻。</v>
          </cell>
        </row>
        <row r="23188">
          <cell r="F23188" t="str">
            <v>
6.1.7 管柱下到预定位置后,复核管柱数据,调整封隔器位置。</v>
          </cell>
        </row>
        <row r="23189">
          <cell r="F23189" t="str">
            <v>6.2替液、坐封、丢手</v>
          </cell>
        </row>
        <row r="23190">
          <cell r="F23190" t="str">
            <v>6.2.1 替液</v>
          </cell>
        </row>
        <row r="23191">
          <cell r="F23191" t="str">
            <v>
6.2.1.1 用压井液顶替井筒内钻井液。</v>
          </cell>
        </row>
        <row r="23192">
          <cell r="F23192" t="str">
            <v>
6.2.1.2 以设计排量正替直到环空返压井液,中途不得停泵。</v>
          </cell>
        </row>
        <row r="23193">
          <cell r="F23193" t="str">
            <v>
6.2.1.3 投坐封球,送球入座。</v>
          </cell>
        </row>
        <row r="23194">
          <cell r="F23194" t="str">
            <v>6.2.2 坐封、丢手</v>
          </cell>
        </row>
        <row r="23195">
          <cell r="F23195" t="str">
            <v>按封隔器操作规程进行裸眼封隔器和悬挂封隔器坐封、环空憋压验封、丢手、起钻。</v>
          </cell>
        </row>
        <row r="23196">
          <cell r="F23196" t="str">
            <v>6.3 下回接管柱、验封、开压差滑套</v>
          </cell>
        </row>
        <row r="23197">
          <cell r="F23197" t="str">
            <v>
6.3.1 下回接管柱,回接插管距回接筒顶界10m时,缓慢下探,确认回接位置。</v>
          </cell>
        </row>
        <row r="23198">
          <cell r="F23198" t="str">
            <v>
6.3.2 根据下探情况调整调深短节,调整后重新回插到位。</v>
          </cell>
        </row>
        <row r="23199">
          <cell r="F23199" t="str">
            <v>
6.3.3 换装压裂酸化井口,试压。</v>
          </cell>
        </row>
        <row r="23200">
          <cell r="F23200" t="str">
            <v>
6.3.4 油管内验封至合格。</v>
          </cell>
        </row>
        <row r="23201">
          <cell r="F23201" t="str">
            <v>
6.3.5 环空验封至合格。</v>
          </cell>
        </row>
        <row r="23202">
          <cell r="F23202" t="str">
            <v>
6.3.6 憋压打开压差滑套。</v>
          </cell>
        </row>
        <row r="23203">
          <cell r="F23203" t="str">
            <v>6.4 压裂酸化施工</v>
          </cell>
        </row>
        <row r="23204">
          <cell r="F23204" t="str">
            <v>
6.4.1 按设计要求进行试压,试压值应大于预计的最高施工压力。</v>
          </cell>
        </row>
        <row r="23205">
          <cell r="F23205" t="str">
            <v>
6.4.2 按设计的泵注程序施工。</v>
          </cell>
        </row>
        <row r="23206">
          <cell r="F23206" t="str">
            <v>
6.4.3 上一段加砂结束时,宜在砂浓度降为0kg/m3投球,当送球液量剩余2m3~3m3时,降低排量为1.2m3/min~1.5m3/min,打开滑套,进行下一段储层的加砂作业。</v>
          </cell>
        </row>
        <row r="23207">
          <cell r="F23207" t="str">
            <v>
6.4.4 重复6.6.3完成水平井分段压裂施工。</v>
          </cell>
        </row>
        <row r="23208">
          <cell r="F23208" t="str">
            <v>7 压后管理</v>
          </cell>
        </row>
        <row r="23209">
          <cell r="F23209" t="str">
            <v>
7.1 酸化施工结束后,根据酸液性能实验确定开井放喷排液时间,尽快排出残酸。</v>
          </cell>
        </row>
        <row r="23210">
          <cell r="F23210" t="str">
            <v>
7.2 压裂施工结束后,根据压裂液破胶时间、裂缝闭合时间来确定返排时间。</v>
          </cell>
        </row>
        <row r="23211">
          <cell r="F23211" t="str">
            <v>
7.3 根据井口压力优选油嘴尺寸,控制放喷,避免出砂。</v>
          </cell>
        </row>
        <row r="23212">
          <cell r="F23212" t="str">
            <v>
7.4 若井不能自喷或喷势明显减弱,应及时采用人工助排措施,尽快排出地层内残液。</v>
          </cell>
        </row>
        <row r="23213">
          <cell r="F23213" t="str">
            <v>
7.5 排液期间应监测油、套管压力的变化,确认管柱的密封性。</v>
          </cell>
        </row>
        <row r="23214">
          <cell r="F23214" t="str">
            <v>
7.6 排液期间,分段做好残液取样、化验、分析等各项工作。</v>
          </cell>
        </row>
        <row r="23215">
          <cell r="F23215" t="str">
            <v>8 资料录取</v>
          </cell>
        </row>
        <row r="23216">
          <cell r="F23216" t="str">
            <v>压裂资料录取按Q/SY 1145的规定执行。</v>
          </cell>
        </row>
        <row r="23217">
          <cell r="F23217" t="str">
            <v>酸化资料应包括:入井管串结构、酸液及残酸性能检测结果、施工数据、施工曲线、返排数据等。</v>
          </cell>
        </row>
        <row r="23218">
          <cell r="F23218" t="str">
            <v>9 HSE要求</v>
          </cell>
        </row>
        <row r="23219">
          <cell r="F23219" t="str">
            <v>
9.1 井场内严禁烟火,备齐各种消防器材和救护车。</v>
          </cell>
        </row>
        <row r="23220">
          <cell r="F23220" t="str">
            <v>
9.2 做好现场施工风险识别及应急预案。</v>
          </cell>
        </row>
        <row r="23221">
          <cell r="F23221" t="str">
            <v>
9.3 施工井口四周用钢丝绳固定,高压管线要垫实牢固。</v>
          </cell>
        </row>
        <row r="23222">
          <cell r="F23222" t="str">
            <v>
9.4 所有施工人员应服从指挥,佩戴好劳保用品,不得擅自离岗,严禁违章操作。</v>
          </cell>
        </row>
        <row r="23223">
          <cell r="F23223" t="str">
            <v>
9.5 含H2S井施工严格按SY/T 6610-2005的规定执行。</v>
          </cell>
        </row>
        <row r="23224">
          <cell r="F23224" t="str">
            <v>
9.6 施工前应开交底会,交待工作内容、作业程序、施工限压条件和安全、环保等注意事项,并明确施工岗位人员分工及各岗位职责等。</v>
          </cell>
        </row>
        <row r="23225">
          <cell r="F23225" t="str">
            <v>
9.7 施工中,高压区内非工作需要严禁入内。</v>
          </cell>
        </row>
        <row r="23226">
          <cell r="F23226" t="str">
            <v>
9.8 工具服务人员应全程监控、指导工具的起吊、连接、入井过程。</v>
          </cell>
        </row>
        <row r="23227">
          <cell r="F23227" t="str">
            <v>
9.9 工具坐封丢手后,起管柱之前应观察后效,确定无井控风险后再进行起钻作业,起钻过程中密切观察井筒液面变化,及时灌满压井液。</v>
          </cell>
        </row>
        <row r="23228">
          <cell r="F23228" t="str">
            <v>
9.10 投球操作时,操作人员应站在阀门侧翼,动作要迅速,尽量缩短在高压区域的时间,投球完毕,操作人员立即离开高压区待命。</v>
          </cell>
        </row>
        <row r="23229">
          <cell r="F23229" t="str">
            <v>
9.11 施工后剩余残液排放到指定地点,工业和生活垃圾集中堆放处理,达到环保要求。</v>
          </cell>
        </row>
        <row r="23230">
          <cell r="F23230" t="str">
            <v>附录A(资料性附录) 推荐液压封隔器工具管柱示意图</v>
          </cell>
        </row>
        <row r="23231">
          <cell r="F23231" t="str">
            <v>分6段作业的工具管柱示意图参见图A.1。</v>
          </cell>
        </row>
        <row r="23232">
          <cell r="F23232" t="str">
            <v>4设计</v>
          </cell>
        </row>
        <row r="23233">
          <cell r="F23233" t="str">
            <v>4.1设计及选层原则</v>
          </cell>
        </row>
        <row r="23234">
          <cell r="F23234" t="str">
            <v>4.1.1 设计原则</v>
          </cell>
        </row>
        <row r="23235">
          <cell r="F23235" t="str">
            <v>4.1.1.1 压裂设计应满足地质设计要求。</v>
          </cell>
        </row>
        <row r="23236">
          <cell r="F23236" t="str">
            <v>4.1.1.2 压裂设计应满足改造煤层的同时尽可能减少煤层伤害。</v>
          </cell>
        </row>
        <row r="23237">
          <cell r="F23237" t="str">
            <v>4.1.2 选层原则</v>
          </cell>
        </row>
        <row r="23238">
          <cell r="F23238" t="str">
            <v>4.1.2.1 煤层宜避开断层、陷落柱、采煤区等风险区,建议距离风险区边界500m以上。</v>
          </cell>
        </row>
        <row r="23239">
          <cell r="F23239" t="str">
            <v>4.1.2.2 煤层单一主力层、煤层组厚度一般不宜小于2m,距离顶底板含水层距离宜大于10m。</v>
          </cell>
        </row>
        <row r="23240">
          <cell r="F23240" t="str">
            <v>4.1.2.3 煤层及其上、下层段不少于50m固井质量应合格。</v>
          </cell>
        </row>
        <row r="23241">
          <cell r="F23241" t="str">
            <v>4.2基础资料</v>
          </cell>
        </row>
        <row r="23242">
          <cell r="F23242" t="str">
            <v>4.2.1 地质资料</v>
          </cell>
        </row>
        <row r="23243">
          <cell r="F23243" t="str">
            <v>包括区域构造、水文地质、煤层及其横向延伸厚度、上下遮挡层厚度及其延伸范围、天然裂缝、上下遮挡层应力状况,煤心物性分析资料、薄片鉴定、煤岩的各种矿物组分、黏土含量、微观结构、敏感性实验资料、煤岩力学及地应力参数、损害资料等相关资料。</v>
          </cell>
        </row>
        <row r="23244">
          <cell r="F23244" t="str">
            <v>4.2.2 钻完井资料</v>
          </cell>
        </row>
        <row r="23245">
          <cell r="F23245" t="str">
            <v>包括钻头类型及尺寸,井眼轨迹,套管的尺寸、钢级、壁厚、下深、抗内压强度、套管变形及管外窜槽情况,水泥返深、固井质量、目前人工井底,钻井液密度及黏度,钻井过程中的钻时变化、漏失及井涌情况,完井方式等。</v>
          </cell>
        </row>
        <row r="23246">
          <cell r="F23246" t="str">
            <v>4.2.3 录井资料</v>
          </cell>
        </row>
        <row r="23247">
          <cell r="F23247" t="str">
            <v>包括岩屑录井及气测录井相关资料等。</v>
          </cell>
        </row>
        <row r="23248">
          <cell r="F23248" t="str">
            <v>4.2.4 测井资料</v>
          </cell>
        </row>
        <row r="23249">
          <cell r="F23249" t="str">
            <v>包括常规测井和特殊测井资料等,了解煤层电性、物性、含气量、渗透率、孔隙度等。</v>
          </cell>
        </row>
        <row r="23250">
          <cell r="F23250" t="str">
            <v>4.2.5 射孔数据资料</v>
          </cell>
        </row>
        <row r="23251">
          <cell r="F23251" t="str">
            <v>包括已射孔井段的位置、厚度、枪型、弹型、射孔孔数、孔密、相位角、发射率等。</v>
          </cell>
        </row>
        <row r="23252">
          <cell r="F23252" t="str">
            <v>4.2.6 井下工具资料</v>
          </cell>
        </row>
        <row r="23253">
          <cell r="F23253" t="str">
            <v>包括井下工具的名称、规范、尺寸、额定压力、承受温度、位置及井下工具示意图等。</v>
          </cell>
        </row>
        <row r="23254">
          <cell r="F23254" t="str">
            <v>4.2.7 地下流体资料</v>
          </cell>
        </row>
        <row r="23255">
          <cell r="F23255" t="str">
            <v>包括地层水的密度、pH值、(钾离子+钠离子)含量、硫酸根离子含量、重碳酸根离子含量、氯根含量、总矿化度、水型以及地层气体的描述等。</v>
          </cell>
        </row>
        <row r="23256">
          <cell r="F23256" t="str">
            <v>4.2.8 煤层测试及生产测试</v>
          </cell>
        </row>
        <row r="23257">
          <cell r="F23257" t="str">
            <v>包括通过煤层测试方法得到的静压、流压、煤层温度、表皮系数、堵塞比、有效渗透率等。</v>
          </cell>
        </row>
        <row r="23258">
          <cell r="F23258" t="str">
            <v>4.2.9 历次作业情况</v>
          </cell>
        </row>
        <row r="23259">
          <cell r="F23259" t="str">
            <v>包括历次作业相关资料,如作业时间、类型、过程、效果等。</v>
          </cell>
        </row>
        <row r="23260">
          <cell r="F23260" t="str">
            <v>4.2.10 生产动态资料</v>
          </cell>
        </row>
        <row r="23261">
          <cell r="F23261" t="str">
            <v>包括井网及井排距、邻井的生产情况(日产气量、日产水量、累计产量、压力、生产时间等)。</v>
          </cell>
        </row>
        <row r="23262">
          <cell r="F23262" t="str">
            <v>4.2.11 邻井、区块压裂经验数据</v>
          </cell>
        </row>
        <row r="23263">
          <cell r="F23263" t="str">
            <v>包括本区块压裂施工排量、破裂压力、平均砂比、加砂规模、压裂液类型、支撑剂类型等。</v>
          </cell>
        </row>
        <row r="23264">
          <cell r="F23264" t="str">
            <v>4.2.12 地面资料</v>
          </cell>
        </row>
        <row r="23265">
          <cell r="F23265" t="str">
            <v>包括井场附近的地形、道路等情况。</v>
          </cell>
        </row>
        <row r="23266">
          <cell r="F23266" t="str">
            <v>4.3压裂材料评估优选</v>
          </cell>
        </row>
        <row r="23267">
          <cell r="F23267" t="str">
            <v>4.3.1 压裂液的类型</v>
          </cell>
        </row>
        <row r="23268">
          <cell r="F23268" t="str">
            <v>根据压裂煤层的地质特点和压裂工艺的技术要求确定。</v>
          </cell>
        </row>
        <row r="23269">
          <cell r="F23269" t="str">
            <v>4.3.2 压裂液优化及其性能参数</v>
          </cell>
        </row>
        <row r="23270">
          <cell r="F23270" t="str">
            <v>压裂液优化应以煤层伤害最低为原则,性能参数应满足压裂工艺的技术要求,其中冻胶压裂液按SY/T 6376执行。</v>
          </cell>
        </row>
        <row r="23271">
          <cell r="F23271" t="str">
            <v>4.3.3 压裂液的性能参数获取方法</v>
          </cell>
        </row>
        <row r="23272">
          <cell r="F23272" t="str">
            <v>压裂液性能参数的获取方法按SY/T 5107执行。</v>
          </cell>
        </row>
        <row r="23273">
          <cell r="F23273" t="str">
            <v>4.3.4 支撑剂优选及性能参数获取</v>
          </cell>
        </row>
        <row r="23274">
          <cell r="F23274" t="str">
            <v>支撑剂的性能评价及优选,应综合考虑压裂煤层的有效闭合应力、杨氏模量、支撑剂短期导流能力和长期导流能力等因素。物理性能的测试方法执行SY/T 5108的规定,导流能力测试方法执行SY/T 6302的规定,推荐压裂设计中使用裂缝长期导流的有关数据。</v>
          </cell>
        </row>
        <row r="23275">
          <cell r="F23275" t="str">
            <v>4.4设计内容</v>
          </cell>
        </row>
        <row r="23276">
          <cell r="F23276" t="str">
            <v>4.4.1 煤层气井基础数据</v>
          </cell>
        </row>
        <row r="23277">
          <cell r="F23277" t="str">
            <v>4.4.1.1 基本数据:井号、井别、井型、地理位置、构造位置、开钻日期、完钻日期、完井日期、完钻井深、联入、油补距、人工井底、井斜数据、钻井液性能、完井方式、井眼轨迹等。</v>
          </cell>
        </row>
        <row r="23278">
          <cell r="F23278" t="str">
            <v>4.4.1.2 套管数据:套管名称、尺寸、钢级、壁厚、内径、下入深度、抗内压强度、水泥返深、固井质量、套管损坏等数据。</v>
          </cell>
        </row>
        <row r="23279">
          <cell r="F23279" t="str">
            <v>4.4.1.3 井底落物数据:落物日期、落物名称、落物深度、打捞情况等数据及落物示意图。</v>
          </cell>
        </row>
        <row r="23280">
          <cell r="F23280" t="str">
            <v>4.4.1.4 压裂层地质数据:层位、岩性、层号、深度、厚度、测井及分析化验成果。</v>
          </cell>
        </row>
        <row r="23281">
          <cell r="F23281" t="str">
            <v>4.4.1.5 射孔及补孔数据:日期、层位、层号、井段、厚度、孔密、孔数、相位角、射孔液类型及液柱高度、枪型、弹型、发射率等数据。</v>
          </cell>
        </row>
        <row r="23282">
          <cell r="F23282" t="str">
            <v>4.4.1.6 上下遮挡层情况:射孔井段上下岩性、厚度、测井解释结果、地应力剖面等。</v>
          </cell>
        </row>
        <row r="23283">
          <cell r="F23283" t="str">
            <v>4.4.1.7 邻井压裂及排采情况:邻井压裂施工日期、液量、砂量、砂比、排量、破裂压力、排采情况等。</v>
          </cell>
        </row>
        <row r="23284">
          <cell r="F23284" t="str">
            <v>4.4.2 压裂材料选择</v>
          </cell>
        </row>
        <row r="23285">
          <cell r="F23285" t="str">
            <v>4.4.2.1 压裂液的类型及配方:根据4.3.1及4.3.2确定。</v>
          </cell>
        </row>
        <row r="23286">
          <cell r="F23286" t="str">
            <v>4.4.2.2 支撑剂的类型及规格:根据4.3.4确定。 </v>
          </cell>
        </row>
        <row r="23287">
          <cell r="F23287" t="str">
            <v>4.4.3 压裂方案及施工参数</v>
          </cell>
        </row>
        <row r="23288">
          <cell r="F23288" t="str">
            <v>应包括压裂井段、厚度,压裂工艺管柱,压裂注入方式,压裂液类型及用量,施工排量,支撑剂类型,粒径及用量,压裂井口类型。</v>
          </cell>
        </row>
        <row r="23289">
          <cell r="F23289" t="str">
            <v>4.4.4 施工压力及施工功率预测</v>
          </cell>
        </row>
        <row r="23290">
          <cell r="F23290" t="str">
            <v>根据区块破裂压力梯度、施工排量等参数进行施工压力和施工功率预测,选择满足施工要求的压裂井口等级和压裂车组。</v>
          </cell>
        </row>
        <row r="23291">
          <cell r="F23291" t="str">
            <v>4.4.5 压裂施工步骤</v>
          </cell>
        </row>
        <row r="23292">
          <cell r="F23292" t="str">
            <v>应包括现场循环、试压要求、泵注程序及其他必要的作业流程。</v>
          </cell>
        </row>
        <row r="23293">
          <cell r="F23293" t="str">
            <v>4.4.6 压裂后要求</v>
          </cell>
        </row>
        <row r="23294">
          <cell r="F23294" t="str">
            <v>应包括压力降落测试、排液要求及其他必要的作业流程。</v>
          </cell>
        </row>
        <row r="23295">
          <cell r="F23295" t="str">
            <v>4.4.7 风险及应急预案</v>
          </cell>
        </row>
        <row r="23296">
          <cell r="F23296" t="str">
            <v>应包括施工中可能存在的风险及防范措施,以及施工发生异常情况采取的相应措施。</v>
          </cell>
        </row>
        <row r="23297">
          <cell r="F23297" t="str">
            <v>4.4.8 压裂施工管柱图</v>
          </cell>
        </row>
        <row r="23298">
          <cell r="F23298" t="str">
            <v>应绘制压裂施工管柱示意图。</v>
          </cell>
        </row>
        <row r="23299">
          <cell r="F23299" t="str">
            <v>4.4.9 测井曲线</v>
          </cell>
        </row>
        <row r="23300">
          <cell r="F23300" t="str">
            <v>应附压裂井段及上下各50m范围内的测井曲线图。</v>
          </cell>
        </row>
        <row r="23301">
          <cell r="F23301" t="str">
            <v>4.5方案参数优化</v>
          </cell>
        </row>
        <row r="23302">
          <cell r="F23302" t="str">
            <v>4.5.1 方案优化</v>
          </cell>
        </row>
        <row r="23303">
          <cell r="F23303" t="str">
            <v>4.5.1.1 压裂层段的优化应综合考虑煤层的煤体结构、顶底板岩性差异、上下含水层距离等因素。</v>
          </cell>
        </row>
        <row r="23304">
          <cell r="F23304" t="str">
            <v>4.5.1.2 压裂方式的确定应满足如下要求:</v>
          </cell>
        </row>
        <row r="23305">
          <cell r="F23305" t="str">
            <v>a)根据煤层及井筒条件,且满足改造要求。</v>
          </cell>
        </row>
        <row r="23306">
          <cell r="F23306" t="str">
            <v>b)选择压裂方式,应安全、环保、简便。</v>
          </cell>
        </row>
        <row r="23307">
          <cell r="F23307" t="str">
            <v>4.5.1.3 压裂注入管柱及最大排量应根据套管钢级、壁厚、抗内压强度等数据,选择相应承压等级的注入管柱及井口装置,保证施工安全。模拟不同排量下的井口压力,确定最大的注入排量。</v>
          </cell>
        </row>
        <row r="23308">
          <cell r="F23308" t="str">
            <v>4.5.1.4 支撑缝长和导流能力优化应用拟三维或全三维压裂设计软件,模拟不同泵注程序下的支撑缝长、缝高、缝宽和导流能力等数据,优选最佳的施工程序。</v>
          </cell>
        </row>
        <row r="23309">
          <cell r="F23309" t="str">
            <v>4.5.2 施工参数优化</v>
          </cell>
        </row>
        <row r="23310">
          <cell r="F23310" t="str">
            <v>4.5.2.1 注入排量设计应综合考虑注入方式、压裂摩阻、管柱及井口承压能力、缝高延伸等多个因素,并根据压裂工艺要求优化不同施工阶段注入排量。</v>
          </cell>
        </row>
        <row r="23311">
          <cell r="F23311" t="str">
            <v>4.5.2.2 前置液量根据裂缝模拟结果,优化最佳前置液量,最大限度降低煤层损害。</v>
          </cell>
        </row>
        <row r="23312">
          <cell r="F23312" t="str">
            <v>4.5.2.3 支撑剂量根据优化的支撑缝长和导流能力确定。</v>
          </cell>
        </row>
        <row r="23313">
          <cell r="F23313" t="str">
            <v>4.5.2.4 支撑剂浓度综合考虑压裂优化的导流能力、煤层渗透率、杨氏模量、压裂液携砂性能等因素。</v>
          </cell>
        </row>
        <row r="23314">
          <cell r="F23314" t="str">
            <v>4.5.2.5 顶替液量以注入管柱体积为主、充分考虑压裂煤层射孔段底部至注入管柱底部间的套管体积及地面注入管线的容积。</v>
          </cell>
        </row>
        <row r="23315">
          <cell r="F23315" t="str">
            <v>5施工</v>
          </cell>
        </row>
        <row r="23316">
          <cell r="F23316" t="str">
            <v>5.1施工前准备</v>
          </cell>
        </row>
        <row r="23317">
          <cell r="F23317" t="str">
            <v>5.1.1 施工设计</v>
          </cell>
        </row>
        <row r="23318">
          <cell r="F23318" t="str">
            <v>施工方根据压裂工程设计编写压裂施工设计。</v>
          </cell>
        </row>
        <row r="23319">
          <cell r="F23319" t="str">
            <v>5.1.2 井场</v>
          </cell>
        </row>
        <row r="23320">
          <cell r="F23320" t="str">
            <v>5.1.2.1 平整、坚实,入口处宽敞。</v>
          </cell>
        </row>
        <row r="23321">
          <cell r="F23321" t="str">
            <v>5.1.2.2 设备摆放与井口之间距离应符合安全要求。</v>
          </cell>
        </row>
        <row r="23322">
          <cell r="F23322" t="str">
            <v>5.1.2.3 道路良好,井场能摆放各种必需的压裂设备,且施工方便。能摆放足够容积的施工液罐、废液池和计量液罐。</v>
          </cell>
        </row>
        <row r="23323">
          <cell r="F23323" t="str">
            <v>5.1.3 井筒</v>
          </cell>
        </row>
        <row r="23324">
          <cell r="F23324" t="str">
            <v>井筒准备按SY/T 5587.5执行。</v>
          </cell>
        </row>
        <row r="23325">
          <cell r="F23325" t="str">
            <v>5.1.4 井下管柱</v>
          </cell>
        </row>
        <row r="23326">
          <cell r="F23326" t="str">
            <v>井下管柱准备按压裂工程设计书要求执行。</v>
          </cell>
        </row>
        <row r="23327">
          <cell r="F23327" t="str">
            <v>5.1.5 压裂设备</v>
          </cell>
        </row>
        <row r="23328">
          <cell r="F23328" t="str">
            <v>5.1.5.1 按压裂工程设计书要求备齐需用的压裂设备。</v>
          </cell>
        </row>
        <row r="23329">
          <cell r="F23329" t="str">
            <v>5.1.5.2 所有压裂设备在上井及施工前应认真检查,确保施工设备性能良好、备件齐全,确保整个施工安全、顺利进行。</v>
          </cell>
        </row>
        <row r="23330">
          <cell r="F23330" t="str">
            <v>5.1.5.3 正式施工前应对压裂车的超压装置进行检测,压裂车超压装置应灵活可靠。</v>
          </cell>
        </row>
        <row r="23331">
          <cell r="F23331" t="str">
            <v>5.1.5.4 压裂车正常运行时,上水效率应大于85%,要求压裂车、混砂车连续作业能力应满足设计要求,混砂车供液压力应达到0.3MPa~0.5MPa。混砂车排出泵管汇到主管汇应满足施工要求。管汇到压裂泵车的上水管线应采用缠有钢丝的胶管,并尽可能减少弯曲。</v>
          </cell>
        </row>
        <row r="23332">
          <cell r="F23332" t="str">
            <v>5.1.5.5 供液能力不小于设计的最大排量,供砂能力不小于设计的最大加砂速度。</v>
          </cell>
        </row>
        <row r="23333">
          <cell r="F23333" t="str">
            <v>5.1.5.6 施工前需对压力计、流量计和密度计进行校对,液体及支撑剂的计量误差应不大于5%,压力误差应不大于1.5%;仪表车应以每秒一点同时、准确地记录全套数据,保证施工全过程各数据信道及相关软件的连接畅通无故障。</v>
          </cell>
        </row>
        <row r="23334">
          <cell r="F23334" t="str">
            <v>5.1.5.7 压力传感器应安装在高压管线或井口上,不能安装在高压管汇与压裂泵车之间。</v>
          </cell>
        </row>
        <row r="23335">
          <cell r="F23335" t="str">
            <v>5.1.5.8 各岗位通信保证畅通。</v>
          </cell>
        </row>
        <row r="23336">
          <cell r="F23336" t="str">
            <v>5.1.5.9 压裂管线应贴地面布置,从地面到井口、地面到高压管汇应采用双弯头过渡。</v>
          </cell>
        </row>
        <row r="23337">
          <cell r="F23337" t="str">
            <v>5.1.6 压裂液</v>
          </cell>
        </row>
        <row r="23338">
          <cell r="F23338" t="str">
            <v>5.1.6.1 摆好液罐,要求放罐地面平整,硬实无虚土,液罐摆放整齐,并进行编号。连接好三通,闸门灵活,无漏水现象。</v>
          </cell>
        </row>
        <row r="23339">
          <cell r="F23339" t="str">
            <v>5.1.6.2 压裂液罐要求干净、无杂质。</v>
          </cell>
        </row>
        <row r="23340">
          <cell r="F23340" t="str">
            <v>5.1.6.3 配液前备足清水,配液用水符合压裂液配方要求。</v>
          </cell>
        </row>
        <row r="23341">
          <cell r="F23341" t="str">
            <v>5.1.6.4 压裂液各添加剂应提供室内性能检测报告。</v>
          </cell>
        </row>
        <row r="23342">
          <cell r="F23342" t="str">
            <v>5.1.6.5 按设计配方和用量配制压裂液,配制液体应充分循环。</v>
          </cell>
        </row>
        <row r="23343">
          <cell r="F23343" t="str">
            <v>5.1.7 支撑剂</v>
          </cell>
        </row>
        <row r="23344">
          <cell r="F23344" t="str">
            <v>5.1.7.1 支撑剂应提供室内性能评价检测报告。</v>
          </cell>
        </row>
        <row r="23345">
          <cell r="F23345" t="str">
            <v>5.1.7.2 砂罐车内应清洁干净、无异物,并按核实数量将支撑剂全部装入砂罐。</v>
          </cell>
        </row>
        <row r="23346">
          <cell r="F23346" t="str">
            <v>5.1.7.3 现场应核实支撑剂数量、清洁程度,并作支撑剂球度、圆度、粒度的表观检测。</v>
          </cell>
        </row>
        <row r="23347">
          <cell r="F23347" t="str">
            <v>5.2现场施工</v>
          </cell>
        </row>
        <row r="23348">
          <cell r="F23348" t="str">
            <v>5.2.1 单位组织与分工</v>
          </cell>
        </row>
        <row r="23349">
          <cell r="F23349" t="str">
            <v>施工前应进行设计交底,按压裂设计要求严格分工,并应召开施工安全会议。</v>
          </cell>
        </row>
        <row r="23350">
          <cell r="F23350" t="str">
            <v>5.2.2 试压</v>
          </cell>
        </row>
        <row r="23351">
          <cell r="F23351" t="str">
            <v>按设计要求进行试压,试压值应不小于预计最高施工压力的1.2倍。</v>
          </cell>
        </row>
        <row r="23352">
          <cell r="F23352" t="str">
            <v>5.2.3 泵注</v>
          </cell>
        </row>
        <row r="23353">
          <cell r="F23353" t="str">
            <v>按压裂设计泵注程序表进行施工,并按规范记录施工排量、压力、支撑剂浓度、砂量、液量等施工参数。</v>
          </cell>
        </row>
        <row r="23354">
          <cell r="F23354" t="str">
            <v>5.2.4 施工要求</v>
          </cell>
        </row>
        <row r="23355">
          <cell r="F23355" t="str">
            <v>5.2.4.1 施工应规定最高限压,不超过管柱强度及井口限压。</v>
          </cell>
        </row>
        <row r="23356">
          <cell r="F23356" t="str">
            <v>5.2.4.2 施工过程中应按设计要求取样,并检查液体性能。</v>
          </cell>
        </row>
        <row r="23357">
          <cell r="F23357" t="str">
            <v>5.2.4.3 应保证混砂车上添加剂泵工作正常,且计量准确无误。</v>
          </cell>
        </row>
        <row r="23358">
          <cell r="F23358" t="str">
            <v>5.2.4.4 应按设计要求进行加砂和顶替,保持施工排量及砂比稳定。</v>
          </cell>
        </row>
        <row r="23359">
          <cell r="F23359" t="str">
            <v>5.2.4.5 压裂过程中,密切注意压力变化情况,有异常压力显示,立即停止加砂,待压力平稳后继续加砂;若施工中后期压力快速下降,应降低排量施工。</v>
          </cell>
        </row>
        <row r="23360">
          <cell r="F23360" t="str">
            <v>6 压裂后测试</v>
          </cell>
        </row>
        <row r="23361">
          <cell r="F23361" t="str">
            <v>6.1 按设计具体要求测压力降落及其他测试。</v>
          </cell>
        </row>
        <row r="23362">
          <cell r="F23362" t="str">
            <v>6.2 井温测井时应不放喷进行测井温。</v>
          </cell>
        </row>
        <row r="23363">
          <cell r="F23363" t="str">
            <v>7 压裂后排液</v>
          </cell>
        </row>
        <row r="23364">
          <cell r="F23364" t="str">
            <v>7.1 压裂施工及测压降结束后,应采用油嘴控制及时放喷排液。裂缝闭合前放喷油嘴尺寸不大于3mm,裂缝闭合后应根据井口压力降落逐级更换大尺寸油嘴,具体以地层不返吐支撑剂为原则。裂缝闭合时间应依据区块地层闭合压力确定。</v>
          </cell>
        </row>
        <row r="23365">
          <cell r="F23365" t="str">
            <v>7.2 放喷结束后,应按设计要求进行下步作业。</v>
          </cell>
        </row>
        <row r="23366">
          <cell r="F23366" t="str">
            <v>8资料录取</v>
          </cell>
        </row>
        <row r="23367">
          <cell r="F23367" t="str">
            <v>8.1 现场配液资料</v>
          </cell>
        </row>
        <row r="23368">
          <cell r="F23368" t="str">
            <v>应包括压裂液总量、各种添加剂名称及用量、配制完成液体的质量检测报告及现场取样测试数据等。</v>
          </cell>
        </row>
        <row r="23369">
          <cell r="F23369" t="str">
            <v>8.2 施工管柱资料</v>
          </cell>
        </row>
        <row r="23370">
          <cell r="F23370" t="str">
            <v>应包括施工入井管柱结构、工具名称、规格型号、下入深度等。</v>
          </cell>
        </row>
        <row r="23371">
          <cell r="F23371" t="str">
            <v>8.3 施工泵注资料</v>
          </cell>
        </row>
        <row r="23372">
          <cell r="F23372" t="str">
            <v>应包括施工曲线、综合数据表及压力降落曲线,并提供施工压力、施工排量、砂比、总注入量及加砂量的电子版每秒数据资料。</v>
          </cell>
        </row>
        <row r="23373">
          <cell r="F23373" t="str">
            <v>8.4生产或测试资料</v>
          </cell>
        </row>
        <row r="23374">
          <cell r="F23374" t="str">
            <v>8.4.1 压力降落测试</v>
          </cell>
        </row>
        <row r="23375">
          <cell r="F23375" t="str">
            <v>压后压力降落测试监测时间应以出现明显拐点为准或不小于设计要求,要求每秒一点记录监测压力。</v>
          </cell>
        </row>
        <row r="23376">
          <cell r="F23376" t="str">
            <v>8.4.2 井温测井</v>
          </cell>
        </row>
        <row r="23377">
          <cell r="F23377" t="str">
            <v>应包括测量时间、测量井段、井温曲线、叠加曲线等。</v>
          </cell>
        </row>
        <row r="23378">
          <cell r="F23378" t="str">
            <v>8.5 压后排液资料</v>
          </cell>
        </row>
        <row r="23379">
          <cell r="F23379" t="str">
            <v>包括开井放喷时间、油嘴尺寸、定时测得的油嘴压力、排出液量、返排液分析化验数据及含煤粉、含砂情况等。</v>
          </cell>
        </row>
        <row r="23380">
          <cell r="F23380" t="str">
            <v>9 健康、安全及环境要求</v>
          </cell>
        </row>
        <row r="23381">
          <cell r="F23381" t="str">
            <v>在含有或可能含有有毒有害气体井施工,应做好现场监测和个人安全防护;施工作业环节出现危及人身、设备安全或影响施工的情况,现场负责人应及时做出反应,采取对应措施;施工作业环节产生的废水、废液和返排液等应全部回收或集中处理。健康、安全及环境具体要求按SY 5727执行。</v>
          </cell>
        </row>
        <row r="23382">
          <cell r="F23382" t="str">
            <v>4施工前准备</v>
          </cell>
        </row>
        <row r="23383">
          <cell r="F23383" t="str">
            <v>4.1 道路、场地准备</v>
          </cell>
        </row>
        <row r="23384">
          <cell r="F23384" t="str">
            <v>4.1.1 井场道路应满足施工车辆(长22m、宽3m、高4.7m、重84t、转弯半径30m)通行需求。</v>
          </cell>
        </row>
        <row r="23385">
          <cell r="F23385" t="str">
            <v>4.1.2 井场可使用面积应满足压裂作业占地需求,拉链式压裂作业要求最小可使用尺寸为(长×宽)95m×80m,同步式压裂作业要求最小可使用尺寸为(长×宽)120m×80m,其中压裂设备摆放一侧长度不低于45m。</v>
          </cell>
        </row>
        <row r="23386">
          <cell r="F23386" t="str">
            <v>4.1.3 井场需填平、夯实,井场内地面宜避免出现高度超过10cm的垂直台阶,井场地面承重不应低于0.2MPa。</v>
          </cell>
        </row>
        <row r="23387">
          <cell r="F23387" t="str">
            <v>4.1.4 前后井场应有宽度不小于3.5m的主安全通道,安全通道应标有逃生方向。</v>
          </cell>
        </row>
        <row r="23388">
          <cell r="F23388" t="str">
            <v>4.1.5 主安全通道不应有影响车辆通行的管、线路。</v>
          </cell>
        </row>
        <row r="23389">
          <cell r="F23389" t="str">
            <v>4.1.6 拉链式压裂施工现场各作业区域到主安全通道应设置宽度不小于1m的安全通道。</v>
          </cell>
        </row>
        <row r="23390">
          <cell r="F23390" t="str">
            <v>4.1.7 各作业方临时用电线路应有保护措施,电源线不应漏电,线路、控制开关标识清楚。</v>
          </cell>
        </row>
        <row r="23391">
          <cell r="F23391" t="str">
            <v>4.1.8 井场生产用房、值班房等设备不应放置在易塌方区域。</v>
          </cell>
        </row>
        <row r="23392">
          <cell r="F23392" t="str">
            <v>4.1.9 井场电源、照明条件良好,满足24h连续作业要求,照明设备满足防爆要求。</v>
          </cell>
        </row>
        <row r="23393">
          <cell r="F23393" t="str">
            <v>4.1.10 井场应有保证支撑剂、油料等物料连续供应的通道,保证连续施工,同时具备紧急撤离的安全通道。</v>
          </cell>
        </row>
        <row r="23394">
          <cell r="F23394" t="str">
            <v>4.2 井口、井筒准备</v>
          </cell>
        </row>
        <row r="23395">
          <cell r="F23395" t="str">
            <v>4.2.1 井口安装1#、4#、7#阀门(4#为液动控制阀门)及压裂注入头完毕,并试压合格,参照图A.1。</v>
          </cell>
        </row>
        <row r="23396">
          <cell r="F23396" t="str">
            <v>4.2.2 井口搭建射孔、压裂操作平台。</v>
          </cell>
        </row>
        <row r="23397">
          <cell r="F23397" t="str">
            <v>4.2.3 井筒通、刮、洗作业完毕并合格。</v>
          </cell>
        </row>
        <row r="23398">
          <cell r="F23398" t="str">
            <v>4.2.4 全井筒试压并合格。试压期间,B环空保持开启状态,全程视频监控B环空出口状态;试压结束后,通过测试流程泄压。</v>
          </cell>
        </row>
        <row r="23399">
          <cell r="F23399" t="str">
            <v>4.2.5 按照施工设计,对第一段射孔或开启趾端滑套,建立压裂通道。</v>
          </cell>
        </row>
        <row r="23400">
          <cell r="F23400" t="str">
            <v>4.3供水系统准备</v>
          </cell>
        </row>
        <row r="23401">
          <cell r="F23401" t="str">
            <v>4.3.1 水源、水质</v>
          </cell>
        </row>
        <row r="23402">
          <cell r="F23402" t="str">
            <v>水源、水质应满足以下要求:</v>
          </cell>
        </row>
        <row r="23403">
          <cell r="F23403" t="str">
            <v>——水源来自河流、湖泊、自来水、地下水、返排液;</v>
          </cell>
        </row>
        <row r="23404">
          <cell r="F23404" t="str">
            <v>——水质满足液体配方及页岩气储层低伤害要求。</v>
          </cell>
        </row>
        <row r="23405">
          <cell r="F23405" t="str">
            <v>4.3.2 蓄水池</v>
          </cell>
        </row>
        <row r="23406">
          <cell r="F23406" t="str">
            <v>蓄水池应满足以下要求:</v>
          </cell>
        </row>
        <row r="23407">
          <cell r="F23407" t="str">
            <v>——容量至少能满足两段施工要求;</v>
          </cell>
        </row>
        <row r="23408">
          <cell r="F23408" t="str">
            <v>——靠转水泵一侧池底建沉水槽,沉水槽低于蓄水池底面0.5m以上,参见附录B;</v>
          </cell>
        </row>
        <row r="23409">
          <cell r="F23409" t="str">
            <v>——蓄水池经防渗漏和防垮塌处理;</v>
          </cell>
        </row>
        <row r="23410">
          <cell r="F23410" t="str">
            <v>——井场内根据施工规模、井场布局适当布置过渡罐。</v>
          </cell>
        </row>
        <row r="23411">
          <cell r="F23411" t="str">
            <v>4.3.3 供水</v>
          </cell>
        </row>
        <row r="23412">
          <cell r="F23412" t="str">
            <v>供水应满足以下要求:</v>
          </cell>
        </row>
        <row r="23413">
          <cell r="F23413" t="str">
            <v>——水源到蓄水池供水应满足施工作业用水量要求;</v>
          </cell>
        </row>
        <row r="23414">
          <cell r="F23414" t="str">
            <v>——供入井场的供水能力应满足压裂施工排量要求。</v>
          </cell>
        </row>
        <row r="23415">
          <cell r="F23415" t="str">
            <v>4.4 供电准备</v>
          </cell>
        </row>
        <row r="23416">
          <cell r="F23416" t="str">
            <v>井场用电应按Q/SY 08368和Q/SY 02634执行。</v>
          </cell>
        </row>
        <row r="23417">
          <cell r="F23417" t="str">
            <v>4.5压裂准备</v>
          </cell>
        </row>
        <row r="23418">
          <cell r="F23418" t="str">
            <v>4.5.1 设备准备</v>
          </cell>
        </row>
        <row r="23419">
          <cell r="F23419" t="str">
            <v>压裂设备准备应满足以下要求:</v>
          </cell>
        </row>
        <row r="23420">
          <cell r="F23420" t="str">
            <v>——压裂作业现场应划分压裂作业、射孔作业、连续油管作业、放喷测试、物料堆放、加油、应急处置和指挥中心等区域;</v>
          </cell>
        </row>
        <row r="23421">
          <cell r="F23421" t="str">
            <v>——液罐区域距离井场内沟不小于3m,作为低压管汇区;</v>
          </cell>
        </row>
        <row r="23422">
          <cell r="F23422" t="str">
            <v>——储存砂罐基础平整坚固,保证支撑剂填充满罐后不下陷、倾斜、倒塌;</v>
          </cell>
        </row>
        <row r="23423">
          <cell r="F23423" t="str">
            <v>——压裂车距离施工井口不小于10m;</v>
          </cell>
        </row>
        <row r="23424">
          <cell r="F23424" t="str">
            <v>——相邻压裂车之间应留有不低于0.8m的通道;</v>
          </cell>
        </row>
        <row r="23425">
          <cell r="F23425" t="str">
            <v>——压裂车车头前有不小于13m的应急通道,满足紧急撤离需要;</v>
          </cell>
        </row>
        <row r="23426">
          <cell r="F23426" t="str">
            <v>——现场指挥中心距离压裂高压管线不小于30m;</v>
          </cell>
        </row>
        <row r="23427">
          <cell r="F23427" t="str">
            <v>——压裂泵注设备水马力应满足压裂施工设计要求;</v>
          </cell>
        </row>
        <row r="23428">
          <cell r="F23428" t="str">
            <v>——压裂液连续混配设备作业能力应满足压裂施工泵注排量要求;</v>
          </cell>
        </row>
        <row r="23429">
          <cell r="F23429" t="str">
            <v>——压裂液连续混配设备应按照添加剂比例配制压裂液;</v>
          </cell>
        </row>
        <row r="23430">
          <cell r="F23430" t="str">
            <v>——压裂配套设备作业能力应满足连续作业要求。</v>
          </cell>
        </row>
        <row r="23431">
          <cell r="F23431" t="str">
            <v>4.5.2 物料准备</v>
          </cell>
        </row>
        <row r="23432">
          <cell r="F23432" t="str">
            <v>物料准备应满足以下要求:</v>
          </cell>
        </row>
        <row r="23433">
          <cell r="F23433" t="str">
            <v>——按照压裂设计准备支撑剂、液体添加剂、桥塞等入井材料;</v>
          </cell>
        </row>
        <row r="23434">
          <cell r="F23434" t="str">
            <v>——支撑剂供给能力应满足压裂施工设计中最高砂浓度泵注要求。</v>
          </cell>
        </row>
        <row r="23435">
          <cell r="F23435" t="str">
            <v>4.5.3 高压管汇准备</v>
          </cell>
        </row>
        <row r="23436">
          <cell r="F23436" t="str">
            <v>按常规压裂高压管汇安装要求执行,并符合以下要求:</v>
          </cell>
        </row>
        <row r="23437">
          <cell r="F23437" t="str">
            <v>——根据压裂施工设计和现场勘查情况,绘制高压管汇连接流程图;</v>
          </cell>
        </row>
        <row r="23438">
          <cell r="F23438" t="str">
            <v>——单流阀到井口之间优先选用使用时间在600h以内的高压管汇;</v>
          </cell>
        </row>
        <row r="23439">
          <cell r="F23439" t="str">
            <v>——高压管汇应柔性连接,应采用专用安全绑带或安全等级为S级的卸扣配合纤维编织吊带系牢固定,安全绑带选用参见附录C;</v>
          </cell>
        </row>
        <row r="23440">
          <cell r="F23440" t="str">
            <v>——高压、低压管汇接地部位应使用胶垫隔离。</v>
          </cell>
        </row>
        <row r="23441">
          <cell r="F23441" t="str">
            <v>4.6 排空、试压</v>
          </cell>
        </row>
        <row r="23442">
          <cell r="F23442" t="str">
            <v>4.6.1 排空前应确认排空流程畅通、排空管线出口固定牢靠、排空回收液罐有足够空容。</v>
          </cell>
        </row>
        <row r="23443">
          <cell r="F23443" t="str">
            <v>4.6.2 压裂车超压保护设置为5MPa,压裂车逐台排空,密切观察压裂车排量变化及设备运转情况直至排空结束。</v>
          </cell>
        </row>
        <row r="23444">
          <cell r="F23444" t="str">
            <v>4.6.3 按施工设计要求试压,第一步按试压值的5%~10%试压,达到压力后稳压2min;第二步继续加压,按试压值的30%试压,达到压力后稳压2min;第三步再继续加压,按试压值的60%试压,达到压力后稳压2min;第四步再继续加压,按试压值试压,达到压力后稳压5min。现场试压时,外观无可见渗漏,试压压力变化值小于试压值的2.5%为合格。</v>
          </cell>
        </row>
        <row r="23445">
          <cell r="F23445" t="str">
            <v>5压裂施工</v>
          </cell>
        </row>
        <row r="23446">
          <cell r="F23446" t="str">
            <v>5.1 正常施工</v>
          </cell>
        </row>
        <row r="23447">
          <cell r="F23447" t="str">
            <v>5.1.1 压裂施工前,确认施工井B、C环空一侧旁通阀门开启,施工井口阀门、高压管汇旋塞阀、低压管汇蝶阀等开关正确,满足压裂施工要求。</v>
          </cell>
        </row>
        <row r="23448">
          <cell r="F23448" t="str">
            <v>5.1.2 压裂开泵前,确认施工高压区人员全部撤离。</v>
          </cell>
        </row>
        <row r="23449">
          <cell r="F23449" t="str">
            <v>5.1.3 压裂施工过程中,应对本井及邻井的压力变化进行监测,发现异常,及时采取降排量或停泵等措施。</v>
          </cell>
        </row>
        <row r="23450">
          <cell r="F23450" t="str">
            <v>5.1.4 压裂过程中根据压裂设备出现的状况、压力变化或微地震监测情况实时调整泵注程序。压裂作业应按Q/SY 01460执行。</v>
          </cell>
        </row>
        <row r="23451">
          <cell r="F23451" t="str">
            <v>5.1.5 压裂联合作业期间,井口阀门负责单位安排专人值守。</v>
          </cell>
        </row>
        <row r="23452">
          <cell r="F23452" t="str">
            <v>5.1.6 压裂完毕,停泵、关井、泄压,切换流程,压裂队将井口交由测井队。</v>
          </cell>
        </row>
        <row r="23453">
          <cell r="F23453" t="str">
            <v>5.1.7 压裂队配合测井队进行桥塞、射孔管串泵送作业,待桥塞坐封、射孔完毕,射孔管串起出井口后,测井队将井口交由压裂队。</v>
          </cell>
        </row>
        <row r="23454">
          <cell r="F23454" t="str">
            <v>5.1.8 压裂井口和四通等井口关键设备实行“一段一检查、三段一紧固、六段一保养”的原则。压裂施工每3段结束以后,紧固所有高压管线活接头,井口分配器、高低压分配器、井口八通注入装置连接法兰盘螺栓,紧固1#、4#、7#阀门、套管头及其侧翼阀门法兰盘螺栓。每6段压裂施工结束后,由对压裂大阀门、套管头及其侧翼阀门进行维护保养。</v>
          </cell>
        </row>
        <row r="23455">
          <cell r="F23455" t="str">
            <v>5.1.9 拉链式压裂作业时,一口井射孔工具下入井内100m测试正常后,另一口井方可开泵压裂。泵送射孔枪过程中如发现泵注压力或电缆张力发生异常波动,需确认本井未受压裂影响后方可继续同时作业,如难以判断应停止加砂,转入顶替,顶替完后停泵关井。</v>
          </cell>
        </row>
        <row r="23456">
          <cell r="F23456" t="str">
            <v>5.1.10 压裂与钻塞同时作业时,一口井连续油管钻磨工具下入井内正常后,另一口井方可开泵压裂。钻塞过程中如发现井口压力发生异常波动,需确认本井未受压裂影响后方可继续同时作业。</v>
          </cell>
        </row>
        <row r="23457">
          <cell r="F23457" t="str">
            <v>5.1.11 压裂与放喷(生产)同时作业时,应有专人观察放喷口,如遇放喷排量大幅突增突降,需确认压裂、放喷无干扰后可继续同时作业。</v>
          </cell>
        </row>
        <row r="23458">
          <cell r="F23458" t="str">
            <v>5.1.12 同一平台两口及以上井进行拉链式压裂施工时,应准备充足物料,满足施工需要。施工井出现异常复杂,需要停泵处理时,应停泵处理,可先进行邻井压裂施工。</v>
          </cell>
        </row>
        <row r="23459">
          <cell r="F23459" t="str">
            <v>5.1.13 压裂开工之前,建设单位应组织相关单位准备与井筒尺寸相一致的盲堵桥塞,便于应急时抢下桥塞进行封堵。同时组织相关单位开展1次四通、套管头等井口关键设备刺漏的应急演练。</v>
          </cell>
        </row>
        <row r="23460">
          <cell r="F23460" t="str">
            <v>5.2异常处理</v>
          </cell>
        </row>
        <row r="23461">
          <cell r="F23461" t="str">
            <v>5.2.1 砂堵处理</v>
          </cell>
        </row>
        <row r="23462">
          <cell r="F23462" t="str">
            <v>发生砂堵或有砂堵倾向时应按照以下方式处理:</v>
          </cell>
        </row>
        <row r="23463">
          <cell r="F23463" t="str">
            <v>——发生砂堵或有砂堵倾向时,施工指挥通知混砂车操作岗立即停止添加支撑剂和降阻剂。</v>
          </cell>
        </row>
        <row r="23464">
          <cell r="F23464" t="str">
            <v>——施工指挥根据施工压力变化情况,通知压裂车操作岗降低泵注排量,尽可能将井筒内支撑剂全部顶入地层。</v>
          </cell>
        </row>
        <row r="23465">
          <cell r="F23465" t="str">
            <v>——当压力超设计限压值时,压裂车操作岗立即停泵;待压力降低后,施工指挥通知压裂车操作岗检查压裂车超压设置,缓慢启泵、阶梯提排量试挤2次。</v>
          </cell>
        </row>
        <row r="23466">
          <cell r="F23466" t="str">
            <v>——若试挤不成功,施工指挥将砂堵超压导致停泵情况向现场负责人汇报,现场负责人组织相关方制定地面高压管汇泄压、测试流程放喷、冲砂等措施。</v>
          </cell>
        </row>
        <row r="23467">
          <cell r="F23467" t="str">
            <v>——若测试流程放喷不畅,可使用循环洗井、连续油管循环冲砂等。待井筒清洗完毕恢复加砂压裂施工。</v>
          </cell>
        </row>
        <row r="23468">
          <cell r="F23468" t="str">
            <v>5.2.2 地面高压管汇刺漏</v>
          </cell>
        </row>
        <row r="23469">
          <cell r="F23469" t="str">
            <v>地面高压管汇刺漏时应按照以下方式处理:</v>
          </cell>
        </row>
        <row r="23470">
          <cell r="F23470" t="str">
            <v>——刺漏发生在泵注非携砂液阶段,施工指挥通知压裂车操作岗停泵,混砂车操作岗停止供液、停止交联,关井泄压完毕,整改管线。待整改完毕,试压合格后继续施工。</v>
          </cell>
        </row>
        <row r="23471">
          <cell r="F23471" t="str">
            <v>——刺漏发生在泵注携砂液阶段,施工指挥通知混砂车操作岗立即停止加支撑剂和降阻剂,顶替一个井筒容积液量。</v>
          </cell>
        </row>
        <row r="23472">
          <cell r="F23472" t="str">
            <v>5.2.3 压裂井口装置泄漏应急处理标准程序</v>
          </cell>
        </row>
        <row r="23473">
          <cell r="F23473" t="str">
            <v>5.2.3.1 井口阀门渗漏,应关1#阀门,泄压,更换井口装置,整改完毕再进行井口试压。</v>
          </cell>
        </row>
        <row r="23474">
          <cell r="F23474" t="str">
            <v>5.2.3.2 井口泄漏应按照以下方式处理:</v>
          </cell>
        </row>
        <row r="23475">
          <cell r="F23475" t="str">
            <v>——内侧闸阀可封闭,应停止作业、关1#阀门,泄压后进行整改,整改完毕再进行井口试压;</v>
          </cell>
        </row>
        <row r="23476">
          <cell r="F23476" t="str">
            <v>——内侧闸阀不可封闭,压裂施工过程中1#阀门以下部位密封失效,停止作业、关井,组织放喷降低井内压力,警戒组组织各单位疏散并清点人数、警戒,压裂队疏散油罐车,测井公司疏散火工品,评估安全风险后,再进行下步处置。</v>
          </cell>
        </row>
        <row r="23477">
          <cell r="F23477" t="str">
            <v>6坐封桥塞与射孔</v>
          </cell>
        </row>
        <row r="23478">
          <cell r="F23478" t="str">
            <v>6.1 射孔施工设计</v>
          </cell>
        </row>
        <row r="23479">
          <cell r="F23479" t="str">
            <v>6.1.1 页岩气井第一段应采用连续油管传输射孔作业或开趾端滑套。</v>
          </cell>
        </row>
        <row r="23480">
          <cell r="F23480" t="str">
            <v>6.1.2 第二段开始,宜采用电缆下桥塞及射孔作业方式。</v>
          </cell>
        </row>
        <row r="23481">
          <cell r="F23481" t="str">
            <v>6.1.3 电缆下桥塞与射孔作业包含射孔枪、射孔弹、桥塞坐封工具、桥塞、电缆防喷装置要求如下:</v>
          </cell>
        </row>
        <row r="23482">
          <cell r="F23482" t="str">
            <v>——根据完井工艺要求、套管内径、井底温度、施工压力等参数选择合适的复合桥塞。</v>
          </cell>
        </row>
        <row r="23483">
          <cell r="F23483" t="str">
            <v>——根据套管内径、复合桥塞类型、井底温度、施工压力等参数选择合适的桥塞坐封工具。</v>
          </cell>
        </row>
        <row r="23484">
          <cell r="F23484" t="str">
            <v>——根据预计井口最高施工压力、下井管串最大外径和长度、电缆外径等参数选择合适的电缆防喷装置,防喷管总长度应大于下井管串总长度1m以上,并根据环境温度选择合适的密封脂。</v>
          </cell>
        </row>
        <row r="23485">
          <cell r="F23485" t="str">
            <v>——井口与绞车之间地面上铺设防渗漏地垫。</v>
          </cell>
        </row>
        <row r="23486">
          <cell r="F23486" t="str">
            <v>——井口高压管汇与注脂控制系统之间设置安全屏障。</v>
          </cell>
        </row>
        <row r="23487">
          <cell r="F23487" t="str">
            <v>——电缆防喷装置安装与拆卸时,压裂队不应进行试压、压裂等高压作业;无关人员不得进入警戒区域。</v>
          </cell>
        </row>
        <row r="23488">
          <cell r="F23488" t="str">
            <v>6.1.4 电缆下桥塞、射孔、连续油管通井时,相关方不应在作业井、电缆、连续油管附近操作。</v>
          </cell>
        </row>
        <row r="23489">
          <cell r="F23489" t="str">
            <v>6.1.5 在电缆作业过程中,实时监测井口施工压力。</v>
          </cell>
        </row>
        <row r="23490">
          <cell r="F23490" t="str">
            <v>6.2 入井管串结构参数和泵送程序</v>
          </cell>
        </row>
        <row r="23491">
          <cell r="F23491" t="str">
            <v>6.2.1 根据套管尺寸、射孔情况、预计井口施工压力等确定下井管串结构参数。</v>
          </cell>
        </row>
        <row r="23492">
          <cell r="F23492" t="str">
            <v>6.2.2 根据泵送射孔优化结果,结合下井管串通过能力分析数据确定泵送参数。</v>
          </cell>
        </row>
        <row r="23493">
          <cell r="F23493" t="str">
            <v>6.3 实施射孔</v>
          </cell>
        </row>
        <row r="23494">
          <cell r="F23494" t="str">
            <v>6.3.1 井筒和地层应建立满足泵送作业要求的有效通道。</v>
          </cell>
        </row>
        <row r="23495">
          <cell r="F23495" t="str">
            <v>6.3.2 连接选发控制器之前,应检查导线通断绝缘,绝缘值应不小于200MΩ。</v>
          </cell>
        </row>
        <row r="23496">
          <cell r="F23496" t="str">
            <v>6.4 下放射孔管串</v>
          </cell>
        </row>
        <row r="23497">
          <cell r="F23497" t="str">
            <v>6.4.1 下放至深度70m处和启动泵送程序前,应启动多级点火地面控制系统,测试各级选发控制器。</v>
          </cell>
        </row>
        <row r="23498">
          <cell r="F23498" t="str">
            <v>6.4.2 井斜小于45°井段下放速度不应超过4000 m/h,井斜大于45°井段下放速度不应超过3000m/h。</v>
          </cell>
        </row>
        <row r="23499">
          <cell r="F23499" t="str">
            <v>6.4.3 水平段泵送作业应按泵送程序操作。</v>
          </cell>
        </row>
        <row r="23500">
          <cell r="F23500" t="str">
            <v>6.5 坐封桥塞及射孔</v>
          </cell>
        </row>
        <row r="23501">
          <cell r="F23501" t="str">
            <v>6.5.1 根据上提测得的CCL曲线和综合测井图或套管节箍深度数据确定绞车停车位置,跟踪定位。</v>
          </cell>
        </row>
        <row r="23502">
          <cell r="F23502" t="str">
            <v>6.5.2 操作点火系统坐封桥塞。点火成功后,应等待5min再上提电缆。</v>
          </cell>
        </row>
        <row r="23503">
          <cell r="F23503" t="str">
            <v>6.5.3 根据射孔位置跟踪定位,操作点火系统,依次进行分簇射孔作业。</v>
          </cell>
        </row>
        <row r="23504">
          <cell r="F23504" t="str">
            <v>6.5.4 射孔管串起至深度70m时,应关闭绞车外接电源和射孔地面系统电源,并将电缆缆芯和缆皮短路。</v>
          </cell>
        </row>
        <row r="23505">
          <cell r="F23505" t="str">
            <v>6.5.5 在压裂施工前应将防喷管吊离井口。</v>
          </cell>
        </row>
        <row r="23506">
          <cell r="F23506" t="str">
            <v>6.6 坐封桥塞与射孔其他要求</v>
          </cell>
        </row>
        <row r="23507">
          <cell r="F23507" t="str">
            <v>其他要求按Q/SY 08316执行。</v>
          </cell>
        </row>
        <row r="23508">
          <cell r="F23508" t="str">
            <v>7钻磨桥塞</v>
          </cell>
        </row>
        <row r="23509">
          <cell r="F23509" t="str">
            <v>7.1 钻磨前准备要求</v>
          </cell>
        </row>
        <row r="23510">
          <cell r="F23510" t="str">
            <v>7.1.1 巡检连续油管井控装置及地面高压管汇。</v>
          </cell>
        </row>
        <row r="23511">
          <cell r="F23511" t="str">
            <v>7.1.2 钻塞施工,应使用钢级大于CT90、外径大于50.8mm连续油管。</v>
          </cell>
        </row>
        <row r="23512">
          <cell r="F23512" t="str">
            <v>7.1.3 钻塞工具串上、下两端应无台阶面。</v>
          </cell>
        </row>
        <row r="23513">
          <cell r="F23513" t="str">
            <v>7.1.4 连续油管钻塞工具串,应准备但不限于如下工具:</v>
          </cell>
        </row>
        <row r="23514">
          <cell r="F23514" t="str">
            <v>——连续油管复合接头;</v>
          </cell>
        </row>
        <row r="23515">
          <cell r="F23515" t="str">
            <v>——双活瓣单流阀;</v>
          </cell>
        </row>
        <row r="23516">
          <cell r="F23516" t="str">
            <v>——震击器;</v>
          </cell>
        </row>
        <row r="23517">
          <cell r="F23517" t="str">
            <v>——液压丢手;</v>
          </cell>
        </row>
        <row r="23518">
          <cell r="F23518" t="str">
            <v>——螺杆马达;</v>
          </cell>
        </row>
        <row r="23519">
          <cell r="F23519" t="str">
            <v>——磨鞋。</v>
          </cell>
        </row>
        <row r="23520">
          <cell r="F23520" t="str">
            <v>7.1.5 液压丢手和循环阀应根据震击器通径大小选择安装位置。</v>
          </cell>
        </row>
        <row r="23521">
          <cell r="F23521" t="str">
            <v>7.1.6 长水平段水平井模拟出现锁定时,螺杆马达上部应使用水力振荡器。</v>
          </cell>
        </row>
        <row r="23522">
          <cell r="F23522" t="str">
            <v>7.1.7 震击器应具备上下双向震击功能。</v>
          </cell>
        </row>
        <row r="23523">
          <cell r="F23523" t="str">
            <v>7.1.8 水力振荡器应符合螺杆马达工作排量要求。</v>
          </cell>
        </row>
        <row r="23524">
          <cell r="F23524" t="str">
            <v>7.1.9 磨鞋或钻头类型应与桥塞材质、结构相匹配,磨鞋外径应为套管内径的90%~95%。套管变相井钻磨可溶桥塞,使用磨鞋/钻头尺寸应小于套管最小内径3mm~6mm。</v>
          </cell>
        </row>
        <row r="23525">
          <cell r="F23525" t="str">
            <v>7.2 地面流程要求</v>
          </cell>
        </row>
        <row r="23526">
          <cell r="F23526" t="str">
            <v>7.2.1 应使用油嘴控制井口压力。</v>
          </cell>
        </row>
        <row r="23527">
          <cell r="F23527" t="str">
            <v>7.2.2 套管四通两侧均应连接放喷流程。</v>
          </cell>
        </row>
        <row r="23528">
          <cell r="F23528" t="str">
            <v>7.2.3 套管四通至节流管汇间应安装钻屑捕集器。</v>
          </cell>
        </row>
        <row r="23529">
          <cell r="F23529" t="str">
            <v>7.2.4 井口主阀之上应连接泄压通道。</v>
          </cell>
        </row>
        <row r="23530">
          <cell r="F23530" t="str">
            <v>7.2.5 使用高压过滤器,连接前应检查高压过滤器滤芯。</v>
          </cell>
        </row>
        <row r="23531">
          <cell r="F23531" t="str">
            <v>7.3 钻塞施工</v>
          </cell>
        </row>
        <row r="23532">
          <cell r="F23532" t="str">
            <v>7.3.1 管串入井后,探到塞面前,宜小排量间断泵注。</v>
          </cell>
        </row>
        <row r="23533">
          <cell r="F23533" t="str">
            <v>7.3.2 井段流体温度达到螺杆马达工作温度的90%,应小排量连续泵注。</v>
          </cell>
        </row>
        <row r="23534">
          <cell r="F23534" t="str">
            <v>7.3.3 探塞面加钻压载荷宜控制在10kN~20kN,探得塞面后上提管串深度不宜小于5m。</v>
          </cell>
        </row>
        <row r="23535">
          <cell r="F23535" t="str">
            <v>7.3.4 调整参数,建立循环。逐步提高到钻磨工作排量。</v>
          </cell>
        </row>
        <row r="23536">
          <cell r="F23536" t="str">
            <v>7.3.5 泵注稳定后,检查泵注设备和监测仪器仪表是否工作正常,对连续油管做载荷测试,记录油管上提下放载荷和泵压等参数。</v>
          </cell>
        </row>
        <row r="23537">
          <cell r="F23537" t="str">
            <v>7.3.6 泵注设备应设置超压保护压力,超压值应结合泵注排量和螺杆马达参数确定。</v>
          </cell>
        </row>
        <row r="23538">
          <cell r="F23538" t="str">
            <v>7.3.7 井口压力控制应满足出口排量略大于泵注排量要求,推荐差值为50L/min~100L/min,连续油管入口排量不低于200L/min。</v>
          </cell>
        </row>
        <row r="23539">
          <cell r="F23539" t="str">
            <v>7.3.8 钻压宜在5kN~20kN,最大钻压不宜超过40kN,施加钻压应缓慢。</v>
          </cell>
        </row>
        <row r="23540">
          <cell r="F23540" t="str">
            <v>7.3.9 单只桥塞磨铣完成后,泵入冲洗液量应不少于5m3。若继续钻下一个桥塞,应以不超过5m/min的速度下探塞面。</v>
          </cell>
        </row>
        <row r="23541">
          <cell r="F23541" t="str">
            <v>7.3.10 水平井单次累计完成2~3只复合桥塞或3~6只可溶桥塞磨铣工作,宜进行一次短程起下。短起前应泵入不小于5m3冲洗液,再边循环边上提连续油管至造斜点以上。</v>
          </cell>
        </row>
        <row r="23542">
          <cell r="F23542" t="str">
            <v>7.3.11 钻塞不超过两只应对钻屑捕集器进行检查、清理。钻屑捕集器的倒换应遵循先开后关原则,确认压力释放完,压力表显示为零后再进行拆卸、清理作业。收集的钻屑应进行分类处理,并称重、记录。</v>
          </cell>
        </row>
        <row r="23543">
          <cell r="F23543" t="str">
            <v>7.3.12 钻磨最多不超过12个复合桥塞,起出钻磨工具串,进行碎屑打捞作业。</v>
          </cell>
        </row>
        <row r="23544">
          <cell r="F23544" t="str">
            <v>7.3.13 螺杆马达制动后,应将钻具提离桥塞面,重新建立循环,待泵注稳定后,才能恢复磨铣作业。</v>
          </cell>
        </row>
        <row r="23545">
          <cell r="F23545" t="str">
            <v>7.3.14 钻磨完所有桥塞后,应先定点泵注10m3冲洗液,再泵注工作液顶替,待冲洗液全部替出连续油管后,上提连续油管。</v>
          </cell>
        </row>
        <row r="23546">
          <cell r="F23546" t="str">
            <v>7.3.15 上提过程中,应充分洗井,宜间断泵注冲洗液。</v>
          </cell>
        </row>
        <row r="23547">
          <cell r="F23547" t="str">
            <v>7.3.16 上提速度复杂井段不大于300m/h,水平段和斜井段不大于600m/h,直井段不大于1200m/h。</v>
          </cell>
        </row>
        <row r="23548">
          <cell r="F23548" t="str">
            <v>8排液测试</v>
          </cell>
        </row>
        <row r="23549">
          <cell r="F23549" t="str">
            <v>8.1 地面测试流程</v>
          </cell>
        </row>
        <row r="23550">
          <cell r="F23550" t="str">
            <v>8.1.1 地面测试流程应满足单井或井组同时作业、压裂液返排回收利用、快速安装和拆卸、钻磨桥塞等作业需求。</v>
          </cell>
        </row>
        <row r="23551">
          <cell r="F23551" t="str">
            <v>8.1.2 地面测试流程建议采用模块化安装和作业,通过调用不同模块作业实现捕屑、排液、测试计量等功能。</v>
          </cell>
        </row>
        <row r="23552">
          <cell r="F23552" t="str">
            <v>8.2 捕屑</v>
          </cell>
        </row>
        <row r="23553">
          <cell r="F23553" t="str">
            <v>8.2.1 排液期间,井筒流体经过捕屑器捕屑后用节流管汇排放。</v>
          </cell>
        </row>
        <row r="23554">
          <cell r="F23554" t="str">
            <v>8.2.2 监测其上下游压差,及时清理捕屑器内碎屑及砂子。</v>
          </cell>
        </row>
        <row r="23555">
          <cell r="F23555" t="str">
            <v>8.2.3 根据施工工艺要求选择合适油嘴。</v>
          </cell>
        </row>
        <row r="23556">
          <cell r="F23556" t="str">
            <v>8.2.4 排液期间,若流体中出现气体,将放喷管线出口引导至燃烧池。</v>
          </cell>
        </row>
        <row r="23557">
          <cell r="F23557" t="str">
            <v>8.3 排液测试</v>
          </cell>
        </row>
        <row r="23558">
          <cell r="F23558" t="str">
            <v>8.3.1 井筒流体用节流管汇降压排放,避免大量出砂。</v>
          </cell>
        </row>
        <row r="23559">
          <cell r="F23559" t="str">
            <v>8.3.2 排液测试应连续24h作业。</v>
          </cell>
        </row>
        <row r="23560">
          <cell r="F23560" t="str">
            <v>8.3.3 气体排放经液气分离流程至燃烧池燃烧掉,液体回收至返排池,经处理后重复利用。</v>
          </cell>
        </row>
        <row r="23561">
          <cell r="F23561" t="str">
            <v>8.3.4 流体不含砂或含砂量极其微小的情况下转入测试流程进行测试计量。</v>
          </cell>
        </row>
        <row r="23562">
          <cell r="F23562" t="str">
            <v>9健康、安全和环境(HSE)管理</v>
          </cell>
        </row>
        <row r="23563">
          <cell r="F23563" t="str">
            <v>9.1 建设方</v>
          </cell>
        </row>
        <row r="23564">
          <cell r="F23564" t="str">
            <v>建设方负责组织地质设计、工程设计、压裂设计的编写报批,以及相关决策指令的下达;负责联合作业项目的HSE管理,组织编制联合作业应急处置总体方案,组织开展应急演练、应急抢险,落实安全应急物资、装备、工具、施工现场废弃物的处理等。联合作业各施工方按照自检自查表对标验收。建设方组织相关施工方,对标进行开工验收,并召开工艺技术安全环保交底会,明确现场组织机构、总指挥及各项执行指挥。</v>
          </cell>
        </row>
        <row r="23565">
          <cell r="F23565" t="str">
            <v>9.2 消防</v>
          </cell>
        </row>
        <row r="23566">
          <cell r="F23566" t="str">
            <v>页岩气现场消防设备配套:</v>
          </cell>
        </row>
        <row r="23567">
          <cell r="F23567" t="str">
            <v>——压裂车区域配备不低于10具25L泡沫灭火器或35kg干粉灭火器,在加油区和用电设备区域应配备2具8kg干粉或二氧化碳灭火器,做好日常安全管理工作。</v>
          </cell>
        </row>
        <row r="23568">
          <cell r="F23568" t="str">
            <v>——页岩气平台井场配备消防车或消防橇,水龙带水枪喷水范围能覆盖页岩气压裂作业现场。</v>
          </cell>
        </row>
        <row r="23569">
          <cell r="F23569" t="str">
            <v>——施工现场应预留足够的安全通道以便紧急情况下撤离,并做好现场逃生路线目视化,井场附近应设立紧急集合点,参见附录D。</v>
          </cell>
        </row>
        <row r="23570">
          <cell r="F23570" t="str">
            <v>9.3 防雷</v>
          </cell>
        </row>
        <row r="23571">
          <cell r="F23571" t="str">
            <v>页岩气现场防雷要求:</v>
          </cell>
        </row>
        <row r="23572">
          <cell r="F23572" t="str">
            <v>——负责仪表车、压裂队用电设备可靠接地,接地电阻应小于10Ω。</v>
          </cell>
        </row>
        <row r="23573">
          <cell r="F23573" t="str">
            <v>——各施工方负责为各自区域配备安装直击雷保护装置,其余未被直击雷保护装置所覆盖的设备,全部采用接地方式进行保护。</v>
          </cell>
        </row>
        <row r="23574">
          <cell r="F23574" t="str">
            <v>9.4 压裂施工安全要求</v>
          </cell>
        </row>
        <row r="23575">
          <cell r="F23575" t="str">
            <v>页岩气现场压裂施工安全规定和安全要求:</v>
          </cell>
        </row>
        <row r="23576">
          <cell r="F23576" t="str">
            <v>——压裂队为压裂作业的作业主体,相关方协助作业。</v>
          </cell>
        </row>
        <row r="23577">
          <cell r="F23577" t="str">
            <v>——施工现场各区域应做好警示、隔离等目视化。物料应分类堆放,堆放区域应做防渗、防潮处理。</v>
          </cell>
        </row>
        <row r="23578">
          <cell r="F23578" t="str">
            <v>——井场建有清污分流沟槽,井场内外液体分流,不得堵塞、占用,内沟应设置积液坑,并及时清理积液。</v>
          </cell>
        </row>
        <row r="23579">
          <cell r="F23579" t="str">
            <v>——试压、施工前对高压警戒区域清场,相关方不应在高压警示区10m范围内停留。</v>
          </cell>
        </row>
        <row r="23580">
          <cell r="F23580" t="str">
            <v>——施工前高压管汇连接时应更换高压管汇活接头盘根,盘根应外观完好且满足使用要求。</v>
          </cell>
        </row>
        <row r="23581">
          <cell r="F23581" t="str">
            <v>——压裂施工过程中实时监测邻井井口压力,B环空一侧旁通阀门呈开启状态。</v>
          </cell>
        </row>
        <row r="23582">
          <cell r="F23582" t="str">
            <v>——作业重点部位通过视频进行监控,监控设备具备夜间监控能力。</v>
          </cell>
        </row>
        <row r="23583">
          <cell r="F23583" t="str">
            <v>——严禁无有效能量隔离情况下整改设备。施工期间严禁人员进入高压区。</v>
          </cell>
        </row>
        <row r="23584">
          <cell r="F23584" t="str">
            <v>——压裂过程中根据压力变化或微地震监测情况适时调整泵注程序。</v>
          </cell>
        </row>
        <row r="23585">
          <cell r="F23585" t="str">
            <v>——遇六级以上大风、能见度小于井口作业装置高度的浓雾、暴雨雷电等恶劣天气,应停止相应施工。</v>
          </cell>
        </row>
        <row r="23586">
          <cell r="F23586" t="str">
            <v>——压裂队负责对压裂设备油料进行补充,油料补充区域有防渗漏设施,油料储存、运输设备有防静电设施,加油设备为防爆设备。</v>
          </cell>
        </row>
        <row r="23587">
          <cell r="F23587" t="str">
            <v>——建立废弃物转运原始记录、一般固体(生活垃圾)废弃物处置统计台账。</v>
          </cell>
        </row>
        <row r="23588">
          <cell r="F23588" t="str">
            <v>——含油废弃物(废油)按安全环保管理要求处置,并建立处置台账。</v>
          </cell>
        </row>
        <row r="23589">
          <cell r="F23589" t="str">
            <v>——压裂施工其他作业安全规定和安全要求应按SY/T 6690和SY/T 5727执行。</v>
          </cell>
        </row>
        <row r="23590">
          <cell r="F23590" t="str">
            <v>——健康、安全与环境保护要求应按SY/T 6276执行。</v>
          </cell>
        </row>
        <row r="23591">
          <cell r="F23591" t="str">
            <v>附录A(资料性) 压裂井口装置示意图</v>
          </cell>
        </row>
        <row r="23592">
          <cell r="F23592" t="str">
            <v>压裂井口装置如图A.1所示。</v>
          </cell>
        </row>
        <row r="23593">
          <cell r="F23593" t="str">
            <v>附录B(资料性) 单级双吸清水离心泵安装示意图</v>
          </cell>
        </row>
        <row r="23594">
          <cell r="F23594" t="str">
            <v>转水泵安装情况如图B.1所示。</v>
          </cell>
        </row>
        <row r="23595">
          <cell r="F23595" t="str">
            <v>附录C(资料性) 施工压力及管线通径对应吊带、卸扣选择表</v>
          </cell>
        </row>
        <row r="23596">
          <cell r="F23596" t="str">
            <v>施工压力及管线通径对应吊带、卸扣选择见表C.1、表C.2。</v>
          </cell>
        </row>
        <row r="23597">
          <cell r="F23597" t="str">
            <v>附录D(资料性) 页岩气平台压裂联合作业现场规范示意图</v>
          </cell>
        </row>
        <row r="23598">
          <cell r="F23598" t="str">
            <v>页岩气平台压裂联合作业现场规范示意图如图D.1所示。</v>
          </cell>
        </row>
        <row r="23599">
          <cell r="F23599" t="str">
            <v>4基本要求</v>
          </cell>
        </row>
        <row r="23600">
          <cell r="F23600" t="str">
            <v>4.1 套管要求</v>
          </cell>
        </row>
        <row r="23601">
          <cell r="F23601" t="str">
            <v>套管光滑、完整,应满足压裂承压要求和球座顺利下入。</v>
          </cell>
        </row>
        <row r="23602">
          <cell r="F23602" t="str">
            <v>4.2 可溶球座要求</v>
          </cell>
        </row>
        <row r="23603">
          <cell r="F23603" t="str">
            <v>需具有良好的下入性、可靠性、丢手性及密封性,其规格与套管匹配,应满足地层温度及施工压力要求,可满足压裂设计要求,可在压裂液及压后返排液中溶解,不需要钻磨。</v>
          </cell>
        </row>
        <row r="23604">
          <cell r="F23604" t="str">
            <v>4.3 射孔要求</v>
          </cell>
        </row>
        <row r="23605">
          <cell r="F23605" t="str">
            <v>射孔工具串入井应符合NB/T 14002.4的要求。</v>
          </cell>
        </row>
        <row r="23606">
          <cell r="F23606" t="str">
            <v>4.4 电缆防喷系统要求</v>
          </cell>
        </row>
        <row r="23607">
          <cell r="F23607" t="str">
            <v>满足施工承压设计要求;防喷管尺寸应满足球座射孔联作工具串的下入要求。</v>
          </cell>
        </row>
        <row r="23608">
          <cell r="F23608" t="str">
            <v>4.5 压裂井口要求</v>
          </cell>
        </row>
        <row r="23609">
          <cell r="F23609" t="str">
            <v>压裂井口应满足压裂设计要求。</v>
          </cell>
        </row>
        <row r="23610">
          <cell r="F23610" t="str">
            <v>垂直通径要求大于球座射孔联作工具串的最大外径,应满足球座射孔联作工具串的下入要求。</v>
          </cell>
        </row>
        <row r="23611">
          <cell r="F23611" t="str">
            <v>4.6 压裂车组要求</v>
          </cell>
        </row>
        <row r="23612">
          <cell r="F23612" t="str">
            <v>根据储层条件,压裂车组可满足压裂设计压裂阶段最大排量的1.2倍。</v>
          </cell>
        </row>
        <row r="23613">
          <cell r="F23613" t="str">
            <v>5工艺流程及施工要求</v>
          </cell>
        </row>
        <row r="23614">
          <cell r="F23614" t="str">
            <v>5.1 通井、洗井</v>
          </cell>
        </row>
        <row r="23615">
          <cell r="F23615" t="str">
            <v>通井、洗井、井口及地面管线连接应符合SY/T 5981、SY/T 6690的要求。</v>
          </cell>
        </row>
        <row r="23616">
          <cell r="F23616" t="str">
            <v>5.2 套管试压</v>
          </cell>
        </row>
        <row r="23617">
          <cell r="F23617" t="str">
            <v>按SY/T 5467对井筒套管进行试压,具体试压压力值根据套管钢级确定。</v>
          </cell>
        </row>
        <row r="23618">
          <cell r="F23618" t="str">
            <v>5.3 首段射孔压裂</v>
          </cell>
        </row>
        <row r="23619">
          <cell r="F23619" t="str">
            <v>采用油管传输或爬行器等射孔方式,完成首段射孔压裂。</v>
          </cell>
        </row>
        <row r="23620">
          <cell r="F23620" t="str">
            <v>5.4可溶球座投放与射孔联作作业</v>
          </cell>
        </row>
        <row r="23621">
          <cell r="F23621" t="str">
            <v>5.4.1 可溶球座及射孔联作工具串</v>
          </cell>
        </row>
        <row r="23622">
          <cell r="F23622" t="str">
            <v>可溶球座与射孔联作工具串结构(由上到下)为:</v>
          </cell>
        </row>
        <row r="23623">
          <cell r="F23623" t="str">
            <v>a)电缆输送:电缆+马笼头+磁性定位短节+射孔枪+坐封工具+适配器+可溶球座;</v>
          </cell>
        </row>
        <row r="23624">
          <cell r="F23624" t="str">
            <v>b)(连续)油管输送:(连续)油管+定位短节+射孔枪+坐封工具+适配器+可溶球座。</v>
          </cell>
        </row>
        <row r="23625">
          <cell r="F23625" t="str">
            <v>5.4.2 组装下井可溶球座与射孔联作工具串</v>
          </cell>
        </row>
        <row r="23626">
          <cell r="F23626" t="str">
            <v>可溶球座与射孔联作工具串组装程序为:</v>
          </cell>
        </row>
        <row r="23627">
          <cell r="F23627" t="str">
            <v>a)制作马笼头(快速接头),检查电缆通断、绝缘;</v>
          </cell>
        </row>
        <row r="23628">
          <cell r="F23628" t="str">
            <v>b)连接马笼头和磁定位器,通电检查,确认磁定位器通信正常后断电;</v>
          </cell>
        </row>
        <row r="23629">
          <cell r="F23629" t="str">
            <v>c)射孔器组装应符合SY/T 5325的要求;</v>
          </cell>
        </row>
        <row r="23630">
          <cell r="F23630" t="str">
            <v>d)连接射孔枪串;</v>
          </cell>
        </row>
        <row r="23631">
          <cell r="F23631" t="str">
            <v>e)连接坐封工具与可溶球座;</v>
          </cell>
        </row>
        <row r="23632">
          <cell r="F23632" t="str">
            <v>f)核对可溶球座和多级射孔枪工具串零长、总长,工具外径,并做好记录。</v>
          </cell>
        </row>
        <row r="23633">
          <cell r="F23633" t="str">
            <v>5.4.3可溶球座投放与射孔联作</v>
          </cell>
        </row>
        <row r="23634">
          <cell r="F23634" t="str">
            <v>5.4.3.1 井口防喷装置试压</v>
          </cell>
        </row>
        <row r="23635">
          <cell r="F23635" t="str">
            <v>井口防喷装置试压应符合NB/T 14002.4的要求。</v>
          </cell>
        </row>
        <row r="23636">
          <cell r="F23636" t="str">
            <v>5.4.3.2 工具串下井</v>
          </cell>
        </row>
        <row r="23637">
          <cell r="F23637" t="str">
            <v>工具串下井按以下程序执行:</v>
          </cell>
        </row>
        <row r="23638">
          <cell r="F23638" t="str">
            <v>a)启动地面电缆绞车,工具串通过自身重力下放,下入井内70m时连接电缆与地面仪器进行跟踪测量;</v>
          </cell>
        </row>
        <row r="23639">
          <cell r="F23639" t="str">
            <v>b)在井内70m位置、泵送前、点火前宜进行选发控制器测试;</v>
          </cell>
        </row>
        <row r="23640">
          <cell r="F23640" t="str">
            <v>c)启动地面压裂泵车和电缆车,通过水力泵送推动球座射孔联作工具串下行,随井斜增大逐步增大泵送排量;</v>
          </cell>
        </row>
        <row r="23641">
          <cell r="F23641" t="str">
            <v>d)根据张力上升情况,逐步增大下放速度,下放速度不宜超过6000m/h,井斜大于30°井段要降低下放速度;</v>
          </cell>
        </row>
        <row r="23642">
          <cell r="F23642" t="str">
            <v>e)水平段要注意控制电缆速度,宜控制在2000m/h以内,张力变化控制在15%以内;</v>
          </cell>
        </row>
        <row r="23643">
          <cell r="F23643" t="str">
            <v>f)下放至预定位置前进行测量校深;</v>
          </cell>
        </row>
        <row r="23644">
          <cell r="F23644" t="str">
            <v>g)将球座射孔联作工具串泵送至可溶球座预定位置后,停止压裂车泵送,同时停止电缆下放;</v>
          </cell>
        </row>
        <row r="23645">
          <cell r="F23645" t="str">
            <v>h)绞车操作员注意观察磁性定位器信号和电缆张力变化情况,随时掌握球座射孔联作工具串运行情况。</v>
          </cell>
        </row>
        <row r="23646">
          <cell r="F23646" t="str">
            <v>5.4.3.3 点火投放球座、射孔</v>
          </cell>
        </row>
        <row r="23647">
          <cell r="F23647" t="str">
            <v>点火投放球座、射孔按以下程序执行:</v>
          </cell>
        </row>
        <row r="23648">
          <cell r="F23648" t="str">
            <v>a)检测球座射孔联作工具串线路,检测正常后,地面点火投放可溶球座,注意观察电缆张力变化情况,结合地面仪表检测情况,判断可溶球座是否点火成功;</v>
          </cell>
        </row>
        <row r="23649">
          <cell r="F23649" t="str">
            <v>b)可溶球座投放成功后,根据设计的射孔簇位置,上提工具串,逐级进行射孔作业;</v>
          </cell>
        </row>
        <row r="23650">
          <cell r="F23650" t="str">
            <v>c)球座射孔联作作业完毕后,起出工具串,控制水平段和斜井段的上提速度(宜控制在3000m/h以内)。</v>
          </cell>
        </row>
        <row r="23651">
          <cell r="F23651" t="str">
            <v>5.5 坐封压裂</v>
          </cell>
        </row>
        <row r="23652">
          <cell r="F23652" t="str">
            <v>5.5.1 投球坐封,倒换闸板阀或通过投球器投入可溶球,启动压裂车泵送可溶球,根据井筒内径、泵送排量及泵注时间计算可溶球实际位置,可溶球落座后实现坐封。</v>
          </cell>
        </row>
        <row r="23653">
          <cell r="F23653" t="str">
            <v>5.5.2 根据压裂施工设计的泵注程序进行压裂施工,直至设计压裂程序完成,停泵。</v>
          </cell>
        </row>
        <row r="23654">
          <cell r="F23654" t="str">
            <v>5.6 剩余层段射孔压裂</v>
          </cell>
        </row>
        <row r="23655">
          <cell r="F23655" t="str">
            <v>重复步骤5.4和5.5,完成剩余层段射孔压裂。</v>
          </cell>
        </row>
        <row r="23656">
          <cell r="F23656" t="str">
            <v>5.7压裂后排液、求产与测试要求</v>
          </cell>
        </row>
        <row r="23657">
          <cell r="F23657" t="str">
            <v>5.7.1 压裂后排液要求</v>
          </cell>
        </row>
        <row r="23658">
          <cell r="F23658" t="str">
            <v>压裂后排液要求如下:</v>
          </cell>
        </row>
        <row r="23659">
          <cell r="F23659" t="str">
            <v>a)压裂施工结束后,按设计关井至可溶球座溶解。关井结束后,按设计要求连续排液。在排液过程中应对压裂液的返排量进行准确的计量,并检测返排液性能,应符合SY/T 6127的要求。</v>
          </cell>
        </row>
        <row r="23660">
          <cell r="F23660" t="str">
            <v>b)油井停喷后,根据需要探砂面、冲砂,宜清理井筒至人工井底,采用人工举升方式排液,连续油管应符合SY/T 7305的要求,常规油管应符合SY/T 5981的要求。</v>
          </cell>
        </row>
        <row r="23661">
          <cell r="F23661" t="str">
            <v>c)气井停喷后,采用关放、液氮诱喷等方式排液,连续油管应符合SY/T 7305的要求,常规油管应符合SY/T 5981的要求。</v>
          </cell>
        </row>
        <row r="23662">
          <cell r="F23662" t="str">
            <v>d)对含硫化氢、一氧化碳等有毒有害介质的油气井进行排液时,应符合SY/T 6277 、SY/T 6610及SY/T 6690的要求。</v>
          </cell>
        </row>
        <row r="23663">
          <cell r="F23663" t="str">
            <v>5.7.2 压裂后求产与测试要求</v>
          </cell>
        </row>
        <row r="23664">
          <cell r="F23664" t="str">
            <v>按地质设计要求进行求产及测试。</v>
          </cell>
        </row>
        <row r="23665">
          <cell r="F23665" t="str">
            <v>5.8 施工应急处理措施</v>
          </cell>
        </row>
        <row r="23666">
          <cell r="F23666" t="str">
            <v>施工应急处理措施如下:</v>
          </cell>
        </row>
        <row r="23667">
          <cell r="F23667" t="str">
            <v>a)投球后无坐封显示时,建议再次投球观察,仍不起压的,确认球座是否滑脱,根据现场实际情况选择重新泵送球座、投加化学暂堵剂或放弃该段压裂。</v>
          </cell>
        </row>
        <row r="23668">
          <cell r="F23668" t="str">
            <v>b)施工过程中套管发生窜漏时,应立即停止加支撑剂并分析原因,制定针对性对策。</v>
          </cell>
        </row>
        <row r="23669">
          <cell r="F23669" t="str">
            <v>c)压裂砂堵时,立即开井放喷,放出套管内积砂后,继续进行压裂作业;如果放喷不通,下冲砂钻具冲出井筒积砂,然后进行压裂作业。</v>
          </cell>
        </row>
        <row r="23670">
          <cell r="F23670" t="str">
            <v>d)施工过程中发生套管变形时,根据套管变形情况,若小直径桥塞和射孔枪能够满足通过套管变形段要求,采用小直径桥塞作业;若小直径桥塞无法通过,采用连续油管对拟压裂段进行射孔,射孔完毕后配合沉砂或投暂堵球方法进行封堵分隔;或放弃该段压裂。</v>
          </cell>
        </row>
        <row r="23671">
          <cell r="F23671" t="str">
            <v>6施工质量要求</v>
          </cell>
        </row>
        <row r="23672">
          <cell r="F23672" t="str">
            <v>6.1 可溶球座坐封及射孔作业要求</v>
          </cell>
        </row>
        <row r="23673">
          <cell r="F23673" t="str">
            <v>可溶球座坐封及射孔作业要求如下:</v>
          </cell>
        </row>
        <row r="23674">
          <cell r="F23674" t="str">
            <v>a)球座射孔联作工具串入井前和点火前必须进行线路检测和信号检测,确保线路信号正常;</v>
          </cell>
        </row>
        <row r="23675">
          <cell r="F23675" t="str">
            <v>b)射孔位置误差小于10cm;</v>
          </cell>
        </row>
        <row r="23676">
          <cell r="F23676" t="str">
            <v>c)为确保水力泵送过程中电缆不被拉断,泵送时压裂车根据实际井筒压力情况设置与之匹配的超压保护。</v>
          </cell>
        </row>
        <row r="23677">
          <cell r="F23677" t="str">
            <v>6.2 压裂作业要求</v>
          </cell>
        </row>
        <row r="23678">
          <cell r="F23678" t="str">
            <v>压裂作业要求如下:</v>
          </cell>
        </row>
        <row r="23679">
          <cell r="F23679" t="str">
            <v>a)施工时需对压力进行监测,控制不超过最高允许压力值;为了确保技术套管安全,应提前接好环空泄压管线;</v>
          </cell>
        </row>
        <row r="23680">
          <cell r="F23680" t="str">
            <v>b)每段压裂加砂完毕后,宜采用高黏液体大排量顶替,减少井筒内沉砂;</v>
          </cell>
        </row>
        <row r="23681">
          <cell r="F23681" t="str">
            <v>c)泵送球座之前,与上一段压裂间隔时间超过12h的,宜对井筒进行清扫,保证球座顺利泵送到位。</v>
          </cell>
        </row>
        <row r="23682">
          <cell r="F23682" t="str">
            <v>6.3 试油气作业要求</v>
          </cell>
        </row>
        <row r="23683">
          <cell r="F23683" t="str">
            <v>每段压裂结束后不宜放喷,防止地层吐砂,确保后续球座射孔联作作业顺利进行。</v>
          </cell>
        </row>
        <row r="23684">
          <cell r="F23684" t="str">
            <v>7 资料录取</v>
          </cell>
        </row>
        <row r="23685">
          <cell r="F23685" t="str">
            <v>资料录取应按照SY/T 6127确定的流程执行。</v>
          </cell>
        </row>
        <row r="23686">
          <cell r="F23686" t="str">
            <v>8 HSE要求</v>
          </cell>
        </row>
        <row r="23687">
          <cell r="F23687" t="str">
            <v>8.1 职业健康、人员安全与环境保护应符合SY/T 6276的要求。</v>
          </cell>
        </row>
        <row r="23688">
          <cell r="F23688" t="str">
            <v>8.2 压裂施工作业安全规定和安全技术应符合SY/T 5727的要求。</v>
          </cell>
        </row>
        <row r="23689">
          <cell r="F23689" t="str">
            <v>8.3 井控作业应按SY/T 6690及各自油田井控实施细则执行。</v>
          </cell>
        </row>
        <row r="23690">
          <cell r="F23690" t="str">
            <v>附录A(资料性) 可溶球座压裂示意图</v>
          </cell>
        </row>
        <row r="23691">
          <cell r="F23691" t="str">
            <v>可溶球座投放坐封与射孔联作作业电缆密封参见图A.1,可溶球座桥射联作工具串参见图A.2,可溶球座结构参见图A.3。</v>
          </cell>
        </row>
        <row r="23692">
          <cell r="F23692" t="str">
            <v>4 技术要求</v>
          </cell>
        </row>
        <row r="23693">
          <cell r="F23693" t="str">
            <v>酸化用固体酸产品应符合表1的技术要求。</v>
          </cell>
        </row>
        <row r="23694">
          <cell r="F23694" t="str">
            <v>酸化用固体酸配制的酸化工作液技术指标应符合表2的技术要求。</v>
          </cell>
        </row>
        <row r="23695">
          <cell r="F23695" t="str">
            <v>5 仪器设备</v>
          </cell>
        </row>
        <row r="23696">
          <cell r="F23696" t="str">
            <v>试验用仪器设备如下:</v>
          </cell>
        </row>
        <row r="23697">
          <cell r="F23697" t="str">
            <v>a)干燥器;</v>
          </cell>
        </row>
        <row r="23698">
          <cell r="F23698" t="str">
            <v>b)玻璃砂芯坩埚:G3型;</v>
          </cell>
        </row>
        <row r="23699">
          <cell r="F23699" t="str">
            <v>c)蒸发容器:坩埚或蒸发皿,材质为铂、石英或陶瓷;</v>
          </cell>
        </row>
        <row r="23700">
          <cell r="F23700" t="str">
            <v>d)分析天平:感量0.0001g,量程120g;</v>
          </cell>
        </row>
        <row r="23701">
          <cell r="F23701" t="str">
            <v>e)电子天平:感量0.01g,量程500g;</v>
          </cell>
        </row>
        <row r="23702">
          <cell r="F23702" t="str">
            <v>f)电热恒温干燥箱:0℃~105℃,精度±0.1℃;</v>
          </cell>
        </row>
        <row r="23703">
          <cell r="F23703" t="str">
            <v>g)电热恒温水浴锅:0℃~100℃,精度±1℃;</v>
          </cell>
        </row>
        <row r="23704">
          <cell r="F23704" t="str">
            <v>h)分光光度计:备有在520nm~560nm之间透光率最大的滤光片;</v>
          </cell>
        </row>
        <row r="23705">
          <cell r="F23705" t="str">
            <v>i)磁力搅拌器:调速范围为150r/min~1500r/min;</v>
          </cell>
        </row>
        <row r="23706">
          <cell r="F23706" t="str">
            <v>j)耐酸搅拌器:耐酸恒速搅拌器或同类产品,工作转速为0r/min~1800r/min;</v>
          </cell>
        </row>
        <row r="23707">
          <cell r="F23707" t="str">
            <v>k)秒表;</v>
          </cell>
        </row>
        <row r="23708">
          <cell r="F23708" t="str">
            <v>l)游标卡尺:精度±0.02mm;</v>
          </cell>
        </row>
        <row r="23709">
          <cell r="F23709" t="str">
            <v>m)标准筛:孔径0.150mm;</v>
          </cell>
        </row>
        <row r="23710">
          <cell r="F23710" t="str">
            <v>n)表面皿;</v>
          </cell>
        </row>
        <row r="23711">
          <cell r="F23711" t="str">
            <v>o)玻璃棒;</v>
          </cell>
        </row>
        <row r="23712">
          <cell r="F23712" t="str">
            <v>p)移液管:5mL、10mL;</v>
          </cell>
        </row>
        <row r="23713">
          <cell r="F23713" t="str">
            <v>q)锥形瓶:100mL、250mL;</v>
          </cell>
        </row>
        <row r="23714">
          <cell r="F23714" t="str">
            <v>r)量筒:25mL、50mL、100mL、250mL、1000mL;</v>
          </cell>
        </row>
        <row r="23715">
          <cell r="F23715" t="str">
            <v>s)烧杯:100mL、200mL、250mL、500mL、1000mL;</v>
          </cell>
        </row>
        <row r="23716">
          <cell r="F23716" t="str">
            <v>t)容量瓶:100mL、500mL、1000mL;</v>
          </cell>
        </row>
        <row r="23717">
          <cell r="F23717" t="str">
            <v>u)酸式滴定管:50mL;</v>
          </cell>
        </row>
        <row r="23718">
          <cell r="F23718" t="str">
            <v>v)碱式滴定管:50mL;</v>
          </cell>
        </row>
        <row r="23719">
          <cell r="F23719" t="str">
            <v>w)离心管:100mL。</v>
          </cell>
        </row>
        <row r="23720">
          <cell r="F23720" t="str">
            <v>6 试剂或材料</v>
          </cell>
        </row>
        <row r="23721">
          <cell r="F23721" t="str">
            <v>试验用试剂或材料如下:</v>
          </cell>
        </row>
        <row r="23722">
          <cell r="F23722" t="str">
            <v>a)氢氧化钠:分析纯;</v>
          </cell>
        </row>
        <row r="23723">
          <cell r="F23723" t="str">
            <v>b)98%浓硫酸:分析纯;</v>
          </cell>
        </row>
        <row r="23724">
          <cell r="F23724" t="str">
            <v>c)硝酸银:分析纯;</v>
          </cell>
        </row>
        <row r="23725">
          <cell r="F23725" t="str">
            <v>d)硫酸亚铁:分析纯;</v>
          </cell>
        </row>
        <row r="23726">
          <cell r="F23726" t="str">
            <v>e)甲苯:分析纯;</v>
          </cell>
        </row>
        <row r="23727">
          <cell r="F23727" t="str">
            <v>f)中性红:分析纯;</v>
          </cell>
        </row>
        <row r="23728">
          <cell r="F23728" t="str">
            <v>g)亚甲基蓝:分析纯;</v>
          </cell>
        </row>
        <row r="23729">
          <cell r="F23729" t="str">
            <v>h)乙醇:分析纯;</v>
          </cell>
        </row>
        <row r="23730">
          <cell r="F23730" t="str">
            <v>i)水杨醛:分析纯;</v>
          </cell>
        </row>
        <row r="23731">
          <cell r="F23731" t="str">
            <v>j)氢氟酸:分析纯;</v>
          </cell>
        </row>
        <row r="23732">
          <cell r="F23732" t="str">
            <v>k)碳酸钙:分析纯;</v>
          </cell>
        </row>
        <row r="23733">
          <cell r="F23733" t="str">
            <v>l)蒸馏水:三级水,符合GB/T 6682要求;</v>
          </cell>
        </row>
        <row r="23734">
          <cell r="F23734" t="str">
            <v>m)膨润土:符合SY/T 5490要求;</v>
          </cell>
        </row>
        <row r="23735">
          <cell r="F23735" t="str">
            <v>n)定量滤纸:快速,直径90mm;</v>
          </cell>
        </row>
        <row r="23736">
          <cell r="F23736" t="str">
            <v>o)pH试纸;</v>
          </cell>
        </row>
        <row r="23737">
          <cell r="F23737" t="str">
            <v>p)N80挂片;</v>
          </cell>
        </row>
        <row r="23738">
          <cell r="F23738" t="str">
            <v>q)酸化配套用缓蚀剂等添加剂。</v>
          </cell>
        </row>
        <row r="23739">
          <cell r="F23739" t="str">
            <v>7试验方法</v>
          </cell>
        </row>
        <row r="23740">
          <cell r="F23740" t="str">
            <v>7.1 外观</v>
          </cell>
        </row>
        <row r="23741">
          <cell r="F23741" t="str">
            <v>目测法:观察固体酸的颜色和形状。</v>
          </cell>
        </row>
        <row r="23742">
          <cell r="F23742" t="str">
            <v>7.2有效酸含量测定</v>
          </cell>
        </row>
        <row r="23743">
          <cell r="F23743" t="str">
            <v>7.2.1试剂制备</v>
          </cell>
        </row>
        <row r="23744">
          <cell r="F23744" t="str">
            <v>7.2.1.1 硝酸银标准溶液</v>
          </cell>
        </row>
        <row r="23745">
          <cell r="F23745" t="str">
            <v>按照GB/T 670配制硝酸银标准溶液1000mL,备用。</v>
          </cell>
        </row>
        <row r="23746">
          <cell r="F23746" t="str">
            <v>7.2.1.2 硫酸亚铁溶液</v>
          </cell>
        </row>
        <row r="23747">
          <cell r="F23747" t="str">
            <v>用电子天平称取100g(精确至0.01g)硫酸亚铁置于1000mL烧杯,加入500mL蒸馏水,用玻璃棒搅拌至完全溶解,然后将溶液倒入1000mL容量瓶中,用蒸馏水稀释至刻度,摇晃均匀,备用。</v>
          </cell>
        </row>
        <row r="23748">
          <cell r="F23748" t="str">
            <v>7.2.1.3 硫酸标准溶液</v>
          </cell>
        </row>
        <row r="23749">
          <cell r="F23749" t="str">
            <v>按照GB/T 601配制和标定硫酸标准溶液500mL,为0.1mol/L,备用。</v>
          </cell>
        </row>
        <row r="23750">
          <cell r="F23750" t="str">
            <v>注:为硫酸标准溶液浓度。</v>
          </cell>
        </row>
        <row r="23751">
          <cell r="F23751" t="str">
            <v>7.2.1.4 氢氧化钠标准溶液</v>
          </cell>
        </row>
        <row r="23752">
          <cell r="F23752" t="str">
            <v>按照GB/T 601配制和标定0.1mol/L和0.5mol/L氢氧化钠标准溶液各500mL,备用。</v>
          </cell>
        </row>
        <row r="23753">
          <cell r="F23753" t="str">
            <v>7.2.1.5 中性红-亚甲基蓝乙醇溶液</v>
          </cell>
        </row>
        <row r="23754">
          <cell r="F23754" t="str">
            <v>用电子天平称取中性红0.12g(精确至0.01g)、亚甲基蓝0.08g(精确至0.01g)置于100mL烧杯,加入50mL乙醇,用玻璃棒搅拌至完全溶解,然后将溶液倒入100mL容量瓶中,用乙醇稀释至刻度,摇晃均匀,备用。</v>
          </cell>
        </row>
        <row r="23755">
          <cell r="F23755" t="str">
            <v>7.2.1.6 水杨醛甲苯溶液</v>
          </cell>
        </row>
        <row r="23756">
          <cell r="F23756" t="str">
            <v>在通风橱中,用5mL移液管移取5mL水杨醛置于100mL容量瓶中,用甲苯稀释至刻度,摇晃均匀,备用。</v>
          </cell>
        </row>
        <row r="23757">
          <cell r="F23757" t="str">
            <v>7.2.1.7 甲基红乙醇溶液</v>
          </cell>
        </row>
        <row r="23758">
          <cell r="F23758" t="str">
            <v>用电子天平称取0.2g(精确至0.01g)甲基红指示剂置于100mL烧杯,加入50mL乙醇,用玻璃棒搅拌至完全溶解,然后将溶液倒入100mL容量瓶中,用乙醇稀释至刻度,摇晃均匀,备用。</v>
          </cell>
        </row>
        <row r="23759">
          <cell r="F23759" t="str">
            <v>7.2.2固体酸种类的判定</v>
          </cell>
        </row>
        <row r="23760">
          <cell r="F23760" t="str">
            <v>7.2.2.1 固体酸水溶液的制备</v>
          </cell>
        </row>
        <row r="23761">
          <cell r="F23761" t="str">
            <v>用电子天平称取5g(精确至0.01g)固体酸置于500mL烧杯中,加入150mL蒸馏水,用玻璃棒搅拌,至用肉眼观察固体酸全部溶解为止,备用。</v>
          </cell>
        </row>
        <row r="23762">
          <cell r="F23762" t="str">
            <v>7.2.2.2 固体酸水溶液酸性的判定</v>
          </cell>
        </row>
        <row r="23763">
          <cell r="F23763" t="str">
            <v>用pH试纸测试7.2.2.1中制备溶液的pH值,若pH值不大于1,则表明溶液为强酸性。</v>
          </cell>
        </row>
        <row r="23764">
          <cell r="F23764" t="str">
            <v>7.2.2.3 固体盐酸的判定</v>
          </cell>
        </row>
        <row r="23765">
          <cell r="F23765" t="str">
            <v>用25mL量筒量取25mL 7.2.2.1中制备的固体酸溶液置于100mL锥形瓶中,用滴管吸取7.2.1.1制备的硝酸银标准溶液并滴入两滴至固体酸溶液中,摇晃锥形瓶,若产生白色沉淀,则判定此固体酸为盐酸。</v>
          </cell>
        </row>
        <row r="23766">
          <cell r="F23766" t="str">
            <v>7.2.2.4 固体硝酸的判定</v>
          </cell>
        </row>
        <row r="23767">
          <cell r="F23767" t="str">
            <v>用25mL量筒量取25mL 7.2.2.1中制备的固体酸溶液置于100mL锥形瓶中,用滴管吸取7.2.1.2制备的硫酸亚铁溶液并滴入两滴至固体酸溶液中,摇晃锥形瓶,若溶液由浅绿色逐渐变黄,则判定此固体酸为硝酸。</v>
          </cell>
        </row>
        <row r="23768">
          <cell r="F23768" t="str">
            <v>7.2.3 固体盐酸有效酸含量的测定</v>
          </cell>
        </row>
        <row r="23769">
          <cell r="F23769" t="str">
            <v>7.2.3.1 在通风橱中,用移液管准确移取30mL 7.2.1.4制备的0.1mol/L氢氧化钠标准溶液置于250mL锥形瓶中,用10mL移液管量取10mL 7.2.1.6制备的水杨醛甲苯溶液加入锥形瓶中,在锥形瓶中放入磁力搅拌器搅拌子,开机并调节转速至300r/min,搅拌20min后停机,用滴管滴加7.2.1.5制备的中性红-亚甲基蓝乙醇溶液两滴,再使用50mL的酸式滴定管用7.2.1.3制备的硫酸标准溶液滴定至完全中和,颜色由绿色突变为蓝紫色时,终止滴定并记录所消耗的硫酸标准溶液体积V0。</v>
          </cell>
        </row>
        <row r="23770">
          <cell r="F23770" t="str">
            <v>7.2.3.2 用分析天平称取0.1g(精确至0.0001g)固体盐酸,记录固体盐酸质量m1,并置于250mL锥形瓶中,加入蒸馏水30mL,将锥形瓶移入通风橱内,在锥形瓶中放入磁力搅拌器搅拌子,开机并调节转速至300r/min至用肉眼观察固体酸全部溶解后停止搅拌,先后向瓶中加入30mL 7.2.1.4制备的0.1mol/L氢氧化钠标准溶液和10mL 7.2.1.6制备的水杨醛甲苯溶液,开机调节转速至300r/min,继续搅拌20min后停机,使固体盐酸溶液中的盐酸被氢氧化钠完全中和,用滴管滴加7.2.1.5制备的中性红-亚甲基蓝乙醇溶液两滴,再使用50mL的酸式滴定管用7.2.1.3中配制的硫酸标准溶液返滴定过量的氢氧化钠至完全中和,颜色由绿色突变为蓝紫色时,终止滴定并记录消耗的硫酸标准溶液体积V1。</v>
          </cell>
        </row>
        <row r="23771">
          <cell r="F23771" t="str">
            <v>7.2.3.3 按公式(1)计算固体盐酸的有效酸含量:</v>
          </cell>
        </row>
        <row r="23772">
          <cell r="F23772" t="str">
            <v>式中:</v>
          </cell>
        </row>
        <row r="23773">
          <cell r="F23773" t="str">
            <v>WHCl——固体盐酸的有效酸含量,用百分数表示;</v>
          </cell>
        </row>
        <row r="23774">
          <cell r="F23774" t="str">
            <v>V0——空白实验消耗的硫酸标准溶液体积,单位为毫升(mL);</v>
          </cell>
        </row>
        <row r="23775">
          <cell r="F23775" t="str">
            <v>V1——返滴定试样时消耗的硫酸标准溶液体积,单位为毫升(mL);</v>
          </cell>
        </row>
        <row r="23776">
          <cell r="F23776" t="str">
            <v>——硫酸标准溶液的浓度,单位为摩尔每升(mol/L);</v>
          </cell>
        </row>
        <row r="23777">
          <cell r="F23777" t="str">
            <v>m1——试样固体盐酸的质量,单位为克(g);</v>
          </cell>
        </row>
        <row r="23778">
          <cell r="F23778" t="str">
            <v>MHCl——盐酸的摩尔质量,取值36.5g/mol。</v>
          </cell>
        </row>
        <row r="23779">
          <cell r="F23779" t="str">
            <v>计算结果精确到小数点后两位。</v>
          </cell>
        </row>
        <row r="23780">
          <cell r="F23780" t="str">
            <v>7.2.4 固体硝酸有效酸含量的测量</v>
          </cell>
        </row>
        <row r="23781">
          <cell r="F23781" t="str">
            <v>7.2.4.1 用分析天平称取2g(精确至0.0001g)固体硝酸,记录固体硝酸质量m2,并置于250mL锥形瓶中,加入蒸馏水100mL,摇晃锥形瓶,至用肉眼观察固体酸全部溶解为止,用滴管滴加7.2.1.7制备的甲基红乙醇溶液两滴于锥形瓶,再使用50mL的碱式滴定管用7.2.1.4制备的0.5mol/L氢氧化钠标准溶液滴定至溶液颜色由红色突变成黄色时即达滴定终点,终止滴定并记录消耗的氢氧化钠标准溶液体积V2。</v>
          </cell>
        </row>
        <row r="23782">
          <cell r="F23782" t="str">
            <v>7.2.4.2 按公式(2)计算固体硝酸的有效酸含量:</v>
          </cell>
        </row>
        <row r="23783">
          <cell r="F23783" t="str">
            <v>式中:</v>
          </cell>
        </row>
        <row r="23784">
          <cell r="F23784" t="str">
            <v>——固体硝酸的有效酸含量,用百分数表示;</v>
          </cell>
        </row>
        <row r="23785">
          <cell r="F23785" t="str">
            <v>V2——消耗的氢氧化钠标准溶液体积,单位为毫升(mL);</v>
          </cell>
        </row>
        <row r="23786">
          <cell r="F23786" t="str">
            <v>CNaOH——氢氧化钠标准溶液的浓度,单位为摩尔每升(mol/L);</v>
          </cell>
        </row>
        <row r="23787">
          <cell r="F23787" t="str">
            <v>m2——试样固体硝酸的质量,单位为克(g);</v>
          </cell>
        </row>
        <row r="23788">
          <cell r="F23788" t="str">
            <v>——硝酸的摩尔质量,取值63.01g/mol。</v>
          </cell>
        </row>
        <row r="23789">
          <cell r="F23789" t="str">
            <v>计算结果精确到小数点后两位。</v>
          </cell>
        </row>
        <row r="23790">
          <cell r="F23790" t="str">
            <v>7.3 水溶解度测定</v>
          </cell>
        </row>
        <row r="23791">
          <cell r="F23791" t="str">
            <v>7.3.1 取250mL烧杯置于电子天平上,清零,在烧杯中称取约10g的待测固体酸样品后,记录电子天平读数为m′(精确至0.01g),取下盛有待测固体酸样品的烧杯,20℃恒温条件下用100mL量筒量取约100mL蒸馏水并缓慢倒入烧杯中,用玻璃棒搅拌,至用肉眼观察固体酸全部溶解为止,用电子天平再次称量并记录电子天平读数为m″(精确至0.01g),按照公式(3)预估算待测样品在100g蒸馏水中的溶解量为m3。</v>
          </cell>
        </row>
        <row r="23792">
          <cell r="F23792" t="str">
            <v>式中:</v>
          </cell>
        </row>
        <row r="23793">
          <cell r="F23793" t="str">
            <v>m3——预估算待测样品在100g水中的溶解量,单位为克(g);</v>
          </cell>
        </row>
        <row r="23794">
          <cell r="F23794" t="str">
            <v>m′——称取的待测固体酸样品的质量,单位为克(g);</v>
          </cell>
        </row>
        <row r="23795">
          <cell r="F23795" t="str">
            <v>m″——溶解m′待测固体酸后的溶液的质量,单位为克(g)。</v>
          </cell>
        </row>
        <row r="23796">
          <cell r="F23796" t="str">
            <v>计算结果精确到小数点后两位。</v>
          </cell>
        </row>
        <row r="23797">
          <cell r="F23797" t="str">
            <v>7.3.2 根据7.3.1中计算的结果,用电子天平称取满足100g蒸馏水过饱和的固体酸样品,记录质量为m4。</v>
          </cell>
        </row>
        <row r="23798">
          <cell r="F23798" t="str">
            <v>7.3.3 用电子天平称取100g蒸馏水(精确至0.01g),记录蒸馏水质量mw,并置于250mL烧杯中,20℃±0.1℃恒温条件下缓慢加入7.3.2中称取的固体酸并用玻璃棒搅拌混合,当固体酸加入量接近预估算溶解度时,在搅拌的条件下,每次加入固体酸0.1g至用肉眼观察固体酸不再溶解为止,记录剩余固体酸的质量为m5。</v>
          </cell>
        </row>
        <row r="23799">
          <cell r="F23799" t="str">
            <v>7.3.4 按照公式(4)计算20℃恒温条件下的固体酸水溶解度:</v>
          </cell>
        </row>
        <row r="23800">
          <cell r="F23800" t="str">
            <v>式中:</v>
          </cell>
        </row>
        <row r="23801">
          <cell r="F23801" t="str">
            <v>S——固体酸水溶解度,单位为克(g);</v>
          </cell>
        </row>
        <row r="23802">
          <cell r="F23802" t="str">
            <v>m4——称取的初始固体酸质量,单位为克(g);</v>
          </cell>
        </row>
        <row r="23803">
          <cell r="F23803" t="str">
            <v>m5——配制饱和溶液后剩余固体酸的质量,单位为克(g);</v>
          </cell>
        </row>
        <row r="23804">
          <cell r="F23804" t="str">
            <v>mw——称取的蒸馏水质量,单位为克(g)。</v>
          </cell>
        </row>
        <row r="23805">
          <cell r="F23805" t="str">
            <v>计算结果精确到小数点后两位。</v>
          </cell>
        </row>
        <row r="23806">
          <cell r="F23806" t="str">
            <v>7.4溶解时间测定</v>
          </cell>
        </row>
        <row r="23807">
          <cell r="F23807" t="str">
            <v>7.4.1 固体盐酸溶解时间测定</v>
          </cell>
        </row>
        <row r="23808">
          <cell r="F23808" t="str">
            <v>用电子天平称取50g(精确至0.01g)固体盐酸,备用。用250mL量筒量取200mL蒸馏水倒入500mL烧杯中,将烧杯置于20℃电热恒温水浴锅中恒温15min,将耐酸搅拌器置于此烧杯正上方,使搅拌叶没于烧杯液面下三分之一处,开启耐酸搅拌器,定速300r/min,在连续搅拌形成漩涡条件下,向烧杯中加入称好的固体盐酸,同时开启秒表,搅拌5min后停止搅拌,取出烧杯观察溶液是否存在明显的未溶解颗粒、沉淀物、漂浮物,若不存在,溶解时间则不大于5min。</v>
          </cell>
        </row>
        <row r="23809">
          <cell r="F23809" t="str">
            <v>7.4.2 固体硝酸溶解时间测定</v>
          </cell>
        </row>
        <row r="23810">
          <cell r="F23810" t="str">
            <v>用电子天平称取36g(精确至0.01g)固体硝酸,备用。用250mL量筒量取200mL蒸馏水倒入500mL烧杯中,将烧杯置于20℃电热恒温水浴锅中恒温15min,将耐酸搅拌器置于此烧杯正上方,使搅拌叶没于烧杯液面下三分之一处,开启耐酸搅拌器,定速300r/min,在连续搅拌形成漩涡条件下,向烧杯中加入称好的固体硝酸,同时开启秒表,搅拌5min后停止搅拌,取出烧杯观察溶液是否存在明显的未溶解颗粒、沉淀物、漂浮物,若不存在,溶解时间则不大于5min。</v>
          </cell>
        </row>
        <row r="23811">
          <cell r="F23811" t="str">
            <v>7.5 含水率测定</v>
          </cell>
        </row>
        <row r="23812">
          <cell r="F23812" t="str">
            <v>7.5.1 将表面皿洗净后在105℃电热恒温干燥箱中烘干2h后置于干燥器中冷却30min,用分析天平准确称重(精确至0.0001g),记为m6。</v>
          </cell>
        </row>
        <row r="23813">
          <cell r="F23813" t="str">
            <v>7.5.2 用分析天平称取10g(精确至0.0001g)待测固体酸,置于7.5.1的表面皿中,称量表面皿与样品总质量,记为m7。</v>
          </cell>
        </row>
        <row r="23814">
          <cell r="F23814" t="str">
            <v>7.5.3 将盛装样品的表面皿放入105℃的电热恒温干燥箱中烘干2h后置于干燥器中冷却30min,用分析天平准确称重(精确至0.0001g),记为m8。</v>
          </cell>
        </row>
        <row r="23815">
          <cell r="F23815" t="str">
            <v>7.5.4 按公式(5)计算固体酸含水率:</v>
          </cell>
        </row>
        <row r="23816">
          <cell r="F23816" t="str">
            <v>式中:</v>
          </cell>
        </row>
        <row r="23817">
          <cell r="F23817" t="str">
            <v>X——固体酸含水率,用百分数表示;</v>
          </cell>
        </row>
        <row r="23818">
          <cell r="F23818" t="str">
            <v>m6——表面皿质量,单位为克(g);</v>
          </cell>
        </row>
        <row r="23819">
          <cell r="F23819" t="str">
            <v>m7——表面皿和干燥前试样的质量,单位为克(g);</v>
          </cell>
        </row>
        <row r="23820">
          <cell r="F23820" t="str">
            <v>m8——表面皿和干燥后试样的质量,单位为克(g)。</v>
          </cell>
        </row>
        <row r="23821">
          <cell r="F23821" t="str">
            <v>计算结果精确到小数点后两位。</v>
          </cell>
        </row>
        <row r="23822">
          <cell r="F23822" t="str">
            <v>7.6 水不溶物测定</v>
          </cell>
        </row>
        <row r="23823">
          <cell r="F23823" t="str">
            <v>7.6.1 玻璃砂芯坩埚洗净后在105℃电热恒温干燥箱中烘干2h后置于干燥器中冷却30min,用电子天平准确称重准确至0.01g,记录质量为m9。</v>
          </cell>
        </row>
        <row r="23824">
          <cell r="F23824" t="str">
            <v>7.6.2 用电子天平称取10g(精确至0.01g)待测固体酸,记录质量为m10,置于250mL烧杯中,加入100mL蒸馏水,用玻璃棒搅拌,至用肉眼观察固体酸全部溶解为止,备用。</v>
          </cell>
        </row>
        <row r="23825">
          <cell r="F23825" t="str">
            <v>7.6.3 将7.6.2中的固体酸溶液置于7.6.1中恒重的玻璃砂芯坩埚中,将玻璃砂芯坩埚放置在抽滤装置上进行抽滤,直至液体抽空。抽滤后用蒸馏水洗涤玻璃砂芯坩埚中的滤渣2~3次,将玻璃砂芯坩埚放入105℃的电热恒温干燥箱中烘干4h后置于干燥器中冷却30min,用电子天平准确称重(精确至0.01g),记录质量为m11。</v>
          </cell>
        </row>
        <row r="23826">
          <cell r="F23826" t="str">
            <v>7.6.4 按公式(6)计算固体酸水不溶物质量分数:</v>
          </cell>
        </row>
        <row r="23827">
          <cell r="F23827" t="str">
            <v>式中:</v>
          </cell>
        </row>
        <row r="23828">
          <cell r="F23828" t="str">
            <v>w1——固体酸水不溶物质量分数,用百分数表示;</v>
          </cell>
        </row>
        <row r="23829">
          <cell r="F23829" t="str">
            <v>m9——已恒重玻璃砂芯坩埚的质量,单位为克(g);</v>
          </cell>
        </row>
        <row r="23830">
          <cell r="F23830" t="str">
            <v>m10——待测固体酸的质量,单位为克(g);</v>
          </cell>
        </row>
        <row r="23831">
          <cell r="F23831" t="str">
            <v>m11——滤渣和玻璃砂芯坩埚的质量,单位为克(g)。</v>
          </cell>
        </row>
        <row r="23832">
          <cell r="F23832" t="str">
            <v>计算结果精确到小数点后两位。</v>
          </cell>
        </row>
        <row r="23833">
          <cell r="F23833" t="str">
            <v>7.7 铁含量测定</v>
          </cell>
        </row>
        <row r="23834">
          <cell r="F23834" t="str">
            <v>应按照GB/T 3049的规定测定。</v>
          </cell>
        </row>
        <row r="23835">
          <cell r="F23835" t="str">
            <v>7.8固体酸酸化工作液技术指标测定</v>
          </cell>
        </row>
        <row r="23836">
          <cell r="F23836" t="str">
            <v>7.8.1固体酸酸化工作液制备</v>
          </cell>
        </row>
        <row r="23837">
          <cell r="F23837" t="str">
            <v>7.8.1.1 固体盐酸工作液制备</v>
          </cell>
        </row>
        <row r="23838">
          <cell r="F23838" t="str">
            <v>根据使用浓度需求,配制一定体积、一定质量分数的固体盐酸水溶液,不同浓度固体盐酸溶液对应有效酸液浓度参见附录A。配制时,用电子天平称量所需质量的固体盐酸后,慢慢加入到盛放蒸馏水的烧杯中,用玻璃棒搅拌,至用肉眼观察固体酸全部溶解为止,其他添加剂按配方以质量分数加入,定容后保存在玻璃细口瓶中,备用。</v>
          </cell>
        </row>
        <row r="23839">
          <cell r="F23839" t="str">
            <v>7.8.1.2 固体硝酸工作液制备</v>
          </cell>
        </row>
        <row r="23840">
          <cell r="F23840" t="str">
            <v>固体硝酸工作液的配制方法与7.8.1.1规定的方法相同,不同浓度固体硝酸溶液对应有效酸液浓度参见附录A。</v>
          </cell>
        </row>
        <row r="23841">
          <cell r="F23841" t="str">
            <v>7.8.1.3 土酸工作液制备</v>
          </cell>
        </row>
        <row r="23842">
          <cell r="F23842" t="str">
            <v>土酸工作液的配制方法与7.8.1.1规定的方法相同,把氢氟酸作为添加剂处理。与氢氟酸接触的烧杯、搅拌棒等仪器需采用塑料或聚四氟乙烯等材质。</v>
          </cell>
        </row>
        <row r="23843">
          <cell r="F23843" t="str">
            <v>7.8.2常压静态腐蚀速率测定</v>
          </cell>
        </row>
        <row r="23844">
          <cell r="F23844" t="str">
            <v>7.8.2.1 试验准备</v>
          </cell>
        </row>
        <row r="23845">
          <cell r="F23845" t="str">
            <v>试验材料按以下步骤准备:</v>
          </cell>
        </row>
        <row r="23846">
          <cell r="F23846" t="str">
            <v>a)钢片:按SY/T 5405的规定准备。用游标卡尺测量钢片的尺寸,记录长、宽、高。在丙酮或石油醚中用软刷清洗除去钢片上的油渍,将钢片置于无水乙醇中浸泡2min后取出,用冷风吹干,放入干燥器内30min后称量,记录钢片质量m12(精确至0.0001g)。</v>
          </cell>
        </row>
        <row r="23847">
          <cell r="F23847" t="str">
            <v>b)酸液用量:钢片表面积(cm2)∶酸液体积(mL)=1∶20。</v>
          </cell>
        </row>
        <row r="23848">
          <cell r="F23848" t="str">
            <v>7.8.2.2 试验步骤</v>
          </cell>
        </row>
        <row r="23849">
          <cell r="F23849" t="str">
            <v>根据钢片表面积,按7.8.2.1中b)计算出酸液用量,量好按7.8.1方法配制的酸液,将其倒入玻璃广口瓶(土酸工作液用聚四氟乙烯瓶)中,置于电热恒温水浴锅(100℃以内)加热,待酸液温度达到实验温度后,将塑料细线系在钢片孔上,放入玻璃广口瓶(常规土酸用聚四氟乙烯瓶)中,使钢片能完全浸入到酸液中并悬空。开始计时,反应4h后结束实验,取出钢片,用清水冲洗后再用丙酮清洗干净,将钢片置于无水乙醇中浸泡2min后取出,用冷风吹干,放入干燥器内30min后称量。称量并记录钢片质量m13(精确至0.0001g)。腐蚀速率按公式(7)计算:</v>
          </cell>
        </row>
        <row r="23850">
          <cell r="F23850" t="str">
            <v>式中:</v>
          </cell>
        </row>
        <row r="23851">
          <cell r="F23851" t="str">
            <v>v——常压静态腐蚀速率,单位为克每平方米小时[g/(m2·h)];</v>
          </cell>
        </row>
        <row r="23852">
          <cell r="F23852" t="str">
            <v>m12——实验用钢片反应前质量,单位为克(g);</v>
          </cell>
        </row>
        <row r="23853">
          <cell r="F23853" t="str">
            <v>m13——实验用钢片反应后质量,单位为克(g);</v>
          </cell>
        </row>
        <row r="23854">
          <cell r="F23854" t="str">
            <v>t——实验时间,单位为小时(h);</v>
          </cell>
        </row>
        <row r="23855">
          <cell r="F23855" t="str">
            <v>A——实验用钢片表面积,单位为平方厘米(cm2)。</v>
          </cell>
        </row>
        <row r="23856">
          <cell r="F23856" t="str">
            <v>计算结果精确到小数点后两位。</v>
          </cell>
        </row>
        <row r="23857">
          <cell r="F23857" t="str">
            <v>7.8.3溶蚀率测定</v>
          </cell>
        </row>
        <row r="23858">
          <cell r="F23858" t="str">
            <v>7.8.3.1 试验准备</v>
          </cell>
        </row>
        <row r="23859">
          <cell r="F23859" t="str">
            <v>根据所评价的酸化工作液体系要求,选择待溶蚀样品(碳酸钙或膨润土),将其过孔径0.150mm的标准筛,平铺放入表面皿中,与定量滤纸在105℃±1℃下烘干4h,取出放在干燥器中30min,称量滤纸质量,记录为m14(精确至0.0001g)。</v>
          </cell>
        </row>
        <row r="23860">
          <cell r="F23860" t="str">
            <v>7.8.3.2 试验步骤</v>
          </cell>
        </row>
        <row r="23861">
          <cell r="F23861" t="str">
            <v>溶蚀率的测定步骤如下:</v>
          </cell>
        </row>
        <row r="23862">
          <cell r="F23862" t="str">
            <v>a)用分析天平称取1g(精确至0.0001g)烘干的溶蚀样品,记录质量为m15,置于100mL带盖塑料离心管中,向其中慢慢加入20mL按7.8.1方法制备的酸液,至溶蚀样品完全被酸液润湿,立即放入试验温度或储层温度(储层温度高于95℃时,试验温度为95℃)的恒温水浴中。记录离心管放入水浴中的时间,将此时间作为反应起始时间。</v>
          </cell>
        </row>
        <row r="23863">
          <cell r="F23863" t="str">
            <v>b)反应至2h时取出离心管,先将上层酸液用定量试纸过滤,然后用蒸馏水冲洗离心管中的残余酸液和反应后溶蚀样品到该定量滤纸上,直至离心管中无残留物为止,反复冲洗留有溶蚀样品的定量滤纸,同时用精密pH试纸测试滤液pH值,直至pH值为7。</v>
          </cell>
        </row>
        <row r="23864">
          <cell r="F23864" t="str">
            <v>c)将反应后溶蚀样品和定量滤纸一起放入105℃±1℃的电热恒温干燥箱中烘干4h,取出放在干燥器中30min,称量记录为m16(精确至0.0001g)。</v>
          </cell>
        </row>
        <row r="23865">
          <cell r="F23865" t="str">
            <v>溶蚀率按公式(8)计算:</v>
          </cell>
        </row>
        <row r="23866">
          <cell r="F23866" t="str">
            <v>式中:</v>
          </cell>
        </row>
        <row r="23867">
          <cell r="F23867" t="str">
            <v>η——溶蚀率,用百分数表示;</v>
          </cell>
        </row>
        <row r="23868">
          <cell r="F23868" t="str">
            <v>m14——定量滤纸质量,单位为克(g);</v>
          </cell>
        </row>
        <row r="23869">
          <cell r="F23869" t="str">
            <v>m15——反应前溶蚀样品质量,单位为克(g);</v>
          </cell>
        </row>
        <row r="23870">
          <cell r="F23870" t="str">
            <v>m16——反应2h后剩余溶蚀样品及滤纸的质量,单位为克(g)。</v>
          </cell>
        </row>
        <row r="23871">
          <cell r="F23871" t="str">
            <v>计算结果精确到小数点后两位。</v>
          </cell>
        </row>
        <row r="23872">
          <cell r="F23872" t="str">
            <v>8检验规则</v>
          </cell>
        </row>
        <row r="23873">
          <cell r="F23873" t="str">
            <v>8.1 采样</v>
          </cell>
        </row>
        <row r="23874">
          <cell r="F23874" t="str">
            <v>8.1.1 产品按GB/T 6679的规定采样,用洁净的器具采集样品,按每批产品总量数的5%随机抽样,采集样品总量不少于1000g,抽样点按产品的上、中、下三个部位各截面随机布点,抽取有代表性的样品,将采集样品混合均匀后,等量分装于两个洁净、干燥的磨口瓶中,密封保存并贴好标签。</v>
          </cell>
        </row>
        <row r="23875">
          <cell r="F23875" t="str">
            <v>8.1.2 样品的标签上应注明生产厂名称、产品名称、产品规格、批号、采样人、采样地点和采样日期。</v>
          </cell>
        </row>
        <row r="23876">
          <cell r="F23876" t="str">
            <v>8.1.3 取样份数依据检测需要,通常取样份数为2份,一份作检验用,一份复验用。样品保存期为6个月。</v>
          </cell>
        </row>
        <row r="23877">
          <cell r="F23877" t="str">
            <v>8.2检验</v>
          </cell>
        </row>
        <row r="23878">
          <cell r="F23878" t="str">
            <v>8.2.1 检验分类</v>
          </cell>
        </row>
        <row r="23879">
          <cell r="F23879" t="str">
            <v>检验分为出厂检验与型式检验。</v>
          </cell>
        </row>
        <row r="23880">
          <cell r="F23880" t="str">
            <v>8.2.2 出厂检验</v>
          </cell>
        </row>
        <row r="23881">
          <cell r="F23881" t="str">
            <v>每批产品出厂前,应进行出厂检验,检验项目包括外观、有效酸含量、水溶解度等。</v>
          </cell>
        </row>
        <row r="23882">
          <cell r="F23882" t="str">
            <v>8.2.3 型式检验</v>
          </cell>
        </row>
        <row r="23883">
          <cell r="F23883" t="str">
            <v>型式检验项目为表B.1所列的全部技术指标,有下列情况之一时,应进行型式检验:</v>
          </cell>
        </row>
        <row r="23884">
          <cell r="F23884" t="str">
            <v>a)产品进行定型鉴定时;</v>
          </cell>
        </row>
        <row r="23885">
          <cell r="F23885" t="str">
            <v>b)产品原材料或工艺发生变化,可能影响产品性能时;</v>
          </cell>
        </row>
        <row r="23886">
          <cell r="F23886" t="str">
            <v>c)合同规定;</v>
          </cell>
        </row>
        <row r="23887">
          <cell r="F23887" t="str">
            <v>d)质量监督部门提出检验要求时;</v>
          </cell>
        </row>
        <row r="23888">
          <cell r="F23888" t="str">
            <v>e)产品保质期为36个月,存期超过36个月,需重新检验。</v>
          </cell>
        </row>
        <row r="23889">
          <cell r="F23889" t="str">
            <v>当基于固体酸的工作液体系应用前,应进行全项检验,检验项目为表B.1、表B.2所列的全部技术指标。</v>
          </cell>
        </row>
        <row r="23890">
          <cell r="F23890" t="str">
            <v>9包装、标志和储运</v>
          </cell>
        </row>
        <row r="23891">
          <cell r="F23891" t="str">
            <v>9.1 包装</v>
          </cell>
        </row>
        <row r="23892">
          <cell r="F23892" t="str">
            <v>产品可根据需要采用指定规格的复合袋(内层为足够强度的聚乙烯塑料袋,外层为聚乙烯牛皮纸)或塑料容器及其他满足运输和贮存要求的密封包装,并附有技术指标检验结果记录表(参见附录B)。净含量允许偏差±1%。</v>
          </cell>
        </row>
        <row r="23893">
          <cell r="F23893" t="str">
            <v>9.2 标志</v>
          </cell>
        </row>
        <row r="23894">
          <cell r="F23894" t="str">
            <v>产品外包装除应注明生产企业名称和地址、产品名称、规格型号、净含量、批号或生产日期、执行标准、保质期等内容之外,还应按照GB 190和GB 191的要求标注“腐蚀性物质”“怕雨”“怕晒”的标识。</v>
          </cell>
        </row>
        <row r="23895">
          <cell r="F23895" t="str">
            <v>9.3 储存和运输</v>
          </cell>
        </row>
        <row r="23896">
          <cell r="F23896" t="str">
            <v>产品储存于阴凉干燥处,防止日光直接照射和雨淋,远离热源,应与金属、还原剂、碱类、醇类等分开存放。</v>
          </cell>
        </row>
        <row r="23897">
          <cell r="F23897" t="str">
            <v>运输过程中应防潮、防晒,防止外包装破损。</v>
          </cell>
        </row>
        <row r="23898">
          <cell r="F23898" t="str">
            <v>10 健康、安全和环保要求</v>
          </cell>
        </row>
        <row r="23899">
          <cell r="F23899" t="str">
            <v>10.1 生产厂家应提供安全技术说明书。</v>
          </cell>
        </row>
        <row r="23900">
          <cell r="F23900" t="str">
            <v>10.2 使用固体酸时,操作人员应穿戴安全防护服和耐酸碱橡胶手套,并佩戴安全防护眼镜。</v>
          </cell>
        </row>
        <row r="23901">
          <cell r="F23901" t="str">
            <v>10.3 产品不应与皮肤和眼睛接触,若有接触,应采取以下措施:</v>
          </cell>
        </row>
        <row r="23902">
          <cell r="F23902" t="str">
            <v>a)皮肤接触:应立即脱去污染的工作服,并用流动清水冲洗不小于5min;</v>
          </cell>
        </row>
        <row r="23903">
          <cell r="F23903" t="str">
            <v>b)眼睛接触:应立即用洗眼器冲洗,严重时及时送医。</v>
          </cell>
        </row>
        <row r="23904">
          <cell r="F23904" t="str">
            <v>10.4 所有操作均应在通风良好的场所或者通风橱内进行,操作及实验废液处理等严格遵守相关规程。</v>
          </cell>
        </row>
        <row r="23905">
          <cell r="F23905" t="str">
            <v>10.5 操作人员应经过专门培训,严格遵守操作规程。在搬运、贮存和作业过程中,若发生散落,应将散落的物料进行收集,并将用过的外包装交给有危险废物处理资质的第三方单位进行处置,防止污染环境。</v>
          </cell>
        </row>
        <row r="23906">
          <cell r="F23906" t="str">
            <v>附录A(资料性) 不同浓度固体酸溶液对应有效酸液浓度参考表</v>
          </cell>
        </row>
        <row r="23907">
          <cell r="F23907" t="str">
            <v>不同浓度固体酸溶液对应有效酸液浓度参见表A.1。</v>
          </cell>
        </row>
        <row r="23908">
          <cell r="F23908" t="str">
            <v>附录B(资料性) 酸化用固体酸检验结果记录表</v>
          </cell>
        </row>
        <row r="23909">
          <cell r="F23909" t="str">
            <v>酸化用固体酸技术指标检验结果记录表见表B.1。</v>
          </cell>
        </row>
        <row r="23910">
          <cell r="F23910" t="str">
            <v>酸化用固体酸配制的酸化工作液技术指标检验结果记录表见表B.2。</v>
          </cell>
        </row>
        <row r="23911">
          <cell r="F23911" t="str">
            <v>3 压前准备</v>
          </cell>
        </row>
        <row r="23912">
          <cell r="F23912" t="str">
            <v>3.1 井场、井口和井筒准备按NB/T 14002.2要求执行。</v>
          </cell>
        </row>
        <row r="23913">
          <cell r="F23913" t="str">
            <v>3.2 井场应设置内外沟或围堰;排液池空容宜不少于200m3。</v>
          </cell>
        </row>
        <row r="23914">
          <cell r="F23914" t="str">
            <v>3.3 压裂施工高压区应安装防爆监控装置。</v>
          </cell>
        </row>
        <row r="23915">
          <cell r="F23915" t="str">
            <v>3.4 施工前应确保压裂设备性能良好,现场应配备泵阀箱、旋塞阀、阀总成、柱塞、密封件、弯头等易损压裂配件至少2套。</v>
          </cell>
        </row>
        <row r="23916">
          <cell r="F23916" t="str">
            <v>3.5 施工前应对压裂泵注设备超压装置进行检测,确保超压装置可靠。</v>
          </cell>
        </row>
        <row r="23917">
          <cell r="F23917" t="str">
            <v>3.6 现场应提供压裂施工数据采集端口。</v>
          </cell>
        </row>
        <row r="23918">
          <cell r="F23918" t="str">
            <v>3.7 压裂设备的总输出功率应满足压裂设计要求。</v>
          </cell>
        </row>
        <row r="23919">
          <cell r="F23919" t="str">
            <v>3.8 供液能力、关键设备、供砂系统按照NB/T 14002.2要求执行。</v>
          </cell>
        </row>
        <row r="23920">
          <cell r="F23920" t="str">
            <v>3.9 每段压裂作业前现场支撑剂应满足单段设计支撑剂类型和加量要求;供砂系统能力应大于压裂设计中最高砂浓度的要求。</v>
          </cell>
        </row>
        <row r="23921">
          <cell r="F23921" t="str">
            <v>3.10 每段压裂作业前现场有效液量应满足单段设计液量要求;缓冲罐有效量应大于顶替量。</v>
          </cell>
        </row>
        <row r="23922">
          <cell r="F23922" t="str">
            <v>3.11 支撑剂罐和液罐宜保持清洁干净、无异物、无铁锈。</v>
          </cell>
        </row>
        <row r="23923">
          <cell r="F23923" t="str">
            <v>3.12 设备摆放按照SY/T 5225要求执行,作业现场应预留供取样人员出入的安全通道。</v>
          </cell>
        </row>
        <row r="23924">
          <cell r="F23924" t="str">
            <v>3.13 连接到压裂专用注入头上的压裂管线应至少安装一个单流阀。</v>
          </cell>
        </row>
        <row r="23925">
          <cell r="F23925" t="str">
            <v>3.14 高压管汇弯头、管线应用保护绳捆绑;高压管汇裸露区应安置隔离挡板。</v>
          </cell>
        </row>
        <row r="23926">
          <cell r="F23926" t="str">
            <v>3.15 压裂作业区、加油区、物料堆放区及射孔准备区应铺设防渗漏设施。</v>
          </cell>
        </row>
        <row r="23927">
          <cell r="F23927" t="str">
            <v>3.16 压裂前应安装好地面流程并试压合格;节流管汇宜预先安装直径不小于8mm油嘴。</v>
          </cell>
        </row>
        <row r="23928">
          <cell r="F23928" t="str">
            <v>4入井材料及工具检测</v>
          </cell>
        </row>
        <row r="23929">
          <cell r="F23929" t="str">
            <v>4.1 入井材料检测</v>
          </cell>
        </row>
        <row r="23930">
          <cell r="F23930" t="str">
            <v>4.1.1 压裂液、支撑剂及其他入井材料应提供具有检测资质单位出具的检测报告,性能指标符合压裂设计要求。</v>
          </cell>
        </row>
        <row r="23931">
          <cell r="F23931" t="str">
            <v>4.1.2 不同类型的支撑剂不应混装,支撑剂入罐时宜使用滤网过滤。</v>
          </cell>
        </row>
        <row r="23932">
          <cell r="F23932" t="str">
            <v>4.1.3 按照压裂设计备齐各种类型支撑剂,压裂作业前对支撑剂取样检测不宜少于2样次,现场检测项目包括粒径、视密度、体积密度、浊度,性能指标符合压裂设计要求。检测样品应留样备检。</v>
          </cell>
        </row>
        <row r="23933">
          <cell r="F23933" t="str">
            <v>4.1.4 使用液罐供液施工时,应按照设计加量和加料顺序配液,配液完毕和施工前应对各液罐取样检测。</v>
          </cell>
        </row>
        <row r="23934">
          <cell r="F23934" t="str">
            <v>4.1.5 使用返排液配液时,施工前取样分析不宜少于2样次,返排液性能指标符合NB/T 14002.3的要求。</v>
          </cell>
        </row>
        <row r="23935">
          <cell r="F23935" t="str">
            <v>4.1.6 使用滑溜水压裂时,施工前取样分析不宜少于2样次,现场检测项目包括密度、pH值、黏度、溶胀时间,性能指标符合NB/T 14003.1的要求;使用交联液压裂时,施工前取样分析不宜少于2样次,现场检测项目包括密度、pH值、黏度、交联时间、破胶性能,性能指标符合压裂设计的要求。</v>
          </cell>
        </row>
        <row r="23936">
          <cell r="F23936" t="str">
            <v>4.1.7 施工作业前宜对酸液取样检测,性能指标符合SY/T 6334的要求。</v>
          </cell>
        </row>
        <row r="23937">
          <cell r="F23937" t="str">
            <v>4.2 入井工具检测</v>
          </cell>
        </row>
        <row r="23938">
          <cell r="F23938" t="str">
            <v>4.2.1 入井工具应提供出厂检验报告、试验评价报告、产品说明书,进口工具应出具原产地证明和清关资料。</v>
          </cell>
        </row>
        <row r="23939">
          <cell r="F23939" t="str">
            <v>4.2.2 工具入井前应测量工具尺寸并拍照,未达到设计要求不应入井。</v>
          </cell>
        </row>
        <row r="23940">
          <cell r="F23940" t="str">
            <v>4.2.3 现场准备的入井工具数量应满足压裂设计要求。</v>
          </cell>
        </row>
        <row r="23941">
          <cell r="F23941" t="str">
            <v>5 施工过程质量控制</v>
          </cell>
        </row>
        <row r="23942">
          <cell r="F23942" t="str">
            <v>5.1 采用电缆泵送桥塞分簇射孔分段压裂时,桥塞坐封和射孔位置应按照压裂设计要求执行,误差±0.5m以内;射孔质量应符合SY/T 5325的要求。</v>
          </cell>
        </row>
        <row r="23943">
          <cell r="F23943" t="str">
            <v>5.2 施工压力不应超过设计施工控制压力。</v>
          </cell>
        </row>
        <row r="23944">
          <cell r="F23944" t="str">
            <v>5.3 支撑剂质量仪表计量与实际用量误差应控制在±3%以内。</v>
          </cell>
        </row>
        <row r="23945">
          <cell r="F23945" t="str">
            <v>5.4 使用滑溜水压裂时,施工过程中检测项目包括密度、pH值、黏度,性能指标符合NB/T 14003.1、NB/T 14003.3的要求;使用交联液压裂时,施工过程中检测项目包括密度、pH值、黏度、交联情况,性能指标符合压裂设计的要求。</v>
          </cell>
        </row>
        <row r="23946">
          <cell r="F23946" t="str">
            <v>5.5 每段压裂施工中压裂液性能检测不宜少于2样次,施工压力出现异常时宜及时取样检测。</v>
          </cell>
        </row>
        <row r="23947">
          <cell r="F23947" t="str">
            <v>5.6 施工过程中因设备、压裂液性能等原因无法达到设计参数时,宜停泵整改。</v>
          </cell>
        </row>
        <row r="23948">
          <cell r="F23948" t="str">
            <v>5.7 施工过程中应实时监测压裂井油层套管与技术套管间的压力,邻井井口压力、油层套管与技术套管间的压力和生产情况,出现异常波动时宜采取降排量或停泵观察等措施。</v>
          </cell>
        </row>
        <row r="23949">
          <cell r="F23949" t="str">
            <v>5.8 施工过程中甲方技术人员可根据压力响应、微地震监测情况实时调整施工排量、砂浓度、压裂液及支撑剂类型等。</v>
          </cell>
        </row>
        <row r="23950">
          <cell r="F23950" t="str">
            <v>6施工设备维护</v>
          </cell>
        </row>
        <row r="23951">
          <cell r="F23951" t="str">
            <v>6.1 压裂设备维护</v>
          </cell>
        </row>
        <row r="23952">
          <cell r="F23952" t="str">
            <v>6.1.1 最多压裂施工6段宜对压裂泵进行检泵作业。</v>
          </cell>
        </row>
        <row r="23953">
          <cell r="F23953" t="str">
            <v>6.1.2 最多压裂施工20段应对供液车、混砂车等关键压裂设备进行维护保养。</v>
          </cell>
        </row>
        <row r="23954">
          <cell r="F23954" t="str">
            <v>6.2 井口、高压管汇维护</v>
          </cell>
        </row>
        <row r="23955">
          <cell r="F23955" t="str">
            <v>6.2.1 最多压裂施工6段应检查井口连接部位螺栓的紧固情况,对井口闸门进行注脂保养。</v>
          </cell>
        </row>
        <row r="23956">
          <cell r="F23956" t="str">
            <v>6.2.2 最多压裂施工6段应检查、紧固活接头和卸扣,检查旋塞阀并根据需要注脂保养。</v>
          </cell>
        </row>
        <row r="23957">
          <cell r="F23957" t="str">
            <v>6.2.3 放置超过1年的高压管汇在使用前应检测。</v>
          </cell>
        </row>
        <row r="23958">
          <cell r="F23958" t="str">
            <v>6.2.4 高压管汇应做好使用台账,高压施工时间达到300h应进行检测,达到1500h应强制报废。</v>
          </cell>
        </row>
        <row r="23959">
          <cell r="F23959" t="str">
            <v>6.2.5 高压管汇应由具有检测资质的专业机构检测,并出具检测报告。检测内容包括超声波测厚、磁粉探伤、声发射检测、静水压强度、静水压密封性、螺纹检测。检测要求符合SY/T 6270、GB/T 18182、JJF 1108的规定。</v>
          </cell>
        </row>
        <row r="23960">
          <cell r="F23960" t="str">
            <v>7 健康、安全与环境保护</v>
          </cell>
        </row>
        <row r="23961">
          <cell r="F23961" t="str">
            <v>健康、安全与环境保护管理按SY/T 6276要求执行。压裂施工作业安全按SY/T 5727要求执行。井控作业按SY/T 6690要求执行。</v>
          </cell>
        </row>
        <row r="23962">
          <cell r="F23962" t="str">
            <v>8资料录取及验收要求</v>
          </cell>
        </row>
        <row r="23963">
          <cell r="F23963" t="str">
            <v>8.1 资料录取</v>
          </cell>
        </row>
        <row r="23964">
          <cell r="F23964" t="str">
            <v>压裂作业结束后2日内施工单位应提交压裂施工公报、秒点数据和曲线。施工监督或技术服务商应提交入井材料现场检测报告、入井工具现场检测报告、射孔质量报告,报告格式参考附录A至附录C。</v>
          </cell>
        </row>
        <row r="23965">
          <cell r="F23965" t="str">
            <v>8.2 验收要求</v>
          </cell>
        </row>
        <row r="23966">
          <cell r="F23966" t="str">
            <v>8.2.1 施工有下列情况之一应为不合格:</v>
          </cell>
        </row>
        <row r="23967">
          <cell r="F23967" t="str">
            <v>——发生人员伤亡;</v>
          </cell>
        </row>
        <row r="23968">
          <cell r="F23968" t="str">
            <v>——发生重大工程事故;</v>
          </cell>
        </row>
        <row r="23969">
          <cell r="F23969" t="str">
            <v>——发生严重环境污染。</v>
          </cell>
        </row>
        <row r="23970">
          <cell r="F23970" t="str">
            <v>8.2.2 施工有下列情况之一不应评为优质:</v>
          </cell>
        </row>
        <row r="23971">
          <cell r="F23971" t="str">
            <v>——压裂施工原始资料记录不真实、不齐全;</v>
          </cell>
        </row>
        <row r="23972">
          <cell r="F23972" t="str">
            <v>——单井支撑剂累计计量误差大于±3%;</v>
          </cell>
        </row>
        <row r="23973">
          <cell r="F23973" t="str">
            <v>——因设备原因,射孔位置未达到设计要求的段数超过10%;</v>
          </cell>
        </row>
        <row r="23974">
          <cell r="F23974" t="str">
            <v>——因设备原因,施工排量未达到设计排量的段数超过20%;</v>
          </cell>
        </row>
        <row r="23975">
          <cell r="F23975" t="str">
            <v>——因设备原因,施工中途停泵整改段数超过20%;</v>
          </cell>
        </row>
        <row r="23976">
          <cell r="F23976" t="str">
            <v>——因设备原因,支撑剂加量未达到设计要求的段数超过20%。</v>
          </cell>
        </row>
        <row r="23977">
          <cell r="F23977" t="str">
            <v>附录A(资料性附录) 入井材料性能检测报告</v>
          </cell>
        </row>
        <row r="23978">
          <cell r="F23978" t="str">
            <v>A.1 压裂液性能检测报告参考格式见表A.1。</v>
          </cell>
        </row>
        <row r="23979">
          <cell r="F23979" t="str">
            <v>A.2 支撑剂性能检测报告参考格式见表A.2。</v>
          </cell>
        </row>
        <row r="23980">
          <cell r="F23980" t="str">
            <v>A.3 施工过程中压裂液检测报告参考格式见表A.3。</v>
          </cell>
        </row>
        <row r="23981">
          <cell r="F23981" t="str">
            <v>附录B(资料性附录) 入井工具检测报告</v>
          </cell>
        </row>
        <row r="23982">
          <cell r="F23982" t="str">
            <v>B.1 入井工具试验检测报告参考格式见表B.1。</v>
          </cell>
        </row>
        <row r="23983">
          <cell r="F23983" t="str">
            <v>B.2 入井工具现场检测报告参考格式见表B.2。</v>
          </cell>
        </row>
        <row r="23984">
          <cell r="F23984" t="str">
            <v>附录C(资料性附录) 射孔质量报告</v>
          </cell>
        </row>
        <row r="23985">
          <cell r="F23985" t="str">
            <v>射孔质量报告参考格式见表C.1。</v>
          </cell>
        </row>
        <row r="23986">
          <cell r="F23986" t="str">
            <v>3压裂作业监督内容及技术要求</v>
          </cell>
        </row>
        <row r="23987">
          <cell r="F23987" t="str">
            <v>3.1 设计</v>
          </cell>
        </row>
        <row r="23988">
          <cell r="F23988" t="str">
            <v>3.1.1 必须了解施工井的地质方案设计、压裂工艺设计及施工设计内容和具体要求。</v>
          </cell>
        </row>
        <row r="23989">
          <cell r="F23989" t="str">
            <v>3.1.2 工艺设计、施工设计必须由具备资质的单位进行编制。编制的工艺设计、施工设计应符合SY/T 5836-1993的规定。</v>
          </cell>
        </row>
        <row r="23990">
          <cell r="F23990" t="str">
            <v>3.1.3 发现设计有缺陷,必须向设计审批单位申报提出。</v>
          </cell>
        </row>
        <row r="23991">
          <cell r="F23991" t="str">
            <v>3.1.4 核查工艺设计、施工设计的健康、安全、环境保证措施。</v>
          </cell>
        </row>
        <row r="23992">
          <cell r="F23992" t="str">
            <v>3.2 室内试验报告审查</v>
          </cell>
        </row>
        <row r="23993">
          <cell r="F23993" t="str">
            <v>3.2.1 压裂施工所用材料、工具的性能检测及试验数据必须由发包方认可具备资质的单位完成并提供。</v>
          </cell>
        </row>
        <row r="23994">
          <cell r="F23994" t="str">
            <v>3.2.2 设计单位提交的试验报告应符合SY/T 5107-2005,SY/T 5755-1995,SY/T 5762-1995,SY/T 6215-1996,SY/T 5108-2006,SY/T 6302-1997的规定。</v>
          </cell>
        </row>
        <row r="23995">
          <cell r="F23995" t="str">
            <v>3.2.3 试验报告提供的资料应包括:</v>
          </cell>
        </row>
        <row r="23996">
          <cell r="F23996" t="str">
            <v>a)井下工具型号、承压、耐温性能等;</v>
          </cell>
        </row>
        <row r="23997">
          <cell r="F23997" t="str">
            <v>b)支撑剂单项性能检测报告;</v>
          </cell>
        </row>
        <row r="23998">
          <cell r="F23998" t="str">
            <v>c)压裂液及有关添加剂性能检测报告;</v>
          </cell>
        </row>
        <row r="23999">
          <cell r="F23999" t="str">
            <v>d)支撑剂导流能力评价实验数据;</v>
          </cell>
        </row>
        <row r="24000">
          <cell r="F24000" t="str">
            <v>e)现场水样检测报告;</v>
          </cell>
        </row>
        <row r="24001">
          <cell r="F24001" t="str">
            <v>f)特殊要求实验数据。</v>
          </cell>
        </row>
        <row r="24002">
          <cell r="F24002" t="str">
            <v>有岩心和测井资料的施工井试验报告中还应提供:施工层段及相临层段的岩石力学参数、岩心伤害试验数据。</v>
          </cell>
        </row>
        <row r="24003">
          <cell r="F24003" t="str">
            <v>3.3 施工准备</v>
          </cell>
        </row>
        <row r="24004">
          <cell r="F24004" t="str">
            <v>3.3.1 核对施工井号,检查承包方与发包方签订的经济合同,核实承包方准入证,承包方及人员、装备的资质必须与准入证相符。</v>
          </cell>
        </row>
        <row r="24005">
          <cell r="F24005" t="str">
            <v>3.3.2 依据工艺设计核查、审核承包方提供的施工所用工具、材料的生产合格证、型号和数量,必要时对工具、材料的性能提出复检要求。</v>
          </cell>
        </row>
        <row r="24006">
          <cell r="F24006" t="str">
            <v>3.3.3 现场所有添加剂、支撑剂和压裂液各取一份备用。</v>
          </cell>
        </row>
        <row r="24007">
          <cell r="F24007" t="str">
            <v>3.3.4 按工艺设计要求核实施工管柱结构、深度等。</v>
          </cell>
        </row>
        <row r="24008">
          <cell r="F24008" t="str">
            <v>3.3.5 依据设计核查施工井口、油管及地面管线的承压能力并检查加固措施。</v>
          </cell>
        </row>
        <row r="24009">
          <cell r="F24009" t="str">
            <v>3.3.6 压裂液用罐应清洁、无杂物、摆放合理。</v>
          </cell>
        </row>
        <row r="24010">
          <cell r="F24010" t="str">
            <v>3.3.7 以工艺设计参数为依据,核实施工设备状况、技术参数,必要时对设备型号及能力提出要求。</v>
          </cell>
        </row>
        <row r="24011">
          <cell r="F24011" t="str">
            <v>3.3.8 依据工艺设计检查现场施工的相应健康、安全、环保要求的落实情况。</v>
          </cell>
        </row>
        <row r="24012">
          <cell r="F24012" t="str">
            <v>3.4 压裂施工</v>
          </cell>
        </row>
        <row r="24013">
          <cell r="F24013" t="str">
            <v>3.4.1 落实现场施工指挥小组成员及相应职责,遇到紧急情况应组织现场施工指挥小组研究并做出决策方案。</v>
          </cell>
        </row>
        <row r="24014">
          <cell r="F24014" t="str">
            <v>3.4.2 依据设计要求,对井口及管线试压。</v>
          </cell>
        </row>
        <row r="24015">
          <cell r="F24015" t="str">
            <v>3.4.3 确认设备正常后,启动1台~2台车验封试挤,待确认管柱正常后开始压裂。</v>
          </cell>
        </row>
        <row r="24016">
          <cell r="F24016" t="str">
            <v>3.4.4 检查记录小型压裂和正常施工的相关参数是否真实准确。施工参数包括:施工时间、前置液量、携砂液量、顶替液量、施工排量、砂量、砂比、施工压力、破裂压力、停泵压力等施工参数。</v>
          </cell>
        </row>
        <row r="24017">
          <cell r="F24017" t="str">
            <v>3.4.5 依据设计或发包方要求,监督落实返排时间、返排方式、返排量。</v>
          </cell>
        </row>
        <row r="24018">
          <cell r="F24018" t="str">
            <v>3.4.6 遵照发包方或设计要求,执行下步工序。</v>
          </cell>
        </row>
        <row r="24019">
          <cell r="F24019" t="str">
            <v>4 验收</v>
          </cell>
        </row>
        <row r="24020">
          <cell r="F24020" t="str">
            <v>4.1 施工材料、工具性能的确认验收:表1中的相关性能参数应符合设计要求。</v>
          </cell>
        </row>
        <row r="24021">
          <cell r="F24021" t="str">
            <v>4.2 施工总结的确认验收:检查并落实表2中施工井基本数据、施工管柱结构、液体的配置数据、泵注程序记录、施工参数及施工曲线的齐全准确性。</v>
          </cell>
        </row>
        <row r="24022">
          <cell r="F24022" t="str">
            <v>4.3 压裂施工工程质量总结验收。</v>
          </cell>
        </row>
        <row r="24023">
          <cell r="F24023" t="str">
            <v>4.3.1 应对施工设计及工艺设计的合理性、施工准备情况、液体质量、设备能力、施工参数控制、事故处理能力做出评价,并经发包方、承包方、监督方三方签字认可,总结验收格式应符合表3的要求。</v>
          </cell>
        </row>
        <row r="24024">
          <cell r="F24024" t="str">
            <v>4.3.2 施工质量分为合格和不合格:</v>
          </cell>
        </row>
        <row r="24025">
          <cell r="F24025" t="str">
            <v>a)施工过程符合设计要求为合格。</v>
          </cell>
        </row>
        <row r="24026">
          <cell r="F24026" t="str">
            <v>b)有下列情况之一为不合格:</v>
          </cell>
        </row>
        <row r="24027">
          <cell r="F24027" t="str">
            <v>——施工曲线记录不全;</v>
          </cell>
        </row>
        <row r="24028">
          <cell r="F24028" t="str">
            <v>——施工砂比变化大于设计要求的10%;</v>
          </cell>
        </row>
        <row r="24029">
          <cell r="F24029" t="str">
            <v>——进入目的层砂量探井小于设计要求的90%,生产井小于设计要求的95%;</v>
          </cell>
        </row>
        <row r="24030">
          <cell r="F24030" t="str">
            <v>——过量顶替;</v>
          </cell>
        </row>
        <row r="24031">
          <cell r="F24031" t="str">
            <v>——有重大人员伤亡、工程事故及环境污染之一者。</v>
          </cell>
        </row>
        <row r="24032">
          <cell r="F24032" t="str">
            <v>4.4 施工结束后应对施工材料、工具性能、用量验收表,压裂施工公报和压裂施工监督评价验收报表等进行归档。</v>
          </cell>
        </row>
        <row r="24033">
          <cell r="F24033" t="str">
            <v>4压裂工程设计内容及要求</v>
          </cell>
        </row>
        <row r="24034">
          <cell r="F24034" t="str">
            <v>4.1 压裂井工程条件及要求</v>
          </cell>
        </row>
        <row r="24035">
          <cell r="F24035" t="str">
            <v>4.1.1 井筒完整性满足压裂要求(包括套管、固井质量、油管、井下工具、井口等)。</v>
          </cell>
        </row>
        <row r="24036">
          <cell r="F24036" t="str">
            <v>4.1.2 道路畅通,井场能摆放各种必需的压裂设备。</v>
          </cell>
        </row>
        <row r="24037">
          <cell r="F24037" t="str">
            <v>4.1.3 压裂后具备放喷排液和测试条件。</v>
          </cell>
        </row>
        <row r="24038">
          <cell r="F24038" t="str">
            <v>4.2 压裂工程设计依据及目的</v>
          </cell>
        </row>
        <row r="24039">
          <cell r="F24039" t="str">
            <v>地质设计、开发方案或会议纪要等。</v>
          </cell>
        </row>
        <row r="24040">
          <cell r="F24040" t="str">
            <v>4.3压裂设计所需的基本参数</v>
          </cell>
        </row>
        <row r="24041">
          <cell r="F24041" t="str">
            <v>4.3.1 执行规范</v>
          </cell>
        </row>
        <row r="24042">
          <cell r="F24042" t="str">
            <v>参照Q/SY 02025-2017油水井压裂设计规范,应提供钻完井基本数据,储层基本情况,施工效果评估等基本信息,参见附录A。</v>
          </cell>
        </row>
        <row r="24043">
          <cell r="F24043" t="str">
            <v>4.3.2 油(气)井基础数据</v>
          </cell>
        </row>
        <row r="24044">
          <cell r="F24044" t="str">
            <v>完钻井深、井身结构、套管钢级及内径、最大井斜及方位、固井质量及水泥返高等钻完井基础数据。</v>
          </cell>
        </row>
        <row r="24045">
          <cell r="F24045" t="str">
            <v>4.3.3储层基本参数</v>
          </cell>
        </row>
        <row r="24046">
          <cell r="F24046" t="str">
            <v>4.3.3.1 储层岩性、电性参数</v>
          </cell>
        </row>
        <row r="24047">
          <cell r="F24047" t="str">
            <v>储层岩性、自然伽马、声波时差等。</v>
          </cell>
        </row>
        <row r="24048">
          <cell r="F24048" t="str">
            <v>4.3.3.2 储层物性、含油气性基本数据</v>
          </cell>
        </row>
        <row r="24049">
          <cell r="F24049" t="str">
            <v>储层有效渗透率、有效孔隙度、有效厚度、含油(气)饱和度、相对渗透率数据等,对于非常规油气还包括TOC、Ro等。</v>
          </cell>
        </row>
        <row r="24050">
          <cell r="F24050" t="str">
            <v>4.3.3.3 压力、温度参数</v>
          </cell>
        </row>
        <row r="24051">
          <cell r="F24051" t="str">
            <v>储层压力、储层温度。</v>
          </cell>
        </row>
        <row r="24052">
          <cell r="F24052" t="str">
            <v>4.3.3.4 储层流体性质数据</v>
          </cell>
        </row>
        <row r="24053">
          <cell r="F24053" t="str">
            <v>地下流体黏度、体积系数、压缩系数、水型及矿化度等。</v>
          </cell>
        </row>
        <row r="24054">
          <cell r="F24054" t="str">
            <v>4.3.3.5 断层、天然裂缝数据</v>
          </cell>
        </row>
        <row r="24055">
          <cell r="F24055" t="str">
            <v>断层走向、长度、类型,天然裂缝分布密度、长度、宽度等。</v>
          </cell>
        </row>
        <row r="24056">
          <cell r="F24056" t="str">
            <v>4.3.3.6 岩石力学性质参数</v>
          </cell>
        </row>
        <row r="24057">
          <cell r="F24057" t="str">
            <v>储层与上下隔层的泊松比、杨氏模量、垂向应力大小、水平最小主应力大小及方向、水平最大主应力大小及方向、抗张强度、断裂韧性、端部因子等,对于页岩需要给出岩石脆性。</v>
          </cell>
        </row>
        <row r="24058">
          <cell r="F24058" t="str">
            <v>4.3.4 压裂材料性能参数</v>
          </cell>
        </row>
        <row r="24059">
          <cell r="F24059" t="str">
            <v>压裂液配方、滤失及破胶性能参数、流变性参数等,支撑剂的密度、孔隙度及导流能力等。</v>
          </cell>
        </row>
        <row r="24060">
          <cell r="F24060" t="str">
            <v>4.3.5 射孔参数</v>
          </cell>
        </row>
        <row r="24061">
          <cell r="F24061" t="str">
            <v>目的层垂深/测深、射孔层段/井段、射孔密度、孔径、相位、枪型、弹型等。</v>
          </cell>
        </row>
        <row r="24062">
          <cell r="F24062" t="str">
            <v>4.3.6 其他数据</v>
          </cell>
        </row>
        <row r="24063">
          <cell r="F24063" t="str">
            <v>邻井的压裂施工、压裂材料参数及压裂效果资料。</v>
          </cell>
        </row>
        <row r="24064">
          <cell r="F24064" t="str">
            <v>4.4压裂设计主要参数录取方法</v>
          </cell>
        </row>
        <row r="24065">
          <cell r="F24065" t="str">
            <v>4.4.1目的层参数</v>
          </cell>
        </row>
        <row r="24066">
          <cell r="F24066" t="str">
            <v>4.4.1.1 有效渗透率</v>
          </cell>
        </row>
        <row r="24067">
          <cell r="F24067" t="str">
            <v>由生产数据历史拟合、不稳定试井、岩心三轴覆压物性测试及测井资料等方法确定。</v>
          </cell>
        </row>
        <row r="24068">
          <cell r="F24068" t="str">
            <v>4.4.1.2 有效孔隙度</v>
          </cell>
        </row>
        <row r="24069">
          <cell r="F24069" t="str">
            <v>由测井资料解释或岩心分析等方法确定。</v>
          </cell>
        </row>
        <row r="24070">
          <cell r="F24070" t="str">
            <v>4.4.1.3 含油(气)饱和度</v>
          </cell>
        </row>
        <row r="24071">
          <cell r="F24071" t="str">
            <v>由岩心分析或测井解释等方法确定。</v>
          </cell>
        </row>
        <row r="24072">
          <cell r="F24072" t="str">
            <v>4.4.1.4 有效厚度/目的层钻遇率</v>
          </cell>
        </row>
        <row r="24073">
          <cell r="F24073" t="str">
            <v>由测井解释确定。</v>
          </cell>
        </row>
        <row r="24074">
          <cell r="F24074" t="str">
            <v>4.4.1.5 原始地层压力</v>
          </cell>
        </row>
        <row r="24075">
          <cell r="F24075" t="str">
            <v>由钻井中途测试(DST测试)、井下压力计测试、压力恢复试井等方法确定。</v>
          </cell>
        </row>
        <row r="24076">
          <cell r="F24076" t="str">
            <v>4.4.1.6 目前地层压力</v>
          </cell>
        </row>
        <row r="24077">
          <cell r="F24077" t="str">
            <v>由不稳定试井、压力恢复试井等方法确定。</v>
          </cell>
        </row>
        <row r="24078">
          <cell r="F24078" t="str">
            <v>4.4.1.7 井底流动压力</v>
          </cell>
        </row>
        <row r="24079">
          <cell r="F24079" t="str">
            <v>由动液面测试及井底压力测试等方法确定。</v>
          </cell>
        </row>
        <row r="24080">
          <cell r="F24080" t="str">
            <v>4.4.1.8 地应力剖面</v>
          </cell>
        </row>
        <row r="24081">
          <cell r="F24081" t="str">
            <v>由测井解释确定。</v>
          </cell>
        </row>
        <row r="24082">
          <cell r="F24082" t="str">
            <v>4.4.1.9 最大水平主应力方位(或垂直裂缝的方位)</v>
          </cell>
        </row>
        <row r="24083">
          <cell r="F24083" t="str">
            <v>由测井、岩心分析及裂缝现场监测等方法确定。</v>
          </cell>
        </row>
        <row r="24084">
          <cell r="F24084" t="str">
            <v>4.4.1.10 地下流体黏度</v>
          </cell>
        </row>
        <row r="24085">
          <cell r="F24085" t="str">
            <v>由高压物性分析法、油藏工程计算方法等确定。</v>
          </cell>
        </row>
        <row r="24086">
          <cell r="F24086" t="str">
            <v>4.4.1.11 综合压缩系数</v>
          </cell>
        </row>
        <row r="24087">
          <cell r="F24087" t="str">
            <v>由地层油、气、水、岩石压缩系数及饱和度值计算确定。</v>
          </cell>
        </row>
        <row r="24088">
          <cell r="F24088" t="str">
            <v>4.4.2压裂材料性能参数</v>
          </cell>
        </row>
        <row r="24089">
          <cell r="F24089" t="str">
            <v>4.4.2.1 压裂液</v>
          </cell>
        </row>
        <row r="24090">
          <cell r="F24090" t="str">
            <v>4.4.2.1.1 执行标准</v>
          </cell>
        </row>
        <row r="24091">
          <cell r="F24091" t="str">
            <v>对于水基冻胶压裂液、返排液重复利用配制的水基压裂液,下列所有参数性能指标应满足SY/T 5107规定的技术指标要求;对于特殊工艺要求所研发的压裂液,应满足该工艺的应用条件。</v>
          </cell>
        </row>
        <row r="24092">
          <cell r="F24092" t="str">
            <v>4.4.2.1.2 压裂液基础配方</v>
          </cell>
        </row>
        <row r="24093">
          <cell r="F24093" t="str">
            <v>根据压裂目的层的温度、岩性、岩石组分、储层敏感性及压裂工艺的要求,通过室内实验,结合温度场模拟计算结果优化确定。</v>
          </cell>
        </row>
        <row r="24094">
          <cell r="F24094" t="str">
            <v>4.4.2.1.3 压裂液性能参数</v>
          </cell>
        </row>
        <row r="24095">
          <cell r="F24095" t="str">
            <v>冻胶压裂液及滑溜水的性能参数主要有:</v>
          </cell>
        </row>
        <row r="24096">
          <cell r="F24096" t="str">
            <v>a)冻胶压裂液,主要有基液表观黏度、基液密度、交联时间、剪切稳定性、热稳定性、动态滤失系数、流变性、破胶液黏度、破胶时间、岩心渗透率的损害率、压裂液残渣含量、破胶液表面张力及界面张力、压裂液滤液与目的层流体的配伍性、压裂液降阻率及支撑剂在压裂液中的沉降速率等。</v>
          </cell>
        </row>
        <row r="24097">
          <cell r="F24097" t="str">
            <v>b)滑溜水,性能参数参照NB/T 14003.1,主要有基液表观黏度、基液密度、动态滤失系数、破胶液黏度、岩心渗透率的损害率、压裂液残渣含量、破胶液表面张力及界面张力、压裂液滤液与目的层流体的配伍性、压裂液降阻率等。</v>
          </cell>
        </row>
        <row r="24098">
          <cell r="F24098" t="str">
            <v>4.4.2.1.4 压裂液性能参数的测定</v>
          </cell>
        </row>
        <row r="24099">
          <cell r="F24099" t="str">
            <v>冻胶压裂液按SY/T 5107-2016中第5章、第6章和第7章的规定执行。滑溜水应按照NB/T 14003.2的规定执行。</v>
          </cell>
        </row>
        <row r="24100">
          <cell r="F24100" t="str">
            <v>4.4.2.2 支撑剂</v>
          </cell>
        </row>
        <row r="24101">
          <cell r="F24101" t="str">
            <v>4.4.2.2.1 支撑剂类型</v>
          </cell>
        </row>
        <row r="24102">
          <cell r="F24102" t="str">
            <v>根据压裂目的层深度、支撑剂承受的闭合压力及导流能力、压裂增产目标的预期要求等因素确定。</v>
          </cell>
        </row>
        <row r="24103">
          <cell r="F24103" t="str">
            <v>4.4.2.2.2 支撑剂主要参数</v>
          </cell>
        </row>
        <row r="24104">
          <cell r="F24104" t="str">
            <v>包括支撑剂类型、粒径、球度与圆度、酸溶解度、体积密度、视密度、破碎率、导流能力等。</v>
          </cell>
        </row>
        <row r="24105">
          <cell r="F24105" t="str">
            <v>4.4.2.2.3 支撑剂性能</v>
          </cell>
        </row>
        <row r="24106">
          <cell r="F24106" t="str">
            <v>支撑剂粒径、球度与圆度、酸溶解度、体积密度、视密度、破碎率等参数按SY/T 5108-2014中第3章的规定进行测试。</v>
          </cell>
        </row>
        <row r="24107">
          <cell r="F24107" t="str">
            <v>4.4.2.2.4 导流能力</v>
          </cell>
        </row>
        <row r="24108">
          <cell r="F24108" t="str">
            <v>导流能力按SY/T 6302的规定进行测定。</v>
          </cell>
        </row>
        <row r="24109">
          <cell r="F24109" t="str">
            <v>4.4.3 输入参数汇总表</v>
          </cell>
        </row>
        <row r="24110">
          <cell r="F24110" t="str">
            <v>压裂设计输入参数汇总表参见表B.1的内容。</v>
          </cell>
        </row>
        <row r="24111">
          <cell r="F24111" t="str">
            <v>4.5压裂设计优化</v>
          </cell>
        </row>
        <row r="24112">
          <cell r="F24112" t="str">
            <v>4.5.1 设计要求</v>
          </cell>
        </row>
        <row r="24113">
          <cell r="F24113" t="str">
            <v>压裂设计优化应在保护油(气)层的前提下,实现经济效益的最大化;工艺技术指标应先进、实用并满足HSE要求。</v>
          </cell>
        </row>
        <row r="24114">
          <cell r="F24114" t="str">
            <v>4.5.2油(气)藏模拟</v>
          </cell>
        </row>
        <row r="24115">
          <cell r="F24115" t="str">
            <v>4.5.2.1 生产动态历史拟合</v>
          </cell>
        </row>
        <row r="24116">
          <cell r="F24116" t="str">
            <v>4.5.2.1.1 生产动态历史拟合软件的选用</v>
          </cell>
        </row>
        <row r="24117">
          <cell r="F24117" t="str">
            <v>生产动态历史拟合在软件的选用上,应考虑以下因素:</v>
          </cell>
        </row>
        <row r="24118">
          <cell r="F24118" t="str">
            <v>——储层的应力敏感性;</v>
          </cell>
        </row>
        <row r="24119">
          <cell r="F24119" t="str">
            <v>——长期裂缝导流能力随时间的变化;</v>
          </cell>
        </row>
        <row r="24120">
          <cell r="F24120" t="str">
            <v>——裂缝中的相渗曲线;</v>
          </cell>
        </row>
        <row r="24121">
          <cell r="F24121" t="str">
            <v>——任意裂缝方位;</v>
          </cell>
        </row>
        <row r="24122">
          <cell r="F24122" t="str">
            <v>——裂缝的支撑剖面(沿缝长方向的支撑缝宽与支撑缝高的变化);</v>
          </cell>
        </row>
        <row r="24123">
          <cell r="F24123" t="str">
            <v>——不等厚、不规则边界的任意油(气)藏形状的渗流特征等。</v>
          </cell>
        </row>
        <row r="24124">
          <cell r="F24124" t="str">
            <v>对于无生产历史资料的井,可借用油(气)藏地质特征、开发动态相近的邻井或相邻区块井的数据。</v>
          </cell>
        </row>
        <row r="24125">
          <cell r="F24125" t="str">
            <v>4.5.2.1.2 生产动态历史拟合的基本要求</v>
          </cell>
        </row>
        <row r="24126">
          <cell r="F24126" t="str">
            <v>要求对日产油、气、水量(生产时间比较长的可以用月度数据)、目的层压力等进行拟合。</v>
          </cell>
        </row>
        <row r="24127">
          <cell r="F24127" t="str">
            <v>4.5.2.1.3 生产动态历史拟合的标准</v>
          </cell>
        </row>
        <row r="24128">
          <cell r="F24128" t="str">
            <v>拟合结果要求与上述参数的实际变化趋势相同,相对误差±10%。</v>
          </cell>
        </row>
        <row r="24129">
          <cell r="F24129" t="str">
            <v>4.5.2.2 支撑裂缝半长或缝网参数与导流能力组合数量要求</v>
          </cell>
        </row>
        <row r="24130">
          <cell r="F24130" t="str">
            <v>根据注采动态,结合开发井网及施工设备、压裂材料等实际情况,选择不少于5个组合(支撑裂缝半长、水平井/大斜度井缝间距、缝网参数和导流能力的组合)。</v>
          </cell>
        </row>
        <row r="24131">
          <cell r="F24131" t="str">
            <v>4.5.2.3 压裂后生产动态预测</v>
          </cell>
        </row>
        <row r="24132">
          <cell r="F24132" t="str">
            <v>压裂后生产动态预测主要包括:</v>
          </cell>
        </row>
        <row r="24133">
          <cell r="F24133" t="str">
            <v>——确定压裂后生产动态预测的生产周期;</v>
          </cell>
        </row>
        <row r="24134">
          <cell r="F24134" t="str">
            <v>——确定压裂后合理的生产压差及井底流动压力;</v>
          </cell>
        </row>
        <row r="24135">
          <cell r="F24135" t="str">
            <v>——应用油(气)藏数值模拟软件对不同支撑裂缝半长或缝网参数和导流能力组合,进行压裂后生产动态预测;</v>
          </cell>
        </row>
        <row r="24136">
          <cell r="F24136" t="str">
            <v>——累积产油(气)量减去不压情况下的累积产油(气量),即可得到净增产量;</v>
          </cell>
        </row>
        <row r="24137">
          <cell r="F24137" t="str">
            <v>——油(气)藏模拟计算结果应包含表B.2所列的相关内容。</v>
          </cell>
        </row>
        <row r="24138">
          <cell r="F24138" t="str">
            <v>4.5.3水力裂缝模拟</v>
          </cell>
        </row>
        <row r="24139">
          <cell r="F24139" t="str">
            <v>4.5.3.1 裂缝模拟软件的选用</v>
          </cell>
        </row>
        <row r="24140">
          <cell r="F24140" t="str">
            <v>在储层参数准确可靠且齐全的条件下,应选用拟三维或全三维压裂设计软件。</v>
          </cell>
        </row>
        <row r="24141">
          <cell r="F24141" t="str">
            <v>4.5.3.2 水力裂缝模拟计算的原则</v>
          </cell>
        </row>
        <row r="24142">
          <cell r="F24142" t="str">
            <v>利用水力裂缝模拟软件,计算实现不同裂缝所需要的前置液量,携砂液量及支撑剂量等,结合油藏模拟结果,优选水力压裂方案。水力裂缝模拟计算结果参见表B.3所列的相关内容。</v>
          </cell>
        </row>
        <row r="24143">
          <cell r="F24143" t="str">
            <v>a)前置液百分数宜以80%的动态比或满足缝网压裂及储能的需求为依据进行设计,并根据实际进行调整。</v>
          </cell>
        </row>
        <row r="24144">
          <cell r="F24144" t="str">
            <v>b)平均造缝宽度应不低于支撑剂粒径的5倍。</v>
          </cell>
        </row>
        <row r="24145">
          <cell r="F24145" t="str">
            <v>c)施工泵注程序的设计应满足裂缝中支撑剂合理铺置、导流能力及施工安全的要求。</v>
          </cell>
        </row>
        <row r="24146">
          <cell r="F24146" t="str">
            <v>4.5.4经济评价</v>
          </cell>
        </row>
        <row r="24147">
          <cell r="F24147" t="str">
            <v>4.5.4.1 经济评价目标函数</v>
          </cell>
        </row>
        <row r="24148">
          <cell r="F24148" t="str">
            <v>经济评价的目标函数主要有:</v>
          </cell>
        </row>
        <row r="24149">
          <cell r="F24149" t="str">
            <v>——净收益;</v>
          </cell>
        </row>
        <row r="24150">
          <cell r="F24150" t="str">
            <v>——投资内部收益率;</v>
          </cell>
        </row>
        <row r="24151">
          <cell r="F24151" t="str">
            <v>——投资动态回收期。</v>
          </cell>
        </row>
        <row r="24152">
          <cell r="F24152" t="str">
            <v>当物性参数具有很大的不确定性时,可使用蒙特-卡洛随机经济评价方法进行经济风险性分析。</v>
          </cell>
        </row>
        <row r="24153">
          <cell r="F24153" t="str">
            <v>本标准以净收益为优化设计的目标函数,经济评价结果参见表B.4。</v>
          </cell>
        </row>
        <row r="24154">
          <cell r="F24154" t="str">
            <v>4.5.4.2 净收益计算</v>
          </cell>
        </row>
        <row r="24155">
          <cell r="F24155" t="str">
            <v>净收益计算的通常方式为:</v>
          </cell>
        </row>
        <row r="24156">
          <cell r="F24156" t="str">
            <v>a)由4.5.2.3压裂后生产动态拟合得到的不同裂缝所对应的净增产量,结合当前油气价格即可计算出不同裂缝的货币收益。</v>
          </cell>
        </row>
        <row r="24157">
          <cell r="F24157" t="str">
            <v>b)根据水力裂缝模拟计算结果,结合压裂液价格、支撑剂价格、设备费用、施工作业费用及采油(气)操作成本等,可以计算出不同裂缝情况下,一定时间内的总费用。</v>
          </cell>
        </row>
        <row r="24158">
          <cell r="F24158" t="str">
            <v>c)上述计算的货币收益,减去相应的压裂总费用,就是不同裂缝所对应的净收益。</v>
          </cell>
        </row>
        <row r="24159">
          <cell r="F24159" t="str">
            <v>4.5.5 优化的支撑裂缝(缝网)参数的确定</v>
          </cell>
        </row>
        <row r="24160">
          <cell r="F24160" t="str">
            <v>以支撑裂缝参数(直井为支撑裂缝半长、支撑裂缝导流)、缝间距(水平井/大斜度井)、缝网参数为横坐标、净收益为纵坐标,分别绘制直角坐标图,得出优化的支撑裂缝半长、缝间距(水平井/大斜度井)、缝网参数(对于页岩气井)和优化的裂缝导流能力。</v>
          </cell>
        </row>
        <row r="24161">
          <cell r="F24161" t="str">
            <v>4.5.6 压裂工艺</v>
          </cell>
        </row>
        <row r="24162">
          <cell r="F24162" t="str">
            <v>压裂工艺的确定原则为:</v>
          </cell>
        </row>
        <row r="24163">
          <cell r="F24163" t="str">
            <v>a)应根据压裂目的、井型及井筒条件等确定压裂方式(直井/定向井分层压裂、水平井/大斜度井分段压裂)和注入方式(油管/套管注入)。</v>
          </cell>
        </row>
        <row r="24164">
          <cell r="F24164" t="str">
            <v>b)应根据压裂方式选择分层/段压裂,优选分压工具。</v>
          </cell>
        </row>
        <row r="24165">
          <cell r="F24165" t="str">
            <v>c)应满足改造要求,并遵循安全可靠、经济实用、简便易行等原则。</v>
          </cell>
        </row>
        <row r="24166">
          <cell r="F24166" t="str">
            <v>4.5.7压裂施工参数优化</v>
          </cell>
        </row>
        <row r="24167">
          <cell r="F24167" t="str">
            <v>4.5.7.1 优化原则</v>
          </cell>
        </row>
        <row r="24168">
          <cell r="F24168" t="str">
            <v>根据支撑裂缝(缝网)参数优化结果,进行施工参数优化。</v>
          </cell>
        </row>
        <row r="24169">
          <cell r="F24169" t="str">
            <v>4.5.7.2 压裂管柱</v>
          </cell>
        </row>
        <row r="24170">
          <cell r="F24170" t="str">
            <v>压裂管柱选择应综合考虑施工排量范围、抗拉抗压强度、材质、流体性质等要求,满足井口限压下安全施工。</v>
          </cell>
        </row>
        <row r="24171">
          <cell r="F24171" t="str">
            <v>4.5.7.3 施工排量</v>
          </cell>
        </row>
        <row r="24172">
          <cell r="F24172" t="str">
            <v>根据设备能力、地层情况,井筒情况、压裂液性能等因素,应用水力裂缝模拟软件,以确定的优化裂缝为目标,以安全施工为原则,计算不同排量下所需要的功率、井口泵注压力等参数优化确定。</v>
          </cell>
        </row>
        <row r="24173">
          <cell r="F24173" t="str">
            <v>4.5.7.4 平均砂浓度</v>
          </cell>
        </row>
        <row r="24174">
          <cell r="F24174" t="str">
            <v>根据导流能力的优化结果,结合支撑剂性能的实验数据,应用水力裂缝模拟软件进行优化确定。</v>
          </cell>
        </row>
        <row r="24175">
          <cell r="F24175" t="str">
            <v>4.5.7.5 压裂液及支撑剂总量</v>
          </cell>
        </row>
        <row r="24176">
          <cell r="F24176" t="str">
            <v>根据预期的支撑裂缝半长或缝网参数和平均砂浓度大小,由裂缝模拟结果给出。</v>
          </cell>
        </row>
        <row r="24177">
          <cell r="F24177" t="str">
            <v>4.5.7.6 顶替液量</v>
          </cell>
        </row>
        <row r="24178">
          <cell r="F24178" t="str">
            <v>以混砂车出口端至压裂目的层炮眼处过流容积确定,保证井筒不沉砂,后续工具可以顺利下入。</v>
          </cell>
        </row>
        <row r="24179">
          <cell r="F24179" t="str">
            <v>4.5.7.7 实时参数调整</v>
          </cell>
        </row>
        <row r="24180">
          <cell r="F24180" t="str">
            <v>宜应用微地震裂缝监测与实时解释结果,实时调整现场施工参数。</v>
          </cell>
        </row>
        <row r="24181">
          <cell r="F24181" t="str">
            <v>4.5.8 施工材料优化</v>
          </cell>
        </row>
        <row r="24182">
          <cell r="F24182" t="str">
            <v>施工过程中所用的材料优化内容和方法包括:</v>
          </cell>
        </row>
        <row r="24183">
          <cell r="F24183" t="str">
            <v>a)按照SY/T 5107的规定,结合目的层特点和压裂工艺要求,优选压裂液体系及各种添加剂。</v>
          </cell>
        </row>
        <row r="24184">
          <cell r="F24184" t="str">
            <v>b)应用水力裂缝模拟软件,计算水力裂缝中的温度场;根据温度场的模拟计算结果,进一步对压裂液中的交联剂和破胶剂进行优选。</v>
          </cell>
        </row>
        <row r="24185">
          <cell r="F24185" t="str">
            <v>c)按照SY/T 5108的规定,对候选的支撑剂进行物理性能评价优选。</v>
          </cell>
        </row>
        <row r="24186">
          <cell r="F24186" t="str">
            <v>d)按照SY/T 6302的规定,结合目的层最小主应力,孔隙压力等资料对各种支撑剂进行导流能力评价。</v>
          </cell>
        </row>
        <row r="24187">
          <cell r="F24187" t="str">
            <v>e)应用压裂设计软件计算不同支撑剂类型和暂堵剂用量,不同压裂液体系下的产能预测,进行经济效益评价,优选出压裂液、支撑剂和暂堵材料。</v>
          </cell>
        </row>
        <row r="24188">
          <cell r="F24188" t="str">
            <v>5压裂施工质量控制</v>
          </cell>
        </row>
        <row r="24189">
          <cell r="F24189" t="str">
            <v>5.1压裂前准备及质量要求</v>
          </cell>
        </row>
        <row r="24190">
          <cell r="F24190" t="str">
            <v>5.1.1 井场和井口</v>
          </cell>
        </row>
        <row r="24191">
          <cell r="F24191" t="str">
            <v>压裂前井场和井口应符合以下要点:</v>
          </cell>
        </row>
        <row r="24192">
          <cell r="F24192" t="str">
            <v>a)井场与道路应满足安全施工的要求。</v>
          </cell>
        </row>
        <row r="24193">
          <cell r="F24193" t="str">
            <v>b)压裂井口承压强度应满足设计要求,压裂过程中并用钢丝绳加固。</v>
          </cell>
        </row>
        <row r="24194">
          <cell r="F24194" t="str">
            <v>5.1.2 地面管线及入井管柱</v>
          </cell>
        </row>
        <row r="24195">
          <cell r="F24195" t="str">
            <v>地面管线及入井管柱应符合以下要点:</v>
          </cell>
        </row>
        <row r="24196">
          <cell r="F24196" t="str">
            <v>a)地面高压管线的承压强度应大于井口限压。</v>
          </cell>
        </row>
        <row r="24197">
          <cell r="F24197" t="str">
            <v>b)地面高压管线应加固。</v>
          </cell>
        </row>
        <row r="24198">
          <cell r="F24198" t="str">
            <v>c)放喷管线应用硬管线联结并固定,出口弯头角度不小于120°。</v>
          </cell>
        </row>
        <row r="24199">
          <cell r="F24199" t="str">
            <v>d)高压管件施工前进行检查。</v>
          </cell>
        </row>
        <row r="24200">
          <cell r="F24200" t="str">
            <v>e)入井管柱、工具应保证清洁、密封,丈量准确,抗压强度应满足设计要求。</v>
          </cell>
        </row>
        <row r="24201">
          <cell r="F24201" t="str">
            <v>f)射孔位置及封隔工具坐封位置应避开套管接箍。</v>
          </cell>
        </row>
        <row r="24202">
          <cell r="F24202" t="str">
            <v>g)压裂施工前应对压裂管线按设计进行试压。</v>
          </cell>
        </row>
        <row r="24203">
          <cell r="F24203" t="str">
            <v>5.1.3 压裂施工设备</v>
          </cell>
        </row>
        <row r="24204">
          <cell r="F24204" t="str">
            <v>压裂施工设备准备及质量要求:</v>
          </cell>
        </row>
        <row r="24205">
          <cell r="F24205" t="str">
            <v>a)压裂设备应满足设计对压力、排量及功率要求。</v>
          </cell>
        </row>
        <row r="24206">
          <cell r="F24206" t="str">
            <v>b)压力、排量及密度等仪表应工作正常、记录准确。</v>
          </cell>
        </row>
        <row r="24207">
          <cell r="F24207" t="str">
            <v>c)混砂车应满足设计砂液比和添加剂用量的计量要求。</v>
          </cell>
        </row>
        <row r="24208">
          <cell r="F24208" t="str">
            <v>d)压力传感器应正常工作,确保仪表车准确记录。</v>
          </cell>
        </row>
        <row r="24209">
          <cell r="F24209" t="str">
            <v>5.1.4 压裂材料</v>
          </cell>
        </row>
        <row r="24210">
          <cell r="F24210" t="str">
            <v>压裂材料准备及质量要求:</v>
          </cell>
        </row>
        <row r="24211">
          <cell r="F24211" t="str">
            <v>a)配置压裂液之前确保配液系统干净清洁、无杂物,容量充足。</v>
          </cell>
        </row>
        <row r="24212">
          <cell r="F24212" t="str">
            <v>b)入井材料的检测报告齐全翔实。</v>
          </cell>
        </row>
        <row r="24213">
          <cell r="F24213" t="str">
            <v>c)配液用水水质应达到设计要求。</v>
          </cell>
        </row>
        <row r="24214">
          <cell r="F24214" t="str">
            <v>d)充分混合后基液的pH值及基液黏度等达到设计要求。</v>
          </cell>
        </row>
        <row r="24215">
          <cell r="F24215" t="str">
            <v>e)支撑剂干净、干燥、无杂物,性能指标符合设计要求。</v>
          </cell>
        </row>
        <row r="24216">
          <cell r="F24216" t="str">
            <v>5.2压裂施工质量控制</v>
          </cell>
        </row>
        <row r="24217">
          <cell r="F24217" t="str">
            <v>5.2.1 前置液阶段</v>
          </cell>
        </row>
        <row r="24218">
          <cell r="F24218" t="str">
            <v>前置液阶段施工质量控制包括:</v>
          </cell>
        </row>
        <row r="24219">
          <cell r="F24219" t="str">
            <v>a)判断有无明显的破裂压力显示。</v>
          </cell>
        </row>
        <row r="24220">
          <cell r="F24220" t="str">
            <v>b)连续监测压力,分析裂缝延伸特征。</v>
          </cell>
        </row>
        <row r="24221">
          <cell r="F24221" t="str">
            <v>c)检查冻胶的可挑挂性、滑溜水的降阻性能和黏度。</v>
          </cell>
        </row>
        <row r="24222">
          <cell r="F24222" t="str">
            <v>d)前置液用量应满足设计要求。</v>
          </cell>
        </row>
        <row r="24223">
          <cell r="F24223" t="str">
            <v>5.2.2 携砂液阶段</v>
          </cell>
        </row>
        <row r="24224">
          <cell r="F24224" t="str">
            <v>携砂液阶段施工质量控制包括:</v>
          </cell>
        </row>
        <row r="24225">
          <cell r="F24225" t="str">
            <v>a)加砂符合设计要求。</v>
          </cell>
        </row>
        <row r="24226">
          <cell r="F24226" t="str">
            <v>b)连续监测加砂时压力响应,分析支撑剂运移情况。</v>
          </cell>
        </row>
        <row r="24227">
          <cell r="F24227" t="str">
            <v>c)检测混砂液的黏度、pH值。</v>
          </cell>
        </row>
        <row r="24228">
          <cell r="F24228" t="str">
            <v>d)及时准确测量液罐液面变化。</v>
          </cell>
        </row>
        <row r="24229">
          <cell r="F24229" t="str">
            <v>e)砂浓度、交联比及破胶剂用量应达到设计要求。</v>
          </cell>
        </row>
        <row r="24230">
          <cell r="F24230" t="str">
            <v>5.2.3 顶替液阶段</v>
          </cell>
        </row>
        <row r="24231">
          <cell r="F24231" t="str">
            <v>计量准确,用量达到设计要求。</v>
          </cell>
        </row>
        <row r="24232">
          <cell r="F24232" t="str">
            <v>5.2.4 压力降落测试</v>
          </cell>
        </row>
        <row r="24233">
          <cell r="F24233" t="str">
            <v>压力降落测试应满足以下要点:</v>
          </cell>
        </row>
        <row r="24234">
          <cell r="F24234" t="str">
            <v>a)设计中如无特殊要求,则压后停泵测压降不少于5min,否则测试时间按设计要求执行。</v>
          </cell>
        </row>
        <row r="24235">
          <cell r="F24235" t="str">
            <v>b)裂缝闭合期间如进行压力监测,则监测时间应以出现明显拐点为准。</v>
          </cell>
        </row>
        <row r="24236">
          <cell r="F24236" t="str">
            <v>c)压力监测要求每秒不少于1个数据。</v>
          </cell>
        </row>
        <row r="24237">
          <cell r="F24237" t="str">
            <v>5.3 压后返排阶段质量控制</v>
          </cell>
        </row>
        <row r="24238">
          <cell r="F24238" t="str">
            <v>压后返排阶段质量控制应遵循以下要点:</v>
          </cell>
        </row>
        <row r="24239">
          <cell r="F24239" t="str">
            <v>a)按设计要求对压裂后压力降落测试及放喷排液。交井前,视情况而定是否探砂面。对示踪剂监测、分布式光纤测试、井温测试、声波测试等特殊工序,应按特殊工序的要求进行。</v>
          </cell>
        </row>
        <row r="24240">
          <cell r="F24240" t="str">
            <v>b)压裂液返排按设计要求进行,返排开始后过程要连续。</v>
          </cell>
        </row>
        <row r="24241">
          <cell r="F24241" t="str">
            <v>c)根据井口压力变化选择油嘴尺寸,确保不吐砂、不砂堵。</v>
          </cell>
        </row>
        <row r="24242">
          <cell r="F24242" t="str">
            <v>d)返排过程中应及时检查油嘴情况。</v>
          </cell>
        </row>
        <row r="24243">
          <cell r="F24243" t="str">
            <v>e)压裂液返排过程中,应准确计量,并对返排液及时取样,进行化验分析。</v>
          </cell>
        </row>
        <row r="24244">
          <cell r="F24244" t="str">
            <v>5.4资料录取及编写</v>
          </cell>
        </row>
        <row r="24245">
          <cell r="F24245" t="str">
            <v>5.4.1 资料录取要求</v>
          </cell>
        </row>
        <row r="24246">
          <cell r="F24246" t="str">
            <v>压裂各项资料的录取应按设计要求及时取全取准。</v>
          </cell>
        </row>
        <row r="24247">
          <cell r="F24247" t="str">
            <v>5.4.2 现场配液资料</v>
          </cell>
        </row>
        <row r="24248">
          <cell r="F24248" t="str">
            <v>压裂液总量、各种添加剂名称及数量、配成液体的质量检测报告及现场取样的测试数据等。</v>
          </cell>
        </row>
        <row r="24249">
          <cell r="F24249" t="str">
            <v>5.4.3 入井管柱资料</v>
          </cell>
        </row>
        <row r="24250">
          <cell r="F24250" t="str">
            <v>入井管串结构、工具名称、规格、型号、深度等。</v>
          </cell>
        </row>
        <row r="24251">
          <cell r="F24251" t="str">
            <v>5.4.4 施工泵注资料</v>
          </cell>
        </row>
        <row r="24252">
          <cell r="F24252" t="str">
            <v>施工曲线和综合数据表、瞬时停泵压力和压力降落曲线等,压力监测要求每秒不少于1个数据。</v>
          </cell>
        </row>
        <row r="24253">
          <cell r="F24253" t="str">
            <v>5.4.5 排液资料</v>
          </cell>
        </row>
        <row r="24254">
          <cell r="F24254" t="str">
            <v>开井时间、压力、排出液量,返排液的黏度、矿化度、氯根、表面张力及返排率等。</v>
          </cell>
        </row>
        <row r="24255">
          <cell r="F24255" t="str">
            <v>5.4.6 生产测井或测试资料</v>
          </cell>
        </row>
        <row r="24256">
          <cell r="F24256" t="str">
            <v>如压力恢复曲线及其解释结果、产液(气)剖面测试等。</v>
          </cell>
        </row>
        <row r="24257">
          <cell r="F24257" t="str">
            <v>5.4.7 人工裂缝监测资料</v>
          </cell>
        </row>
        <row r="24258">
          <cell r="F24258" t="str">
            <v>如示踪剂测井、微地震、测斜仪等。</v>
          </cell>
        </row>
        <row r="24259">
          <cell r="F24259" t="str">
            <v>5.4.8 资料编写执行参考</v>
          </cell>
        </row>
        <row r="24260">
          <cell r="F24260" t="str">
            <v>压裂施工现场质量控制资料编写参见附录C。</v>
          </cell>
        </row>
        <row r="24261">
          <cell r="F24261" t="str">
            <v>5.5 压裂施工工程质量评价内容</v>
          </cell>
        </row>
        <row r="24262">
          <cell r="F24262" t="str">
            <v>利用相关数据进行如下分析:</v>
          </cell>
        </row>
        <row r="24263">
          <cell r="F24263" t="str">
            <v>a)压裂施工参数与设计参数的对比分析。</v>
          </cell>
        </row>
        <row r="24264">
          <cell r="F24264" t="str">
            <v>b)裂缝导流能力分析。</v>
          </cell>
        </row>
        <row r="24265">
          <cell r="F24265" t="str">
            <v>c)裂缝几何参数分析。</v>
          </cell>
        </row>
        <row r="24266">
          <cell r="F24266" t="str">
            <v>d)压裂后返排分析。</v>
          </cell>
        </row>
        <row r="24267">
          <cell r="F24267" t="str">
            <v>e)压裂效果分析评价。</v>
          </cell>
        </row>
        <row r="24268">
          <cell r="F24268" t="str">
            <v>f)压裂施工参数与储层的适应性分析及利用压裂施工资料对储层的再认识。</v>
          </cell>
        </row>
        <row r="24269">
          <cell r="F24269" t="str">
            <v>g)异常情况分析。</v>
          </cell>
        </row>
        <row r="24270">
          <cell r="F24270" t="str">
            <v>h)施工结论。</v>
          </cell>
        </row>
        <row r="24271">
          <cell r="F24271" t="str">
            <v>附录A(资料性附录) 压裂工程设计格式示例</v>
          </cell>
        </row>
        <row r="24272">
          <cell r="F24272" t="str">
            <v>压裂工程设计格式示例如下。</v>
          </cell>
        </row>
        <row r="24273">
          <cell r="F24273" t="str">
            <v>一、压裂工程设计目的及要点</v>
          </cell>
        </row>
        <row r="24274">
          <cell r="F24274" t="str">
            <v>二、基础数据</v>
          </cell>
        </row>
        <row r="24275">
          <cell r="F24275" t="str">
            <v>钻完井基础数据(见表A.1至表A.5)、井身结构示意图(如图A.1所示)及井位图(如图A.2所示)。</v>
          </cell>
        </row>
        <row r="24276">
          <cell r="F24276" t="str">
            <v>三、储层基本概况</v>
          </cell>
        </row>
        <row r="24277">
          <cell r="F24277" t="str">
            <v>1.该井所处区块的地质概况</v>
          </cell>
        </row>
        <row r="24278">
          <cell r="F24278" t="str">
            <v>2.目的层钻井、录井及气测情况(见表A.6)</v>
          </cell>
        </row>
        <row r="24279">
          <cell r="F24279" t="str">
            <v>3.测井解释情况(见表A.7)</v>
          </cell>
        </row>
        <row r="24280">
          <cell r="F24280" t="str">
            <v>4.天然裂缝情况(成像测井、地震解释资料等)</v>
          </cell>
        </row>
        <row r="24281">
          <cell r="F24281" t="str">
            <v>5.岩心资料(岩性、物性、敏感性、微观结构、相渗特性等)</v>
          </cell>
        </row>
        <row r="24282">
          <cell r="F24282" t="str">
            <v>6.岩石力学特征和地应力解释</v>
          </cell>
        </row>
        <row r="24283">
          <cell r="F24283" t="str">
            <v>7.温压特征及地下流体性质</v>
          </cell>
        </row>
        <row r="24284">
          <cell r="F24284" t="str">
            <v>8.储层压裂地质特点小结</v>
          </cell>
        </row>
        <row r="24285">
          <cell r="F24285" t="str">
            <v>四、以往措施情况及生产动态</v>
          </cell>
        </row>
        <row r="24286">
          <cell r="F24286" t="str">
            <v>1.以往(邻井)措施情况及简要分析:</v>
          </cell>
        </row>
        <row r="24287">
          <cell r="F24287" t="str">
            <v>a)压裂措施情况(见表A.8)</v>
          </cell>
        </row>
        <row r="24288">
          <cell r="F24288" t="str">
            <v>b)其他措施情况</v>
          </cell>
        </row>
        <row r="24289">
          <cell r="F24289" t="str">
            <v>2.历次测压及产液(气)剖面(见表A.9)和吸水剖面测试情况(见表A.10)</v>
          </cell>
        </row>
        <row r="24290">
          <cell r="F24290" t="str">
            <v>3.生产动态(见表A.11)及低产(低注)、减产(减注)原因分析</v>
          </cell>
        </row>
        <row r="24291">
          <cell r="F24291" t="str">
            <v>4.其他措施、测试和生产动态情况</v>
          </cell>
        </row>
        <row r="24292">
          <cell r="F24292" t="str">
            <v>5.以往措施及生产动态分析小结</v>
          </cell>
        </row>
        <row r="24293">
          <cell r="F24293" t="str">
            <v>五、压裂设计原则及对策</v>
          </cell>
        </row>
        <row r="24294">
          <cell r="F24294" t="str">
            <v>六、压裂方案优化及施工参数优选</v>
          </cell>
        </row>
        <row r="24295">
          <cell r="F24295" t="str">
            <v>1.压裂工艺选择</v>
          </cell>
        </row>
        <row r="24296">
          <cell r="F24296" t="str">
            <v>2.压裂层段优选及确定</v>
          </cell>
        </row>
        <row r="24297">
          <cell r="F24297" t="str">
            <v>3.裂缝参数优化</v>
          </cell>
        </row>
        <row r="24298">
          <cell r="F24298" t="str">
            <v>通过数值模拟计算并优化压裂段(簇)数、裂缝间距、支撑缝长和缝高、裂缝导流能力和改造体积等参数。</v>
          </cell>
        </row>
        <row r="24299">
          <cell r="F24299" t="str">
            <v>4.施工参数优化:</v>
          </cell>
        </row>
        <row r="24300">
          <cell r="F24300" t="str">
            <v>a)射孔参数优化(见表A.12、表A.13)</v>
          </cell>
        </row>
        <row r="24301">
          <cell r="F24301" t="str">
            <v>b)施工排量(不同排量下井口施工压力预测结果见表A.14)</v>
          </cell>
        </row>
        <row r="24302">
          <cell r="F24302" t="str">
            <v>c)施工规模(液量、砂量)</v>
          </cell>
        </row>
        <row r="24303">
          <cell r="F24303" t="str">
            <v>通过模拟软件在实现最佳的改造体积和产量的情况下优化出施工用液量和砂量。</v>
          </cell>
        </row>
        <row r="24304">
          <cell r="F24304" t="str">
            <v>5.压裂注入管柱优化(油管组合及管柱校核情况见表A.15、表A.16)</v>
          </cell>
        </row>
        <row r="24305">
          <cell r="F24305" t="str">
            <v>6.压裂液配方优选及综合性能评价(见表A.17)</v>
          </cell>
        </row>
        <row r="24306">
          <cell r="F24306" t="str">
            <v>7.支撑剂性能评价及优选(见表A.18)</v>
          </cell>
        </row>
        <row r="24307">
          <cell r="F24307" t="str">
            <v>8.暂堵剂性能评价及优选</v>
          </cell>
        </row>
        <row r="24308">
          <cell r="F24308" t="str">
            <v>9.压裂泵注程序(见表A.19)</v>
          </cell>
        </row>
        <row r="24309">
          <cell r="F24309" t="str">
            <v>七、压裂施工准备</v>
          </cell>
        </row>
        <row r="24310">
          <cell r="F24310" t="str">
            <v>1.压裂液准备:</v>
          </cell>
        </row>
        <row r="24311">
          <cell r="F24311" t="str">
            <v>a)液体备料用量(见表A.20)</v>
          </cell>
        </row>
        <row r="24312">
          <cell r="F24312" t="str">
            <v>b)备料要求</v>
          </cell>
        </row>
        <row r="24313">
          <cell r="F24313" t="str">
            <v>c)配液要求</v>
          </cell>
        </row>
        <row r="24314">
          <cell r="F24314" t="str">
            <v>d)配液程序</v>
          </cell>
        </row>
        <row r="24315">
          <cell r="F24315" t="str">
            <v>e)裂缝监测与测试要求</v>
          </cell>
        </row>
        <row r="24316">
          <cell r="F24316" t="str">
            <v>2.支撑剂准备</v>
          </cell>
        </row>
        <row r="24317">
          <cell r="F24317" t="str">
            <v>3.工具准备</v>
          </cell>
        </row>
        <row r="24318">
          <cell r="F24318" t="str">
            <v>4.压裂设备准备(见表A.21)</v>
          </cell>
        </row>
        <row r="24319">
          <cell r="F24319" t="str">
            <v>5.暂堵剂准备</v>
          </cell>
        </row>
        <row r="24320">
          <cell r="F24320" t="str">
            <v>6.其他准备</v>
          </cell>
        </row>
        <row r="24321">
          <cell r="F24321" t="str">
            <v>八、压裂施工工序</v>
          </cell>
        </row>
        <row r="24322">
          <cell r="F24322" t="str">
            <v>九、压裂施工要求及注意事项</v>
          </cell>
        </row>
        <row r="24323">
          <cell r="F24323" t="str">
            <v>1.压裂施工中的要求</v>
          </cell>
        </row>
        <row r="24324">
          <cell r="F24324" t="str">
            <v>2.压裂施工质量保障措施</v>
          </cell>
        </row>
        <row r="24325">
          <cell r="F24325" t="str">
            <v>3.井控措施</v>
          </cell>
        </row>
        <row r="24326">
          <cell r="F24326" t="str">
            <v>十、压后返排及资料收集要求</v>
          </cell>
        </row>
        <row r="24327">
          <cell r="F24327" t="str">
            <v>1.压后返排管理:</v>
          </cell>
        </row>
        <row r="24328">
          <cell r="F24328" t="str">
            <v>a)放喷时机及油嘴系列选择</v>
          </cell>
        </row>
        <row r="24329">
          <cell r="F24329" t="str">
            <v>b)助排措施</v>
          </cell>
        </row>
        <row r="24330">
          <cell r="F24330" t="str">
            <v>c)压后求产及试采要求</v>
          </cell>
        </row>
        <row r="24331">
          <cell r="F24331" t="str">
            <v>2.压后资料收集要求</v>
          </cell>
        </row>
        <row r="24332">
          <cell r="F24332" t="str">
            <v>十一、HSE保障措施及应急预案</v>
          </cell>
        </row>
        <row r="24333">
          <cell r="F24333" t="str">
            <v>十二、压裂工程设计附件</v>
          </cell>
        </row>
        <row r="24334">
          <cell r="F24334" t="str">
            <v>附压裂管柱示意图(如图A.3所示)及井眼轨迹数据表(表A.22)和井眼轨迹示意图(如图A.4所示)。</v>
          </cell>
        </row>
        <row r="24335">
          <cell r="F24335" t="str">
            <v>附录B(资料性附录) 压裂工程设计相关表格</v>
          </cell>
        </row>
        <row r="24336">
          <cell r="F24336" t="str">
            <v>B.1 压裂工程设计输入参数参见表B.1,油(气)藏数值模拟优化结果参见表B.2,压裂裂缝模拟优化结果参见表B.3,油(气)藏模拟和经济模拟计算结果参见表B.4。</v>
          </cell>
        </row>
        <row r="24337">
          <cell r="F24337" t="str">
            <v>B.2 简单缝的裂缝条数优化方案参见图B.1,裂缝长度优化方案参见图B.2,裂缝导流能力优化方案参见图B.3,裂缝形态模拟参见图B.4。</v>
          </cell>
        </row>
        <row r="24338">
          <cell r="F24338" t="str">
            <v>B.3 复杂缝网以增大SRV为设计目标,根据水平段长、控制面积优化压裂段数、簇数参见图B.5,根据地层参数优化最大SRV条件下的压裂参数参见图B.6,裂缝形态模拟参见图B.7。</v>
          </cell>
        </row>
        <row r="24339">
          <cell r="F24339" t="str">
            <v>附录C(资料性附录) 压裂施工现场质量控制表</v>
          </cell>
        </row>
        <row r="24340">
          <cell r="F24340" t="str">
            <v>具体表格见表C.1至表C.8。</v>
          </cell>
        </row>
        <row r="24341">
          <cell r="F24341" t="str">
            <v>3示踪剂的选择和用量原则</v>
          </cell>
        </row>
        <row r="24342">
          <cell r="F24342" t="str">
            <v>3.1 核素的选择</v>
          </cell>
        </row>
        <row r="24343">
          <cell r="F24343" t="str">
            <v>放射性示踪剂(以下简称示踪剂)应选用低毒组且半衰期不大于30d的伽马射线核素,目前常用的放射性核素有:131Ba,131I和113In等。</v>
          </cell>
        </row>
        <row r="24344">
          <cell r="F24344" t="str">
            <v>3.2 载体的选择</v>
          </cell>
        </row>
        <row r="24345">
          <cell r="F24345" t="str">
            <v>3.2.1 示踪剂载体室内检测指标要求:</v>
          </cell>
        </row>
        <row r="24346">
          <cell r="F24346" t="str">
            <v>a)载体为固相颗粒,颗粒密度应为1.00g/cm3~1.06g/cm3;</v>
          </cell>
        </row>
        <row r="24347">
          <cell r="F24347" t="str">
            <v>b)颗粒在注入水中应呈分散悬浮状,其沉降速度不大于8mm/s;</v>
          </cell>
        </row>
        <row r="24348">
          <cell r="F24348" t="str">
            <v>c)颗粒在水中浸泡,应在20d内分解成直径小于10μm的微粒。</v>
          </cell>
        </row>
        <row r="24349">
          <cell r="F24349" t="str">
            <v>3.2.2 现场施工对载体的要求:</v>
          </cell>
        </row>
        <row r="24350">
          <cell r="F24350" t="str">
            <v>a)载体粒径应大于地层孔隙的孔喉直径,一般选择为300μm~600μm;</v>
          </cell>
        </row>
        <row r="24351">
          <cell r="F24351" t="str">
            <v>b)在正常注水冲刷下,吸附在载体颗粒中的放射性核素脱附率应低于5%;</v>
          </cell>
        </row>
        <row r="24352">
          <cell r="F24352" t="str">
            <v>c)载体颗粒耐压应不小于80MPa。</v>
          </cell>
        </row>
        <row r="24353">
          <cell r="F24353" t="str">
            <v>3.3 示踪剂的用量</v>
          </cell>
        </row>
        <row r="24354">
          <cell r="F24354" t="str">
            <v>3.3.1 单井示踪剂用量按附录A计算。</v>
          </cell>
        </row>
        <row r="24355">
          <cell r="F24355" t="str">
            <v>3.3.2 以找漏、找窜为目的注水剖面测井,示踪剂的用量按3.3.1计算;找漏、找窜井段为300m~500m时,放射性沾污补偿用量增加一倍;井段大于500m时,放射性沾污补偿用量增加两倍,并且示踪剂可分段释放。</v>
          </cell>
        </row>
        <row r="24356">
          <cell r="F24356" t="str">
            <v>4地面设备和下井仪器</v>
          </cell>
        </row>
        <row r="24357">
          <cell r="F24357" t="str">
            <v>4.1 地面设备</v>
          </cell>
        </row>
        <row r="24358">
          <cell r="F24358" t="str">
            <v>4.1.1 装备测井地面系统和与井口防喷装置配套的测井电缆的测井仪绞车一台,测井井架车(吊车)一台。</v>
          </cell>
        </row>
        <row r="24359">
          <cell r="F24359" t="str">
            <v>4.1.2 耐压指标应不小于井口压力1.5倍的井口高压密闭防喷装置一套。</v>
          </cell>
        </row>
        <row r="24360">
          <cell r="F24360" t="str">
            <v>4.1.3 测井电缆上第一个深度磁性记号前,应预留40m电缆零长,之后每20m应做有一个深度磁性记号,每100m应做有一个特殊深度磁性记号。测井电缆上深度磁性记号也可按SY/T 6548的要求制作。</v>
          </cell>
        </row>
        <row r="24361">
          <cell r="F24361" t="str">
            <v>4.1.4 测井电缆的使用和校准应符合SY/T 6548的要求。</v>
          </cell>
        </row>
        <row r="24362">
          <cell r="F24362" t="str">
            <v>4.2 下井仪器</v>
          </cell>
        </row>
        <row r="24363">
          <cell r="F24363" t="str">
            <v>4.2.1 下井组合仪器串应由磁性定位器、自然伽马测井仪、示踪剂释放器、加重组成,并可根据施工设计要求增加井温测井仪、压力计和流量计等其他辅助仪器。五参数仪器串通常的组合顺序为磁性定位器、自然伽马测井仪、井温测井仪、压力计、流量计(带扶正器)、示踪剂释放器和加重。</v>
          </cell>
        </row>
        <row r="24364">
          <cell r="F24364" t="str">
            <v>4.2.2 应使用校准合格的下井仪器。</v>
          </cell>
        </row>
        <row r="24365">
          <cell r="F24365" t="str">
            <v>5施工流程</v>
          </cell>
        </row>
        <row r="24366">
          <cell r="F24366" t="str">
            <v>5.1 测井方案编制</v>
          </cell>
        </row>
        <row r="24367">
          <cell r="F24367" t="str">
            <v>5.1.1 放射性示踪测井通知单应由测井用户编写,并在预定测井日期前不少于3d送达测井施工单位,放射性示踪测井通知单的格式参见附录B。</v>
          </cell>
        </row>
        <row r="24368">
          <cell r="F24368" t="str">
            <v>5.1.2 测井施工单位根据测井通知单编写放射性示踪测井施工设计,格式参见附录C。</v>
          </cell>
        </row>
        <row r="24369">
          <cell r="F24369" t="str">
            <v>5.2 测井施工条件</v>
          </cell>
        </row>
        <row r="24370">
          <cell r="F24370" t="str">
            <v>5.2.1 井口闸门齐全完好,压力表和水表工作正常。</v>
          </cell>
        </row>
        <row r="24371">
          <cell r="F24371" t="str">
            <v>5.2.2 井口注入量稳定。</v>
          </cell>
        </row>
        <row r="24372">
          <cell r="F24372" t="str">
            <v>5.2.3 井下管柱结构符合放射性示踪测井施工要求,井内油管管柱畅通。特殊管柱井测井,用户方应提供管柱结构图及通径数据。</v>
          </cell>
        </row>
        <row r="24373">
          <cell r="F24373" t="str">
            <v>5.2.4 配注井进行注水剖面测井施工时,配注管柱末端深度应大于射孔井段底界深度15m以上。</v>
          </cell>
        </row>
        <row r="24374">
          <cell r="F24374" t="str">
            <v>5.2.5 合注井进行注水剖面测井施工时,井底遇阻深度应大于射孔井段底界深度15m以上,油管管柱深度应小于遇阻深度。</v>
          </cell>
        </row>
        <row r="24375">
          <cell r="F24375" t="str">
            <v>5.3 施工前准备</v>
          </cell>
        </row>
        <row r="24376">
          <cell r="F24376" t="str">
            <v>5.3.1 测井施工单位按施工设计要求准备示踪剂。</v>
          </cell>
        </row>
        <row r="24377">
          <cell r="F24377" t="str">
            <v>5.3.2 测井电缆的使用应符合SY/T 6548的要求。</v>
          </cell>
        </row>
        <row r="24378">
          <cell r="F24378" t="str">
            <v>5.4 注入剖面测井施工要求</v>
          </cell>
        </row>
        <row r="24379">
          <cell r="F24379" t="str">
            <v>5.4.1 测井小队到达井场,应确认施工井号,核实该井的井况数据,包括注入压力、注入量及近期该井生产、作业以及井下管柱结构等情况。</v>
          </cell>
        </row>
        <row r="24380">
          <cell r="F24380" t="str">
            <v>5.4.2 测井队长进行安全及施工条件评估,判定能否进行测井施工。</v>
          </cell>
        </row>
        <row r="24381">
          <cell r="F24381" t="str">
            <v>5.4.3 确定可以施工后,测井队长确定安全通道,安排各车车位,进行安全讲话和布置工作。</v>
          </cell>
        </row>
        <row r="24382">
          <cell r="F24382" t="str">
            <v>5.4.4 根据施工设计要求连接下井仪器串,并进行仪器下井前通电检查,确保下井仪器串工作正常。</v>
          </cell>
        </row>
        <row r="24383">
          <cell r="F24383" t="str">
            <v>5.4.5 施工中应安装使用井口高压密闭防喷装置,测井施工时注水量应调节至配注量。</v>
          </cell>
        </row>
        <row r="24384">
          <cell r="F24384" t="str">
            <v>5.4.6 选取测量井段以上200m~300m处某一深度点作为自然伽马统计起伏曲线的测量点,记录测前和测后自然伽马统计起伏曲线。</v>
          </cell>
        </row>
        <row r="24385">
          <cell r="F24385" t="str">
            <v>5.4.7 将仪器下至测量井段底部,上提测量本底自然伽马曲线和磁性定位曲线。本底自然伽马曲线应测重复曲线,重复测量井段为射孔段内自然伽马曲线起伏变化相对明显的50m~100m井段。</v>
          </cell>
        </row>
        <row r="24386">
          <cell r="F24386" t="str">
            <v>5.4.8 将仪器串上提至测量井段顶界以上(至少100m),释放示踪剂。</v>
          </cell>
        </row>
        <row r="24387">
          <cell r="F24387" t="str">
            <v>5.4.9 用自然伽马测井仪跟踪监视示踪剂悬浮液的移动,若示踪剂悬浮液的移动方向、速度与注入量明显不符时,应与甲方联系,查明原因。出现示踪剂上移现象时,应跟踪查出漏失点。</v>
          </cell>
        </row>
        <row r="24388">
          <cell r="F24388" t="str">
            <v>5.4.10 重复上提测量放射性示踪测井曲线和磁性定位曲线,直到两次测量的示踪测井曲线形态基本一致。解释用放射性示踪曲线应不少于两条形态基本一致的全井段重复曲线。</v>
          </cell>
        </row>
        <row r="24389">
          <cell r="F24389" t="str">
            <v>5.4.11 温度、压力和流量等其他辅助参数测井,应符合SY/T 6547的要求。</v>
          </cell>
        </row>
        <row r="24390">
          <cell r="F24390" t="str">
            <v>5.4.12 应填写放射性示踪测井施工记录,格式参见附录C。</v>
          </cell>
        </row>
        <row r="24391">
          <cell r="F24391" t="str">
            <v>5.4.13 施工结束后,将井口各闸门恢复到原始状态,注入量调节至施工前配注量。</v>
          </cell>
        </row>
        <row r="24392">
          <cell r="F24392" t="str">
            <v>5.5 找漏、找窜测井施工</v>
          </cell>
        </row>
        <row r="24393">
          <cell r="F24393" t="str">
            <v>5.5.1 施工设计程序按5.1执行。</v>
          </cell>
        </row>
        <row r="24394">
          <cell r="F24394" t="str">
            <v>5.5.2 施工井条件按5.2执行。</v>
          </cell>
        </row>
        <row r="24395">
          <cell r="F24395" t="str">
            <v>5.5.3 按5.4.7测量设计找漏、找窜井段的本底自然伽马曲线。</v>
          </cell>
        </row>
        <row r="24396">
          <cell r="F24396" t="str">
            <v>5.5.4 根据单井注入量,一般在设计井段以上10m~50m释放示踪剂,注水替挤示踪剂悬浮液。</v>
          </cell>
        </row>
        <row r="24397">
          <cell r="F24397" t="str">
            <v>5.5.5 测量找漏、找窜放射性示踪测井曲线。在非射孔层段内找漏、找窜施工,宜监视示踪剂悬浮液移动出设计井段后,测量放射性示踪曲线。在射孔层段内的找漏、找窜施工,按5.4.10测量放射性示踪曲线。</v>
          </cell>
        </row>
        <row r="24398">
          <cell r="F24398" t="str">
            <v>6 测井原始资料质量要求</v>
          </cell>
        </row>
        <row r="24399">
          <cell r="F24399" t="str">
            <v>6.1 放射性示踪测井原始资料应符合SY/T 6547的规定。</v>
          </cell>
        </row>
        <row r="24400">
          <cell r="F24400" t="str">
            <v>6.2 自然伽马曲线和放射性示踪曲线以横向比例为10API/格、30API/格或10API/格、50API/格记录两条曲线,深度比例应为1∶200;找漏、找窜测井曲线的深度比例为1∶500。</v>
          </cell>
        </row>
        <row r="24401">
          <cell r="F24401" t="str">
            <v>6.3 注水剖面的示踪曲线原图上,注水层显示应明显且能清楚地划分。</v>
          </cell>
        </row>
        <row r="24402">
          <cell r="F24402" t="str">
            <v>6.4 温度、压力和流量等其他辅助参数测井资料质量,应符合SY/T 6547的规定。</v>
          </cell>
        </row>
        <row r="24403">
          <cell r="F24403" t="str">
            <v>7 安全、防护及环保要求</v>
          </cell>
        </row>
        <row r="24404">
          <cell r="F24404" t="str">
            <v>7.1 测井施工场地应在显著位置放置安全警示牌、安全通道指示牌;在占用道路或处于过往人员较多地区,还应拉放安全警戒线围住施工区并派人值守。</v>
          </cell>
        </row>
        <row r="24405">
          <cell r="F24405" t="str">
            <v>7.2 施工全过程应在井口密闭条件下进行。</v>
          </cell>
        </row>
        <row r="24406">
          <cell r="F24406" t="str">
            <v>7.3 应使用可控制的井下示踪剂释放器。</v>
          </cell>
        </row>
        <row r="24407">
          <cell r="F24407" t="str">
            <v>7.4 测井施工中,仪器串在油管井段的电缆起下速度应不大于3000m/h;仪器串通过有井下工具、喇叭口或斜锥的管柱段时,电缆起下速度应不大于1000m/h。</v>
          </cell>
        </row>
        <row r="24408">
          <cell r="F24408" t="str">
            <v>7.5 对出砂井在停注或反施工测井时,应始终使测井电缆处于运动状态,防止测井电缆被刺断。</v>
          </cell>
        </row>
        <row r="24409">
          <cell r="F24409" t="str">
            <v>7.6 测井结束后,仪器串起至距井口100m时减速,起至距井口20m时停用绞车,用人工将仪器串拉入防喷管内。</v>
          </cell>
        </row>
        <row r="24410">
          <cell r="F24410" t="str">
            <v>7.7 施工前和施工后应使用手持式γ辐射仪监测井口及井口周围半径10m范围内井场的放射性本底并记录最大值,检测结果应填入放射性示踪测井施工记录,格式参见附录C。</v>
          </cell>
        </row>
        <row r="24411">
          <cell r="F24411" t="str">
            <v>7.8 在施工全过程中,使用放射性物质的安全防护应符合SY 5131的规定。</v>
          </cell>
        </row>
        <row r="24412">
          <cell r="F24412" t="str">
            <v>7.9 施工结束后,恢复井场环境,清理施工过程中产生的所有废弃物,并将废弃物带回驻地处理。</v>
          </cell>
        </row>
        <row r="24413">
          <cell r="F24413" t="str">
            <v>7.10 在生产井和注水井的自由套管井段禁止用放射性示踪法找漏、找窜。</v>
          </cell>
        </row>
        <row r="24414">
          <cell r="F24414" t="str">
            <v>7.11 在含硫油气田施工时,硫化氢的监测和防护应执行SY/T 6277的规定。</v>
          </cell>
        </row>
        <row r="24415">
          <cell r="F24415" t="str">
            <v>7.12 在井内流体硫化氢含量大于30g/L的区块,禁止进行放射性示踪法测井施工。</v>
          </cell>
        </row>
        <row r="24416">
          <cell r="F24416" t="str">
            <v>附录A(规范性附录) 示踪剂使用活度和用量计算</v>
          </cell>
        </row>
        <row r="24417">
          <cell r="F24417" t="str">
            <v>A.1 示踪剂单井设计使用活度计算见式(A.1):</v>
          </cell>
        </row>
        <row r="24418">
          <cell r="F24418" t="str">
            <v>式中:</v>
          </cell>
        </row>
        <row r="24419">
          <cell r="F24419" t="str">
            <v>I′——单井设计放射性活度,单位为贝可(Bq);</v>
          </cell>
        </row>
        <row r="24420">
          <cell r="F24420" t="str">
            <v>K——单位层厚示踪剂使用活度,单位为贝可每米(Bq/m);</v>
          </cell>
        </row>
        <row r="24421">
          <cell r="F24421" t="str">
            <v>H——油层射开总厚度,单位为米(m);</v>
          </cell>
        </row>
        <row r="24422">
          <cell r="F24422" t="str">
            <v>A——单井示踪剂沾污损耗补偿活度,单位为贝可(Bq)。</v>
          </cell>
        </row>
        <row r="24423">
          <cell r="F24423" t="str">
            <v>K,A的取值可根据本地区所使用的示踪剂类型和单位层厚用量的实际经验值确定。</v>
          </cell>
        </row>
        <row r="24424">
          <cell r="F24424" t="str">
            <v>大庆地区K,A的取值:</v>
          </cell>
        </row>
        <row r="24425">
          <cell r="F24425" t="str">
            <v>K=1.5×105Bq/m;</v>
          </cell>
        </row>
        <row r="24426">
          <cell r="F24426" t="str">
            <v>A=30×105Bq。</v>
          </cell>
        </row>
        <row r="24427">
          <cell r="F24427" t="str">
            <v>A.2 计算示踪剂用量</v>
          </cell>
        </row>
        <row r="24428">
          <cell r="F24428" t="str">
            <v>A.2.1 测井时示踪剂的放射性核素活度按放射性衰变规律公式计算,见式(A.2)。</v>
          </cell>
        </row>
        <row r="24429">
          <cell r="F24429" t="str">
            <v>式中:</v>
          </cell>
        </row>
        <row r="24430">
          <cell r="F24430" t="str">
            <v>I——使用时放射性核素活度,单位为贝可(Bq);</v>
          </cell>
        </row>
        <row r="24431">
          <cell r="F24431" t="str">
            <v>I0——出厂时放射性核素活度,单位为贝可(Bq);</v>
          </cell>
        </row>
        <row r="24432">
          <cell r="F24432" t="str">
            <v>T——放射性核素的半衰期,单位为天或小时(d或h);</v>
          </cell>
        </row>
        <row r="24433">
          <cell r="F24433" t="str">
            <v>t——放射性核素从出厂到使用时所经历的时间,单位为天或小时(d或h)。</v>
          </cell>
        </row>
        <row r="24434">
          <cell r="F24434" t="str">
            <v>A.2.2 使用时示踪剂放射性比活度按式(A.3)计算:</v>
          </cell>
        </row>
        <row r="24435">
          <cell r="F24435" t="str">
            <v>式中:</v>
          </cell>
        </row>
        <row r="24436">
          <cell r="F24436" t="str">
            <v>N——使用时示踪剂放射性比活度,单位为贝可每毫升或贝可每克(Bq/mL或Bq/g);</v>
          </cell>
        </row>
        <row r="24437">
          <cell r="F24437" t="str">
            <v>I——使用时放射性核素活度,单位为贝可(Bq);</v>
          </cell>
        </row>
        <row r="24438">
          <cell r="F24438" t="str">
            <v>W——示踪剂量,单位为毫升或克(mL或g)。</v>
          </cell>
        </row>
        <row r="24439">
          <cell r="F24439" t="str">
            <v>A.2.3 单井示踪剂用量按式(A.4)计算:</v>
          </cell>
        </row>
        <row r="24440">
          <cell r="F24440" t="str">
            <v>式中:</v>
          </cell>
        </row>
        <row r="24441">
          <cell r="F24441" t="str">
            <v>M——单井示踪剂用量,单位为毫升或克(mL或g);</v>
          </cell>
        </row>
        <row r="24442">
          <cell r="F24442" t="str">
            <v>I′——单井设计放射性核素活度,单位为贝可(Bq);</v>
          </cell>
        </row>
        <row r="24443">
          <cell r="F24443" t="str">
            <v>N——使用时示踪剂放射性比活度,单位为贝可每毫升或贝可每克(Bq/mL或Bq/g)。</v>
          </cell>
        </row>
        <row r="24444">
          <cell r="F24444" t="str">
            <v>附录B(资料性附录)放射性示踪测井通知单(格式) 放射性示踪测井通知单(格式)见表B.1。</v>
          </cell>
        </row>
        <row r="24445">
          <cell r="F24445" t="str">
            <v>附录C(资料性附录)放射性示踪测井施工设计及现场记录(格式) 放射性示踪测井施工设计及现场记录(格式)见表C.1。</v>
          </cell>
        </row>
        <row r="24446">
          <cell r="F24446" t="str">
            <v>4准备工作</v>
          </cell>
        </row>
        <row r="24447">
          <cell r="F24447" t="str">
            <v>4.1 监测任务</v>
          </cell>
        </row>
        <row r="24448">
          <cell r="F24448" t="str">
            <v>微地震监测任务包括下列内容:</v>
          </cell>
        </row>
        <row r="24449">
          <cell r="F24449" t="str">
            <v>a)确定岩石破裂形成裂缝网络的展布形态,包括方位、长度、高度、宽度等空间和随时间变化的信息,为压裂效果评估提供依据。</v>
          </cell>
        </row>
        <row r="24450">
          <cell r="F24450" t="str">
            <v>b)通过微地震事件性质、空间分布,计算储层改造体积、识别天然裂缝等,为调整开发方案、降低开发风险提供依据。</v>
          </cell>
        </row>
        <row r="24451">
          <cell r="F24451" t="str">
            <v>4.2 资料收集</v>
          </cell>
        </row>
        <row r="24452">
          <cell r="F24452" t="str">
            <v>微地震地面监测施工前需收集下列资料:</v>
          </cell>
        </row>
        <row r="24453">
          <cell r="F24453" t="str">
            <v>a)地形地貌、人文建筑(道路、管线、房屋等)分布情况。</v>
          </cell>
        </row>
        <row r="24454">
          <cell r="F24454" t="str">
            <v>b)压裂地质和工程设计。</v>
          </cell>
        </row>
        <row r="24455">
          <cell r="F24455" t="str">
            <v>c)压裂井测井、岩性录井数据。</v>
          </cell>
        </row>
        <row r="24456">
          <cell r="F24456" t="str">
            <v>d)压裂井井口高程和坐标、井轨迹数据。</v>
          </cell>
        </row>
        <row r="24457">
          <cell r="F24457" t="str">
            <v>e)工区内地层、岩性、构造等地质资料。</v>
          </cell>
        </row>
        <row r="24458">
          <cell r="F24458" t="str">
            <v>f)工区内层速度、平均速度、过压裂井剖面等地震勘探资料。</v>
          </cell>
        </row>
        <row r="24459">
          <cell r="F24459" t="str">
            <v>g)压裂井钻井完井报告。</v>
          </cell>
        </row>
        <row r="24460">
          <cell r="F24460" t="str">
            <v>4.3 工区踏勘</v>
          </cell>
        </row>
        <row r="24461">
          <cell r="F24461" t="str">
            <v>在编写技术设计之前应对工区进行现场踏勘并形成记录,现场踏勘的内容包括:</v>
          </cell>
        </row>
        <row r="24462">
          <cell r="F24462" t="str">
            <v>a)了解压裂井的压裂施工日程安排与进度。</v>
          </cell>
        </row>
        <row r="24463">
          <cell r="F24463" t="str">
            <v>b)调查工区内主要干扰源。</v>
          </cell>
        </row>
        <row r="24464">
          <cell r="F24464" t="str">
            <v>c)了解工区内可能影响排列布设的地形地貌和人文建筑分布等情况。</v>
          </cell>
        </row>
        <row r="24465">
          <cell r="F24465" t="str">
            <v>5资料采集</v>
          </cell>
        </row>
        <row r="24466">
          <cell r="F24466" t="str">
            <v>5.1采集参数</v>
          </cell>
        </row>
        <row r="24467">
          <cell r="F24467" t="str">
            <v>5.1.1 排列覆盖范围</v>
          </cell>
        </row>
        <row r="24468">
          <cell r="F24468" t="str">
            <v>根据压裂段的位置和深度,确定排列的覆盖区域。覆盖区域以压裂段位置的地面投影为中心向外扩展,扩展半径不小于压裂段的最深垂直深度。</v>
          </cell>
        </row>
        <row r="24469">
          <cell r="F24469" t="str">
            <v>5.1.2 排列布设方式</v>
          </cell>
        </row>
        <row r="24470">
          <cell r="F24470" t="str">
            <v>根据工区实际情况和资料处理需求,排列布设方式的设计应遵循以下原则:</v>
          </cell>
        </row>
        <row r="24471">
          <cell r="F24471" t="str">
            <v>a)检波点在覆盖范围内宜均匀分布。</v>
          </cell>
        </row>
        <row r="24472">
          <cell r="F24472" t="str">
            <v>b)排列应避开强人文干扰波发育区域。</v>
          </cell>
        </row>
        <row r="24473">
          <cell r="F24473" t="str">
            <v>c)宜采用固定道间距的直线排列。</v>
          </cell>
        </row>
        <row r="24474">
          <cell r="F24474" t="str">
            <v>5.1.3 道间距</v>
          </cell>
        </row>
        <row r="24475">
          <cell r="F24475" t="str">
            <v>道间距应满足校验信号、微地震信号和主要规则干扰波的空间采样要求。</v>
          </cell>
        </row>
        <row r="24476">
          <cell r="F24476" t="str">
            <v>5.1.4 时间采样间隔</v>
          </cell>
        </row>
        <row r="24477">
          <cell r="F24477" t="str">
            <v>时间采样间隔应满足校验信号、微地震信号和主要规则干扰波的频带要求。</v>
          </cell>
        </row>
        <row r="24478">
          <cell r="F24478" t="str">
            <v>5.1.5 数据格式</v>
          </cell>
        </row>
        <row r="24479">
          <cell r="F24479" t="str">
            <v>数据记录格式应符合以下要求:</v>
          </cell>
        </row>
        <row r="24480">
          <cell r="F24480" t="str">
            <v>a)数据输出记录格式符合SEG格式要求。</v>
          </cell>
        </row>
        <row r="24481">
          <cell r="F24481" t="str">
            <v>b)辅助数据格式执行SY/T 5769和SY/T 6290的相关规定。</v>
          </cell>
        </row>
        <row r="24482">
          <cell r="F24482" t="str">
            <v>5.2接收系统选择</v>
          </cell>
        </row>
        <row r="24483">
          <cell r="F24483" t="str">
            <v>5.2.1 检波器要求</v>
          </cell>
        </row>
        <row r="24484">
          <cell r="F24484" t="str">
            <v>应选择高精度、高灵敏度类型检波器,单只检波器的灵敏度不小于80V/(m·s)。</v>
          </cell>
        </row>
        <row r="24485">
          <cell r="F24485" t="str">
            <v>5.2.2 地震仪要求</v>
          </cell>
        </row>
        <row r="24486">
          <cell r="F24486" t="str">
            <v>地震仪应满足以下要求:</v>
          </cell>
        </row>
        <row r="24487">
          <cell r="F24487" t="str">
            <v>a)具备精确记录卫星标准时间的能力。</v>
          </cell>
        </row>
        <row r="24488">
          <cell r="F24488" t="str">
            <v>b)具备连续实时的记录和输出能力。</v>
          </cell>
        </row>
        <row r="24489">
          <cell r="F24489" t="str">
            <v>5.3 施工设计</v>
          </cell>
        </row>
        <row r="24490">
          <cell r="F24490" t="str">
            <v>施工设计应至少包括以下内容:</v>
          </cell>
        </row>
        <row r="24491">
          <cell r="F24491" t="str">
            <v>a)工区概况。</v>
          </cell>
        </row>
        <row r="24492">
          <cell r="F24492" t="str">
            <v>b)监测任务。</v>
          </cell>
        </row>
        <row r="24493">
          <cell r="F24493" t="str">
            <v>c)排列布设方案。</v>
          </cell>
        </row>
        <row r="24494">
          <cell r="F24494" t="str">
            <v>d)施工要求。</v>
          </cell>
        </row>
        <row r="24495">
          <cell r="F24495" t="str">
            <v>e)施工设备保障。</v>
          </cell>
        </row>
        <row r="24496">
          <cell r="F24496" t="str">
            <v>f)施工人员保障。</v>
          </cell>
        </row>
        <row r="24497">
          <cell r="F24497" t="str">
            <v>g)射孔、压裂、微地震地面监测三方协作计划。</v>
          </cell>
        </row>
        <row r="24498">
          <cell r="F24498" t="str">
            <v>h)HSE要求。</v>
          </cell>
        </row>
        <row r="24499">
          <cell r="F24499" t="str">
            <v>5.4 测量施工</v>
          </cell>
        </row>
        <row r="24500">
          <cell r="F24500" t="str">
            <v>测量施工应遵循以下原则:</v>
          </cell>
        </row>
        <row r="24501">
          <cell r="F24501" t="str">
            <v>a)测量施工应按照施工设计的要求并执行SY/T 5171的相关规定。</v>
          </cell>
        </row>
        <row r="24502">
          <cell r="F24502" t="str">
            <v>b)单个接收点需要改变位置时采取就近偏移的原则,偏移距控制在道距的1/2之内。</v>
          </cell>
        </row>
        <row r="24503">
          <cell r="F24503" t="str">
            <v>5.5 排列布设</v>
          </cell>
        </row>
        <row r="24504">
          <cell r="F24504" t="str">
            <v>排列的布设按照施工设计的要求并执行SY/T 5314的相关规定。</v>
          </cell>
        </row>
        <row r="24505">
          <cell r="F24505" t="str">
            <v>5.6 接收系统测试</v>
          </cell>
        </row>
        <row r="24506">
          <cell r="F24506" t="str">
            <v>资料采集前需对接收系统进行连续记录测试,记录背景噪声,检查连续记录的稳定性、实时性和数据输出格式的正确性,记录时间不少于2h。</v>
          </cell>
        </row>
        <row r="24507">
          <cell r="F24507" t="str">
            <v>5.7 校验信号采集</v>
          </cell>
        </row>
        <row r="24508">
          <cell r="F24508" t="str">
            <v>校验信号的位置应尽量接近压裂位置,记录校验信号的类型、激发能量、空间位置和触发时间。校验信号源一般为射孔或导爆索。</v>
          </cell>
        </row>
        <row r="24509">
          <cell r="F24509" t="str">
            <v>5.8 微地震信号采集</v>
          </cell>
        </row>
        <row r="24510">
          <cell r="F24510" t="str">
            <v>微地震信号采集应满足以下要求:</v>
          </cell>
        </row>
        <row r="24511">
          <cell r="F24511" t="str">
            <v>a)压裂施工设备与地震仪的时钟时间应保持同步,若不同步应记录两者时差。</v>
          </cell>
        </row>
        <row r="24512">
          <cell r="F24512" t="str">
            <v>b)压裂施工前不少于0.5h开始监测。</v>
          </cell>
        </row>
        <row r="24513">
          <cell r="F24513" t="str">
            <v>c)压裂施工结束后继续监测不少于1h。</v>
          </cell>
        </row>
        <row r="24514">
          <cell r="F24514" t="str">
            <v>5.9 质量控制</v>
          </cell>
        </row>
        <row r="24515">
          <cell r="F24515" t="str">
            <v>为保证资料采集的质量,应满足以下工作要求:</v>
          </cell>
        </row>
        <row r="24516">
          <cell r="F24516" t="str">
            <v>a)检波器应埋置并确保耦合质量。</v>
          </cell>
        </row>
        <row r="24517">
          <cell r="F24517" t="str">
            <v>b)仪器质检按SY/T 5314的规定执行。</v>
          </cell>
        </row>
        <row r="24518">
          <cell r="F24518" t="str">
            <v>c)实时监视接收系统连续记录的稳定性和实时性。</v>
          </cell>
        </row>
        <row r="24519">
          <cell r="F24519" t="str">
            <v>d)监视排列通断、检波器耦合、噪声干扰等异常情况,及时查明原因,予以排除并记录班报,班报格式参见附录A。</v>
          </cell>
        </row>
        <row r="24520">
          <cell r="F24520" t="str">
            <v>5.10原始记录质量评价</v>
          </cell>
        </row>
        <row r="24521">
          <cell r="F24521" t="str">
            <v>5.10.1 校验记录评价</v>
          </cell>
        </row>
        <row r="24522">
          <cell r="F24522" t="str">
            <v>根据正常接收道占总道数的比例评价校验信号,正常接收道占总道数的比例不小于95%,评为合格,否则为不合格。</v>
          </cell>
        </row>
        <row r="24523">
          <cell r="F24523" t="str">
            <v>5.10.2 微地震记录评价</v>
          </cell>
        </row>
        <row r="24524">
          <cell r="F24524" t="str">
            <v>以压裂段为单位,根据所有接收道实际记录总时长与设计记录总时长的比例评价微地震记录,所有接收道实际记录总时长占设计记录总时长的比例不小于90%,评为合格,否则为不合格。</v>
          </cell>
        </row>
        <row r="24525">
          <cell r="F24525" t="str">
            <v>6资料处理解释</v>
          </cell>
        </row>
        <row r="24526">
          <cell r="F24526" t="str">
            <v>6.1 观测系统定义</v>
          </cell>
        </row>
        <row r="24527">
          <cell r="F24527" t="str">
            <v>根据辅助数据文件,建立数据处理所需要的观测系统,排列、接收点的定义应符合施工实际情况。</v>
          </cell>
        </row>
        <row r="24528">
          <cell r="F24528" t="str">
            <v>6.2 原始资料分析</v>
          </cell>
        </row>
        <row r="24529">
          <cell r="F24529" t="str">
            <v>分析校验信号和微地震事件信号的波形、能量、信噪比、频谱等特征,为后续资料处理提供参考依据。</v>
          </cell>
        </row>
        <row r="24530">
          <cell r="F24530" t="str">
            <v>6.3噪声压制</v>
          </cell>
        </row>
        <row r="24531">
          <cell r="F24531" t="str">
            <v>6.3.1 噪声压制内容</v>
          </cell>
        </row>
        <row r="24532">
          <cell r="F24532" t="str">
            <v>噪声压制主要包含如下内容:</v>
          </cell>
        </row>
        <row r="24533">
          <cell r="F24533" t="str">
            <v>a)去除直流分量。</v>
          </cell>
        </row>
        <row r="24534">
          <cell r="F24534" t="str">
            <v>b)剔除不正常工作道和异常振幅值。</v>
          </cell>
        </row>
        <row r="24535">
          <cell r="F24535" t="str">
            <v>c)压制井场噪声、工业干扰和其他干扰。</v>
          </cell>
        </row>
        <row r="24536">
          <cell r="F24536" t="str">
            <v>6.3.2 噪声压制要求</v>
          </cell>
        </row>
        <row r="24537">
          <cell r="F24537" t="str">
            <v>噪声压制应满足以下要求:</v>
          </cell>
        </row>
        <row r="24538">
          <cell r="F24538" t="str">
            <v>a)根据干扰波的类型和后续处理流程的需求,选择去噪方式和参数。</v>
          </cell>
        </row>
        <row r="24539">
          <cell r="F24539" t="str">
            <v>b)噪声压制后信噪比应有提高、波形特征清楚,应保持振幅能量的相对关系。</v>
          </cell>
        </row>
        <row r="24540">
          <cell r="F24540" t="str">
            <v>6.4 振幅补偿</v>
          </cell>
        </row>
        <row r="24541">
          <cell r="F24541" t="str">
            <v>微地震记录经振幅补偿处理后,应消除道间非地下地质因素引起的明显能量差异。</v>
          </cell>
        </row>
        <row r="24542">
          <cell r="F24542" t="str">
            <v>6.5 速度模型建立及优化</v>
          </cell>
        </row>
        <row r="24543">
          <cell r="F24543" t="str">
            <v>依据收集到的压裂井声波测井资料及其他相关资料,建立初始速度模型,根据校验信号的定位误差(定位空间位置和实际空间位置的差)迭代优化速度模型,直至定位误差水平方向不大于10m且垂直方向不大于20m。</v>
          </cell>
        </row>
        <row r="24544">
          <cell r="F24544" t="str">
            <v>6.6 微地震事件识别</v>
          </cell>
        </row>
        <row r="24545">
          <cell r="F24545" t="str">
            <v>微地震事件识别主要包含如下内容:</v>
          </cell>
        </row>
        <row r="24546">
          <cell r="F24546" t="str">
            <v>a)根据压裂可能波及范围和微地震事件的时距曲线和波形特征,设置扫描参数。</v>
          </cell>
        </row>
        <row r="24547">
          <cell r="F24547" t="str">
            <v>b)在四维空间(三维空间+时间)扫描能量聚焦情况。</v>
          </cell>
        </row>
        <row r="24548">
          <cell r="F24548" t="str">
            <v>c)根据聚焦情况设置能量门槛值,识别微地震事件。</v>
          </cell>
        </row>
        <row r="24549">
          <cell r="F24549" t="str">
            <v>d)检查遗漏或误判的微地震事件。</v>
          </cell>
        </row>
        <row r="24550">
          <cell r="F24550" t="str">
            <v>6.7微地震事件定位</v>
          </cell>
        </row>
        <row r="24551">
          <cell r="F24551" t="str">
            <v>6.7.1 微地震事件定位要求</v>
          </cell>
        </row>
        <row r="24552">
          <cell r="F24552" t="str">
            <v>根据微地震信号的初至可拾取性、信噪比及波形波组特征等选择定位方法,进行微地震事件定位。</v>
          </cell>
        </row>
        <row r="24553">
          <cell r="F24553" t="str">
            <v>6.7.2 震源扫描定位</v>
          </cell>
        </row>
        <row r="24554">
          <cell r="F24554" t="str">
            <v>在三维空间用网格对监测信号进行能量、振幅或波形相关性扫描,根据扫描聚焦特征确定震源位置。扫描网格应不大于空间定位误差的二分之一。一般情况下,平面网格应不大于5m,深度网格应不大于10m。</v>
          </cell>
        </row>
        <row r="24555">
          <cell r="F24555" t="str">
            <v>6.7.3 走时反演定位</v>
          </cell>
        </row>
        <row r="24556">
          <cell r="F24556" t="str">
            <v>拾取同相轴初至,根据初至信息进行反演定位。检查反演的时间残差,对平均残差较大的微地震事件应再次检查并更新初至后重新定位。</v>
          </cell>
        </row>
        <row r="24557">
          <cell r="F24557" t="str">
            <v>6.8 微地震事件震源机制反演</v>
          </cell>
        </row>
        <row r="24558">
          <cell r="F24558" t="str">
            <v>在资料品质许可的条件下反演震源机制,获取微地震事件的破裂性质和破裂面的走向、倾角、滑动角等空间产状。</v>
          </cell>
        </row>
        <row r="24559">
          <cell r="F24559" t="str">
            <v>6.9 裂缝网络空间展布</v>
          </cell>
        </row>
        <row r="24560">
          <cell r="F24560" t="str">
            <v>根据微地震事件的空间分布规律,确定裂缝网络的几何尺寸(裂缝网络的长宽高、方位角等),评估压裂效果。</v>
          </cell>
        </row>
        <row r="24561">
          <cell r="F24561" t="str">
            <v>6.10 储层有效改造体积估算</v>
          </cell>
        </row>
        <row r="24562">
          <cell r="F24562" t="str">
            <v>计算微地震事件形成的空间包络体,结合微地震事件的空间密度、能量、破裂性质,建立裂缝网络模型,估算储层有效改造体积。</v>
          </cell>
        </row>
        <row r="24563">
          <cell r="F24563" t="str">
            <v>6.11质量控制</v>
          </cell>
        </row>
        <row r="24564">
          <cell r="F24564" t="str">
            <v>6.11.1 定位结果检查</v>
          </cell>
        </row>
        <row r="24565">
          <cell r="F24565" t="str">
            <v>计算定位结果的理论时距曲线,并与微地震记录进行对比,检查微地震事件定位结果的正确性。</v>
          </cell>
        </row>
        <row r="24566">
          <cell r="F24566" t="str">
            <v>6.11.2 定位可靠度分析</v>
          </cell>
        </row>
        <row r="24567">
          <cell r="F24567" t="str">
            <v>分析震源扫描定位的能量聚焦或走时反演的初至拾取情况,评价微地震事件定位结果的可靠性。</v>
          </cell>
        </row>
        <row r="24568">
          <cell r="F24568" t="str">
            <v>6.12 主要成果</v>
          </cell>
        </row>
        <row r="24569">
          <cell r="F24569" t="str">
            <v>处理解释主要成果应包括以下内容:</v>
          </cell>
        </row>
        <row r="24570">
          <cell r="F24570" t="str">
            <v>a)微地震事件定位结果俯视图、侧视图、三维立体图,微地震事件随时间变化的动画。</v>
          </cell>
        </row>
        <row r="24571">
          <cell r="F24571" t="str">
            <v>b)微地震地面监测成果报告、汇报多媒体。</v>
          </cell>
        </row>
        <row r="24572">
          <cell r="F24572" t="str">
            <v>c)微地震地面监测解释成果表,参见附录B。</v>
          </cell>
        </row>
        <row r="24573">
          <cell r="F24573" t="str">
            <v>7成果验收</v>
          </cell>
        </row>
        <row r="24574">
          <cell r="F24574" t="str">
            <v>7.1 成果报告编写</v>
          </cell>
        </row>
        <row r="24575">
          <cell r="F24575" t="str">
            <v>成果报告的编写内容应至少包括:</v>
          </cell>
        </row>
        <row r="24576">
          <cell r="F24576" t="str">
            <v>a)工区概况。</v>
          </cell>
        </row>
        <row r="24577">
          <cell r="F24577" t="str">
            <v>b)监测任务。</v>
          </cell>
        </row>
        <row r="24578">
          <cell r="F24578" t="str">
            <v>c)资料采集主要参数。</v>
          </cell>
        </row>
        <row r="24579">
          <cell r="F24579" t="str">
            <v>d)原始记录质量评价。</v>
          </cell>
        </row>
        <row r="24580">
          <cell r="F24580" t="str">
            <v>e)处理流程及参数分析对比。</v>
          </cell>
        </row>
        <row r="24581">
          <cell r="F24581" t="str">
            <v>f)微地震事件定位结果俯视、侧视、三维立体图。</v>
          </cell>
        </row>
        <row r="24582">
          <cell r="F24582" t="str">
            <v>g)裂缝网络的形状描述及储层改造体积估算。</v>
          </cell>
        </row>
        <row r="24583">
          <cell r="F24583" t="str">
            <v>h)压裂效果评估及建议。</v>
          </cell>
        </row>
        <row r="24584">
          <cell r="F24584" t="str">
            <v>7.2 资料归档</v>
          </cell>
        </row>
        <row r="24585">
          <cell r="F24585" t="str">
            <v>归档的资料包括:</v>
          </cell>
        </row>
        <row r="24586">
          <cell r="F24586" t="str">
            <v>a)技术设计文档。</v>
          </cell>
        </row>
        <row r="24587">
          <cell r="F24587" t="str">
            <v>b)原始数据、辅助数据文件及施工班报。</v>
          </cell>
        </row>
        <row r="24588">
          <cell r="F24588" t="str">
            <v>c)微地震事件定位结果(包括时间、深度、水平x、水平y、能量等)数据,数据按压裂段和时间顺序排列。</v>
          </cell>
        </row>
        <row r="24589">
          <cell r="F24589" t="str">
            <v>d)微地震事件随时间变化的动画。</v>
          </cell>
        </row>
        <row r="24590">
          <cell r="F24590" t="str">
            <v>e)成果报告及多媒体文档。</v>
          </cell>
        </row>
        <row r="24591">
          <cell r="F24591" t="str">
            <v>附录A(资料性附录) 微地震地面监测施工班报</v>
          </cell>
        </row>
        <row r="24592">
          <cell r="F24592" t="str">
            <v>微地震地面监测施工班报见表A.1。</v>
          </cell>
        </row>
        <row r="24593">
          <cell r="F24593" t="str">
            <v>附录B(资料性附录) 微地震地面监测解释成果表</v>
          </cell>
        </row>
        <row r="24594">
          <cell r="F24594" t="str">
            <v>微地震地面监测解释成果表见表B.1。</v>
          </cell>
        </row>
        <row r="24595">
          <cell r="F24595" t="str">
            <v>4工程设计</v>
          </cell>
        </row>
        <row r="24596">
          <cell r="F24596" t="str">
            <v>4.1 监测任务及目的</v>
          </cell>
        </row>
        <row r="24597">
          <cell r="F24597" t="str">
            <v>监测任务及目的包括下列内容:</v>
          </cell>
        </row>
        <row r="24598">
          <cell r="F24598" t="str">
            <v>a)描述微地震事件随压裂施工参数变化的动态过程,为调整压裂方案提供依据。</v>
          </cell>
        </row>
        <row r="24599">
          <cell r="F24599" t="str">
            <v>b)确定压裂形成裂缝网络的展布形态,包括方位、长度、高度、宽度等几何信息,为计算储层改造体积提供参数。</v>
          </cell>
        </row>
        <row r="24600">
          <cell r="F24600" t="str">
            <v>c)分析判断压裂地层最大主应力展布方向,为该井区井网调整及其他井压裂设计提供依据。</v>
          </cell>
        </row>
        <row r="24601">
          <cell r="F24601" t="str">
            <v>d)对压裂有效性进行评估。</v>
          </cell>
        </row>
        <row r="24602">
          <cell r="F24602" t="str">
            <v>4.2前期准备</v>
          </cell>
        </row>
        <row r="24603">
          <cell r="F24603" t="str">
            <v>4.2.1 资料收集</v>
          </cell>
        </row>
        <row r="24604">
          <cell r="F24604" t="str">
            <v>工程设计前宜收集下列资料:</v>
          </cell>
        </row>
        <row r="24605">
          <cell r="F24605" t="str">
            <v>a)钻、测、录井资料:钻井完井报告、井身结构图、岩性柱状图、综合测井图、井轨迹数据及综合测井资料。</v>
          </cell>
        </row>
        <row r="24606">
          <cell r="F24606" t="str">
            <v>b)储层参数和物性:储层岩性、物性、岩石力学参数、地应力参数、地层破裂压力、地层天然裂缝的发育情况及其他与压裂相关的技术资料。</v>
          </cell>
        </row>
        <row r="24607">
          <cell r="F24607" t="str">
            <v>c)射孔资料:射孔方式、射孔井段、射孔弹类型、射孔方位角、孔数、孔密。</v>
          </cell>
        </row>
        <row r="24608">
          <cell r="F24608" t="str">
            <v>d)地震资料:连井地震剖面、目的层构造图、层速度、静校正资料、地层产状、各向异性参数、反射波主频范围等。</v>
          </cell>
        </row>
        <row r="24609">
          <cell r="F24609" t="str">
            <v>e)压裂工程设计。</v>
          </cell>
        </row>
        <row r="24610">
          <cell r="F24610" t="str">
            <v>4.2.2 现场踏勘</v>
          </cell>
        </row>
        <row r="24611">
          <cell r="F24611" t="str">
            <v>编写工程设计之前,应对井场及其周围地区进行现场踏勘并形成记录,现场踏勘包括以下内容:</v>
          </cell>
        </row>
        <row r="24612">
          <cell r="F24612" t="str">
            <v>a)了解与监测相关的压裂工程日程安排与进度。</v>
          </cell>
        </row>
        <row r="24613">
          <cell r="F24613" t="str">
            <v>b)调查压裂井周围可能影响正常观测的主要干扰源。</v>
          </cell>
        </row>
        <row r="24614">
          <cell r="F24614" t="str">
            <v>c)了解井场及周围自然地理和人文环境等情况。</v>
          </cell>
        </row>
        <row r="24615">
          <cell r="F24615" t="str">
            <v>4.3观测系统设计</v>
          </cell>
        </row>
        <row r="24616">
          <cell r="F24616" t="str">
            <v>4.3.1 观测系统布设方式</v>
          </cell>
        </row>
        <row r="24617">
          <cell r="F24617" t="str">
            <v>地面监测可采用放射状、矩阵式、散点式等多种排列观测方法。</v>
          </cell>
        </row>
        <row r="24618">
          <cell r="F24618" t="str">
            <v>采用地面排列监测时接收排列布设方式由压裂井类型决定,若压裂井为直井,宜用等臂长的放射状排列进行监测;若压裂井为水平井,宜用非等臂长的放射状排列监测,也可选用其他排列布设方式。</v>
          </cell>
        </row>
        <row r="24619">
          <cell r="F24619" t="str">
            <v>4.3.2 地面监测的可行性分析</v>
          </cell>
        </row>
        <row r="24620">
          <cell r="F24620" t="str">
            <v>根据压裂井附近的近地表条件、地下地质条件及压裂规模的大小,通过建立地球物理模型,进行地面监测正演模拟,依据信号衰减程度来评价地面监测方式的可行性。</v>
          </cell>
        </row>
        <row r="24621">
          <cell r="F24621" t="str">
            <v>4.3.3 道距的确定</v>
          </cell>
        </row>
        <row r="24622">
          <cell r="F24622" t="str">
            <v>满足射孔信号初至波道间可连续追踪。</v>
          </cell>
        </row>
        <row r="24623">
          <cell r="F24623" t="str">
            <v>4.3.4 臂长的确定</v>
          </cell>
        </row>
        <row r="24624">
          <cell r="F24624" t="str">
            <v>若压裂井为直井,每条接收排列的臂长应满足公式(1):</v>
          </cell>
        </row>
        <row r="24625">
          <cell r="F24625" t="str">
            <v>若压裂井为水平井,排列臂长选择范围应满足公式(2)和公式(3):</v>
          </cell>
        </row>
        <row r="24626">
          <cell r="F24626" t="str">
            <v>式中:</v>
          </cell>
        </row>
        <row r="24627">
          <cell r="F24627" t="str">
            <v>R——最小井检距,依据压裂时井场噪声水平确定,一般为100m~300m,单位为米(m);</v>
          </cell>
        </row>
        <row r="24628">
          <cell r="F24628" t="str">
            <v>LR——排列臂长,单位为米(m);</v>
          </cell>
        </row>
        <row r="24629">
          <cell r="F24629" t="str">
            <v>D——目的层的深度,单位为米(m);</v>
          </cell>
        </row>
        <row r="24630">
          <cell r="F24630" t="str">
            <v>LH——水平井的水平段长度,单位为米(m)。</v>
          </cell>
        </row>
        <row r="24631">
          <cell r="F24631" t="str">
            <v>4.3.5 排列条数的确定</v>
          </cell>
        </row>
        <row r="24632">
          <cell r="F24632" t="str">
            <v>若压裂井为直井,排列条数不宜少于8条,相邻排列的夹角均不大于60°;若压裂井为水平井,宜设计10条或12条接收排列,相邻排列的夹角不大于45°。</v>
          </cell>
        </row>
        <row r="24633">
          <cell r="F24633" t="str">
            <v>4.3.6 记录因素</v>
          </cell>
        </row>
        <row r="24634">
          <cell r="F24634" t="str">
            <v>记录因素包括以下内容:</v>
          </cell>
        </row>
        <row r="24635">
          <cell r="F24635" t="str">
            <v>a)接收仪器应具有连续记录能力。</v>
          </cell>
        </row>
        <row r="24636">
          <cell r="F24636" t="str">
            <v>b)时间采样间隔不宜大于2ms。</v>
          </cell>
        </row>
        <row r="24637">
          <cell r="F24637" t="str">
            <v>c)文件记录长度不宜大于30s。</v>
          </cell>
        </row>
        <row r="24638">
          <cell r="F24638" t="str">
            <v>d)前放增益通过试验确定。</v>
          </cell>
        </row>
        <row r="24639">
          <cell r="F24639" t="str">
            <v>4.4 工程设计书编写</v>
          </cell>
        </row>
        <row r="24640">
          <cell r="F24640" t="str">
            <v>工程设计书包括项目来源、项目概况、监测任务、设计论证、技术要求、考核指标、主要成果、预计监测时间、人员和设备配备、HSE保障措施等内容。</v>
          </cell>
        </row>
        <row r="24641">
          <cell r="F24641" t="str">
            <v>5资料采集</v>
          </cell>
        </row>
        <row r="24642">
          <cell r="F24642" t="str">
            <v>5.1 测量工作要求</v>
          </cell>
        </row>
        <row r="24643">
          <cell r="F24643" t="str">
            <v>实测压裂井井口及检波器埋置位置坐标。测量工作的质量标准和有关技术要求按SY/T 5171的规定执行。</v>
          </cell>
        </row>
        <row r="24644">
          <cell r="F24644" t="str">
            <v>5.2 接收工作要求</v>
          </cell>
        </row>
        <row r="24645">
          <cell r="F24645" t="str">
            <v>微地震资料采集系统的检查按照SY/T 5314所规定的内容执行,检波器埋置深度宜根据试验确定,一般宜大于0.2m。</v>
          </cell>
        </row>
        <row r="24646">
          <cell r="F24646" t="str">
            <v>5.3监测作业要求</v>
          </cell>
        </row>
        <row r="24647">
          <cell r="F24647" t="str">
            <v>5.3.1 监测前准备工作</v>
          </cell>
        </row>
        <row r="24648">
          <cell r="F24648" t="str">
            <v>监测前准备工作宜包括以下内容:</v>
          </cell>
        </row>
        <row r="24649">
          <cell r="F24649" t="str">
            <v>a)在压裂监测期间,接收点范围内的压裂及钻井宜停止作业。</v>
          </cell>
        </row>
        <row r="24650">
          <cell r="F24650" t="str">
            <v>b)对地面可控噪声进行有效控制。</v>
          </cell>
        </row>
        <row r="24651">
          <cell r="F24651" t="str">
            <v>c)对接收系统进行系统测试,做好采集准备。</v>
          </cell>
        </row>
        <row r="24652">
          <cell r="F24652" t="str">
            <v>d)监测环境噪声,并对其进行分析。</v>
          </cell>
        </row>
        <row r="24653">
          <cell r="F24653" t="str">
            <v>5.3.2 射孔信号监测要求</v>
          </cell>
        </row>
        <row r="24654">
          <cell r="F24654" t="str">
            <v>射孔信号监测要求宜包括:</v>
          </cell>
        </row>
        <row r="24655">
          <cell r="F24655" t="str">
            <v>a)射孔前5min~10min开始监测,射孔后5min ~10min停止观测。</v>
          </cell>
        </row>
        <row r="24656">
          <cell r="F24656" t="str">
            <v>b)对射孔的监测记录质量进行评价,若射孔记录质量不满足处理要求,应采用导爆索等方式重新激发并进行监测。</v>
          </cell>
        </row>
        <row r="24657">
          <cell r="F24657" t="str">
            <v>5.3.3 压裂监测要求</v>
          </cell>
        </row>
        <row r="24658">
          <cell r="F24658" t="str">
            <v>压裂监测宜包括以下要求:</v>
          </cell>
        </row>
        <row r="24659">
          <cell r="F24659" t="str">
            <v>a)压裂作业开始前半小时开始监测。</v>
          </cell>
        </row>
        <row r="24660">
          <cell r="F24660" t="str">
            <v>b)在监测过程中实时监视检波器的工作状态,状态异常时,应查明原因,排除干扰。</v>
          </cell>
        </row>
        <row r="24661">
          <cell r="F24661" t="str">
            <v>c)压裂作业结束后持续监测时间不小于半小时,也可根据可识别微地震事件频度和排液情况延长监测时间。</v>
          </cell>
        </row>
        <row r="24662">
          <cell r="F24662" t="str">
            <v>6资料处理与解释</v>
          </cell>
        </row>
        <row r="24663">
          <cell r="F24663" t="str">
            <v>6.1微地震资料处理</v>
          </cell>
        </row>
        <row r="24664">
          <cell r="F24664" t="str">
            <v>6.1.1 数据解编或格式转换</v>
          </cell>
        </row>
        <row r="24665">
          <cell r="F24665" t="str">
            <v>数据解编或格式转换包括以下内容:</v>
          </cell>
        </row>
        <row r="24666">
          <cell r="F24666" t="str">
            <v>a)将压裂监测数据格式转换为所使用的处理系统数据格式。</v>
          </cell>
        </row>
        <row r="24667">
          <cell r="F24667" t="str">
            <v>b)连续显示观测记录,检查数据格式转换的正确性。</v>
          </cell>
        </row>
        <row r="24668">
          <cell r="F24668" t="str">
            <v>6.1.2 观测系统定义要求</v>
          </cell>
        </row>
        <row r="24669">
          <cell r="F24669" t="str">
            <v>观测系统定义包括以下内容:</v>
          </cell>
        </row>
        <row r="24670">
          <cell r="F24670" t="str">
            <v>a)观测系统定义应与野外施工记录的实际情况相符合,提取加载数据道头信息检查观测系统加载的正确性。</v>
          </cell>
        </row>
        <row r="24671">
          <cell r="F24671" t="str">
            <v>b)在三维空间显示井轨迹、射孔或导爆索位置,检查其正确性。</v>
          </cell>
        </row>
        <row r="24672">
          <cell r="F24672" t="str">
            <v>6.1.3速度模型校正</v>
          </cell>
        </row>
        <row r="24673">
          <cell r="F24673" t="str">
            <v>6.1.3.1 初始速度模型建立</v>
          </cell>
        </row>
        <row r="24674">
          <cell r="F24674" t="str">
            <v>根据测井资料、地震资料建立初始速度模型。</v>
          </cell>
        </row>
        <row r="24675">
          <cell r="F24675" t="str">
            <v>6.1.3.2 速度模型优化</v>
          </cell>
        </row>
        <row r="24676">
          <cell r="F24676" t="str">
            <v>利用射孔信号/导爆索信号通过反演技术对初始速度模型进行校正,使其满足定位精度的要求。</v>
          </cell>
        </row>
        <row r="24677">
          <cell r="F24677" t="str">
            <v>6.1.4 噪声衰减</v>
          </cell>
        </row>
        <row r="24678">
          <cell r="F24678" t="str">
            <v>对随机噪声、异常噪声、规则噪声进行有效压制。</v>
          </cell>
        </row>
        <row r="24679">
          <cell r="F24679" t="str">
            <v>6.1.5 微地震事件识别与定位</v>
          </cell>
        </row>
        <row r="24680">
          <cell r="F24680" t="str">
            <v>微地震事件识别与定位包括以下内容:</v>
          </cell>
        </row>
        <row r="24681">
          <cell r="F24681" t="str">
            <v>a)微地震事件识别及定位方法的试验。</v>
          </cell>
        </row>
        <row r="24682">
          <cell r="F24682" t="str">
            <v>b)微地震事件定位关键参数试验。</v>
          </cell>
        </row>
        <row r="24683">
          <cell r="F24683" t="str">
            <v>c)实时定位并显示微地震监测结果的俯视图、侧视图、三维动态显示图。</v>
          </cell>
        </row>
        <row r="24684">
          <cell r="F24684" t="str">
            <v>6.1.6 有效微地震事件点的筛选与剔除</v>
          </cell>
        </row>
        <row r="24685">
          <cell r="F24685" t="str">
            <v>有效微地震事件点的筛选与剔除包括以下内容:</v>
          </cell>
        </row>
        <row r="24686">
          <cell r="F24686" t="str">
            <v>a)根据微地震事件的分布规律剔除微地震事件异常点。</v>
          </cell>
        </row>
        <row r="24687">
          <cell r="F24687" t="str">
            <v>b)根据微地震事件与伪微地震事件在视速度、出现周期性上的差异来剔除伪微地震事件。</v>
          </cell>
        </row>
        <row r="24688">
          <cell r="F24688" t="str">
            <v>6.1.7 震源机制反演</v>
          </cell>
        </row>
        <row r="24689">
          <cell r="F24689" t="str">
            <v>利用信噪比较高的微地震事件进行震源机制反演,判断震源机理,为解释提供相关参数。</v>
          </cell>
        </row>
        <row r="24690">
          <cell r="F24690" t="str">
            <v>6.2微地震资料解释</v>
          </cell>
        </row>
        <row r="24691">
          <cell r="F24691" t="str">
            <v>6.2.1 裂缝网络空间展布描述</v>
          </cell>
        </row>
        <row r="24692">
          <cell r="F24692" t="str">
            <v>根据微地震事件的空间分布,确定压裂后形成裂缝网络的几何形态、尺寸(裂缝网络的长宽高、方位角、倾角),其中裂缝网络的长、宽、高的单位为米,方位角和倾角的单位为度。</v>
          </cell>
        </row>
        <row r="24693">
          <cell r="F24693" t="str">
            <v>6.2.2 储层改造体积的计算</v>
          </cell>
        </row>
        <row r="24694">
          <cell r="F24694" t="str">
            <v>利用有效微地震事件点集,计算储层改造体积,储层改造体积单位为立方米。</v>
          </cell>
        </row>
        <row r="24695">
          <cell r="F24695" t="str">
            <v>6.2.3 压裂效果评价</v>
          </cell>
        </row>
        <row r="24696">
          <cell r="F24696" t="str">
            <v>分析微地震事件与压裂曲线的演化规律,客观评价压裂效果。</v>
          </cell>
        </row>
        <row r="24697">
          <cell r="F24697" t="str">
            <v>6.3 处理解释质量控制要求</v>
          </cell>
        </row>
        <row r="24698">
          <cell r="F24698" t="str">
            <v>处理解释质量控制应符合下列要求:</v>
          </cell>
        </row>
        <row r="24699">
          <cell r="F24699" t="str">
            <v>a)对优选的微地震事件逐个检查分析与确认。</v>
          </cell>
        </row>
        <row r="24700">
          <cell r="F24700" t="str">
            <v>b)速度模型满足定位精度,利用射孔信号进行射孔点反定位,空间定位误差控制在10m以内。</v>
          </cell>
        </row>
        <row r="24701">
          <cell r="F24701" t="str">
            <v>6.4 处理解释主要成果</v>
          </cell>
        </row>
        <row r="24702">
          <cell r="F24702" t="str">
            <v>处理解释主要成果宜包括以下内容:</v>
          </cell>
        </row>
        <row r="24703">
          <cell r="F24703" t="str">
            <v>a)微地震事件分阶段及总体定位结果俯视图。</v>
          </cell>
        </row>
        <row r="24704">
          <cell r="F24704" t="str">
            <v>b)微地震事件分阶段及总体定位结果侧视图。</v>
          </cell>
        </row>
        <row r="24705">
          <cell r="F24705" t="str">
            <v>c)微地震事件分阶段及总体定位结果三维立体图。</v>
          </cell>
        </row>
        <row r="24706">
          <cell r="F24706" t="str">
            <v>d)微地震事件分阶段及总体。</v>
          </cell>
        </row>
        <row r="24707">
          <cell r="F24707" t="str">
            <v>e)裂缝网络几何参数表(参见附录A)。</v>
          </cell>
        </row>
        <row r="24708">
          <cell r="F24708" t="str">
            <v>7 资料上交</v>
          </cell>
        </row>
        <row r="24709">
          <cell r="F24709" t="str">
            <v>微地震监测上交资料应包括以下内容:</v>
          </cell>
        </row>
        <row r="24710">
          <cell r="F24710" t="str">
            <v>a)工程设计文档。</v>
          </cell>
        </row>
        <row r="24711">
          <cell r="F24711" t="str">
            <v>b)原始数据,数据格式为SEG-D或SEG-Y。</v>
          </cell>
        </row>
        <row r="24712">
          <cell r="F24712" t="str">
            <v>c)工程总结报告及多媒体。</v>
          </cell>
        </row>
        <row r="24713">
          <cell r="F24713" t="str">
            <v>d)合同要求上交的其他资料。</v>
          </cell>
        </row>
        <row r="24714">
          <cell r="F24714" t="str">
            <v>附录A(资料性附录) 裂缝网络解释成果表</v>
          </cell>
        </row>
        <row r="24715">
          <cell r="F24715" t="str">
            <v>裂缝网络解释成果表格式见表A.1。</v>
          </cell>
        </row>
        <row r="24716">
          <cell r="F24716" t="str">
            <v>4试剂和材料</v>
          </cell>
        </row>
        <row r="24717">
          <cell r="F24717" t="str">
            <v>4.1 试剂</v>
          </cell>
        </row>
        <row r="24718">
          <cell r="F24718" t="str">
            <v>页岩气压裂现场返排液。</v>
          </cell>
        </row>
        <row r="24719">
          <cell r="F24719" t="str">
            <v>4.2 材料</v>
          </cell>
        </row>
        <row r="24720">
          <cell r="F24720" t="str">
            <v>滤膜:孔径0.45μm,材质为醋酸纤维或同类产品。</v>
          </cell>
        </row>
        <row r="24721">
          <cell r="F24721" t="str">
            <v>5 测试设备</v>
          </cell>
        </row>
        <row r="24722">
          <cell r="F24722" t="str">
            <v>毛细管动态结垢测试仪:参见附录A。</v>
          </cell>
        </row>
        <row r="24723">
          <cell r="F24723" t="str">
            <v>设备的主要参数:</v>
          </cell>
        </row>
        <row r="24724">
          <cell r="F24724" t="str">
            <v>高压泵工作压力:0.1MPa~40MPa,精度:0.1MPa;</v>
          </cell>
        </row>
        <row r="24725">
          <cell r="F24725" t="str">
            <v>恒温箱工作温度:室温~177℃,精度:±0.5℃;</v>
          </cell>
        </row>
        <row r="24726">
          <cell r="F24726" t="str">
            <v>压差传感器:量程,0MPa~1MPa,精度:满量程的0.25%;</v>
          </cell>
        </row>
        <row r="24727">
          <cell r="F24727" t="str">
            <v>流速:0mL/min~16mL/min,精度:不低于0.2%;</v>
          </cell>
        </row>
        <row r="24728">
          <cell r="F24728" t="str">
            <v>毛细管测试线圈:长度3m,内径0.6mm,材质为哈氏合金或同类产品;</v>
          </cell>
        </row>
        <row r="24729">
          <cell r="F24729" t="str">
            <v>储液罐:容积不小于16L,材质为高密度聚乙烯HDPE或同类产品。</v>
          </cell>
        </row>
        <row r="24730">
          <cell r="F24730" t="str">
            <v>6样品的采集和过滤</v>
          </cell>
        </row>
        <row r="24731">
          <cell r="F24731" t="str">
            <v>6.1 样品的采集</v>
          </cell>
        </row>
        <row r="24732">
          <cell r="F24732" t="str">
            <v>压裂返排液的采集按SY/T 5523-2016的4.3要求进行,采集量大于60L。</v>
          </cell>
        </row>
        <row r="24733">
          <cell r="F24733" t="str">
            <v>6.2 样品的过滤</v>
          </cell>
        </row>
        <row r="24734">
          <cell r="F24734" t="str">
            <v>为保证样品的稳定性,采样时或采样后应立即进行过滤处理,除去其中的悬浮物、沉淀、藻类及其他微生物,可用0.45μm醋酸纤维滤膜过滤。</v>
          </cell>
        </row>
        <row r="24735">
          <cell r="F24735" t="str">
            <v>7测试方法</v>
          </cell>
        </row>
        <row r="24736">
          <cell r="F24736" t="str">
            <v>7.1 方法提要及测试条件</v>
          </cell>
        </row>
        <row r="24737">
          <cell r="F24737" t="str">
            <v>压裂返排液以恒定的流速在一定温度、压力条件下流经一定长度和直径的管路时会产生一定的压差,随着时间的增加,如果压差增加,则有结垢;采用压差到达不小于0.1MPa的时间长短来判定压裂返排液在测试条件下的结垢趋势。测试流程及装置示意图参见附录A。</v>
          </cell>
        </row>
        <row r="24738">
          <cell r="F24738" t="str">
            <v>7.2 测试程序</v>
          </cell>
        </row>
        <row r="24739">
          <cell r="F24739" t="str">
            <v>7.2.1 向储液罐中加入页岩气压裂返排液滤液。</v>
          </cell>
        </row>
        <row r="24740">
          <cell r="F24740" t="str">
            <v>7.2.2 设定温度:依据地层温度进行实验温度设定,在高于环境温度下测试,必须启动恒温箱预热。</v>
          </cell>
        </row>
        <row r="24741">
          <cell r="F24741" t="str">
            <v>7.2.3 设定压力:可以设定需要模拟的地层压力,也可以只设定2MPa的回压。</v>
          </cell>
        </row>
        <row r="24742">
          <cell r="F24742" t="str">
            <v>7.2.4 设定流速:设定的泵入流速,10mL/min。</v>
          </cell>
        </row>
        <row r="24743">
          <cell r="F24743" t="str">
            <v>7.2.5 测试:待恒温箱预热至测试温度,启动高压泵将各待测样品按设定的流速从储液罐泵入,计算机或数据记录仪实时读取毛细管测试线圈入口端和出口端之间的压差,记录压差随时间的变化。当压差升高到预设值0.1MPa或测试时间达到预设值24h后,停止测试。</v>
          </cell>
        </row>
        <row r="24744">
          <cell r="F24744" t="str">
            <v>7.2.6 结垢趋势的预测:页岩气压裂返排液动态结垢趋势预测及判断如下:</v>
          </cell>
        </row>
        <row r="24745">
          <cell r="F24745" t="str">
            <v>a)参考SY/T 0600-1997中6.2.2稳定指数法并结合本标准测试时间进行预测。</v>
          </cell>
        </row>
        <row r="24746">
          <cell r="F24746" t="str">
            <v>b)判断:</v>
          </cell>
        </row>
        <row r="24747">
          <cell r="F24747" t="str">
            <v>测试时间t≥24h,无结垢趋势;</v>
          </cell>
        </row>
        <row r="24748">
          <cell r="F24748" t="str">
            <v>测试时间2≤t&lt;24h,有结垢趋势;</v>
          </cell>
        </row>
        <row r="24749">
          <cell r="F24749" t="str">
            <v>测试时间0≤t&lt;2h,结垢严重。</v>
          </cell>
        </row>
        <row r="24750">
          <cell r="F24750" t="str">
            <v>8实验结果报告</v>
          </cell>
        </row>
        <row r="24751">
          <cell r="F24751" t="str">
            <v>8.1 通用数据</v>
          </cell>
        </row>
        <row r="24752">
          <cell r="F24752" t="str">
            <v>实验结果报告需要的通用数据如下:</v>
          </cell>
        </row>
        <row r="24753">
          <cell r="F24753" t="str">
            <v>a)实验时间。</v>
          </cell>
        </row>
        <row r="24754">
          <cell r="F24754" t="str">
            <v>b)实验人员。</v>
          </cell>
        </row>
        <row r="24755">
          <cell r="F24755" t="str">
            <v>c)实验名称。</v>
          </cell>
        </row>
        <row r="24756">
          <cell r="F24756" t="str">
            <v>8.2 流体数据</v>
          </cell>
        </row>
        <row r="24757">
          <cell r="F24757" t="str">
            <v>页岩气压裂返排液基础数据和水分析数据参见附录B。</v>
          </cell>
        </row>
        <row r="24758">
          <cell r="F24758" t="str">
            <v>8.3 测试参数</v>
          </cell>
        </row>
        <row r="24759">
          <cell r="F24759" t="str">
            <v>参见附录B中检测的参数。</v>
          </cell>
        </row>
        <row r="24760">
          <cell r="F24760" t="str">
            <v>8.4 实验操作</v>
          </cell>
        </row>
        <row r="24761">
          <cell r="F24761" t="str">
            <v>如果修改实验操作,应详细地在报告中描述,使他人能够重复该数据。</v>
          </cell>
        </row>
        <row r="24762">
          <cell r="F24762" t="str">
            <v>8.5 页岩气压裂返排液动态结垢趋势评价测试性能技术指标</v>
          </cell>
        </row>
        <row r="24763">
          <cell r="F24763" t="str">
            <v>页岩气压裂返排液动态结垢趋势评价测试结果参见附录B中的检测数值。当压差在24h内升高到0.1MPa说明有结垢。</v>
          </cell>
        </row>
        <row r="24764">
          <cell r="F24764" t="str">
            <v>9 安全与环境控制要求</v>
          </cell>
        </row>
        <row r="24765">
          <cell r="F24765" t="str">
            <v>9.1 在实验过程中,实验者应采取适当的安全和健康防护措施,应穿工作服,佩戴化学安全防护眼罩、手套等防护用品。高压实验设备应有明显的提示标识。</v>
          </cell>
        </row>
        <row r="24766">
          <cell r="F24766" t="str">
            <v>9.2 在实验样品检测中,涉及强酸强碱操作时,实验员应穿工作服,戴橡胶耐酸碱手套,佩戴防酸安全防护眼镜。皮肤接触时,立即脱去污染的工作服,用流动清水冲洗至少5min,严重时及时送医;眼睛接触时,立即用冲眼器冲刷,严重时及时送医;吸入时,迅速脱离现场至空气新鲜处,保持呼吸道通畅,严重时及时送医。</v>
          </cell>
        </row>
        <row r="24767">
          <cell r="F24767" t="str">
            <v>9.3 各种实验液体使用后要收集处理,不应随意排放。</v>
          </cell>
        </row>
        <row r="24768">
          <cell r="F24768" t="str">
            <v>9.4 环境控制要求严格执行国家和地方的环保法律、法规。</v>
          </cell>
        </row>
        <row r="24769">
          <cell r="F24769" t="str">
            <v>附录A(资料性附录) 毛细管动态结垢测试装置示意图</v>
          </cell>
        </row>
        <row r="24770">
          <cell r="F24770" t="str">
            <v>页岩气返排液动态结垢趋势测试装置示意图如图A.1所示。</v>
          </cell>
        </row>
        <row r="24771">
          <cell r="F24771" t="str">
            <v>附录B(资料性附录) 页岩气压裂返排液动态结垢趋势评价测试结果表格</v>
          </cell>
        </row>
        <row r="24772">
          <cell r="F24772" t="str">
            <v>页岩气压裂返排液动态结垢趋势评价测试结果表见表B.1。</v>
          </cell>
        </row>
        <row r="24773">
          <cell r="F24773" t="str">
            <v>3评价方法与等级指标</v>
          </cell>
        </row>
        <row r="24774">
          <cell r="F24774" t="str">
            <v>3.1采油井效果评价</v>
          </cell>
        </row>
        <row r="24775">
          <cell r="F24775" t="str">
            <v>3.1.1 产液量增长倍数(NL)</v>
          </cell>
        </row>
        <row r="24776">
          <cell r="F24776" t="str">
            <v>产液量增长倍数按公式(1)计算:</v>
          </cell>
        </row>
        <row r="24777">
          <cell r="F24777" t="str">
            <v>式中:</v>
          </cell>
        </row>
        <row r="24778">
          <cell r="F24778" t="str">
            <v>NL——产液量增长倍数;</v>
          </cell>
        </row>
        <row r="24779">
          <cell r="F24779" t="str">
            <v>QL2——解堵后产液量,单位为立方米每天(m3/d);</v>
          </cell>
        </row>
        <row r="24780">
          <cell r="F24780" t="str">
            <v>QL1——解堵前产液量,单位为立方米每天(m3/d)。</v>
          </cell>
        </row>
        <row r="24781">
          <cell r="F24781" t="str">
            <v>3.1.2 有效期(T)</v>
          </cell>
        </row>
        <row r="24782">
          <cell r="F24782" t="str">
            <v>采油井解堵措施后产油量连续大于解堵前产油量的月数,单位为月。</v>
          </cell>
        </row>
        <row r="24783">
          <cell r="F24783" t="str">
            <v>3.1.3 累计增产油量(Ao)</v>
          </cell>
        </row>
        <row r="24784">
          <cell r="F24784" t="str">
            <v>在解堵有效期内,与解堵前产油量相比,采油井累计多产油量,单位为吨(t)。</v>
          </cell>
        </row>
        <row r="24785">
          <cell r="F24785" t="str">
            <v>3.1.4 评价指标</v>
          </cell>
        </row>
        <row r="24786">
          <cell r="F24786" t="str">
            <v>采油井解堵效果评价指标采用产液量增长倍数、有效期、累计增产油量三项指标,宜按表1的规定。</v>
          </cell>
        </row>
        <row r="24787">
          <cell r="F24787" t="str">
            <v>采油井评价得分按公式(2)计算:</v>
          </cell>
        </row>
        <row r="24788">
          <cell r="F24788" t="str">
            <v>式中:</v>
          </cell>
        </row>
        <row r="24789">
          <cell r="F24789" t="str">
            <v>Do——采油井解堵效果评价得分;</v>
          </cell>
        </row>
        <row r="24790">
          <cell r="F24790" t="str">
            <v>O1——产液量增长倍数评价得分;</v>
          </cell>
        </row>
        <row r="24791">
          <cell r="F24791" t="str">
            <v>O2——有效期评价得分;</v>
          </cell>
        </row>
        <row r="24792">
          <cell r="F24792" t="str">
            <v>O3——累计增产油量评价得分。</v>
          </cell>
        </row>
        <row r="24793">
          <cell r="F24793" t="str">
            <v>3.1.5 评价等级</v>
          </cell>
        </row>
        <row r="24794">
          <cell r="F24794" t="str">
            <v>采油井解堵效果评价等级宜按照表2的规定。</v>
          </cell>
        </row>
        <row r="24795">
          <cell r="F24795" t="str">
            <v>3.1.6 评价表格式</v>
          </cell>
        </row>
        <row r="24796">
          <cell r="F24796" t="str">
            <v>采油井解堵效果评价表格式参见表A.1。</v>
          </cell>
        </row>
        <row r="24797">
          <cell r="F24797" t="str">
            <v>3.2注水井效果评价</v>
          </cell>
        </row>
        <row r="24798">
          <cell r="F24798" t="str">
            <v>3.2.1 注液量增长倍数(NW)</v>
          </cell>
        </row>
        <row r="24799">
          <cell r="F24799" t="str">
            <v>注水量增长倍数按公式(3)计算:</v>
          </cell>
        </row>
        <row r="24800">
          <cell r="F24800" t="str">
            <v>式中:</v>
          </cell>
        </row>
        <row r="24801">
          <cell r="F24801" t="str">
            <v>NW——注水量增长倍数;</v>
          </cell>
        </row>
        <row r="24802">
          <cell r="F24802" t="str">
            <v>QW2——解堵后注水量,单位为立方米每天(m3/d);</v>
          </cell>
        </row>
        <row r="24803">
          <cell r="F24803" t="str">
            <v>QW1——解堵前注水量,单位为立方米每天(m3/d)。</v>
          </cell>
        </row>
        <row r="24804">
          <cell r="F24804" t="str">
            <v>3.2.2 有效期(T)</v>
          </cell>
        </row>
        <row r="24805">
          <cell r="F24805" t="str">
            <v>注水井解堵措施后注水量连续大于解堵前注水量的月数,单位为月。</v>
          </cell>
        </row>
        <row r="24806">
          <cell r="F24806" t="str">
            <v>3.2.3 累计增注水量(AW)</v>
          </cell>
        </row>
        <row r="24807">
          <cell r="F24807" t="str">
            <v>在解堵有效期内,与解堵前注水量相比,注水井累计多注水量,单位为立方米(m3)。</v>
          </cell>
        </row>
        <row r="24808">
          <cell r="F24808" t="str">
            <v>3.2.4 评价指标</v>
          </cell>
        </row>
        <row r="24809">
          <cell r="F24809" t="str">
            <v>注水井解堵效果评价指标采用注水量增长倍数、有效期、累计增注水量三项指标,宜按表3的规定。</v>
          </cell>
        </row>
        <row r="24810">
          <cell r="F24810" t="str">
            <v>注水井评价得分按公式(4)计算:</v>
          </cell>
        </row>
        <row r="24811">
          <cell r="F24811" t="str">
            <v>式中:</v>
          </cell>
        </row>
        <row r="24812">
          <cell r="F24812" t="str">
            <v>DW——注水井解堵效果评价得分;</v>
          </cell>
        </row>
        <row r="24813">
          <cell r="F24813" t="str">
            <v>W1——注水量增长倍数评价得分;</v>
          </cell>
        </row>
        <row r="24814">
          <cell r="F24814" t="str">
            <v>W2——有效期评价得分;</v>
          </cell>
        </row>
        <row r="24815">
          <cell r="F24815" t="str">
            <v>W3——累计增注水量评价得分。</v>
          </cell>
        </row>
        <row r="24816">
          <cell r="F24816" t="str">
            <v>3.2.5 评价等级</v>
          </cell>
        </row>
        <row r="24817">
          <cell r="F24817" t="str">
            <v>注水井解堵效果评价等级宜按照表4的规定。</v>
          </cell>
        </row>
        <row r="24818">
          <cell r="F24818" t="str">
            <v>3.2.6 评价表格式</v>
          </cell>
        </row>
        <row r="24819">
          <cell r="F24819" t="str">
            <v>注水井解堵效果评价表格式参见表A.2。</v>
          </cell>
        </row>
        <row r="24820">
          <cell r="F24820" t="str">
            <v>3.3经济效益评价</v>
          </cell>
        </row>
        <row r="24821">
          <cell r="F24821" t="str">
            <v>3.3.1 投入回收期(Pt)</v>
          </cell>
        </row>
        <row r="24822">
          <cell r="F24822" t="str">
            <v>油水井解堵措施后所得的收益抵偿全部投入所需的时间,单位为月。</v>
          </cell>
        </row>
        <row r="24823">
          <cell r="F24823" t="str">
            <v>3.3.2 经济评价(E)</v>
          </cell>
        </row>
        <row r="24824">
          <cell r="F24824" t="str">
            <v>3.3.2.1 采油井经济评价按公式(5)计算:</v>
          </cell>
        </row>
        <row r="24825">
          <cell r="F24825" t="str">
            <v>式中:</v>
          </cell>
        </row>
        <row r="24826">
          <cell r="F24826" t="str">
            <v>Eo——采油井经济评价,单位为万元(104元);</v>
          </cell>
        </row>
        <row r="24827">
          <cell r="F24827" t="str">
            <v>Ao——累计增产油量,单位为吨(t);</v>
          </cell>
        </row>
        <row r="24828">
          <cell r="F24828" t="str">
            <v>Po——原油价格,单位为万元每吨(104元/t);</v>
          </cell>
        </row>
        <row r="24829">
          <cell r="F24829" t="str">
            <v>Co——采油操作成本,即解堵井所在采油厂(作业区)平均每采出1t油所付出的直接费用总和,单位为万元每吨(104元/t);</v>
          </cell>
        </row>
        <row r="24830">
          <cell r="F24830" t="str">
            <v>C——投入,单位为万元(104元)。</v>
          </cell>
        </row>
        <row r="24831">
          <cell r="F24831" t="str">
            <v>3.3.2.2 注水井经济评价按公式(6)计算:</v>
          </cell>
        </row>
        <row r="24832">
          <cell r="F24832" t="str">
            <v>式中:</v>
          </cell>
        </row>
        <row r="24833">
          <cell r="F24833" t="str">
            <v>EW——注水井经济评价,单位为万元(104元);</v>
          </cell>
        </row>
        <row r="24834">
          <cell r="F24834" t="str">
            <v>AW——累计增注水量,单位为立方米(m3);</v>
          </cell>
        </row>
        <row r="24835">
          <cell r="F24835" t="str">
            <v>D——耗水比,即解堵井所在油藏平均每采出1t油所注入水量,单位为立方米每吨(m3/t);</v>
          </cell>
        </row>
        <row r="24836">
          <cell r="F24836" t="str">
            <v>Po——原油价格,单位为万元每吨(104元/t);</v>
          </cell>
        </row>
        <row r="24837">
          <cell r="F24837" t="str">
            <v>Co——采油操作成本,单位为万元每吨(104元/t);</v>
          </cell>
        </row>
        <row r="24838">
          <cell r="F24838" t="str">
            <v>F——综合注水费率,即解堵井所在油藏平均每注入一方水所付出的费用总和,单位为万元每立方米(104元/m3);</v>
          </cell>
        </row>
        <row r="24839">
          <cell r="F24839" t="str">
            <v>C——投入,单位为万元(104元)。</v>
          </cell>
        </row>
        <row r="24840">
          <cell r="F24840" t="str">
            <v>3.3.3 投入产出比(R)</v>
          </cell>
        </row>
        <row r="24841">
          <cell r="F24841" t="str">
            <v>投入产出比按公式(7)计算:</v>
          </cell>
        </row>
        <row r="24842">
          <cell r="F24842" t="str">
            <v>式中:</v>
          </cell>
        </row>
        <row r="24843">
          <cell r="F24843" t="str">
            <v>R——投入产出比;</v>
          </cell>
        </row>
        <row r="24844">
          <cell r="F24844" t="str">
            <v>E——油水井解堵措施后的经济效益,单位为万元(104元);</v>
          </cell>
        </row>
        <row r="24845">
          <cell r="F24845" t="str">
            <v>C——投入,单位为万元(104元)。</v>
          </cell>
        </row>
        <row r="24846">
          <cell r="F24846" t="str">
            <v>3.3.4 评价指标</v>
          </cell>
        </row>
        <row r="24847">
          <cell r="F24847" t="str">
            <v>油水井解堵经济效益评价指标采用投入回收期、经济评价、投入产出比三项指标,宜按表5的规定。</v>
          </cell>
        </row>
        <row r="24848">
          <cell r="F24848" t="str">
            <v>油水井解堵经济效益评价得分按公式(8)计算:</v>
          </cell>
        </row>
        <row r="24849">
          <cell r="F24849" t="str">
            <v>式中:</v>
          </cell>
        </row>
        <row r="24850">
          <cell r="F24850" t="str">
            <v>X——油水井解堵经济效益评价得分;</v>
          </cell>
        </row>
        <row r="24851">
          <cell r="F24851" t="str">
            <v>X1——投入回收期评价得分;</v>
          </cell>
        </row>
        <row r="24852">
          <cell r="F24852" t="str">
            <v>X2——经济评价评价得分;</v>
          </cell>
        </row>
        <row r="24853">
          <cell r="F24853" t="str">
            <v>X3——投入产出比评价得分。</v>
          </cell>
        </row>
        <row r="24854">
          <cell r="F24854" t="str">
            <v>3.3.5 评价等级</v>
          </cell>
        </row>
        <row r="24855">
          <cell r="F24855" t="str">
            <v>油水井解堵经济效益评价等级宜按照表6的规定。</v>
          </cell>
        </row>
        <row r="24856">
          <cell r="F24856" t="str">
            <v>3.3.6 评价表格式</v>
          </cell>
        </row>
        <row r="24857">
          <cell r="F24857" t="str">
            <v>油水井解堵经济效益评价表格式参见表A.3。</v>
          </cell>
        </row>
        <row r="24858">
          <cell r="F24858" t="str">
            <v>3.4 统计表格式</v>
          </cell>
        </row>
        <row r="24859">
          <cell r="F24859" t="str">
            <v>油水井解堵投入统计表格式参见表B.1。</v>
          </cell>
        </row>
        <row r="24860">
          <cell r="F24860" t="str">
            <v>附录A(资料性附录) 油水井解堵效果评价表格式</v>
          </cell>
        </row>
        <row r="24861">
          <cell r="F24861" t="str">
            <v>A.1 采油井解堵效果评价表格式见表A.1。</v>
          </cell>
        </row>
        <row r="24862">
          <cell r="F24862" t="str">
            <v>A.2 注水井解堵效果评价表格式见表A.2。</v>
          </cell>
        </row>
        <row r="24863">
          <cell r="F24863" t="str">
            <v>A.3 油水井解堵经济效益评价表格式见表A.3。</v>
          </cell>
        </row>
        <row r="24864">
          <cell r="F24864" t="str">
            <v>附录B(资料性附录) 油水井解堵投入统计表格式</v>
          </cell>
        </row>
        <row r="24865">
          <cell r="F24865" t="str">
            <v>油水井解堵投入统计表格式见表B.1。</v>
          </cell>
        </row>
        <row r="24866">
          <cell r="F24866" t="str">
            <v>图C.2压裂施工验收书正文</v>
          </cell>
        </row>
        <row r="24867">
          <cell r="F24867" t="str">
            <v>附录D(资料性附录)压裂施工原始记录格式</v>
          </cell>
        </row>
        <row r="24868">
          <cell r="F24868" t="str">
            <v>图D.1、图 D.2给出了压裂施工原始记录(封面、首页)的格式。表D.1~表D.3给出了压裂施工原始记录正文内容要求。</v>
          </cell>
        </row>
        <row r="24869">
          <cell r="F24869" t="str">
            <v>图D.1压裂施工原始记录封面</v>
          </cell>
        </row>
        <row r="24870">
          <cell r="F24870" t="str">
            <v>图D.2压裂施工原始记录首页</v>
          </cell>
        </row>
        <row r="24871">
          <cell r="F24871" t="str">
            <v>表D.1施工基本输入参数</v>
          </cell>
        </row>
        <row r="24872">
          <cell r="F24872" t="str">
            <v>表D.2施工阶段参数</v>
          </cell>
        </row>
        <row r="24873">
          <cell r="F24873" t="str">
            <v>表D.3施工数据记录</v>
          </cell>
        </row>
        <row r="24874">
          <cell r="F24874" t="str">
            <v>附录E(资料性附录)压裂施工总结格式</v>
          </cell>
        </row>
        <row r="24875">
          <cell r="F24875" t="str">
            <v>图E.1~图E.5给出了压裂施工总结(封面、首页、目录、前言、附图)的格式。表E.1~表E.3给出了压裂施工总结正文内容要求。</v>
          </cell>
        </row>
        <row r="24876">
          <cell r="F24876" t="str">
            <v>图E.1压裂施工总结封面</v>
          </cell>
        </row>
        <row r="24877">
          <cell r="F24877" t="str">
            <v>图E.2压裂施工总结首页</v>
          </cell>
        </row>
        <row r="24878">
          <cell r="F24878" t="str">
            <v>图E.3压裂施工总结目录</v>
          </cell>
        </row>
        <row r="24879">
          <cell r="F24879" t="str">
            <v>图E.4压裂施工总结前言</v>
          </cell>
        </row>
        <row r="24880">
          <cell r="F24880" t="str">
            <v>E.1 X井基础数据</v>
          </cell>
        </row>
        <row r="24881">
          <cell r="F24881" t="str">
            <v>(基本参数表)</v>
          </cell>
        </row>
        <row r="24882">
          <cell r="F24882" t="str">
            <v>E.2 XX井压裂施工简况</v>
          </cell>
        </row>
        <row r="24883">
          <cell r="F24883" t="str">
            <v>20XX年X月X日进行XX井压裂施工。</v>
          </cell>
        </row>
        <row r="24884">
          <cell r="F24884" t="str">
            <v>E.3 XX井压裂施工总结</v>
          </cell>
        </row>
        <row r="24885">
          <cell r="F24885" t="str">
            <v>E.3.1压裂煤层射孔数据</v>
          </cell>
        </row>
        <row r="24886">
          <cell r="F24886" t="str">
            <v>压裂煤层射孔数据见表 E.1。</v>
          </cell>
        </row>
        <row r="24887">
          <cell r="F24887" t="str">
            <v>表E.1压裂煤层射孔数据表</v>
          </cell>
        </row>
        <row r="24888">
          <cell r="F24888" t="str">
            <v>E.3.2压裂技术参数</v>
          </cell>
        </row>
        <row r="24889">
          <cell r="F24889" t="str">
            <v>压裂技术参数见表E.2。</v>
          </cell>
        </row>
        <row r="24890">
          <cell r="F24890" t="str">
            <v>表E.2压裂技术参数表</v>
          </cell>
        </row>
        <row r="24891">
          <cell r="F24891" t="str">
            <v>E.3.3现场施工泵注程序</v>
          </cell>
        </row>
        <row r="24892">
          <cell r="F24892" t="str">
            <v>现场施工泵注程序见表E.3。</v>
          </cell>
        </row>
        <row r="24893">
          <cell r="F24893" t="str">
            <v>表E.3现场施工泵注程序表</v>
          </cell>
        </row>
        <row r="24894">
          <cell r="F24894" t="str">
            <v>E.3.4压裂施工曲线</v>
          </cell>
        </row>
        <row r="24895">
          <cell r="F24895" t="str">
            <v>XXX</v>
          </cell>
        </row>
        <row r="24896">
          <cell r="F24896" t="str">
            <v>E.3.5压后小结</v>
          </cell>
        </row>
        <row r="24897">
          <cell r="F24897" t="str">
            <v>20XX年X月X日公司压裂队在XX公司XX井进行压裂施工，施工层位X煤层。XX施工准备完毕，经试压合格，XX开始施工，经过预压、测压降、前置液、携砂液、顶替液等工序，XX完成施工，并测压降XXmin。本次施工共加砂XXm3，平均砂比X%。</v>
          </cell>
        </row>
        <row r="24898">
          <cell r="F24898" t="str">
            <v>E.3.6压裂施工数据报表</v>
          </cell>
        </row>
        <row r="24899">
          <cell r="F24899" t="str">
            <v>E.3.7施工总结</v>
          </cell>
        </row>
        <row r="24900">
          <cell r="F24900" t="str">
            <v>20XX年X月X日公司压裂队在XX公司XX井进行压裂施工，施工层位X煤层。XX施工准备完毕，经试压合格，XX开始施工，经过预压、测压降、前置液、携砂液、顶替液等工序，XX完成施工，并测压降XXmin。主要施工数据见表E.4。</v>
          </cell>
        </row>
        <row r="24901">
          <cell r="F24901" t="str">
            <v>表E.4主要施工数据表</v>
          </cell>
        </row>
        <row r="24902">
          <cell r="F24902" t="str">
            <v>附图:</v>
          </cell>
        </row>
        <row r="24903">
          <cell r="F24903" t="str">
            <v>图E.5压裂施工总结施工管柱图</v>
          </cell>
        </row>
        <row r="24904">
          <cell r="F24904" t="str">
            <v>4.1.5 替挤量符合设计要求，误差不超过设计量的±5%。</v>
          </cell>
        </row>
        <row r="24905">
          <cell r="F24905" t="str">
            <v>4.1.6 施工过程未发生上报工程事故。</v>
          </cell>
        </row>
        <row r="24906">
          <cell r="F24906" t="str">
            <v>4.1.7 废液排放符合环保规定。</v>
          </cell>
        </row>
        <row r="24907">
          <cell r="F24907" t="str">
            <v>4.2 结果判定</v>
          </cell>
        </row>
        <row r="24908">
          <cell r="F24908" t="str">
            <v>未达到4.1.2，4.1.3，4.1.4，4.1.6，4.1.7验收条件其中之一者为不合格。</v>
          </cell>
        </row>
        <row r="24909">
          <cell r="F24909" t="str">
            <v>前言</v>
          </cell>
        </row>
        <row r="24910">
          <cell r="F24910" t="str">
            <v>本文件按照GB/T 1.1—2020《标准化工作导则第 1 部分：标准化文件的结构和起草规则》的规定起草。</v>
          </cell>
        </row>
        <row r="24911">
          <cell r="F24911" t="str">
            <v>请注意本文件的某些内容可能涉及专利。本文件的发布机构不承担识别专利的责任。</v>
          </cell>
        </row>
        <row r="24912">
          <cell r="F24912" t="str">
            <v>本文件由能源行业页岩油标准化技术委员会（NEA/TC 39）提出并归口。</v>
          </cell>
        </row>
        <row r="24913">
          <cell r="F24913" t="str">
            <v>本文件起草单位 ：大庆油田有限责任公司、中石化石油工程技术研究院有限公司、中国石油天然气股份有限公司勘探开发研究院、中国石油集团工程技术研究院有限公司、东北石油大学、中国石油天然气股份有限公司长庆油田分公司、中国石油集团川庆钻探工程有限公司、中国石油天然气股份有限公司新疆油田分公司、中国石油大学（北京）。</v>
          </cell>
        </row>
        <row r="24914">
          <cell r="F24914" t="str">
            <v>本文件主要起草人：王小军、王宝峰、管保山、吕宁、蔡萌、付晓飞、魏娟明、刘向斌、唐鹏飞、张海龙、高燕、刘建坤、徐徳奎、李阳、李琳、兰建平、黄伟、梁利、代晓东、刘鹏、侯堡怀、邓大伟、尚立涛、王勇、李伟、于新龙、张野、杨乾隆、丁坤、王春生、马新仿。</v>
          </cell>
        </row>
        <row r="24915">
          <cell r="F24915" t="str">
            <v>1 范围</v>
          </cell>
        </row>
        <row r="24916">
          <cell r="F24916" t="str">
            <v>本文件规定了页岩油储层水力压裂用压裂液体系及其技术指标、压裂施工要求及施工效果评价。</v>
          </cell>
        </row>
        <row r="24917">
          <cell r="F24917" t="str">
            <v>本文件适用于页岩油储层水力压裂用压裂液性能评价、水平井桥塞分段压裂施工及施工效果评价。 </v>
          </cell>
        </row>
        <row r="24918">
          <cell r="F24918" t="str">
            <v>2 规范性引用文件</v>
          </cell>
        </row>
        <row r="24919">
          <cell r="F24919" t="str">
            <v>下列文件的内容通过文中的规范性引用而构成本文件必不可少的条款。其中，注日期的引用文件，仅该日期对应的版本适用于本文件；不注日期的引用文件，其最新版本（包括所有的修改单）适用于本文件。</v>
          </cell>
        </row>
        <row r="24920">
          <cell r="F24920" t="str">
            <v>NB/T 14002.4 页岩气储层改造 第 4 部分：水平井泵送桥塞—射孔联作技术推荐作法</v>
          </cell>
        </row>
        <row r="24921">
          <cell r="F24921" t="str">
            <v>NB/T 14003.1—2015 页岩气压裂液 第 1 部分：滑溜水性能指标及评价方法</v>
          </cell>
        </row>
        <row r="24922">
          <cell r="F24922" t="str">
            <v>SY/T 5289—2016 油、气、水井压裂设计与施工及效果评估方法</v>
          </cell>
        </row>
        <row r="24923">
          <cell r="F24923" t="str">
            <v>SY/T 6277 硫化氢环境人身防护规范</v>
          </cell>
        </row>
        <row r="24924">
          <cell r="F24924" t="str">
            <v>SY/T 6610 硫化氢环境井下作业场所作业安全规范</v>
          </cell>
        </row>
        <row r="24925">
          <cell r="F24925" t="str">
            <v>SY/T 7627—2021 水基压裂液技术要求</v>
          </cell>
        </row>
        <row r="24926">
          <cell r="F24926" t="str">
            <v>SY/T 6327石油钻采机械产品型号编制方法</v>
          </cell>
        </row>
        <row r="24927">
          <cell r="F24927" t="str">
            <v>3 术语和定义</v>
          </cell>
        </row>
        <row r="24928">
          <cell r="F24928" t="str">
            <v>下列术语和定义适用于本文件。</v>
          </cell>
        </row>
        <row r="24929">
          <cell r="F24929" t="str">
            <v>3.1 变黏滑溜水压裂液 variable viscosity slickwater fracturing fluid</v>
          </cell>
        </row>
        <row r="24930">
          <cell r="F24930" t="str">
            <v>以聚丙烯酰胺类聚合物稠化剂为主剂、水为溶剂，根据施工要求，可通过调节浓度而形成不同黏度的液体，具有必要的有效黏度和一定黏弹性的压裂液体系。</v>
          </cell>
        </row>
        <row r="24931">
          <cell r="F24931" t="str">
            <v>注：根据需要可以添加黏土稳定剂、助排剂、破乳剂、破胶剂等助剂。</v>
          </cell>
        </row>
        <row r="24932">
          <cell r="F24932" t="str">
            <v>4 压裂液体系及技术指标</v>
          </cell>
        </row>
        <row r="24933">
          <cell r="F24933" t="str">
            <v>4.1 种类及组成</v>
          </cell>
        </row>
        <row r="24934">
          <cell r="F24934" t="str">
            <v>4.1.1 本文件中的压裂液体系包括滑溜水压裂液、聚合物压裂液和变黏滑溜水压裂液三类。</v>
          </cell>
        </row>
        <row r="24935">
          <cell r="F24935" t="str">
            <v>4.1.2 滑溜水压裂液是以降阻剂为主剂、水为溶剂，根据需要添加黏土稳定剂、助排剂、破乳剂等助剂的可调节黏度的压裂液。</v>
          </cell>
        </row>
        <row r="24936">
          <cell r="F24936" t="str">
            <v>4.1.3 聚合物压裂液是以聚合物为稠化剂、水为溶剂，根据需要添加黏土稳定剂、助排剂、破乳剂、破胶剂等助剂形成基液，以交联剂形成的体型网络结构的压裂液。</v>
          </cell>
        </row>
        <row r="24937">
          <cell r="F24937" t="str">
            <v>4.1.4 变黏滑溜水压裂液是以稠化剂为主剂、水为溶剂，根据需要添加黏土稳定剂、助排剂、破乳剂、破胶剂等其中一种或多种助剂组成的可调节黏度的压裂液。</v>
          </cell>
        </row>
        <row r="24938">
          <cell r="F24938" t="str">
            <v>4.2 室内制备</v>
          </cell>
        </row>
        <row r="24939">
          <cell r="F24939" t="str">
            <v>4.2.1 滑溜水压裂液及变黏滑溜水压裂液的制备</v>
          </cell>
        </row>
        <row r="24940">
          <cell r="F24940" t="str">
            <v>4.2.1.1 量取配制滑溜水量的试验用水，倒入带搅拌器的容器中。</v>
          </cell>
        </row>
        <row r="24941">
          <cell r="F24941" t="str">
            <v>4.2.1.2 按设计配方称取或量取所需添加剂的量，备用。</v>
          </cell>
        </row>
        <row r="24942">
          <cell r="F24942" t="str">
            <v>4.2.1.3 调节搅拌器转速在500r/min ～ 1000r/min 内，搅拌至液体形成的漩涡可以见到搅拌器桨叶中轴顶端为止。</v>
          </cell>
        </row>
        <row r="24943">
          <cell r="F24943" t="str">
            <v>4.2.1.4 在连续搅拌条件下按比例缓慢而均匀地加入已计量的降阻剂，避免形成鱼眼，调整转速并搅拌液体处于漩涡状态，搅拌2min ～ 3min 使其完全溶解。</v>
          </cell>
        </row>
        <row r="24944">
          <cell r="F24944" t="str">
            <v>4.2.1.5 按设计配方顺序依次加入已计量的其他添加剂，并连续搅拌使其混合均匀。</v>
          </cell>
        </row>
        <row r="24945">
          <cell r="F24945" t="str">
            <v>4.2.1.6 加完全部添加剂后连续搅拌2min，形成均匀溶液，停止搅拌。</v>
          </cell>
        </row>
        <row r="24946">
          <cell r="F24946" t="str">
            <v>4.2.1.7 将已配好的滑溜水压裂液倒入容器中加盖密闭，室温下静置，使基液黏度趋于稳定。</v>
          </cell>
        </row>
        <row r="24947">
          <cell r="F24947" t="str">
            <v>4.2.2 聚合物压裂液制备（包括基液制备和交联液制备） </v>
          </cell>
        </row>
        <row r="24948">
          <cell r="F24948" t="str">
            <v>4.2.2.1 基液制备：按4.2.1 操作步骤制备聚合物压裂液基液，将4.2.1.4 中的降阻剂替换成聚合物稠化剂。</v>
          </cell>
        </row>
        <row r="24949">
          <cell r="F24949" t="str">
            <v>4.2.2.2 交联液制备： </v>
          </cell>
        </row>
        <row r="24950">
          <cell r="F24950" t="str">
            <v>a）按设计配方要求，根据交联比稀释为所需浓度的交联液； </v>
          </cell>
        </row>
        <row r="24951">
          <cell r="F24951" t="str">
            <v>b）取一定量的基液（一般为100mL），按比例加入交联剂，搅拌使其成胶，胶体可用玻璃棒挑挂，通过目测及经验判断冻胶的透明度、韧性、弹性、强度等，成胶时间可通过交联剂加量进行调节，在一定时间内可控。</v>
          </cell>
        </row>
        <row r="24952">
          <cell r="F24952" t="str">
            <v>4.3 技术指标</v>
          </cell>
        </row>
        <row r="24953">
          <cell r="F24953" t="str">
            <v>4.3.1 页岩油储层压裂用滑溜水压裂液体系技术指标应符合表1 的规定。</v>
          </cell>
        </row>
        <row r="24954">
          <cell r="F24954" t="str">
            <v>表1 滑溜水压裂液体系技术指标</v>
          </cell>
        </row>
        <row r="24955">
          <cell r="F24955" t="str">
            <v>4.3.2 页岩油储层压裂用聚合物压裂液体系技术指标应符合表2 的规定。</v>
          </cell>
        </row>
        <row r="24956">
          <cell r="F24956" t="str">
            <v>表2 聚合物压裂液体系技术指标</v>
          </cell>
        </row>
        <row r="24957">
          <cell r="F24957" t="str">
            <v>4.3.3 页岩油储层压裂用变黏滑溜水压裂液体系技术指标应符合表3 的规定。</v>
          </cell>
        </row>
        <row r="24958">
          <cell r="F24958" t="str">
            <v>表3 变黏滑溜水压裂液体系技术指标</v>
          </cell>
        </row>
        <row r="24959">
          <cell r="F24959" t="str">
            <v>4.4 评价方法</v>
          </cell>
        </row>
        <row r="24960">
          <cell r="F24960" t="str">
            <v>4.4.1 外观</v>
          </cell>
        </row>
        <row r="24961">
          <cell r="F24961" t="str">
            <v>目测法：观察滑溜水压裂液或变黏滑溜水压裂液均匀溶液的状态。</v>
          </cell>
        </row>
        <row r="24962">
          <cell r="F24962" t="str">
            <v>4.4.2 溶解时间</v>
          </cell>
        </row>
        <row r="24963">
          <cell r="F24963" t="str">
            <v>4.4.2.1 取一只洁净的1000mL 烧杯，量筒量取500mL 去离子水，加入烧杯中。</v>
          </cell>
        </row>
        <row r="24964">
          <cell r="F24964" t="str">
            <v>4.4.2.2 在天平中准确称取粉末降阻剂/ 稠化剂样品或用量筒量取乳液降阻剂/ 稠化剂样品。</v>
          </cell>
        </row>
        <row r="24965">
          <cell r="F24965" t="str">
            <v>4.4.2.3 启动搅拌器使水成漩涡状，将降阻剂/ 稠化剂样品缓慢加入水中。</v>
          </cell>
        </row>
        <row r="24966">
          <cell r="F24966" t="str">
            <v>4.4.2.4 在样品分散过程中，观察溶液状态，是否存在明显的溶解颗粒、沉淀物、漂浮物。</v>
          </cell>
        </row>
        <row r="24967">
          <cell r="F24967" t="str">
            <v>4.4.2.5 记录无上述现象的时间为溶解时间。</v>
          </cell>
        </row>
        <row r="24968">
          <cell r="F24968" t="str">
            <v>4.4.3 运动黏度</v>
          </cell>
        </row>
        <row r="24969">
          <cell r="F24969" t="str">
            <v>按SY/T 7627—2021 中7.1 测定压裂液基液的运动黏度。</v>
          </cell>
        </row>
        <row r="24970">
          <cell r="F24970" t="str">
            <v>4.4.4 基液表观黏度</v>
          </cell>
        </row>
        <row r="24971">
          <cell r="F24971" t="str">
            <v>按SY/T 7627—2021 中7.2 测定压裂液基液的表观黏度。</v>
          </cell>
        </row>
        <row r="24972">
          <cell r="F24972" t="str">
            <v>4.4.5 增黏速率</v>
          </cell>
        </row>
        <row r="24973">
          <cell r="F24973" t="str">
            <v>按SY/T 7627—2021 中7.3 测定压裂液的增黏速率。</v>
          </cell>
        </row>
        <row r="24974">
          <cell r="F24974" t="str">
            <v>4.4.6 耐温耐剪切能力</v>
          </cell>
        </row>
        <row r="24975">
          <cell r="F24975" t="str">
            <v>按SY/T 7627—2021 中7.5 测定压裂液的耐温耐剪切能力。</v>
          </cell>
        </row>
        <row r="24976">
          <cell r="F24976" t="str">
            <v>4.4.7 破胶性能</v>
          </cell>
        </row>
        <row r="24977">
          <cell r="F24977" t="str">
            <v>4.4.7.1 破胶液运动黏度</v>
          </cell>
        </row>
        <row r="24978">
          <cell r="F24978" t="str">
            <v>4.4.7.1.1 将制备的压裂液装入密闭容器内，加入破胶剂，搅拌均匀。实验温度低于90℃时，放入水浴锅中加热恒温；实验温度高于90℃时，放入烘箱中加热恒温，使压裂液在恒温下破胶。</v>
          </cell>
        </row>
        <row r="24979">
          <cell r="F24979" t="str">
            <v>4.4.7.1.2 按一定时间间隔分别取破胶液上层清液，用毛细管黏度计测定黏度。以储层温度为基准， 每降低20℃设为实验温度点，分别进行破胶实验。</v>
          </cell>
        </row>
        <row r="24980">
          <cell r="F24980" t="str">
            <v>4.4.7.2 破胶时间</v>
          </cell>
        </row>
        <row r="24981">
          <cell r="F24981" t="str">
            <v>实验时间为12.0h，每间隔1h，仔细观察并判断容器中压裂液在实验温度下的破胶情况，记录实验时间，并测定破胶液的运动黏度。当破胶液黏度低于5mm2/s 时可视为彻底破胶，此时累计的实验时间即为破胶时间。</v>
          </cell>
        </row>
        <row r="24982">
          <cell r="F24982" t="str">
            <v>4.4.8 表面张力和界面张力</v>
          </cell>
        </row>
        <row r="24983">
          <cell r="F24983" t="str">
            <v>按SY/T 7627—2021 中7.10.2 测定压裂液的表面张力和界面张力。</v>
          </cell>
        </row>
        <row r="24984">
          <cell r="F24984" t="str">
            <v>4.4.9 防膨率</v>
          </cell>
        </row>
        <row r="24985">
          <cell r="F24985" t="str">
            <v>按SY/T 7627—2021 中7.11 测定压裂液的防膨率。</v>
          </cell>
        </row>
        <row r="24986">
          <cell r="F24986" t="str">
            <v>4.4.10 破乳率</v>
          </cell>
        </row>
        <row r="24987">
          <cell r="F24987" t="str">
            <v>按SY/T 7627—2021 中7.12 测定压裂液的破乳率。</v>
          </cell>
        </row>
        <row r="24988">
          <cell r="F24988" t="str">
            <v>4.4.11 耐矿化度能力</v>
          </cell>
        </row>
        <row r="24989">
          <cell r="F24989" t="str">
            <v>4.4.11.1 取4.2 制备的压裂液，测定其黏度η。</v>
          </cell>
        </row>
        <row r="24990">
          <cell r="F24990" t="str">
            <v>4.4.11.2 用蒸馏水配制总矿化度20000mg/L 的水溶液。</v>
          </cell>
        </row>
        <row r="24991">
          <cell r="F24991" t="str">
            <v>4.4.11.3 用4.4.11.2 的水溶液按4.2 制备压裂液，测定其黏度η0。</v>
          </cell>
        </row>
        <row r="24992">
          <cell r="F24992" t="str">
            <v>4.4.11.4 按公式（1）计算压裂液的黏度保持率c ： </v>
          </cell>
        </row>
        <row r="24993">
          <cell r="F24993" t="str">
            <v>（1）</v>
          </cell>
        </row>
        <row r="24994">
          <cell r="F24994" t="str">
            <v>式中： </v>
          </cell>
        </row>
        <row r="24995">
          <cell r="F24995" t="str">
            <v>c——压裂液的黏度保持率，用百分数表示； </v>
          </cell>
        </row>
        <row r="24996">
          <cell r="F24996" t="str">
            <v>η——压裂液的黏度值，单位为毫帕秒（mPa · s）； </v>
          </cell>
        </row>
        <row r="24997">
          <cell r="F24997" t="str">
            <v>η0——用总矿化度20000mg/L 溶液配液得到的压裂液的黏度值，单位为毫帕秒（mPa · s）。</v>
          </cell>
        </row>
        <row r="24998">
          <cell r="F24998" t="str">
            <v>4.4.12 降阻性能测定</v>
          </cell>
        </row>
        <row r="24999">
          <cell r="F24999" t="str">
            <v>滑溜水压裂液、聚合物压裂液和变黏滑溜水压裂液的降阻率测定按NB/T 14003.1—2015 中7.8 的规定执行。</v>
          </cell>
        </row>
        <row r="25000">
          <cell r="F25000" t="str">
            <v>4.4.13 配伍性</v>
          </cell>
        </row>
        <row r="25001">
          <cell r="F25001" t="str">
            <v>4.4.13.1 室温下放置稳定性</v>
          </cell>
        </row>
        <row r="25002">
          <cell r="F25002" t="str">
            <v>取配制的压裂液500mL 于广口瓶中，在室温下静置4h，观察是否出现悬浮物、絮凝物、沉淀物、浑浊、分层等现象。</v>
          </cell>
        </row>
        <row r="25003">
          <cell r="F25003" t="str">
            <v>4.4.13.2 储层温度下配伍性</v>
          </cell>
        </row>
        <row r="25004">
          <cell r="F25004" t="str">
            <v>取配制的压裂液500mL 盛于不锈钢耐压容器中，置于烘箱，在储层温度下静置4h，冷却后倒入烧杯中观察是否出现悬浮物、絮凝物、沉淀物、浑浊、分层等现象。</v>
          </cell>
        </row>
        <row r="25005">
          <cell r="F25005" t="str">
            <v>4.4.13.3 压裂液破胶液与地层水的配伍性</v>
          </cell>
        </row>
        <row r="25006">
          <cell r="F25006" t="str">
            <v>取压裂液破胶液与地层水并分别按1∶2、1∶1、2∶1 的体积比混合，总液量为300mL，分别在室温下和储层温度下静置4h，观察是否出现悬浮物、絮凝物、沉淀物、浑浊、分层等现象。</v>
          </cell>
        </row>
        <row r="25007">
          <cell r="F25007" t="str">
            <v>5 压裂施工</v>
          </cell>
        </row>
        <row r="25008">
          <cell r="F25008" t="str">
            <v>5.1 施工前准备</v>
          </cell>
        </row>
        <row r="25009">
          <cell r="F25009" t="str">
            <v>5.1.1 主要设备要求</v>
          </cell>
        </row>
        <row r="25010">
          <cell r="F25010" t="str">
            <v>5.1.1.1 压裂泵车配置根据设计排量、预测施工压力、单段最大规模等情况综合确定。根据计算结果，宜按施工预计最大水马力附加20% 以上。</v>
          </cell>
        </row>
        <row r="25011">
          <cell r="F25011" t="str">
            <v>5.1.1.2 供液系统所能提供的最大供液能力宜达到设计最大排量的110% 以上，供砂系统所能提供的最大供砂能力宜达到设计最大加砂速度的110% 以上。</v>
          </cell>
        </row>
        <row r="25012">
          <cell r="F25012" t="str">
            <v>5.1.1.3 仪表车应准确记录所有压裂过程中的数据，至少达到每秒一个数据点；应在仪表车内可以直接观察或间接观察到高压管汇、井口等关键部位。</v>
          </cell>
        </row>
        <row r="25013">
          <cell r="F25013" t="str">
            <v>5.1.2 其他要求</v>
          </cell>
        </row>
        <row r="25014">
          <cell r="F25014" t="str">
            <v>压裂施工前对于井场、管汇、原材料、二氧化碳设备、仪器及其他未说明设备的要求按照SY/T 5289—2016 中5.1 的规定执行。</v>
          </cell>
        </row>
        <row r="25015">
          <cell r="F25015" t="str">
            <v>5.2 施工要求</v>
          </cell>
        </row>
        <row r="25016">
          <cell r="F25016" t="str">
            <v>5.2.1 开工验收及交底</v>
          </cell>
        </row>
        <row r="25017">
          <cell r="F25017" t="str">
            <v>施工前应进行开工验收，并进行设计交底、安全交底。</v>
          </cell>
        </row>
        <row r="25018">
          <cell r="F25018" t="str">
            <v>5.2.2 试压</v>
          </cell>
        </row>
        <row r="25019">
          <cell r="F25019" t="str">
            <v>施工前对泵车、地面高压管汇、井口等高压区设备进行试压；对混配车、混砂车、供水设备等低压区设备也应进行试压，试压工作按SY/T 5289—2016 的规定执行。</v>
          </cell>
        </row>
        <row r="25020">
          <cell r="F25020" t="str">
            <v>5.2.3 首段压裂通道开启</v>
          </cell>
        </row>
        <row r="25021">
          <cell r="F25021" t="str">
            <v>5.2.3.1 若完井下入趾端滑套，按照设计要求打开趾端滑套并进行试注。</v>
          </cell>
        </row>
        <row r="25022">
          <cell r="F25022" t="str">
            <v>5.2.3.2 若完井未下入趾端滑套或者趾端滑套打开失败，按设计要求，采用连续油管等方式对首段进行射孔并进行试注。</v>
          </cell>
        </row>
        <row r="25023">
          <cell r="F25023" t="str">
            <v>5.2.4 测试压裂</v>
          </cell>
        </row>
        <row r="25024">
          <cell r="F25024" t="str">
            <v>按设计要求进行测试压裂施工，并取全取准时间、排量、压力等参数。测试压裂解释可参照SY/T 6847—2012 的规定执行。</v>
          </cell>
        </row>
        <row r="25025">
          <cell r="F25025" t="str">
            <v>5.2.5 压裂施工</v>
          </cell>
        </row>
        <row r="25026">
          <cell r="F25026" t="str">
            <v>按照压裂设计泵注程序进行施工，按设计要求采集时间、施工排量、施工压力、支撑剂浓度、累计砂量、累计液量等施工参数。施工过程中依据施工排量及压力变化情况，对后续层段压裂施工参数进行优化。</v>
          </cell>
        </row>
        <row r="25027">
          <cell r="F25027" t="str">
            <v>5.2.6 泵送桥塞—射孔联作</v>
          </cell>
        </row>
        <row r="25028">
          <cell r="F25028" t="str">
            <v>上段压裂施工结束后，按设计要求进行泵送桥塞—射孔联合作业工序，对下段进行射孔。具体操作方法按NB/T 14002.4 的规定执行。</v>
          </cell>
        </row>
        <row r="25029">
          <cell r="F25029" t="str">
            <v>5.2.7 施工中的技术要求</v>
          </cell>
        </row>
        <row r="25030">
          <cell r="F25030" t="str">
            <v>5.2.7.1 应按设计设定最高压力限定值，且不应高于现场试压的最高压力。</v>
          </cell>
        </row>
        <row r="25031">
          <cell r="F25031" t="str">
            <v>5.2.7.2 压裂施工过程中，应对施工井B 环空进行实时压力监测，并监测邻井的压力变化。</v>
          </cell>
        </row>
        <row r="25032">
          <cell r="F25032" t="str">
            <v>5.2.7.3 应对入井材料进行抽检，重点关注压裂液的性能，保证入井材料质量。</v>
          </cell>
        </row>
        <row r="25033">
          <cell r="F25033" t="str">
            <v>5.2.7.4 施工过程中应关注供液系统、供砂系统、压裂泵车、压裂井口、高压管汇等变化情况，保证施工的连续性。</v>
          </cell>
        </row>
        <row r="25034">
          <cell r="F25034" t="str">
            <v>5.2.7.5 加砂过程中出现压力异常变化，应排除摩阻等其他因素的影响，根据压力变化幅度采取不同的应对措施。</v>
          </cell>
        </row>
        <row r="25035">
          <cell r="F25035" t="str">
            <v>5.2.8 簇间暂堵</v>
          </cell>
        </row>
        <row r="25036">
          <cell r="F25036" t="str">
            <v>需要暂堵施工的层段，在暂堵施工前替挤阶段接近结束时，阶段性降低排量，暂堵材料到位后提高施工排量，与暂堵前相同排量下的压力进行对比，依此判断暂堵施工的成功与否。暂堵后宜以稳定排量施工，减少排量变化对暂堵有效性的影响。</v>
          </cell>
        </row>
        <row r="25037">
          <cell r="F25037" t="str">
            <v>5.2.9 砂堵后的处理措施</v>
          </cell>
        </row>
        <row r="25038">
          <cell r="F25038" t="str">
            <v>5.2.9.1 发生砂堵情况后，宜在压力允许情况下立刻进行返排，返排液量至少达到1.5 倍井筒容积。</v>
          </cell>
        </row>
        <row r="25039">
          <cell r="F25039" t="str">
            <v>5.2.9.2 待返排液含砂量较低时，以不高于1.0m3/min 排量注入压裂液，注入量不少于1.2 倍井筒容积。 </v>
          </cell>
        </row>
        <row r="25040">
          <cell r="F25040" t="str">
            <v>5.2.9.3 井筒进液通道建立后，逐级提高施工排量，级差不高于2.0m3/min，每级用液量不少于1.2 倍水平段井筒容积。</v>
          </cell>
        </row>
        <row r="25041">
          <cell r="F25041" t="str">
            <v>5.2.9.4 待施工排量达到设计排量的70%，使用高黏液清除水平段沉砂，根据实际情况进行后续施工。</v>
          </cell>
        </row>
        <row r="25042">
          <cell r="F25042" t="str">
            <v>5.2.9.5 若解堵过程中再次出现超压情况，应再次进行返排，返排后重复5.2.9.1 ～ 5.9.2.4。</v>
          </cell>
        </row>
        <row r="25043">
          <cell r="F25043" t="str">
            <v>6 压裂施工效果评价</v>
          </cell>
        </row>
        <row r="25044">
          <cell r="F25044" t="str">
            <v>6.1 压后产量评价</v>
          </cell>
        </row>
        <row r="25045">
          <cell r="F25045" t="str">
            <v>6.1.1 在评价水平井产量时，对不同水平段长度的井应进行产量归一化计算，根据油田的实际情况折算成相同水平段长度，以便精确地评价压裂效果。</v>
          </cell>
        </row>
        <row r="25046">
          <cell r="F25046" t="str">
            <v>6.1.2 计产首日的界定执行油田的相关规定，如油田无相关规定，产量达到0.1m3 之日为计产首日。</v>
          </cell>
        </row>
        <row r="25047">
          <cell r="F25047" t="str">
            <v>6.1.3 压后初期日产量计算方法见6.1.3.1 和6.1.3.2。</v>
          </cell>
        </row>
        <row r="25048">
          <cell r="F25048" t="str">
            <v>6.1.3.1 压后初期平均日产量见公式（2）： </v>
          </cell>
        </row>
        <row r="25049">
          <cell r="F25049" t="str">
            <v>（2）</v>
          </cell>
        </row>
        <row r="25050">
          <cell r="F25050" t="str">
            <v>式中： </v>
          </cell>
        </row>
        <row r="25051">
          <cell r="F25051" t="str">
            <v>qi——计产首日起90d 每日产油量，单位为立方米每天（m3/d）； </v>
          </cell>
        </row>
        <row r="25052">
          <cell r="F25052" t="str">
            <v>qee——初期平均日产油量，单位为立方米每天（m3/d）。</v>
          </cell>
        </row>
        <row r="25053">
          <cell r="F25053" t="str">
            <v>注：若油井同时产天然气，计算产量时根据实际需求将天然气折算成相应的原油量。</v>
          </cell>
        </row>
        <row r="25054">
          <cell r="F25054" t="str">
            <v>6.1.3.2 单位压降下初期产量见公式（3）： </v>
          </cell>
        </row>
        <row r="25055">
          <cell r="F25055" t="str">
            <v>（3）</v>
          </cell>
        </row>
        <row r="25056">
          <cell r="F25056" t="str">
            <v>式中： </v>
          </cell>
        </row>
        <row r="25057">
          <cell r="F25057" t="str">
            <v>qi——计产首日起90d 每日产油量，单位为立方米每天（m3/d）； </v>
          </cell>
        </row>
        <row r="25058">
          <cell r="F25058" t="str">
            <v>qep——单位压降下的初期产油量，单位为立方米每兆帕（m3/MPa）； </v>
          </cell>
        </row>
        <row r="25059">
          <cell r="F25059" t="str">
            <v>Δ p——计产首日与第90 天的井口压力差，单位为兆帕（MPa）。</v>
          </cell>
        </row>
        <row r="25060">
          <cell r="F25060" t="str">
            <v>注：若油井同时产天然气，计算产量时根据实际需求将天然气折算成相应的原油量。</v>
          </cell>
        </row>
        <row r="25061">
          <cell r="F25061" t="str">
            <v>6.1.4 压后首年日产量计算方法见6.1.4.1 和6.1.4.2。</v>
          </cell>
        </row>
        <row r="25062">
          <cell r="F25062" t="str">
            <v>6.1.4.1 压后首年平均日产量见公式（4）：</v>
          </cell>
        </row>
        <row r="25063">
          <cell r="F25063" t="str">
            <v>（4）</v>
          </cell>
        </row>
        <row r="25064">
          <cell r="F25064" t="str">
            <v>式中： </v>
          </cell>
        </row>
        <row r="25065">
          <cell r="F25065" t="str">
            <v>qyi——计产首日起365d 的每日产油量，单位为立方米每天（m3/d）； </v>
          </cell>
        </row>
        <row r="25066">
          <cell r="F25066" t="str">
            <v>qye——压后首年平均日产油量，单位为立方米每天（m3/d）。</v>
          </cell>
        </row>
        <row r="25067">
          <cell r="F25067" t="str">
            <v>注：若油井同时产天然气，计算产量时根据实际需求将天然气折算成相应的原油量。</v>
          </cell>
        </row>
        <row r="25068">
          <cell r="F25068" t="str">
            <v>6.1.4.2 压后首年累计产量见公式（5）： </v>
          </cell>
        </row>
        <row r="25069">
          <cell r="F25069" t="str">
            <v>（5）</v>
          </cell>
        </row>
        <row r="25070">
          <cell r="F25070" t="str">
            <v>式中： </v>
          </cell>
        </row>
        <row r="25071">
          <cell r="F25071" t="str">
            <v>qyi——计产首日起365d 的每日产油量，单位为立方米每天（m3/d）； </v>
          </cell>
        </row>
        <row r="25072">
          <cell r="F25072" t="str">
            <v>Qy——压后首年产油量，单位为立方米（m3）。</v>
          </cell>
        </row>
        <row r="25073">
          <cell r="F25073" t="str">
            <v>注：若油井同时产天然气，计算产量时根据实际需求将天然气折算成相应的原油量。</v>
          </cell>
        </row>
        <row r="25074">
          <cell r="F25074" t="str">
            <v>6.1.5 累计产量见公式（6）： </v>
          </cell>
        </row>
        <row r="25075">
          <cell r="F25075" t="str">
            <v>（6）</v>
          </cell>
        </row>
        <row r="25076">
          <cell r="F25076" t="str">
            <v>式中： </v>
          </cell>
        </row>
        <row r="25077">
          <cell r="F25077" t="str">
            <v>qai——计产首日至关井或下次改造措施时每日产油量，单位为立方米每天（m3/d）； </v>
          </cell>
        </row>
        <row r="25078">
          <cell r="F25078" t="str">
            <v>Ql——累计产油量，单位为立方米（m3）。</v>
          </cell>
        </row>
        <row r="25079">
          <cell r="F25079" t="str">
            <v>注：若油井同时产天然气，计算产量时根据实际需求将天然气折算成相应的原油量。</v>
          </cell>
        </row>
        <row r="25080">
          <cell r="F25080" t="str">
            <v>6.2 压裂裂缝评价</v>
          </cell>
        </row>
        <row r="25081">
          <cell r="F25081" t="str">
            <v>6.2.1 裂缝监测方法</v>
          </cell>
        </row>
        <row r="25082">
          <cell r="F25082" t="str">
            <v>可通过微地震、测斜仪、大地电位法、井下可视化成像、分布式光纤等方法对裂缝进行监测。</v>
          </cell>
        </row>
        <row r="25083">
          <cell r="F25083" t="str">
            <v>6.2.2 裂缝评价</v>
          </cell>
        </row>
        <row r="25084">
          <cell r="F25084" t="str">
            <v>通过测试压裂解释、主压裂施工曲线、示踪剂、生产测井、压后生产动态等，结合裂缝监测综合评价压裂裂缝方位、裂缝改造均匀程度、改造体积及导流能力等参数。</v>
          </cell>
        </row>
        <row r="25085">
          <cell r="F25085" t="str">
            <v>6.3 综合评价</v>
          </cell>
        </row>
        <row r="25086">
          <cell r="F25086" t="str">
            <v>利用关井时期压力变化率，结合返排（自喷生产）时期单位压降下的累计产液及累计产油量和压后初期产量、单位压降下的初期产量、首年累计产量，以及压裂区块地质情况、地区经济情况，对压裂施工效果进行综合评价。</v>
          </cell>
        </row>
        <row r="25087">
          <cell r="F25087" t="str">
            <v>7 质量、健康、安全及环境控制要求</v>
          </cell>
        </row>
        <row r="25088">
          <cell r="F25088" t="str">
            <v>施工中质量、健康、安全及环境控制按SY/T 5289—2016 的规定执行。在含有或可能含有硫化氢、一氧化碳等气体井施工时，按SY/T 6277 及SY/T 6610 的规定执行。</v>
          </cell>
        </row>
        <row r="25089">
          <cell r="F25089" t="str">
            <v>参考文献</v>
          </cell>
        </row>
        <row r="25090">
          <cell r="F25090" t="str">
            <v>[1] SY/T 6847—2012 火成岩压裂技术规范</v>
          </cell>
        </row>
        <row r="25091">
          <cell r="F25091" t="str">
            <v>前言</v>
          </cell>
        </row>
        <row r="25092">
          <cell r="F25092" t="str">
            <v>本文件按照GB/T 1.1—2020《标准化工作导则第 1 部分：标准化文件的结构和起草规则》的规定起草。</v>
          </cell>
        </row>
        <row r="25093">
          <cell r="F25093" t="str">
            <v>本文件是 NB/T 14002《页岩气储层改造》的第 2 部分。NB/T 14002 已经发布了以下部分：</v>
          </cell>
        </row>
        <row r="25094">
          <cell r="F25094" t="str">
            <v>——第1 部分：压裂设计规范；</v>
          </cell>
        </row>
        <row r="25095">
          <cell r="F25095" t="str">
            <v>——第2 部分：工厂化压裂作业规范；</v>
          </cell>
        </row>
        <row r="25096">
          <cell r="F25096" t="str">
            <v>——第3 部分：压裂返排液回收和处理方法；</v>
          </cell>
        </row>
        <row r="25097">
          <cell r="F25097" t="str">
            <v>——第4 部分：水平井泵送桥塞—射孔联作技术推荐作法；</v>
          </cell>
        </row>
        <row r="25098">
          <cell r="F25098" t="str">
            <v>——第5 部分：水平井钻磨桥塞作业规范；</v>
          </cell>
        </row>
        <row r="25099">
          <cell r="F25099" t="str">
            <v>——第6 部分：水平井分簇射孔作业要求。</v>
          </cell>
        </row>
        <row r="25100">
          <cell r="F25100" t="str">
            <v>本文件代替NB/T 14002.2—2017《工厂化压裂作业技术规范》，与NB/T 14002.2—2017 相比，除结构调整和编辑性改动外，主要技术变化如下：</v>
          </cell>
        </row>
        <row r="25101">
          <cell r="F25101" t="str">
            <v>a）删除了“连续混配”“一级供液系统”“二级供液系统”定义（见2017 年版的3.5、3.6、3.7）；</v>
          </cell>
        </row>
        <row r="25102">
          <cell r="F25102" t="str">
            <v>b）删除了井场修建要求（见2017 年版的5.1.1）；</v>
          </cell>
        </row>
        <row r="25103">
          <cell r="F25103" t="str">
            <v>c）增加了“井场道路要求”引用文件（见第4 章，2017 年版的第4 章）；</v>
          </cell>
        </row>
        <row r="25104">
          <cell r="F25104" t="str">
            <v>d）将“HSE 要求”有关压裂设备间距要求放到“压裂设备”章节（见6.7.4，2017 年版的10.3、10.4）；</v>
          </cell>
        </row>
        <row r="25105">
          <cell r="F25105" t="str">
            <v>e）更改了“井筒准备与井口要求”（见5.2，2017 年版的5.2、5.3）；</v>
          </cell>
        </row>
        <row r="25106">
          <cell r="F25106" t="str">
            <v>f）更改了“高压控制元件”要求（见6.4.2，2017 年版的6.4.2 ）；</v>
          </cell>
        </row>
        <row r="25107">
          <cell r="F25107" t="str">
            <v>g）更改了“混砂机组设备”要求（见6.6，2017 年版的6.6）；</v>
          </cell>
        </row>
        <row r="25108">
          <cell r="F25108" t="str">
            <v>h）更改了压裂泵注设备水马力要求（见6.7.2，2017 年版的6.7.2）；</v>
          </cell>
        </row>
        <row r="25109">
          <cell r="F25109" t="str">
            <v>i）更改了井场照明要求（见6.11，2017 年版的6.11）；</v>
          </cell>
        </row>
        <row r="25110">
          <cell r="F25110" t="str">
            <v>j）更改“泵送桥塞—射孔作业”“微地震监测”为“相关作业要求”（见第7 章，2017 年版的第7 章、第8 章）；</v>
          </cell>
        </row>
        <row r="25111">
          <cell r="F25111" t="str">
            <v>k）更改了高压管汇试压要求（见8.1，2017 年版的9.1）；</v>
          </cell>
        </row>
        <row r="25112">
          <cell r="F25112" t="str">
            <v>l）增加了压裂施工要求（见8.2，2017 年版的9.2）；</v>
          </cell>
        </row>
        <row r="25113">
          <cell r="F25113" t="str">
            <v>m）更改了HSE 相关要求（见第9 章，2017 年版的第10 章）。</v>
          </cell>
        </row>
        <row r="25114">
          <cell r="F25114" t="str">
            <v>请注意本文件的某些内容可能涉及专利。本文件的发布机构不承担识别专利的责任。</v>
          </cell>
        </row>
        <row r="25115">
          <cell r="F25115" t="str">
            <v>本文件由能源行业页岩气标准化技术委员会（NEA/TC 26）提出并归口。</v>
          </cell>
        </row>
        <row r="25116">
          <cell r="F25116" t="str">
            <v>本文件起草单位：中国石油集团川庆钻探工程有限公司、西南石油大学、中国石油集团长城钻探工程有限公司、中国石油天然气股份有限公司西南油气田分公司、中国石油天然气股份有限公司浙江油田分公司。</v>
          </cell>
        </row>
        <row r="25117">
          <cell r="F25117" t="str">
            <v>本文件主要起草人：唐涌森、赵智勇、石孝志、李雪飞、郑云川、鄂玄吉、唐誉文、陆威、伍洲、周睿、杨海、李健伟、李小刚、李彦超、郭兴午、刘臣。</v>
          </cell>
        </row>
        <row r="25118">
          <cell r="F25118" t="str">
            <v>本文件及其所代替文件的历次版本发布情况为：</v>
          </cell>
        </row>
        <row r="25119">
          <cell r="F25119" t="str">
            <v>——2017 年首次发布为NB/T 14002.2—2017 ；</v>
          </cell>
        </row>
        <row r="25120">
          <cell r="F25120" t="str">
            <v>——本次为第一次修订。</v>
          </cell>
        </row>
        <row r="25121">
          <cell r="F25121" t="str">
            <v>引言</v>
          </cell>
        </row>
        <row r="25122">
          <cell r="F25122" t="str">
            <v>近几年页岩气工厂化压裂作业的新技术、环境保护的新要求及现场情况的新变化，在井场准备、压裂施工准备等方面进行了进一步的规范。本文件符合页岩气压裂现场技术需求，实施后将有效提高页岩气压裂现场施工作业效率，对提高页岩气井综合开发效益具有积极意义，能够对现场施工作业起到指导和规范作用。</v>
          </cell>
        </row>
        <row r="25123">
          <cell r="F25123" t="str">
            <v>NB/T 14002《页岩气储层改造》分为六个部分 ：</v>
          </cell>
        </row>
        <row r="25124">
          <cell r="F25124" t="str">
            <v>——第1 部分：压裂设计规范；</v>
          </cell>
        </row>
        <row r="25125">
          <cell r="F25125" t="str">
            <v>——第2 部分：工厂化压裂作业规范；</v>
          </cell>
        </row>
        <row r="25126">
          <cell r="F25126" t="str">
            <v>——第3 部分：压裂返排液回收和处理方法；</v>
          </cell>
        </row>
        <row r="25127">
          <cell r="F25127" t="str">
            <v>——第4 部分：水平井泵送桥塞—射孔联作技术推荐作法；</v>
          </cell>
        </row>
        <row r="25128">
          <cell r="F25128" t="str">
            <v>——第5 部分：水平井钻磨桥塞作业规范；</v>
          </cell>
        </row>
        <row r="25129">
          <cell r="F25129" t="str">
            <v>——第6 部分：水平井分簇射孔作业要求。</v>
          </cell>
        </row>
        <row r="25130">
          <cell r="F25130" t="str">
            <v>1 范围</v>
          </cell>
        </row>
        <row r="25131">
          <cell r="F25131" t="str">
            <v>本文件规定了页岩气储层改造工厂化压裂作业过程中井场道路、井场准备、压裂施工准备、相关作业、压裂施工要求及HSE（健康、安全、环保）要求。</v>
          </cell>
        </row>
        <row r="25132">
          <cell r="F25132" t="str">
            <v>本文件适用于陆地页岩气工厂化压裂作业。</v>
          </cell>
        </row>
        <row r="25133">
          <cell r="F25133" t="str">
            <v>2 规范性引用文件</v>
          </cell>
        </row>
        <row r="25134">
          <cell r="F25134" t="str">
            <v>下列文件中的内容通过文中的规范性引用而构成本文件必不可少的条款。其中，注日期的引用文件，仅该日期对应的版本适用于本文件；不注日期的引用文件，其最新版本（包括所有的修改单）适用于本文件。</v>
          </cell>
        </row>
        <row r="25135">
          <cell r="F25135" t="str">
            <v>GB/T 22513 石油天然气工业钻井和采油设备 井口装置和采油树</v>
          </cell>
        </row>
        <row r="25136">
          <cell r="F25136" t="str">
            <v>NB/T 14002.3 页岩气储层改造 第 3 部分：压裂返排液回收和处理方法</v>
          </cell>
        </row>
        <row r="25137">
          <cell r="F25137" t="str">
            <v>NB/T 14002.4 页岩气储层改造 第 4 部分：水平井泵送桥塞—射孔联作技术推荐作法</v>
          </cell>
        </row>
        <row r="25138">
          <cell r="F25138" t="str">
            <v>NB/T 14003.1 页岩气压裂液 第 1 部分：滑溜水性能指标及评价方法</v>
          </cell>
        </row>
        <row r="25139">
          <cell r="F25139" t="str">
            <v>NB/T 14021 页岩气平台钻前土建工程作业要求</v>
          </cell>
        </row>
        <row r="25140">
          <cell r="F25140" t="str">
            <v>SY/T 5108 水力压裂和砾石充填作业用支撑剂性能测试方法</v>
          </cell>
        </row>
        <row r="25141">
          <cell r="F25141" t="str">
            <v>SY/T 5727 井下作业安全规程</v>
          </cell>
        </row>
        <row r="25142">
          <cell r="F25142" t="str">
            <v>SY/T 5856 油气田电业带电作业安全规程</v>
          </cell>
        </row>
        <row r="25143">
          <cell r="F25143" t="str">
            <v>SY/T 5972 钻机基础技术规范</v>
          </cell>
        </row>
        <row r="25144">
          <cell r="F25144" t="str">
            <v>SY/T 6270 石油天然气钻采设备固井、压裂管汇的使用与维护</v>
          </cell>
        </row>
        <row r="25145">
          <cell r="F25145" t="str">
            <v>SY/T 6690 井下作业井控技术规程</v>
          </cell>
        </row>
        <row r="25146">
          <cell r="F25146" t="str">
            <v>SY/T 7070 微地震井中监测技术规程</v>
          </cell>
        </row>
        <row r="25147">
          <cell r="F25147" t="str">
            <v>SY/T 7305 连续油管作业技术规程</v>
          </cell>
        </row>
        <row r="25148">
          <cell r="F25148" t="str">
            <v>3 术语和定义</v>
          </cell>
        </row>
        <row r="25149">
          <cell r="F25149" t="str">
            <v>下列术语和定义适用于本文件。</v>
          </cell>
        </row>
        <row r="25150">
          <cell r="F25150" t="str">
            <v>3.1工厂化压裂 factory fracturing</v>
          </cell>
        </row>
        <row r="25151">
          <cell r="F25151" t="str">
            <v>将压裂设备固定于某一场地，对其周边位置较为集中的多口井或丛式井组实施批量压裂作业的施工方式。</v>
          </cell>
        </row>
        <row r="25152">
          <cell r="F25152" t="str">
            <v>3.2同时作业 simultaneous operation</v>
          </cell>
        </row>
        <row r="25153">
          <cell r="F25153" t="str">
            <v>两个或以上的工序或作业单位在同一井场同一时间进行，其中一种作业可能对另一种作业的作业人员、设备、工艺造成可控影响的作业。</v>
          </cell>
        </row>
        <row r="25154">
          <cell r="F25154" t="str">
            <v>3.3同步压裂 simultaneous fracturing</v>
          </cell>
        </row>
        <row r="25155">
          <cell r="F25155" t="str">
            <v>在同一井场，使用两组及以上压裂机组设备，对两口及以上相邻井的相同层位（段）同时进行压裂改造的模式。</v>
          </cell>
        </row>
        <row r="25156">
          <cell r="F25156" t="str">
            <v>3.4拉链式压裂 zipper fracturing</v>
          </cell>
        </row>
        <row r="25157">
          <cell r="F25157" t="str">
            <v>用一套压裂机组对多口相邻水平井进行交替分段压裂的改造模式。</v>
          </cell>
        </row>
        <row r="25158">
          <cell r="F25158" t="str">
            <v>4 井场道路要求</v>
          </cell>
        </row>
        <row r="25159">
          <cell r="F25159" t="str">
            <v>井场道路修建应符合NB/T 14021 的规定。</v>
          </cell>
        </row>
        <row r="25160">
          <cell r="F25160" t="str">
            <v>5 井场准备</v>
          </cell>
        </row>
        <row r="25161">
          <cell r="F25161" t="str">
            <v>5.1 井场要求</v>
          </cell>
        </row>
        <row r="25162">
          <cell r="F25162" t="str">
            <v>5.1.1 井场应满足所需压裂施工设备安全布置间距需要的平面占地面积要求，且具备设置人员及设备撤离的应急通道条件。</v>
          </cell>
        </row>
        <row r="25163">
          <cell r="F25163" t="str">
            <v>5.1.2 井场地面应中间略高、四周略低，周边应建有清污分流沟槽，能实现井场内外液体（雨污）分流，内沟应做硬化防渗漏处理，沟槽连通，设置回收废液池，方便及时回收清理积水（液）。</v>
          </cell>
        </row>
        <row r="25164">
          <cell r="F25164" t="str">
            <v>5.1.3 井场应填平、夯实，井场地面承重不应低于200kPa ；地面宜进行硬化处理，井场设备基础应符合SY/T 5972 的规定，四边周界应设置封闭的安全围栏（或网）。</v>
          </cell>
        </row>
        <row r="25165">
          <cell r="F25165" t="str">
            <v>5.2 井筒准备与井口要求</v>
          </cell>
        </row>
        <row r="25166">
          <cell r="F25166" t="str">
            <v>5.2.1 井筒通井作业应符合SY/T 7305 的规定。</v>
          </cell>
        </row>
        <row r="25167">
          <cell r="F25167" t="str">
            <v>5.2.2 应采用有针对性的洗井液洗井至进出口水质一致，洗井液和洗井方式要求如下：</v>
          </cell>
        </row>
        <row r="25168">
          <cell r="F25168" t="str">
            <v>a）根据原钻井使用的钻井液情况，可选用清水、活性水、油基钻井液清洗液；</v>
          </cell>
        </row>
        <row r="25169">
          <cell r="F25169" t="str">
            <v>b）可采用正洗井、反洗井或正、反洗井方式；</v>
          </cell>
        </row>
        <row r="25170">
          <cell r="F25170" t="str">
            <v>c）开泵时应控制排量由小至大，观察泵注压力变化，同时注意出口返出液情况；</v>
          </cell>
        </row>
        <row r="25171">
          <cell r="F25171" t="str">
            <v>d）洗井液上返速度应不低于48m/min。</v>
          </cell>
        </row>
        <row r="25172">
          <cell r="F25172" t="str">
            <v>5.2.3 全井筒试压并合格。试压期间，B、C 环空保持开启状态，全程视频监控B、C 环空出口情况；试压结束后，通过节流阀控制泄压。</v>
          </cell>
        </row>
        <row r="25173">
          <cell r="F25173" t="str">
            <v>5.2.4 对第一压裂段射孔，有趾端滑套的，应开启趾端滑套；如地质方案另有要求，还应完成相应补孔作业，建立压裂通道。</v>
          </cell>
        </row>
        <row r="25174">
          <cell r="F25174" t="str">
            <v>5.2.5 井口阀门应符合GB/T 22513 的规定。</v>
          </cell>
        </row>
        <row r="25175">
          <cell r="F25175" t="str">
            <v>5.2.6 井口4 号阀门应采用液动控制。</v>
          </cell>
        </row>
        <row r="25176">
          <cell r="F25176" t="str">
            <v>5.2.7 压裂施工设计泵压应不高于压裂用井口额定工作压力的80%。有特殊工艺需求的，应做设计变更。</v>
          </cell>
        </row>
        <row r="25177">
          <cell r="F25177" t="str">
            <v>5.2.8 井口装置的安装、使用和管理应符合SY/T 6690 的要求。</v>
          </cell>
        </row>
        <row r="25178">
          <cell r="F25178" t="str">
            <v>6 压裂施工准备</v>
          </cell>
        </row>
        <row r="25179">
          <cell r="F25179" t="str">
            <v>6.1 供液系统</v>
          </cell>
        </row>
        <row r="25180">
          <cell r="F25180" t="str">
            <v>6.1.1 蓄水池及供水管网等供液系统建设宜按区块统筹考虑。</v>
          </cell>
        </row>
        <row r="25181">
          <cell r="F25181" t="str">
            <v>6.1.2 水质、水源应满足以下要求：</v>
          </cell>
        </row>
        <row r="25182">
          <cell r="F25182" t="str">
            <v>a）水质应满足液体配方及地层适应性要求；</v>
          </cell>
        </row>
        <row r="25183">
          <cell r="F25183" t="str">
            <v>b）水源的连续供应量应能满足压裂施工用液量的要求。</v>
          </cell>
        </row>
        <row r="25184">
          <cell r="F25184" t="str">
            <v>6.1.3 二级供液系统应满足压裂设计最大排量要求，同时具备应急供液能力。缓冲罐容积宜按照页岩气井单层（段）施工规模30% 用量配备，连续混配系统宜按满足胶液溶胀时间设计。</v>
          </cell>
        </row>
        <row r="25185">
          <cell r="F25185" t="str">
            <v>6.1.4 一级供液系统供液能力宜不小于工厂化压裂连续施工时需要的供液排量的1.2 倍。</v>
          </cell>
        </row>
        <row r="25186">
          <cell r="F25186" t="str">
            <v>6.2 压裂返排液回收</v>
          </cell>
        </row>
        <row r="25187">
          <cell r="F25187" t="str">
            <v>压裂返排液回收应符合NB/T 14002.3 的规定。</v>
          </cell>
        </row>
        <row r="25188">
          <cell r="F25188" t="str">
            <v>6.3 压裂材料</v>
          </cell>
        </row>
        <row r="25189">
          <cell r="F25189" t="str">
            <v>6.3.1 压裂液体系应符合NB/T 14003.1 的要求。</v>
          </cell>
        </row>
        <row r="25190">
          <cell r="F25190" t="str">
            <v>6.3.2 支撑剂性能应符合SY/T 5108 的要求。</v>
          </cell>
        </row>
        <row r="25191">
          <cell r="F25191" t="str">
            <v>6.4 高压管件</v>
          </cell>
        </row>
        <row r="25192">
          <cell r="F25192" t="str">
            <v>6.4.1 高压管汇满足以下要求：</v>
          </cell>
        </row>
        <row r="25193">
          <cell r="F25193" t="str">
            <v>a）高压管汇使用、维护保养和检测符合SY/T 6270 的规定；</v>
          </cell>
        </row>
        <row r="25194">
          <cell r="F25194" t="str">
            <v>b）高压管汇有防爆裂的措施。</v>
          </cell>
        </row>
        <row r="25195">
          <cell r="F25195" t="str">
            <v>6.4.2 高压控制元件应满足以下要求：</v>
          </cell>
        </row>
        <row r="25196">
          <cell r="F25196" t="str">
            <v>a）高压控制元件压力等级不低于连接的高压管汇；</v>
          </cell>
        </row>
        <row r="25197">
          <cell r="F25197" t="str">
            <v>b）主旋塞阀使用带减速装置的旋塞阀或液压旋塞阀；</v>
          </cell>
        </row>
        <row r="25198">
          <cell r="F25198" t="str">
            <v>c）在压裂管汇上加装安全阀。</v>
          </cell>
        </row>
        <row r="25199">
          <cell r="F25199" t="str">
            <v>6.5 支撑剂储存、运输系统</v>
          </cell>
        </row>
        <row r="25200">
          <cell r="F25200" t="str">
            <v>6.5.1 支撑剂储存满足以下要求：</v>
          </cell>
        </row>
        <row r="25201">
          <cell r="F25201" t="str">
            <v>a）现场储存量大于每段压裂设计使用量的1.2 倍；</v>
          </cell>
        </row>
        <row r="25202">
          <cell r="F25202" t="str">
            <v>b）供给能力满足压裂设计中最高加砂速度、砂浓度的要求。</v>
          </cell>
        </row>
        <row r="25203">
          <cell r="F25203" t="str">
            <v>6.5.2 支撑剂运输满足以下要求：</v>
          </cell>
        </row>
        <row r="25204">
          <cell r="F25204" t="str">
            <v>a）支撑剂运输采取防雨、防漏措施；</v>
          </cell>
        </row>
        <row r="25205">
          <cell r="F25205" t="str">
            <v>b）支撑剂供能及时满足现场连续施工要求。</v>
          </cell>
        </row>
        <row r="25206">
          <cell r="F25206" t="str">
            <v>6.6 混砂机组设备</v>
          </cell>
        </row>
        <row r="25207">
          <cell r="F25207" t="str">
            <v>6.6.1 采用一套混砂、供液相互独立设备，宜准备应急供液设备。</v>
          </cell>
        </row>
        <row r="25208">
          <cell r="F25208" t="str">
            <v>6.6.2 混砂车应具备3 台及以上的液添泵，能保证多种添加剂顺利加入，宜预留有替换混砂车的场地空间和车辆通道。</v>
          </cell>
        </row>
        <row r="25209">
          <cell r="F25209" t="str">
            <v>6.7 压裂设备</v>
          </cell>
        </row>
        <row r="25210">
          <cell r="F25210" t="str">
            <v>6.7.1 宜采用2000 水马力以上的压裂泵注设备，且满足连续施工要求。</v>
          </cell>
        </row>
        <row r="25211">
          <cell r="F25211" t="str">
            <v>6.7.2 压裂泵注设备水马力应不小于最高施工水马力的1.5 倍。</v>
          </cell>
        </row>
        <row r="25212">
          <cell r="F25212" t="str">
            <v>6.7.3 压裂作业、泵送桥塞及射孔作业、微地震监测、连续油管作业、放喷测试作业、油料补充作业等设备，应急设施摆放，物料堆放和指挥中心区域应相互独立。</v>
          </cell>
        </row>
        <row r="25213">
          <cell r="F25213" t="str">
            <v>6.7.4 压裂车与连续油管设备间距应不小于5m ；相邻压裂车间距应不小于0.8m。</v>
          </cell>
        </row>
        <row r="25214">
          <cell r="F25214" t="str">
            <v>6.8 管汇流程连接</v>
          </cell>
        </row>
        <row r="25215">
          <cell r="F25215" t="str">
            <v>6.8.1 宜满足压裂施工作业、配合连续油管作业（或配合泵送桥塞）及射孔作业能同时作业。</v>
          </cell>
        </row>
        <row r="25216">
          <cell r="F25216" t="str">
            <v>6.8.2 宜满足压裂施工系统、配合连续油管系统、配合泵送桥塞—射孔系统相互独立、互不干扰。</v>
          </cell>
        </row>
        <row r="25217">
          <cell r="F25217" t="str">
            <v>6.8.3 各施工管汇流程连接或布局时宜满足管汇的检查及更换的可操作性。</v>
          </cell>
        </row>
        <row r="25218">
          <cell r="F25218" t="str">
            <v>6.9 油料补充设备</v>
          </cell>
        </row>
        <row r="25219">
          <cell r="F25219" t="str">
            <v>6.9.1 应配备满足现场所有车辆1h 内完成油料补充的设备。</v>
          </cell>
        </row>
        <row r="25220">
          <cell r="F25220" t="str">
            <v>6.9.2 燃油运输车的运输能力应不小于当日施工用油量的1.2 倍。</v>
          </cell>
        </row>
        <row r="25221">
          <cell r="F25221" t="str">
            <v>6.10 供电设备</v>
          </cell>
        </row>
        <row r="25222">
          <cell r="F25222" t="str">
            <v>6.10.1 满足现场所有设备用电需求。</v>
          </cell>
        </row>
        <row r="25223">
          <cell r="F25223" t="str">
            <v>6.10.2 井场用电安全措施应符合SY/T 5856 和SY/T 5727 的规定。</v>
          </cell>
        </row>
        <row r="25224">
          <cell r="F25224" t="str">
            <v>6.11 照明设备</v>
          </cell>
        </row>
        <row r="25225">
          <cell r="F25225" t="str">
            <v>照明设备应符合24h 连续作业要求。</v>
          </cell>
        </row>
        <row r="25226">
          <cell r="F25226" t="str">
            <v>7 相关作业要求</v>
          </cell>
        </row>
        <row r="25227">
          <cell r="F25227" t="str">
            <v>7.1 泵送桥塞—射孔作业符合NB/T 14002.4 的要求。</v>
          </cell>
        </row>
        <row r="25228">
          <cell r="F25228" t="str">
            <v>7.2 微地震监测符合SY/T 7070 的要求。</v>
          </cell>
        </row>
        <row r="25229">
          <cell r="F25229" t="str">
            <v>8 压裂施工要求</v>
          </cell>
        </row>
        <row r="25230">
          <cell r="F25230" t="str">
            <v>8.1 试压</v>
          </cell>
        </row>
        <row r="25231">
          <cell r="F25231" t="str">
            <v>高压管汇试压稳压10min，压降不超过0.7MPa 为合格。</v>
          </cell>
        </row>
        <row r="25232">
          <cell r="F25232" t="str">
            <v>8.2 压裂</v>
          </cell>
        </row>
        <row r="25233">
          <cell r="F25233" t="str">
            <v>8.2.1 单根高压管汇内流体流速应不大于12m/s。</v>
          </cell>
        </row>
        <row r="25234">
          <cell r="F25234" t="str">
            <v>8.2.2 供液压力应不小于0.25MPa，供液平稳。</v>
          </cell>
        </row>
        <row r="25235">
          <cell r="F25235" t="str">
            <v>8.2.3 压裂施工压力应控制在高压管汇的额定压力范围的80% 内，有特殊工艺要求的，按审批后的设计技术参数执行。</v>
          </cell>
        </row>
        <row r="25236">
          <cell r="F25236" t="str">
            <v>8.2.4 压裂过程中应采用远程视频监控系统监控整个高压区域，保持B/C 环空处于敞开状态，实时监测返液状态。</v>
          </cell>
        </row>
        <row r="25237">
          <cell r="F25237" t="str">
            <v>8.2.5 在压裂期间应有预防B/C 环空窜漏的应急措施。</v>
          </cell>
        </row>
        <row r="25238">
          <cell r="F25238" t="str">
            <v>8.2.6 实时监测同平台邻井的井口压力。</v>
          </cell>
        </row>
        <row r="25239">
          <cell r="F25239" t="str">
            <v>8.2.7 拉链式压裂作业要求：拉链式压裂作业时，泵送桥塞—射孔作业井射孔工具下入井内70m测试正常后，压裂井方可开泵。泵送桥塞过程中发现压力及电缆张力异常，应确认本井是否受邻井压裂影响。</v>
          </cell>
        </row>
        <row r="25240">
          <cell r="F25240" t="str">
            <v>8.2.8 双机组同步压裂作业要求：</v>
          </cell>
        </row>
        <row r="25241">
          <cell r="F25241" t="str">
            <v>a）进行同步压裂作业时，各井的压裂机组、泵送桥塞—射孔作业设备、供液系统、供支撑剂系统和油料补充设备等应独立运行；</v>
          </cell>
        </row>
        <row r="25242">
          <cell r="F25242" t="str">
            <v>b）各井的每套压裂机组及相应辅助设备应有独立的指挥系统，施工通信互不影响，同时应有统一的指挥；</v>
          </cell>
        </row>
        <row r="25243">
          <cell r="F25243" t="str">
            <v>c）施工期间应同时关注两口井的泵注压力、地层应力干扰、微地震监测等情况，综合判断井下情况。</v>
          </cell>
        </row>
        <row r="25244">
          <cell r="F25244" t="str">
            <v>8.2.9 压裂与排采、钻塞、钻井同时作业要求：</v>
          </cell>
        </row>
        <row r="25245">
          <cell r="F25245" t="str">
            <v>a）压裂与放喷（生产）同时作业时，应监测放喷口。放喷排量大幅突增、突降时，应确认压裂、放喷无干扰后，方可继续同时作业。</v>
          </cell>
        </row>
        <row r="25246">
          <cell r="F25246" t="str">
            <v>b）压裂与钻塞同时作业时，钻塞作业井钻磨工具入井正常后，压裂井方可开泵压裂。钻塞过程中发现井口压力发生异常波动，应确认钻塞井未受压裂影响后，方可继续同时作业。</v>
          </cell>
        </row>
        <row r="25247">
          <cell r="F25247" t="str">
            <v>c）压裂与相临井场钻井同时作业时，钻井过程中发现井口压力发生异常波动，应确认钻井井未受压裂影响后，方可继续同时作业。</v>
          </cell>
        </row>
        <row r="25248">
          <cell r="F25248" t="str">
            <v>9 HSE（健康、安全、环保）要求</v>
          </cell>
        </row>
        <row r="25249">
          <cell r="F25249" t="str">
            <v>9.1 井场设备摆放完毕后，井场应有宽度不小于3.5m 的主安全通道，安全通道应标有逃生方向，应在井场附近不同风向设立紧急集合点不少于2 个，并在大门、井口附近高点、集合点等醒目位置设置风向标。</v>
          </cell>
        </row>
        <row r="25250">
          <cell r="F25250" t="str">
            <v>9.2 压裂施工现场各作业区域到主安全通道应设置宽度不小于1m 的安全通道。</v>
          </cell>
        </row>
        <row r="25251">
          <cell r="F25251" t="str">
            <v>9.3 指挥中心宜摆放在井场或周边非生产区，与井口高压施工区、油罐等安全间距应不小于30m；值班房、工作间等宜靠井场边缘安全位置分布，与井口、高压施工区等应有安全挡板隔离屏护。</v>
          </cell>
        </row>
        <row r="25252">
          <cell r="F25252" t="str">
            <v>9.4 作业现场储油罐区应采取安全警示隔离措施，配置消防灭火器，距离井口、火源点和值班房、集合点等间距应不小于20m ；临时设置的设备油料补充区应选择安全地点，有消防和安全警戒措施；补充油料完后和压裂施工作业时，油罐车应离开井场施工区域，选择安全位置停放。</v>
          </cell>
        </row>
        <row r="25253">
          <cell r="F25253" t="str">
            <v>9.5 油料补充区域有防渗漏措施，油料储存、运输设备有静电释放设施，加油设备应为防爆设备；现场物料应分类分区存放，采取上遮下垫措施，堆放区域应做防渗、防潮处理。</v>
          </cell>
        </row>
        <row r="25254">
          <cell r="F25254" t="str">
            <v>9.6 在高压作业区与其他作业区应用安全防护墙隔离，试压、施工前对高压警戒区域清场。</v>
          </cell>
        </row>
        <row r="25255">
          <cell r="F25255" t="str">
            <v>9.7 井场配备消防车或消防橇，配套消防用水罐（池），水源充足、机具齐全、连接运转，并进行实操演练，水龙带水枪喷水范围能覆盖页岩气压裂作业现场。</v>
          </cell>
        </row>
        <row r="25256">
          <cell r="F25256" t="str">
            <v>9.8 蓄水池周围应安装安全防护围栏，设置警示标识，配备人员落水应急救生设备，设置安全警示标识。</v>
          </cell>
        </row>
        <row r="25257">
          <cell r="F25257" t="str">
            <v>9.9 用电设备应采取等电位连接或可靠接地，接地电阻不应大于4Ω。</v>
          </cell>
        </row>
        <row r="25258">
          <cell r="F25258" t="str">
            <v>9.10 施工期间禁止人员进入高压区。</v>
          </cell>
        </row>
        <row r="25259">
          <cell r="F25259" t="str">
            <v>9.11 压裂区域带压时，不可进行压裂区域内设备修保作业；禁止无有效能量隔离情况下整改设备。</v>
          </cell>
        </row>
        <row r="25260">
          <cell r="F25260" t="str">
            <v>9.12 压裂作业、电缆作业区域通过视频进行监控，并具备夜间监控能力。</v>
          </cell>
        </row>
        <row r="25261">
          <cell r="F25261" t="str">
            <v>9.13 浓雾、暴雨、雷电、大风等恶劣天气不应进行施工作业。</v>
          </cell>
        </row>
        <row r="25262">
          <cell r="F25262" t="str">
            <v>9.14 井场照明条件不满足观察防喷管顶部密封及井口拆装工作时，不应进行泵送桥塞作业。</v>
          </cell>
        </row>
        <row r="25263">
          <cell r="F25263" t="str">
            <v>9.15 施工结束后对井场（作业区域）进行全面清理，现场废弃物（废水、工业固废、生活垃圾等）应按废物分类收集、存储、转运、处置要求管理，含油固废（废油）应严格按照危险废物管理要求和程序交由有专业资质的单位合规处置，建立废弃物转运原始记录、废弃物处置统计台账。</v>
          </cell>
        </row>
        <row r="25264">
          <cell r="F25264" t="str">
            <v>9.16 井控应符合SY/T 6690 的要求。</v>
          </cell>
        </row>
        <row r="25265">
          <cell r="F25265" t="str">
            <v>10 压裂作业的验证</v>
          </cell>
        </row>
        <row r="25266">
          <cell r="F25266" t="str">
            <v>工厂化压裂作业要求的验证可采用表1给出的方法。</v>
          </cell>
        </row>
        <row r="25267">
          <cell r="F25267" t="str">
            <v>表1 压裂作业的验证方法</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040"/>
  <sheetViews>
    <sheetView tabSelected="1" view="pageBreakPreview" zoomScaleNormal="100" workbookViewId="0">
      <pane xSplit="16" ySplit="1" topLeftCell="W2" activePane="bottomRight" state="frozen"/>
      <selection/>
      <selection pane="topRight"/>
      <selection pane="bottomLeft"/>
      <selection pane="bottomRight" activeCell="B2029" sqref="B2029"/>
    </sheetView>
  </sheetViews>
  <sheetFormatPr defaultColWidth="9" defaultRowHeight="14"/>
  <cols>
    <col min="1" max="1" width="4.66363636363636" style="6" customWidth="1"/>
    <col min="2" max="2" width="15.5545454545455" style="7" customWidth="1"/>
    <col min="3" max="3" width="3" style="2" customWidth="1"/>
    <col min="4" max="4" width="2.44545454545455" style="8" customWidth="1"/>
    <col min="5" max="5" width="26.7818181818182" style="8" customWidth="1"/>
    <col min="6" max="6" width="8.66363636363636" style="9" customWidth="1"/>
    <col min="7" max="7" width="3.66363636363636" style="8" customWidth="1"/>
    <col min="8" max="9" width="2.44545454545455" style="10" customWidth="1"/>
    <col min="10" max="10" width="5.44545454545455" style="2" customWidth="1"/>
    <col min="11" max="12" width="2.44545454545455" style="2" customWidth="1"/>
    <col min="13" max="13" width="4.89090909090909" style="2" customWidth="1"/>
    <col min="14" max="14" width="10.5545454545455" style="11" customWidth="1"/>
    <col min="15" max="15" width="8.33636363636364" style="2" customWidth="1"/>
    <col min="16" max="16" width="1.55454545454545" style="12" customWidth="1"/>
    <col min="17" max="17" width="12.1090909090909" style="13" customWidth="1"/>
    <col min="18" max="18" width="17.8909090909091" style="14" customWidth="1"/>
    <col min="19" max="19" width="13.5545454545455" style="15" customWidth="1"/>
    <col min="20" max="20" width="10" style="16" customWidth="1"/>
    <col min="21" max="21" width="5.33636363636364" style="17" customWidth="1"/>
    <col min="22" max="22" width="6.21818181818182" style="18" customWidth="1"/>
    <col min="23" max="13906" width="9" style="19" customWidth="1"/>
    <col min="13907" max="16384" width="9" style="19"/>
  </cols>
  <sheetData>
    <row r="1" s="1" customFormat="1" ht="39" customHeight="1" spans="1:22">
      <c r="A1" s="20" t="s">
        <v>0</v>
      </c>
      <c r="B1" s="21" t="s">
        <v>1</v>
      </c>
      <c r="C1" s="22" t="s">
        <v>2</v>
      </c>
      <c r="D1" s="22" t="s">
        <v>3</v>
      </c>
      <c r="E1" s="21" t="s">
        <v>4</v>
      </c>
      <c r="F1" s="23" t="s">
        <v>5</v>
      </c>
      <c r="G1" s="24" t="s">
        <v>6</v>
      </c>
      <c r="H1" s="24" t="s">
        <v>7</v>
      </c>
      <c r="I1" s="24" t="s">
        <v>8</v>
      </c>
      <c r="J1" s="1" t="s">
        <v>9</v>
      </c>
      <c r="K1" s="1" t="s">
        <v>10</v>
      </c>
      <c r="L1" s="1" t="s">
        <v>11</v>
      </c>
      <c r="M1" s="1" t="s">
        <v>12</v>
      </c>
      <c r="N1" s="25" t="s">
        <v>13</v>
      </c>
      <c r="O1" s="1" t="s">
        <v>14</v>
      </c>
      <c r="P1" s="26"/>
      <c r="Q1" s="22" t="s">
        <v>15</v>
      </c>
      <c r="R1" s="27" t="s">
        <v>16</v>
      </c>
      <c r="S1" s="28" t="s">
        <v>17</v>
      </c>
      <c r="T1" s="29" t="s">
        <v>18</v>
      </c>
      <c r="U1" s="30" t="s">
        <v>19</v>
      </c>
      <c r="V1" s="31" t="s">
        <v>20</v>
      </c>
    </row>
    <row r="2" s="2" customFormat="1" spans="1:22">
      <c r="A2" s="6">
        <v>1</v>
      </c>
      <c r="B2" s="2" t="s">
        <v>21</v>
      </c>
      <c r="C2" s="2" t="s">
        <v>22</v>
      </c>
      <c r="E2" s="2" t="s">
        <v>23</v>
      </c>
      <c r="F2" s="6">
        <v>3.1</v>
      </c>
      <c r="M2" s="2">
        <f>VLOOKUP(N2,[1]储层改造标准目录!$A:$B,2,0)</f>
        <v>1</v>
      </c>
      <c r="N2" s="11" t="s">
        <v>24</v>
      </c>
      <c r="O2" s="2" t="s">
        <v>25</v>
      </c>
      <c r="P2" s="12"/>
      <c r="Q2" s="13" t="s">
        <v>26</v>
      </c>
      <c r="R2" s="14" t="s">
        <v>27</v>
      </c>
      <c r="S2" s="15"/>
      <c r="T2" s="16"/>
      <c r="U2" s="32" cm="1">
        <f t="array" ref="U2">SUM(LEN([2]正文!$F:$F)-LEN(SUBSTITUTE([2]正文!$F:$F,B2,"")))/LEN(B2)</f>
        <v>1</v>
      </c>
      <c r="V2" s="33">
        <f>LEN(B2)</f>
        <v>4</v>
      </c>
    </row>
    <row r="3" s="2" customFormat="1" spans="1:22">
      <c r="A3" s="6">
        <v>2</v>
      </c>
      <c r="B3" s="2" t="s">
        <v>28</v>
      </c>
      <c r="C3" s="2" t="s">
        <v>29</v>
      </c>
      <c r="D3" s="2" t="s">
        <v>30</v>
      </c>
      <c r="E3" s="2" t="s">
        <v>31</v>
      </c>
      <c r="F3" s="6">
        <v>3.2</v>
      </c>
      <c r="G3" s="2" t="s">
        <v>32</v>
      </c>
      <c r="M3" s="2">
        <f>VLOOKUP(N3,[1]储层改造标准目录!$A:$B,2,0)</f>
        <v>1</v>
      </c>
      <c r="N3" s="11" t="s">
        <v>24</v>
      </c>
      <c r="O3" s="2" t="s">
        <v>25</v>
      </c>
      <c r="P3" s="12"/>
      <c r="Q3" s="13" t="s">
        <v>26</v>
      </c>
      <c r="R3" s="14" t="s">
        <v>27</v>
      </c>
      <c r="S3" s="15"/>
      <c r="T3" s="16"/>
      <c r="U3" s="32" cm="1">
        <f t="array" ref="U3">SUM(LEN([2]正文!$F:$F)-LEN(SUBSTITUTE([2]正文!$F:$F,B3,"")))/LEN(B3)</f>
        <v>0</v>
      </c>
      <c r="V3" s="33">
        <f>LEN(B3)</f>
        <v>8</v>
      </c>
    </row>
    <row r="4" s="2" customFormat="1" spans="1:22">
      <c r="B4" s="2" t="s">
        <v>33</v>
      </c>
      <c r="C4" s="2" t="s">
        <v>34</v>
      </c>
      <c r="D4" s="2" t="s">
        <v>35</v>
      </c>
      <c r="F4" s="6" t="s">
        <v>36</v>
      </c>
      <c r="G4" s="2" t="s">
        <v>37</v>
      </c>
      <c r="M4" s="2">
        <f>VLOOKUP(N4,[1]储层改造标准目录!$A:$B,2,0)</f>
        <v>1</v>
      </c>
      <c r="N4" s="11" t="s">
        <v>24</v>
      </c>
      <c r="O4" s="2" t="s">
        <v>25</v>
      </c>
      <c r="P4" s="12"/>
      <c r="Q4" s="13" t="s">
        <v>26</v>
      </c>
      <c r="R4" s="14" t="s">
        <v>27</v>
      </c>
      <c r="S4" s="15"/>
      <c r="T4" s="16"/>
      <c r="U4" s="32" cm="1">
        <f t="array" ref="U4">SUM(LEN([2]正文!$F:$F)-LEN(SUBSTITUTE([2]正文!$F:$F,B4,"")))/LEN(B4)</f>
        <v>1</v>
      </c>
      <c r="V4" s="33">
        <f>LEN(B4)</f>
        <v>5</v>
      </c>
    </row>
    <row r="5" s="2" customFormat="1" spans="1:22">
      <c r="A5" s="6"/>
      <c r="B5" s="2" t="s">
        <v>37</v>
      </c>
      <c r="C5" s="2" t="s">
        <v>38</v>
      </c>
      <c r="D5" s="2" t="s">
        <v>35</v>
      </c>
      <c r="F5" s="6" t="s">
        <v>39</v>
      </c>
      <c r="G5" s="2" t="s">
        <v>33</v>
      </c>
      <c r="M5" s="2">
        <f>VLOOKUP(N5,[1]储层改造标准目录!$A:$B,2,0)</f>
        <v>1</v>
      </c>
      <c r="N5" s="11" t="s">
        <v>24</v>
      </c>
      <c r="O5" s="2" t="s">
        <v>25</v>
      </c>
      <c r="P5" s="12"/>
      <c r="Q5" s="13" t="s">
        <v>26</v>
      </c>
      <c r="R5" s="14" t="s">
        <v>27</v>
      </c>
      <c r="S5" s="15"/>
      <c r="T5" s="16"/>
      <c r="U5" s="32" cm="1">
        <f t="array" ref="U5">SUM(LEN([2]正文!$F:$F)-LEN(SUBSTITUTE([2]正文!$F:$F,B5,"")))/LEN(B5)</f>
        <v>0</v>
      </c>
      <c r="V5" s="33">
        <f t="shared" ref="V5:V13" si="0">LEN(B5)</f>
        <v>6</v>
      </c>
    </row>
    <row r="6" s="2" customFormat="1" spans="1:22">
      <c r="A6" s="6">
        <v>3</v>
      </c>
      <c r="B6" s="2" t="s">
        <v>40</v>
      </c>
      <c r="C6" s="2" t="s">
        <v>41</v>
      </c>
      <c r="E6" s="2" t="s">
        <v>42</v>
      </c>
      <c r="F6" s="6">
        <v>3.3</v>
      </c>
      <c r="M6" s="2">
        <f>VLOOKUP(N6,[1]储层改造标准目录!$A:$B,2,0)</f>
        <v>1</v>
      </c>
      <c r="N6" s="11" t="s">
        <v>24</v>
      </c>
      <c r="O6" s="2" t="s">
        <v>25</v>
      </c>
      <c r="P6" s="12"/>
      <c r="Q6" s="13" t="s">
        <v>26</v>
      </c>
      <c r="R6" s="14" t="s">
        <v>27</v>
      </c>
      <c r="S6" s="15"/>
      <c r="T6" s="16"/>
      <c r="U6" s="32" cm="1">
        <f t="array" ref="U6">SUM(LEN([2]正文!$F:$F)-LEN(SUBSTITUTE([2]正文!$F:$F,B6,"")))/LEN(B6)</f>
        <v>56</v>
      </c>
      <c r="V6" s="33">
        <f t="shared" si="0"/>
        <v>5</v>
      </c>
    </row>
    <row r="7" s="2" customFormat="1" spans="1:22">
      <c r="A7" s="6">
        <v>4</v>
      </c>
      <c r="B7" s="2" t="s">
        <v>43</v>
      </c>
      <c r="C7" s="2" t="s">
        <v>44</v>
      </c>
      <c r="E7" s="2" t="s">
        <v>45</v>
      </c>
      <c r="F7" s="6">
        <v>3.4</v>
      </c>
      <c r="M7" s="2">
        <f>VLOOKUP(N7,[1]储层改造标准目录!$A:$B,2,0)</f>
        <v>1</v>
      </c>
      <c r="N7" s="11" t="s">
        <v>24</v>
      </c>
      <c r="O7" s="2" t="s">
        <v>25</v>
      </c>
      <c r="P7" s="12"/>
      <c r="Q7" s="13" t="s">
        <v>26</v>
      </c>
      <c r="R7" s="14" t="s">
        <v>27</v>
      </c>
      <c r="S7" s="15"/>
      <c r="T7" s="16"/>
      <c r="U7" s="32" cm="1">
        <f t="array" ref="U7">SUM(LEN([2]正文!$F:$F)-LEN(SUBSTITUTE([2]正文!$F:$F,B7,"")))/LEN(B7)</f>
        <v>31</v>
      </c>
      <c r="V7" s="33">
        <f t="shared" si="0"/>
        <v>3</v>
      </c>
    </row>
    <row r="8" s="2" customFormat="1" spans="1:22">
      <c r="A8" s="6">
        <v>5</v>
      </c>
      <c r="B8" s="2" t="s">
        <v>46</v>
      </c>
      <c r="C8" s="2" t="s">
        <v>47</v>
      </c>
      <c r="E8" s="2" t="s">
        <v>48</v>
      </c>
      <c r="F8" s="6">
        <v>3.5</v>
      </c>
      <c r="M8" s="2">
        <f>VLOOKUP(N8,[1]储层改造标准目录!$A:$B,2,0)</f>
        <v>1</v>
      </c>
      <c r="N8" s="11" t="s">
        <v>24</v>
      </c>
      <c r="O8" s="2" t="s">
        <v>25</v>
      </c>
      <c r="P8" s="12"/>
      <c r="Q8" s="13" t="s">
        <v>26</v>
      </c>
      <c r="R8" s="14" t="s">
        <v>27</v>
      </c>
      <c r="S8" s="15"/>
      <c r="T8" s="16"/>
      <c r="U8" s="32" cm="1">
        <f t="array" ref="U8">SUM(LEN([2]正文!$F:$F)-LEN(SUBSTITUTE([2]正文!$F:$F,B8,"")))/LEN(B8)</f>
        <v>0</v>
      </c>
      <c r="V8" s="33">
        <f t="shared" si="0"/>
        <v>4</v>
      </c>
    </row>
    <row r="9" s="2" customFormat="1" spans="1:22">
      <c r="A9" s="6">
        <v>6</v>
      </c>
      <c r="B9" s="2" t="s">
        <v>49</v>
      </c>
      <c r="C9" s="2" t="s">
        <v>50</v>
      </c>
      <c r="E9" s="2" t="s">
        <v>51</v>
      </c>
      <c r="F9" s="6">
        <v>3.6</v>
      </c>
      <c r="M9" s="2">
        <f>VLOOKUP(N9,[1]储层改造标准目录!$A:$B,2,0)</f>
        <v>1</v>
      </c>
      <c r="N9" s="11" t="s">
        <v>24</v>
      </c>
      <c r="O9" s="2" t="s">
        <v>25</v>
      </c>
      <c r="P9" s="12"/>
      <c r="Q9" s="13" t="s">
        <v>26</v>
      </c>
      <c r="R9" s="14" t="s">
        <v>27</v>
      </c>
      <c r="S9" s="15"/>
      <c r="T9" s="16"/>
      <c r="U9" s="32" cm="1">
        <f t="array" ref="U9">SUM(LEN([2]正文!$F:$F)-LEN(SUBSTITUTE([2]正文!$F:$F,B9,"")))/LEN(B9)</f>
        <v>0</v>
      </c>
      <c r="V9" s="33">
        <f t="shared" si="0"/>
        <v>4</v>
      </c>
    </row>
    <row r="10" s="2" customFormat="1" spans="1:22">
      <c r="A10" s="6">
        <v>7</v>
      </c>
      <c r="B10" s="2" t="s">
        <v>52</v>
      </c>
      <c r="C10" s="2" t="s">
        <v>53</v>
      </c>
      <c r="D10" s="2" t="s">
        <v>30</v>
      </c>
      <c r="E10" s="2" t="s">
        <v>54</v>
      </c>
      <c r="F10" s="6">
        <v>3.7</v>
      </c>
      <c r="H10" s="10"/>
      <c r="I10" s="10"/>
      <c r="M10" s="2">
        <f>VLOOKUP(N10,[1]储层改造标准目录!$A:$B,2,0)</f>
        <v>1</v>
      </c>
      <c r="N10" s="11" t="s">
        <v>24</v>
      </c>
      <c r="O10" s="2" t="s">
        <v>25</v>
      </c>
      <c r="P10" s="12"/>
      <c r="Q10" s="13" t="s">
        <v>26</v>
      </c>
      <c r="R10" s="14" t="s">
        <v>27</v>
      </c>
      <c r="S10" s="15"/>
      <c r="T10" s="16"/>
      <c r="U10" s="32" cm="1">
        <f t="array" ref="U10">SUM(LEN([2]正文!$F:$F)-LEN(SUBSTITUTE([2]正文!$F:$F,B10,"")))/LEN(B10)</f>
        <v>0</v>
      </c>
      <c r="V10" s="33">
        <f t="shared" si="0"/>
        <v>8</v>
      </c>
    </row>
    <row r="11" s="2" customFormat="1" spans="1:22">
      <c r="A11" s="6"/>
      <c r="B11" s="2" t="s">
        <v>55</v>
      </c>
      <c r="D11" s="2" t="s">
        <v>35</v>
      </c>
      <c r="F11" s="6" t="s">
        <v>56</v>
      </c>
      <c r="M11" s="2">
        <f>VLOOKUP(N11,[1]储层改造标准目录!$A:$B,2,0)</f>
        <v>1</v>
      </c>
      <c r="N11" s="11" t="s">
        <v>24</v>
      </c>
      <c r="O11" s="2" t="s">
        <v>25</v>
      </c>
      <c r="P11" s="12"/>
      <c r="Q11" s="13" t="s">
        <v>26</v>
      </c>
      <c r="R11" s="14" t="s">
        <v>27</v>
      </c>
      <c r="S11" s="15"/>
      <c r="T11" s="16"/>
      <c r="U11" s="32" cm="1">
        <f t="array" ref="U11">SUM(LEN([2]正文!$F:$F)-LEN(SUBSTITUTE([2]正文!$F:$F,B11,"")))/LEN(B11)</f>
        <v>76</v>
      </c>
      <c r="V11" s="33">
        <f t="shared" si="0"/>
        <v>3</v>
      </c>
    </row>
    <row r="12" s="2" customFormat="1" spans="1:22">
      <c r="A12" s="6"/>
      <c r="B12" s="2" t="s">
        <v>57</v>
      </c>
      <c r="D12" s="2" t="s">
        <v>35</v>
      </c>
      <c r="F12" s="6" t="s">
        <v>58</v>
      </c>
      <c r="M12" s="2">
        <f>VLOOKUP(N12,[1]储层改造标准目录!$A:$B,2,0)</f>
        <v>1</v>
      </c>
      <c r="N12" s="11" t="s">
        <v>24</v>
      </c>
      <c r="O12" s="2" t="s">
        <v>25</v>
      </c>
      <c r="P12" s="12"/>
      <c r="Q12" s="13" t="s">
        <v>26</v>
      </c>
      <c r="R12" s="14" t="s">
        <v>27</v>
      </c>
      <c r="S12" s="15"/>
      <c r="T12" s="16"/>
      <c r="U12" s="32" cm="1">
        <f t="array" ref="U12">SUM(LEN([2]正文!$F:$F)-LEN(SUBSTITUTE([2]正文!$F:$F,B12,"")))/LEN(B12)</f>
        <v>1</v>
      </c>
      <c r="V12" s="33">
        <f t="shared" si="0"/>
        <v>3</v>
      </c>
    </row>
    <row r="13" s="2" customFormat="1" spans="1:22">
      <c r="A13" s="6">
        <v>8</v>
      </c>
      <c r="B13" s="2" t="s">
        <v>59</v>
      </c>
      <c r="C13" s="2" t="s">
        <v>60</v>
      </c>
      <c r="E13" s="2" t="s">
        <v>61</v>
      </c>
      <c r="F13" s="6">
        <v>3.8</v>
      </c>
      <c r="M13" s="2">
        <f>VLOOKUP(N13,[1]储层改造标准目录!$A:$B,2,0)</f>
        <v>1</v>
      </c>
      <c r="N13" s="11" t="s">
        <v>24</v>
      </c>
      <c r="O13" s="2" t="s">
        <v>25</v>
      </c>
      <c r="P13" s="12"/>
      <c r="Q13" s="13" t="s">
        <v>26</v>
      </c>
      <c r="R13" s="14" t="s">
        <v>27</v>
      </c>
      <c r="S13" s="15"/>
      <c r="T13" s="16"/>
      <c r="U13" s="32" cm="1">
        <f t="array" ref="U13">SUM(LEN([2]正文!$F:$F)-LEN(SUBSTITUTE([2]正文!$F:$F,B13,"")))/LEN(B13)</f>
        <v>0</v>
      </c>
      <c r="V13" s="33">
        <f t="shared" si="0"/>
        <v>4</v>
      </c>
    </row>
    <row r="14" s="2" customFormat="1" spans="1:22">
      <c r="A14" s="6">
        <v>9</v>
      </c>
      <c r="B14" s="2" t="s">
        <v>62</v>
      </c>
      <c r="C14" s="2" t="s">
        <v>63</v>
      </c>
      <c r="E14" s="2" t="s">
        <v>64</v>
      </c>
      <c r="F14" s="6">
        <v>3.9</v>
      </c>
      <c r="M14" s="2">
        <f>VLOOKUP(N14,[1]储层改造标准目录!$A:$B,2,0)</f>
        <v>1</v>
      </c>
      <c r="N14" s="11" t="s">
        <v>24</v>
      </c>
      <c r="O14" s="2" t="s">
        <v>25</v>
      </c>
      <c r="P14" s="12"/>
      <c r="Q14" s="13" t="s">
        <v>26</v>
      </c>
      <c r="R14" s="14" t="s">
        <v>27</v>
      </c>
      <c r="S14" s="15"/>
      <c r="T14" s="16"/>
      <c r="U14" s="32" cm="1">
        <f t="array" ref="U14">SUM(LEN([2]正文!$F:$F)-LEN(SUBSTITUTE([2]正文!$F:$F,B14,"")))/LEN(B14)</f>
        <v>33</v>
      </c>
      <c r="V14" s="33">
        <f t="shared" ref="V14:V21" si="1">LEN(B14)</f>
        <v>3</v>
      </c>
    </row>
    <row r="15" s="2" customFormat="1" spans="1:22">
      <c r="A15" s="6">
        <v>10</v>
      </c>
      <c r="B15" s="2" t="s">
        <v>65</v>
      </c>
      <c r="C15" s="2" t="s">
        <v>66</v>
      </c>
      <c r="E15" s="2" t="s">
        <v>67</v>
      </c>
      <c r="F15" s="34" t="s">
        <v>68</v>
      </c>
      <c r="M15" s="2">
        <f>VLOOKUP(N15,[1]储层改造标准目录!$A:$B,2,0)</f>
        <v>1</v>
      </c>
      <c r="N15" s="11" t="s">
        <v>24</v>
      </c>
      <c r="O15" s="2" t="s">
        <v>25</v>
      </c>
      <c r="P15" s="35"/>
      <c r="Q15" s="13" t="s">
        <v>26</v>
      </c>
      <c r="R15" s="14" t="s">
        <v>27</v>
      </c>
      <c r="S15" s="15"/>
      <c r="T15" s="16"/>
      <c r="U15" s="32" cm="1">
        <f t="array" ref="U15">SUM(LEN([2]正文!$F:$F)-LEN(SUBSTITUTE([2]正文!$F:$F,B15,"")))/LEN(B15)</f>
        <v>4</v>
      </c>
      <c r="V15" s="33">
        <f t="shared" si="1"/>
        <v>3</v>
      </c>
    </row>
    <row r="16" s="2" customFormat="1" spans="1:22">
      <c r="A16" s="6">
        <v>11</v>
      </c>
      <c r="B16" s="2" t="s">
        <v>69</v>
      </c>
      <c r="C16" s="2" t="s">
        <v>70</v>
      </c>
      <c r="E16" s="2" t="s">
        <v>71</v>
      </c>
      <c r="F16" s="6">
        <v>3.11</v>
      </c>
      <c r="M16" s="2">
        <f>VLOOKUP(N16,[1]储层改造标准目录!$A:$B,2,0)</f>
        <v>1</v>
      </c>
      <c r="N16" s="11" t="s">
        <v>24</v>
      </c>
      <c r="O16" s="2" t="s">
        <v>25</v>
      </c>
      <c r="P16" s="12"/>
      <c r="Q16" s="13" t="s">
        <v>26</v>
      </c>
      <c r="R16" s="14" t="s">
        <v>27</v>
      </c>
      <c r="S16" s="15"/>
      <c r="T16" s="16"/>
      <c r="U16" s="32" cm="1">
        <f t="array" ref="U16">SUM(LEN([2]正文!$F:$F)-LEN(SUBSTITUTE([2]正文!$F:$F,B16,"")))/LEN(B16)</f>
        <v>29</v>
      </c>
      <c r="V16" s="33">
        <f t="shared" si="1"/>
        <v>3</v>
      </c>
    </row>
    <row r="17" s="2" customFormat="1" spans="1:22">
      <c r="A17" s="6">
        <v>12</v>
      </c>
      <c r="B17" s="2" t="s">
        <v>72</v>
      </c>
      <c r="C17" s="2" t="s">
        <v>73</v>
      </c>
      <c r="E17" s="2" t="s">
        <v>74</v>
      </c>
      <c r="F17" s="6">
        <v>3.12</v>
      </c>
      <c r="M17" s="2">
        <f>VLOOKUP(N17,[1]储层改造标准目录!$A:$B,2,0)</f>
        <v>1</v>
      </c>
      <c r="N17" s="11" t="s">
        <v>24</v>
      </c>
      <c r="O17" s="2" t="s">
        <v>25</v>
      </c>
      <c r="P17" s="12"/>
      <c r="Q17" s="13" t="s">
        <v>26</v>
      </c>
      <c r="R17" s="14" t="s">
        <v>27</v>
      </c>
      <c r="S17" s="15"/>
      <c r="T17" s="16"/>
      <c r="U17" s="32" cm="1">
        <f t="array" ref="U17">SUM(LEN([2]正文!$F:$F)-LEN(SUBSTITUTE([2]正文!$F:$F,B17,"")))/LEN(B17)</f>
        <v>0</v>
      </c>
      <c r="V17" s="33">
        <f t="shared" si="1"/>
        <v>4</v>
      </c>
    </row>
    <row r="18" s="2" customFormat="1" spans="1:22">
      <c r="A18" s="6">
        <v>13</v>
      </c>
      <c r="B18" s="2" t="s">
        <v>75</v>
      </c>
      <c r="C18" s="2" t="s">
        <v>76</v>
      </c>
      <c r="E18" s="2" t="s">
        <v>77</v>
      </c>
      <c r="F18" s="6">
        <v>3.13</v>
      </c>
      <c r="M18" s="2">
        <f>VLOOKUP(N18,[1]储层改造标准目录!$A:$B,2,0)</f>
        <v>1</v>
      </c>
      <c r="N18" s="11" t="s">
        <v>24</v>
      </c>
      <c r="O18" s="2" t="s">
        <v>25</v>
      </c>
      <c r="P18" s="12"/>
      <c r="Q18" s="13" t="s">
        <v>26</v>
      </c>
      <c r="R18" s="14" t="s">
        <v>27</v>
      </c>
      <c r="S18" s="15"/>
      <c r="T18" s="16"/>
      <c r="U18" s="32" cm="1">
        <f t="array" ref="U18">SUM(LEN([2]正文!$F:$F)-LEN(SUBSTITUTE([2]正文!$F:$F,B18,"")))/LEN(B18)</f>
        <v>154</v>
      </c>
      <c r="V18" s="33">
        <f t="shared" si="1"/>
        <v>2</v>
      </c>
    </row>
    <row r="19" s="2" customFormat="1" spans="1:22">
      <c r="A19" s="6">
        <v>14</v>
      </c>
      <c r="B19" s="2" t="s">
        <v>78</v>
      </c>
      <c r="C19" s="2" t="s">
        <v>79</v>
      </c>
      <c r="D19" s="2" t="s">
        <v>30</v>
      </c>
      <c r="E19" s="2" t="s">
        <v>80</v>
      </c>
      <c r="F19" s="6">
        <v>3.14</v>
      </c>
      <c r="H19" s="10"/>
      <c r="I19" s="10"/>
      <c r="M19" s="2">
        <f>VLOOKUP(N19,[1]储层改造标准目录!$A:$B,2,0)</f>
        <v>1</v>
      </c>
      <c r="N19" s="11" t="s">
        <v>24</v>
      </c>
      <c r="O19" s="2" t="s">
        <v>25</v>
      </c>
      <c r="P19" s="12"/>
      <c r="Q19" s="13" t="s">
        <v>26</v>
      </c>
      <c r="R19" s="14" t="s">
        <v>27</v>
      </c>
      <c r="S19" s="15"/>
      <c r="T19" s="16"/>
      <c r="U19" s="32" cm="1">
        <f t="array" ref="U19">SUM(LEN([2]正文!$F:$F)-LEN(SUBSTITUTE([2]正文!$F:$F,B19,"")))/LEN(B19)</f>
        <v>0</v>
      </c>
      <c r="V19" s="33">
        <f t="shared" si="1"/>
        <v>5</v>
      </c>
    </row>
    <row r="20" s="2" customFormat="1" spans="1:22">
      <c r="A20" s="6"/>
      <c r="B20" s="2" t="s">
        <v>81</v>
      </c>
      <c r="D20" s="2" t="s">
        <v>35</v>
      </c>
      <c r="F20" s="6" t="s">
        <v>82</v>
      </c>
      <c r="M20" s="2">
        <f>VLOOKUP(N20,[1]储层改造标准目录!$A:$B,2,0)</f>
        <v>1</v>
      </c>
      <c r="N20" s="11" t="s">
        <v>24</v>
      </c>
      <c r="O20" s="2" t="s">
        <v>25</v>
      </c>
      <c r="P20" s="12"/>
      <c r="Q20" s="13" t="s">
        <v>26</v>
      </c>
      <c r="R20" s="14" t="s">
        <v>27</v>
      </c>
      <c r="S20" s="15"/>
      <c r="T20" s="16"/>
      <c r="U20" s="32" cm="1">
        <f t="array" ref="U20">SUM(LEN([2]正文!$F:$F)-LEN(SUBSTITUTE([2]正文!$F:$F,B20,"")))/LEN(B20)</f>
        <v>0</v>
      </c>
      <c r="V20" s="33">
        <f t="shared" si="1"/>
        <v>2</v>
      </c>
    </row>
    <row r="21" s="2" customFormat="1" spans="1:22">
      <c r="A21" s="6"/>
      <c r="B21" s="2" t="s">
        <v>83</v>
      </c>
      <c r="D21" s="2" t="s">
        <v>35</v>
      </c>
      <c r="F21" s="6" t="s">
        <v>84</v>
      </c>
      <c r="M21" s="2">
        <f>VLOOKUP(N21,[1]储层改造标准目录!$A:$B,2,0)</f>
        <v>1</v>
      </c>
      <c r="N21" s="11" t="s">
        <v>24</v>
      </c>
      <c r="O21" s="2" t="s">
        <v>25</v>
      </c>
      <c r="P21" s="12"/>
      <c r="Q21" s="13" t="s">
        <v>26</v>
      </c>
      <c r="R21" s="14" t="s">
        <v>27</v>
      </c>
      <c r="S21" s="15"/>
      <c r="T21" s="16"/>
      <c r="U21" s="32" cm="1">
        <f t="array" ref="U21">SUM(LEN([2]正文!$F:$F)-LEN(SUBSTITUTE([2]正文!$F:$F,B21,"")))/LEN(B21)</f>
        <v>126</v>
      </c>
      <c r="V21" s="33">
        <f t="shared" si="1"/>
        <v>2</v>
      </c>
    </row>
    <row r="22" s="2" customFormat="1" spans="1:22">
      <c r="A22" s="6">
        <v>15</v>
      </c>
      <c r="B22" s="2" t="s">
        <v>85</v>
      </c>
      <c r="C22" s="2" t="s">
        <v>86</v>
      </c>
      <c r="E22" s="2" t="s">
        <v>87</v>
      </c>
      <c r="F22" s="6">
        <v>3.15</v>
      </c>
      <c r="M22" s="2">
        <f>VLOOKUP(N22,[1]储层改造标准目录!$A:$B,2,0)</f>
        <v>1</v>
      </c>
      <c r="N22" s="11" t="s">
        <v>24</v>
      </c>
      <c r="O22" s="2" t="s">
        <v>25</v>
      </c>
      <c r="P22" s="12"/>
      <c r="Q22" s="13" t="s">
        <v>26</v>
      </c>
      <c r="R22" s="14" t="s">
        <v>27</v>
      </c>
      <c r="S22" s="15"/>
      <c r="T22" s="16"/>
      <c r="U22" s="32" cm="1">
        <f t="array" ref="U22">SUM(LEN([2]正文!$F:$F)-LEN(SUBSTITUTE([2]正文!$F:$F,B22,"")))/LEN(B22)</f>
        <v>224</v>
      </c>
      <c r="V22" s="33">
        <f t="shared" ref="V22:V74" si="2">LEN(B22)</f>
        <v>2</v>
      </c>
    </row>
    <row r="23" s="2" customFormat="1" spans="1:22">
      <c r="A23" s="6">
        <v>16</v>
      </c>
      <c r="B23" s="2" t="s">
        <v>88</v>
      </c>
      <c r="C23" s="2" t="s">
        <v>89</v>
      </c>
      <c r="E23" s="2" t="s">
        <v>90</v>
      </c>
      <c r="F23" s="6">
        <v>3.16</v>
      </c>
      <c r="M23" s="2">
        <f>VLOOKUP(N23,[1]储层改造标准目录!$A:$B,2,0)</f>
        <v>1</v>
      </c>
      <c r="N23" s="11" t="s">
        <v>24</v>
      </c>
      <c r="O23" s="2" t="s">
        <v>25</v>
      </c>
      <c r="P23" s="12"/>
      <c r="Q23" s="13" t="s">
        <v>26</v>
      </c>
      <c r="R23" s="14" t="s">
        <v>27</v>
      </c>
      <c r="S23" s="15"/>
      <c r="T23" s="16"/>
      <c r="U23" s="32" cm="1">
        <f t="array" ref="U23">SUM(LEN([2]正文!$F:$F)-LEN(SUBSTITUTE([2]正文!$F:$F,B23,"")))/LEN(B23)</f>
        <v>22</v>
      </c>
      <c r="V23" s="33">
        <f t="shared" si="2"/>
        <v>2</v>
      </c>
    </row>
    <row r="24" s="2" customFormat="1" spans="1:22">
      <c r="A24" s="6">
        <v>17</v>
      </c>
      <c r="B24" s="2" t="s">
        <v>91</v>
      </c>
      <c r="C24" s="2" t="s">
        <v>92</v>
      </c>
      <c r="E24" s="2" t="s">
        <v>93</v>
      </c>
      <c r="F24" s="6">
        <v>3.17</v>
      </c>
      <c r="M24" s="2">
        <f>VLOOKUP(N24,[1]储层改造标准目录!$A:$B,2,0)</f>
        <v>1</v>
      </c>
      <c r="N24" s="11" t="s">
        <v>24</v>
      </c>
      <c r="O24" s="2" t="s">
        <v>25</v>
      </c>
      <c r="P24" s="12"/>
      <c r="Q24" s="13" t="s">
        <v>26</v>
      </c>
      <c r="R24" s="14" t="s">
        <v>27</v>
      </c>
      <c r="S24" s="15"/>
      <c r="T24" s="16"/>
      <c r="U24" s="32" cm="1">
        <f t="array" ref="U24">SUM(LEN([2]正文!$F:$F)-LEN(SUBSTITUTE([2]正文!$F:$F,B24,"")))/LEN(B24)</f>
        <v>32</v>
      </c>
      <c r="V24" s="33">
        <f t="shared" si="2"/>
        <v>2</v>
      </c>
    </row>
    <row r="25" s="2" customFormat="1" spans="1:22">
      <c r="A25" s="6">
        <v>18</v>
      </c>
      <c r="B25" s="2" t="s">
        <v>94</v>
      </c>
      <c r="C25" s="2" t="s">
        <v>95</v>
      </c>
      <c r="E25" s="2" t="s">
        <v>96</v>
      </c>
      <c r="F25" s="6">
        <v>3.18</v>
      </c>
      <c r="M25" s="2">
        <f>VLOOKUP(N25,[1]储层改造标准目录!$A:$B,2,0)</f>
        <v>1</v>
      </c>
      <c r="N25" s="11" t="s">
        <v>24</v>
      </c>
      <c r="O25" s="2" t="s">
        <v>25</v>
      </c>
      <c r="P25" s="12"/>
      <c r="Q25" s="13" t="s">
        <v>26</v>
      </c>
      <c r="R25" s="14" t="s">
        <v>27</v>
      </c>
      <c r="S25" s="15"/>
      <c r="T25" s="16"/>
      <c r="U25" s="32" cm="1">
        <f t="array" ref="U25">SUM(LEN([2]正文!$F:$F)-LEN(SUBSTITUTE([2]正文!$F:$F,B25,"")))/LEN(B25)</f>
        <v>22</v>
      </c>
      <c r="V25" s="33">
        <f t="shared" si="2"/>
        <v>2</v>
      </c>
    </row>
    <row r="26" s="2" customFormat="1" spans="1:22">
      <c r="A26" s="6">
        <v>19</v>
      </c>
      <c r="B26" s="2" t="s">
        <v>97</v>
      </c>
      <c r="C26" s="2" t="s">
        <v>98</v>
      </c>
      <c r="E26" s="2" t="s">
        <v>99</v>
      </c>
      <c r="F26" s="6">
        <v>3.19</v>
      </c>
      <c r="M26" s="2">
        <f>VLOOKUP(N26,[1]储层改造标准目录!$A:$B,2,0)</f>
        <v>1</v>
      </c>
      <c r="N26" s="11" t="s">
        <v>24</v>
      </c>
      <c r="O26" s="2" t="s">
        <v>25</v>
      </c>
      <c r="P26" s="12"/>
      <c r="Q26" s="13" t="s">
        <v>26</v>
      </c>
      <c r="R26" s="14" t="s">
        <v>27</v>
      </c>
      <c r="S26" s="15"/>
      <c r="T26" s="16"/>
      <c r="U26" s="32" cm="1">
        <f t="array" ref="U26">SUM(LEN([2]正文!$F:$F)-LEN(SUBSTITUTE([2]正文!$F:$F,B26,"")))/LEN(B26)</f>
        <v>13</v>
      </c>
      <c r="V26" s="33">
        <f t="shared" si="2"/>
        <v>2</v>
      </c>
    </row>
    <row r="27" s="2" customFormat="1" spans="1:22">
      <c r="A27" s="6">
        <v>20</v>
      </c>
      <c r="B27" s="2" t="s">
        <v>100</v>
      </c>
      <c r="C27" s="2" t="s">
        <v>101</v>
      </c>
      <c r="E27" s="2" t="s">
        <v>102</v>
      </c>
      <c r="F27" s="34" t="s">
        <v>103</v>
      </c>
      <c r="M27" s="2">
        <f>VLOOKUP(N27,[1]储层改造标准目录!$A:$B,2,0)</f>
        <v>1</v>
      </c>
      <c r="N27" s="11" t="s">
        <v>24</v>
      </c>
      <c r="O27" s="2" t="s">
        <v>25</v>
      </c>
      <c r="P27" s="35"/>
      <c r="Q27" s="13" t="s">
        <v>26</v>
      </c>
      <c r="R27" s="14" t="s">
        <v>27</v>
      </c>
      <c r="S27" s="15"/>
      <c r="T27" s="16"/>
      <c r="U27" s="32" cm="1">
        <f t="array" ref="U27">SUM(LEN([2]正文!$F:$F)-LEN(SUBSTITUTE([2]正文!$F:$F,B27,"")))/LEN(B27)</f>
        <v>48</v>
      </c>
      <c r="V27" s="33">
        <f t="shared" si="2"/>
        <v>2</v>
      </c>
    </row>
    <row r="28" s="2" customFormat="1" spans="1:22">
      <c r="A28" s="6">
        <v>21</v>
      </c>
      <c r="B28" s="2" t="s">
        <v>104</v>
      </c>
      <c r="C28" s="2" t="s">
        <v>105</v>
      </c>
      <c r="E28" s="2" t="s">
        <v>106</v>
      </c>
      <c r="F28" s="34" t="s">
        <v>107</v>
      </c>
      <c r="M28" s="2">
        <f>VLOOKUP(N28,[1]储层改造标准目录!$A:$B,2,0)</f>
        <v>1</v>
      </c>
      <c r="N28" s="11" t="s">
        <v>24</v>
      </c>
      <c r="O28" s="2" t="s">
        <v>25</v>
      </c>
      <c r="P28" s="35"/>
      <c r="Q28" s="13" t="s">
        <v>26</v>
      </c>
      <c r="R28" s="14" t="s">
        <v>27</v>
      </c>
      <c r="S28" s="15"/>
      <c r="T28" s="16"/>
      <c r="U28" s="32" cm="1">
        <f t="array" ref="U28">SUM(LEN([2]正文!$F:$F)-LEN(SUBSTITUTE([2]正文!$F:$F,B28,"")))/LEN(B28)</f>
        <v>0</v>
      </c>
      <c r="V28" s="33">
        <f t="shared" si="2"/>
        <v>4</v>
      </c>
    </row>
    <row r="29" s="2" customFormat="1" spans="1:22">
      <c r="A29" s="6">
        <v>22</v>
      </c>
      <c r="B29" s="2" t="s">
        <v>108</v>
      </c>
      <c r="C29" s="2" t="s">
        <v>109</v>
      </c>
      <c r="E29" s="2" t="s">
        <v>110</v>
      </c>
      <c r="F29" s="34" t="s">
        <v>111</v>
      </c>
      <c r="M29" s="2">
        <f>VLOOKUP(N29,[1]储层改造标准目录!$A:$B,2,0)</f>
        <v>1</v>
      </c>
      <c r="N29" s="11" t="s">
        <v>24</v>
      </c>
      <c r="O29" s="2" t="s">
        <v>25</v>
      </c>
      <c r="P29" s="35"/>
      <c r="Q29" s="13" t="s">
        <v>26</v>
      </c>
      <c r="R29" s="14" t="s">
        <v>27</v>
      </c>
      <c r="S29" s="15"/>
      <c r="T29" s="16"/>
      <c r="U29" s="32" cm="1">
        <f t="array" ref="U29">SUM(LEN([2]正文!$F:$F)-LEN(SUBSTITUTE([2]正文!$F:$F,B29,"")))/LEN(B29)</f>
        <v>22</v>
      </c>
      <c r="V29" s="33">
        <f t="shared" si="2"/>
        <v>2</v>
      </c>
    </row>
    <row r="30" s="2" customFormat="1" spans="1:22">
      <c r="A30" s="6">
        <v>23</v>
      </c>
      <c r="B30" s="2" t="s">
        <v>112</v>
      </c>
      <c r="C30" s="2" t="s">
        <v>113</v>
      </c>
      <c r="E30" s="2" t="s">
        <v>114</v>
      </c>
      <c r="F30" s="34" t="s">
        <v>115</v>
      </c>
      <c r="M30" s="2">
        <f>VLOOKUP(N30,[1]储层改造标准目录!$A:$B,2,0)</f>
        <v>1</v>
      </c>
      <c r="N30" s="11" t="s">
        <v>24</v>
      </c>
      <c r="O30" s="2" t="s">
        <v>25</v>
      </c>
      <c r="P30" s="35"/>
      <c r="Q30" s="13" t="s">
        <v>26</v>
      </c>
      <c r="R30" s="14" t="s">
        <v>27</v>
      </c>
      <c r="S30" s="15"/>
      <c r="T30" s="16"/>
      <c r="U30" s="32" cm="1">
        <f t="array" ref="U30">SUM(LEN([2]正文!$F:$F)-LEN(SUBSTITUTE([2]正文!$F:$F,B30,"")))/LEN(B30)</f>
        <v>0</v>
      </c>
      <c r="V30" s="33">
        <f t="shared" si="2"/>
        <v>2</v>
      </c>
    </row>
    <row r="31" s="2" customFormat="1" spans="1:22">
      <c r="A31" s="6">
        <v>24</v>
      </c>
      <c r="B31" s="2" t="s">
        <v>116</v>
      </c>
      <c r="C31" s="2" t="s">
        <v>117</v>
      </c>
      <c r="E31" s="2" t="s">
        <v>118</v>
      </c>
      <c r="F31" s="34" t="s">
        <v>119</v>
      </c>
      <c r="M31" s="2">
        <f>VLOOKUP(N31,[1]储层改造标准目录!$A:$B,2,0)</f>
        <v>1</v>
      </c>
      <c r="N31" s="11" t="s">
        <v>24</v>
      </c>
      <c r="O31" s="2" t="s">
        <v>25</v>
      </c>
      <c r="P31" s="35"/>
      <c r="Q31" s="13" t="s">
        <v>26</v>
      </c>
      <c r="R31" s="14" t="s">
        <v>27</v>
      </c>
      <c r="S31" s="15"/>
      <c r="T31" s="16"/>
      <c r="U31" s="32" cm="1">
        <f t="array" ref="U31">SUM(LEN([2]正文!$F:$F)-LEN(SUBSTITUTE([2]正文!$F:$F,B31,"")))/LEN(B31)</f>
        <v>3</v>
      </c>
      <c r="V31" s="33">
        <f t="shared" si="2"/>
        <v>2</v>
      </c>
    </row>
    <row r="32" s="2" customFormat="1" spans="1:22">
      <c r="A32" s="6">
        <v>25</v>
      </c>
      <c r="B32" s="2" t="s">
        <v>120</v>
      </c>
      <c r="C32" s="2" t="s">
        <v>121</v>
      </c>
      <c r="E32" s="2" t="s">
        <v>122</v>
      </c>
      <c r="F32" s="34" t="s">
        <v>123</v>
      </c>
      <c r="M32" s="2">
        <f>VLOOKUP(N32,[1]储层改造标准目录!$A:$B,2,0)</f>
        <v>1</v>
      </c>
      <c r="N32" s="11" t="s">
        <v>24</v>
      </c>
      <c r="O32" s="2" t="s">
        <v>25</v>
      </c>
      <c r="P32" s="35"/>
      <c r="Q32" s="13" t="s">
        <v>26</v>
      </c>
      <c r="R32" s="14" t="s">
        <v>27</v>
      </c>
      <c r="S32" s="15"/>
      <c r="T32" s="16"/>
      <c r="U32" s="32" cm="1">
        <f t="array" ref="U32">SUM(LEN([2]正文!$F:$F)-LEN(SUBSTITUTE([2]正文!$F:$F,B32,"")))/LEN(B32)</f>
        <v>14</v>
      </c>
      <c r="V32" s="33">
        <f t="shared" si="2"/>
        <v>2</v>
      </c>
    </row>
    <row r="33" s="2" customFormat="1" spans="1:22">
      <c r="A33" s="6">
        <v>26</v>
      </c>
      <c r="B33" s="2" t="s">
        <v>124</v>
      </c>
      <c r="C33" s="2" t="s">
        <v>125</v>
      </c>
      <c r="E33" s="2" t="s">
        <v>126</v>
      </c>
      <c r="F33" s="34" t="s">
        <v>127</v>
      </c>
      <c r="M33" s="2">
        <f>VLOOKUP(N33,[1]储层改造标准目录!$A:$B,2,0)</f>
        <v>1</v>
      </c>
      <c r="N33" s="11" t="s">
        <v>24</v>
      </c>
      <c r="O33" s="2" t="s">
        <v>25</v>
      </c>
      <c r="P33" s="35"/>
      <c r="Q33" s="13" t="s">
        <v>26</v>
      </c>
      <c r="R33" s="14" t="s">
        <v>27</v>
      </c>
      <c r="S33" s="15"/>
      <c r="T33" s="16"/>
      <c r="U33" s="32" cm="1">
        <f t="array" ref="U33">SUM(LEN([2]正文!$F:$F)-LEN(SUBSTITUTE([2]正文!$F:$F,B33,"")))/LEN(B33)</f>
        <v>46</v>
      </c>
      <c r="V33" s="33">
        <f t="shared" si="2"/>
        <v>2</v>
      </c>
    </row>
    <row r="34" s="2" customFormat="1" spans="1:22">
      <c r="A34" s="6">
        <v>27</v>
      </c>
      <c r="B34" s="2" t="s">
        <v>128</v>
      </c>
      <c r="C34" s="2" t="s">
        <v>129</v>
      </c>
      <c r="E34" s="2" t="s">
        <v>130</v>
      </c>
      <c r="F34" s="34" t="s">
        <v>131</v>
      </c>
      <c r="M34" s="2">
        <f>VLOOKUP(N34,[1]储层改造标准目录!$A:$B,2,0)</f>
        <v>1</v>
      </c>
      <c r="N34" s="11" t="s">
        <v>24</v>
      </c>
      <c r="O34" s="2" t="s">
        <v>25</v>
      </c>
      <c r="P34" s="35"/>
      <c r="Q34" s="13" t="s">
        <v>26</v>
      </c>
      <c r="R34" s="14" t="s">
        <v>27</v>
      </c>
      <c r="S34" s="15"/>
      <c r="T34" s="16"/>
      <c r="U34" s="32" cm="1">
        <f t="array" ref="U34">SUM(LEN([2]正文!$F:$F)-LEN(SUBSTITUTE([2]正文!$F:$F,B34,"")))/LEN(B34)</f>
        <v>6</v>
      </c>
      <c r="V34" s="33">
        <f t="shared" si="2"/>
        <v>2</v>
      </c>
    </row>
    <row r="35" s="2" customFormat="1" spans="1:22">
      <c r="A35" s="6">
        <v>28</v>
      </c>
      <c r="B35" s="2" t="s">
        <v>132</v>
      </c>
      <c r="C35" s="2" t="s">
        <v>133</v>
      </c>
      <c r="E35" s="2" t="s">
        <v>134</v>
      </c>
      <c r="F35" s="34" t="s">
        <v>135</v>
      </c>
      <c r="M35" s="2">
        <f>VLOOKUP(N35,[1]储层改造标准目录!$A:$B,2,0)</f>
        <v>1</v>
      </c>
      <c r="N35" s="11" t="s">
        <v>24</v>
      </c>
      <c r="O35" s="2" t="s">
        <v>25</v>
      </c>
      <c r="P35" s="35"/>
      <c r="Q35" s="13" t="s">
        <v>26</v>
      </c>
      <c r="R35" s="14" t="s">
        <v>27</v>
      </c>
      <c r="S35" s="15"/>
      <c r="T35" s="16"/>
      <c r="U35" s="32" cm="1">
        <f t="array" ref="U35">SUM(LEN([2]正文!$F:$F)-LEN(SUBSTITUTE([2]正文!$F:$F,B35,"")))/LEN(B35)</f>
        <v>0</v>
      </c>
      <c r="V35" s="33">
        <f t="shared" si="2"/>
        <v>2</v>
      </c>
    </row>
    <row r="36" s="2" customFormat="1" spans="1:22">
      <c r="A36" s="6">
        <v>29</v>
      </c>
      <c r="B36" s="2" t="s">
        <v>136</v>
      </c>
      <c r="C36" s="2" t="s">
        <v>137</v>
      </c>
      <c r="E36" s="2" t="s">
        <v>138</v>
      </c>
      <c r="F36" s="34" t="s">
        <v>139</v>
      </c>
      <c r="M36" s="2">
        <f>VLOOKUP(N36,[1]储层改造标准目录!$A:$B,2,0)</f>
        <v>1</v>
      </c>
      <c r="N36" s="11" t="s">
        <v>24</v>
      </c>
      <c r="O36" s="2" t="s">
        <v>25</v>
      </c>
      <c r="P36" s="35"/>
      <c r="Q36" s="13" t="s">
        <v>26</v>
      </c>
      <c r="R36" s="14" t="s">
        <v>27</v>
      </c>
      <c r="S36" s="15"/>
      <c r="T36" s="16"/>
      <c r="U36" s="32" cm="1">
        <f t="array" ref="U36">SUM(LEN([2]正文!$F:$F)-LEN(SUBSTITUTE([2]正文!$F:$F,B36,"")))/LEN(B36)</f>
        <v>34</v>
      </c>
      <c r="V36" s="33">
        <f t="shared" si="2"/>
        <v>2</v>
      </c>
    </row>
    <row r="37" s="2" customFormat="1" spans="1:22">
      <c r="A37" s="6">
        <v>30</v>
      </c>
      <c r="B37" s="2" t="s">
        <v>140</v>
      </c>
      <c r="C37" s="2" t="s">
        <v>141</v>
      </c>
      <c r="E37" s="2" t="s">
        <v>142</v>
      </c>
      <c r="F37" s="34" t="s">
        <v>143</v>
      </c>
      <c r="M37" s="2">
        <f>VLOOKUP(N37,[1]储层改造标准目录!$A:$B,2,0)</f>
        <v>1</v>
      </c>
      <c r="N37" s="11" t="s">
        <v>24</v>
      </c>
      <c r="O37" s="2" t="s">
        <v>25</v>
      </c>
      <c r="P37" s="35"/>
      <c r="Q37" s="13" t="s">
        <v>26</v>
      </c>
      <c r="R37" s="14" t="s">
        <v>27</v>
      </c>
      <c r="S37" s="15"/>
      <c r="T37" s="16"/>
      <c r="U37" s="32" cm="1">
        <f t="array" ref="U37">SUM(LEN([2]正文!$F:$F)-LEN(SUBSTITUTE([2]正文!$F:$F,B37,"")))/LEN(B37)</f>
        <v>0</v>
      </c>
      <c r="V37" s="33">
        <f t="shared" si="2"/>
        <v>2</v>
      </c>
    </row>
    <row r="38" s="2" customFormat="1" spans="1:22">
      <c r="A38" s="6">
        <v>31</v>
      </c>
      <c r="B38" s="2" t="s">
        <v>144</v>
      </c>
      <c r="C38" s="2" t="s">
        <v>145</v>
      </c>
      <c r="E38" s="2" t="s">
        <v>146</v>
      </c>
      <c r="F38" s="34" t="s">
        <v>147</v>
      </c>
      <c r="M38" s="2">
        <f>VLOOKUP(N38,[1]储层改造标准目录!$A:$B,2,0)</f>
        <v>1</v>
      </c>
      <c r="N38" s="11" t="s">
        <v>24</v>
      </c>
      <c r="O38" s="2" t="s">
        <v>25</v>
      </c>
      <c r="P38" s="35"/>
      <c r="Q38" s="13" t="s">
        <v>26</v>
      </c>
      <c r="R38" s="14" t="s">
        <v>27</v>
      </c>
      <c r="S38" s="15"/>
      <c r="T38" s="16"/>
      <c r="U38" s="32" cm="1">
        <f t="array" ref="U38">SUM(LEN([2]正文!$F:$F)-LEN(SUBSTITUTE([2]正文!$F:$F,B38,"")))/LEN(B38)</f>
        <v>41</v>
      </c>
      <c r="V38" s="33">
        <f t="shared" si="2"/>
        <v>2</v>
      </c>
    </row>
    <row r="39" s="2" customFormat="1" spans="1:22">
      <c r="A39" s="6">
        <v>32</v>
      </c>
      <c r="B39" s="2" t="s">
        <v>148</v>
      </c>
      <c r="C39" s="2" t="s">
        <v>149</v>
      </c>
      <c r="E39" s="2" t="s">
        <v>150</v>
      </c>
      <c r="F39" s="34" t="s">
        <v>151</v>
      </c>
      <c r="M39" s="2">
        <f>VLOOKUP(N39,[1]储层改造标准目录!$A:$B,2,0)</f>
        <v>1</v>
      </c>
      <c r="N39" s="11" t="s">
        <v>24</v>
      </c>
      <c r="O39" s="2" t="s">
        <v>25</v>
      </c>
      <c r="P39" s="35"/>
      <c r="Q39" s="13" t="s">
        <v>26</v>
      </c>
      <c r="R39" s="14" t="s">
        <v>27</v>
      </c>
      <c r="S39" s="15"/>
      <c r="T39" s="16"/>
      <c r="U39" s="32" cm="1">
        <f t="array" ref="U39">SUM(LEN([2]正文!$F:$F)-LEN(SUBSTITUTE([2]正文!$F:$F,B39,"")))/LEN(B39)</f>
        <v>0</v>
      </c>
      <c r="V39" s="33">
        <f t="shared" si="2"/>
        <v>2</v>
      </c>
    </row>
    <row r="40" s="2" customFormat="1" spans="1:22">
      <c r="A40" s="6">
        <v>33</v>
      </c>
      <c r="B40" s="2" t="s">
        <v>152</v>
      </c>
      <c r="C40" s="2" t="s">
        <v>153</v>
      </c>
      <c r="E40" s="2" t="s">
        <v>154</v>
      </c>
      <c r="F40" s="34" t="s">
        <v>155</v>
      </c>
      <c r="M40" s="2">
        <f>VLOOKUP(N40,[1]储层改造标准目录!$A:$B,2,0)</f>
        <v>1</v>
      </c>
      <c r="N40" s="11" t="s">
        <v>24</v>
      </c>
      <c r="O40" s="2" t="s">
        <v>25</v>
      </c>
      <c r="P40" s="35"/>
      <c r="Q40" s="13" t="s">
        <v>26</v>
      </c>
      <c r="R40" s="14" t="s">
        <v>27</v>
      </c>
      <c r="S40" s="15"/>
      <c r="T40" s="16"/>
      <c r="U40" s="32" cm="1">
        <f t="array" ref="U40">SUM(LEN([2]正文!$F:$F)-LEN(SUBSTITUTE([2]正文!$F:$F,B40,"")))/LEN(B40)</f>
        <v>85</v>
      </c>
      <c r="V40" s="33">
        <f t="shared" si="2"/>
        <v>4</v>
      </c>
    </row>
    <row r="41" s="2" customFormat="1" spans="1:22">
      <c r="A41" s="6">
        <v>34</v>
      </c>
      <c r="B41" s="2" t="s">
        <v>156</v>
      </c>
      <c r="C41" s="2" t="s">
        <v>157</v>
      </c>
      <c r="E41" s="2" t="s">
        <v>158</v>
      </c>
      <c r="F41" s="34" t="s">
        <v>159</v>
      </c>
      <c r="M41" s="2">
        <f>VLOOKUP(N41,[1]储层改造标准目录!$A:$B,2,0)</f>
        <v>1</v>
      </c>
      <c r="N41" s="11" t="s">
        <v>24</v>
      </c>
      <c r="O41" s="2" t="s">
        <v>25</v>
      </c>
      <c r="P41" s="35"/>
      <c r="Q41" s="13" t="s">
        <v>26</v>
      </c>
      <c r="R41" s="14" t="s">
        <v>27</v>
      </c>
      <c r="S41" s="15"/>
      <c r="T41" s="16"/>
      <c r="U41" s="32" cm="1">
        <f t="array" ref="U41">SUM(LEN([2]正文!$F:$F)-LEN(SUBSTITUTE([2]正文!$F:$F,B41,"")))/LEN(B41)</f>
        <v>65</v>
      </c>
      <c r="V41" s="33">
        <f t="shared" si="2"/>
        <v>4</v>
      </c>
    </row>
    <row r="42" s="2" customFormat="1" spans="1:22">
      <c r="A42" s="6">
        <v>35</v>
      </c>
      <c r="B42" s="2" t="s">
        <v>160</v>
      </c>
      <c r="C42" s="2" t="s">
        <v>161</v>
      </c>
      <c r="E42" s="2" t="s">
        <v>162</v>
      </c>
      <c r="F42" s="34" t="s">
        <v>163</v>
      </c>
      <c r="H42" s="2" t="str">
        <f>MID(C42,FIND("（",C42)+1,(FIND("）",C42)-FIND("（",C42)-1))</f>
        <v>HLB</v>
      </c>
      <c r="M42" s="2">
        <f>VLOOKUP(N42,[1]储层改造标准目录!$A:$B,2,0)</f>
        <v>1</v>
      </c>
      <c r="N42" s="11" t="s">
        <v>24</v>
      </c>
      <c r="O42" s="2" t="s">
        <v>25</v>
      </c>
      <c r="P42" s="35"/>
      <c r="Q42" s="13" t="s">
        <v>26</v>
      </c>
      <c r="R42" s="14" t="s">
        <v>27</v>
      </c>
      <c r="S42" s="15"/>
      <c r="T42" s="16"/>
      <c r="U42" s="32" cm="1">
        <f t="array" ref="U42">SUM(LEN([2]正文!$F:$F)-LEN(SUBSTITUTE([2]正文!$F:$F,B42,"")))/LEN(B42)</f>
        <v>0</v>
      </c>
      <c r="V42" s="33">
        <f t="shared" si="2"/>
        <v>7</v>
      </c>
    </row>
    <row r="43" s="2" customFormat="1" spans="1:22">
      <c r="A43" s="6">
        <v>36</v>
      </c>
      <c r="B43" s="2" t="s">
        <v>164</v>
      </c>
      <c r="C43" s="2" t="s">
        <v>165</v>
      </c>
      <c r="E43" s="2" t="s">
        <v>166</v>
      </c>
      <c r="F43" s="34" t="s">
        <v>167</v>
      </c>
      <c r="H43" s="2" t="str">
        <f>MID(C43,FIND("（",C43)+1,(FIND("）",C43)-FIND("（",C43)-1))</f>
        <v>CMC</v>
      </c>
      <c r="M43" s="2">
        <f>VLOOKUP(N43,[1]储层改造标准目录!$A:$B,2,0)</f>
        <v>1</v>
      </c>
      <c r="N43" s="11" t="s">
        <v>24</v>
      </c>
      <c r="O43" s="2" t="s">
        <v>25</v>
      </c>
      <c r="P43" s="35"/>
      <c r="Q43" s="13" t="s">
        <v>26</v>
      </c>
      <c r="R43" s="14" t="s">
        <v>27</v>
      </c>
      <c r="S43" s="15"/>
      <c r="T43" s="16"/>
      <c r="U43" s="32" cm="1">
        <f t="array" ref="U43">SUM(LEN([2]正文!$F:$F)-LEN(SUBSTITUTE([2]正文!$F:$F,B43,"")))/LEN(B43)</f>
        <v>0</v>
      </c>
      <c r="V43" s="33">
        <f t="shared" si="2"/>
        <v>6</v>
      </c>
    </row>
    <row r="44" s="2" customFormat="1" spans="1:22">
      <c r="A44" s="6">
        <v>37</v>
      </c>
      <c r="B44" s="2" t="s">
        <v>168</v>
      </c>
      <c r="C44" s="2" t="s">
        <v>169</v>
      </c>
      <c r="E44" s="2" t="s">
        <v>170</v>
      </c>
      <c r="F44" s="34" t="s">
        <v>171</v>
      </c>
      <c r="M44" s="2">
        <f>VLOOKUP(N44,[1]储层改造标准目录!$A:$B,2,0)</f>
        <v>1</v>
      </c>
      <c r="N44" s="11" t="s">
        <v>24</v>
      </c>
      <c r="O44" s="2" t="s">
        <v>25</v>
      </c>
      <c r="P44" s="35"/>
      <c r="Q44" s="13" t="s">
        <v>26</v>
      </c>
      <c r="R44" s="14" t="s">
        <v>27</v>
      </c>
      <c r="S44" s="15"/>
      <c r="T44" s="16"/>
      <c r="U44" s="32" cm="1">
        <f t="array" ref="U44">SUM(LEN([2]正文!$F:$F)-LEN(SUBSTITUTE([2]正文!$F:$F,B44,"")))/LEN(B44)</f>
        <v>0</v>
      </c>
      <c r="V44" s="33">
        <f t="shared" si="2"/>
        <v>5</v>
      </c>
    </row>
    <row r="45" s="2" customFormat="1" spans="1:22">
      <c r="A45" s="6">
        <v>38</v>
      </c>
      <c r="B45" s="2" t="s">
        <v>172</v>
      </c>
      <c r="C45" s="2" t="s">
        <v>173</v>
      </c>
      <c r="E45" s="2" t="s">
        <v>174</v>
      </c>
      <c r="F45" s="34" t="s">
        <v>175</v>
      </c>
      <c r="M45" s="2">
        <f>VLOOKUP(N45,[1]储层改造标准目录!$A:$B,2,0)</f>
        <v>1</v>
      </c>
      <c r="N45" s="11" t="s">
        <v>24</v>
      </c>
      <c r="O45" s="2" t="s">
        <v>25</v>
      </c>
      <c r="P45" s="35"/>
      <c r="Q45" s="13" t="s">
        <v>26</v>
      </c>
      <c r="R45" s="14" t="s">
        <v>27</v>
      </c>
      <c r="S45" s="15"/>
      <c r="T45" s="16"/>
      <c r="U45" s="32" cm="1">
        <f t="array" ref="U45">SUM(LEN([2]正文!$F:$F)-LEN(SUBSTITUTE([2]正文!$F:$F,B45,"")))/LEN(B45)</f>
        <v>0</v>
      </c>
      <c r="V45" s="33">
        <f t="shared" si="2"/>
        <v>3</v>
      </c>
    </row>
    <row r="46" s="2" customFormat="1" spans="1:22">
      <c r="A46" s="6">
        <v>39</v>
      </c>
      <c r="B46" s="2" t="s">
        <v>176</v>
      </c>
      <c r="C46" s="2" t="s">
        <v>177</v>
      </c>
      <c r="E46" s="2" t="s">
        <v>178</v>
      </c>
      <c r="F46" s="34" t="s">
        <v>179</v>
      </c>
      <c r="M46" s="2">
        <f>VLOOKUP(N46,[1]储层改造标准目录!$A:$B,2,0)</f>
        <v>1</v>
      </c>
      <c r="N46" s="11" t="s">
        <v>24</v>
      </c>
      <c r="O46" s="2" t="s">
        <v>25</v>
      </c>
      <c r="P46" s="35"/>
      <c r="Q46" s="13" t="s">
        <v>26</v>
      </c>
      <c r="R46" s="14" t="s">
        <v>27</v>
      </c>
      <c r="S46" s="15"/>
      <c r="T46" s="16"/>
      <c r="U46" s="32" cm="1">
        <f t="array" ref="U46">SUM(LEN([2]正文!$F:$F)-LEN(SUBSTITUTE([2]正文!$F:$F,B46,"")))/LEN(B46)</f>
        <v>5</v>
      </c>
      <c r="V46" s="33">
        <f t="shared" si="2"/>
        <v>2</v>
      </c>
    </row>
    <row r="47" s="2" customFormat="1" spans="1:22">
      <c r="A47" s="6">
        <v>40</v>
      </c>
      <c r="B47" s="2" t="s">
        <v>180</v>
      </c>
      <c r="C47" s="2" t="s">
        <v>181</v>
      </c>
      <c r="E47" s="2" t="s">
        <v>182</v>
      </c>
      <c r="F47" s="34" t="s">
        <v>183</v>
      </c>
      <c r="M47" s="2">
        <f>VLOOKUP(N47,[1]储层改造标准目录!$A:$B,2,0)</f>
        <v>1</v>
      </c>
      <c r="N47" s="11" t="s">
        <v>24</v>
      </c>
      <c r="O47" s="2" t="s">
        <v>25</v>
      </c>
      <c r="P47" s="35"/>
      <c r="Q47" s="13" t="s">
        <v>26</v>
      </c>
      <c r="R47" s="14" t="s">
        <v>27</v>
      </c>
      <c r="S47" s="15"/>
      <c r="T47" s="16"/>
      <c r="U47" s="32" cm="1">
        <f t="array" ref="U47">SUM(LEN([2]正文!$F:$F)-LEN(SUBSTITUTE([2]正文!$F:$F,B47,"")))/LEN(B47)</f>
        <v>0</v>
      </c>
      <c r="V47" s="33">
        <f t="shared" si="2"/>
        <v>4</v>
      </c>
    </row>
    <row r="48" s="2" customFormat="1" spans="1:22">
      <c r="A48" s="6">
        <v>41</v>
      </c>
      <c r="B48" s="2" t="s">
        <v>184</v>
      </c>
      <c r="C48" s="2" t="s">
        <v>185</v>
      </c>
      <c r="E48" s="2" t="s">
        <v>186</v>
      </c>
      <c r="F48" s="34" t="s">
        <v>187</v>
      </c>
      <c r="M48" s="2">
        <f>VLOOKUP(N48,[1]储层改造标准目录!$A:$B,2,0)</f>
        <v>1</v>
      </c>
      <c r="N48" s="11" t="s">
        <v>24</v>
      </c>
      <c r="O48" s="2" t="s">
        <v>25</v>
      </c>
      <c r="P48" s="35"/>
      <c r="Q48" s="13" t="s">
        <v>26</v>
      </c>
      <c r="R48" s="14" t="s">
        <v>27</v>
      </c>
      <c r="S48" s="15"/>
      <c r="T48" s="16"/>
      <c r="U48" s="32" cm="1">
        <f t="array" ref="U48">SUM(LEN([2]正文!$F:$F)-LEN(SUBSTITUTE([2]正文!$F:$F,B48,"")))/LEN(B48)</f>
        <v>30</v>
      </c>
      <c r="V48" s="33">
        <f t="shared" si="2"/>
        <v>2</v>
      </c>
    </row>
    <row r="49" s="2" customFormat="1" spans="1:22">
      <c r="A49" s="6">
        <v>42</v>
      </c>
      <c r="B49" s="2" t="s">
        <v>188</v>
      </c>
      <c r="C49" s="2" t="s">
        <v>189</v>
      </c>
      <c r="E49" s="2" t="s">
        <v>190</v>
      </c>
      <c r="F49" s="34" t="s">
        <v>191</v>
      </c>
      <c r="M49" s="2">
        <f>VLOOKUP(N49,[1]储层改造标准目录!$A:$B,2,0)</f>
        <v>1</v>
      </c>
      <c r="N49" s="11" t="s">
        <v>24</v>
      </c>
      <c r="O49" s="2" t="s">
        <v>25</v>
      </c>
      <c r="P49" s="35"/>
      <c r="Q49" s="13" t="s">
        <v>26</v>
      </c>
      <c r="R49" s="14" t="s">
        <v>27</v>
      </c>
      <c r="S49" s="15"/>
      <c r="T49" s="16"/>
      <c r="U49" s="32" cm="1">
        <f t="array" ref="U49">SUM(LEN([2]正文!$F:$F)-LEN(SUBSTITUTE([2]正文!$F:$F,B49,"")))/LEN(B49)</f>
        <v>14</v>
      </c>
      <c r="V49" s="33">
        <f t="shared" si="2"/>
        <v>3</v>
      </c>
    </row>
    <row r="50" s="2" customFormat="1" spans="1:22">
      <c r="A50" s="6">
        <v>43</v>
      </c>
      <c r="B50" s="2" t="s">
        <v>192</v>
      </c>
      <c r="C50" s="2" t="s">
        <v>193</v>
      </c>
      <c r="E50" s="2" t="s">
        <v>194</v>
      </c>
      <c r="F50" s="34" t="s">
        <v>195</v>
      </c>
      <c r="M50" s="2">
        <f>VLOOKUP(N50,[1]储层改造标准目录!$A:$B,2,0)</f>
        <v>1</v>
      </c>
      <c r="N50" s="11" t="s">
        <v>24</v>
      </c>
      <c r="O50" s="2" t="s">
        <v>25</v>
      </c>
      <c r="P50" s="35"/>
      <c r="Q50" s="13" t="s">
        <v>26</v>
      </c>
      <c r="R50" s="14" t="s">
        <v>27</v>
      </c>
      <c r="S50" s="15"/>
      <c r="T50" s="16"/>
      <c r="U50" s="32" cm="1">
        <f t="array" ref="U50">SUM(LEN([2]正文!$F:$F)-LEN(SUBSTITUTE([2]正文!$F:$F,B50,"")))/LEN(B50)</f>
        <v>0</v>
      </c>
      <c r="V50" s="33">
        <f t="shared" si="2"/>
        <v>3</v>
      </c>
    </row>
    <row r="51" s="2" customFormat="1" spans="1:22">
      <c r="A51" s="6">
        <v>44</v>
      </c>
      <c r="B51" s="2" t="s">
        <v>196</v>
      </c>
      <c r="C51" s="2" t="s">
        <v>197</v>
      </c>
      <c r="E51" s="2" t="s">
        <v>198</v>
      </c>
      <c r="F51" s="34" t="s">
        <v>199</v>
      </c>
      <c r="M51" s="2">
        <f>VLOOKUP(N51,[1]储层改造标准目录!$A:$B,2,0)</f>
        <v>1</v>
      </c>
      <c r="N51" s="11" t="s">
        <v>24</v>
      </c>
      <c r="O51" s="2" t="s">
        <v>25</v>
      </c>
      <c r="P51" s="35"/>
      <c r="Q51" s="13" t="s">
        <v>26</v>
      </c>
      <c r="R51" s="14" t="s">
        <v>27</v>
      </c>
      <c r="S51" s="15"/>
      <c r="T51" s="16"/>
      <c r="U51" s="32" cm="1">
        <f t="array" ref="U51">SUM(LEN([2]正文!$F:$F)-LEN(SUBSTITUTE([2]正文!$F:$F,B51,"")))/LEN(B51)</f>
        <v>2</v>
      </c>
      <c r="V51" s="33">
        <f t="shared" si="2"/>
        <v>2</v>
      </c>
    </row>
    <row r="52" s="2" customFormat="1" spans="1:22">
      <c r="A52" s="6">
        <v>45</v>
      </c>
      <c r="B52" s="2" t="s">
        <v>200</v>
      </c>
      <c r="C52" s="2" t="s">
        <v>201</v>
      </c>
      <c r="E52" s="2" t="s">
        <v>202</v>
      </c>
      <c r="F52" s="34" t="s">
        <v>203</v>
      </c>
      <c r="M52" s="2">
        <f>VLOOKUP(N52,[1]储层改造标准目录!$A:$B,2,0)</f>
        <v>1</v>
      </c>
      <c r="N52" s="11" t="s">
        <v>24</v>
      </c>
      <c r="O52" s="2" t="s">
        <v>25</v>
      </c>
      <c r="P52" s="35"/>
      <c r="Q52" s="13" t="s">
        <v>26</v>
      </c>
      <c r="R52" s="14" t="s">
        <v>27</v>
      </c>
      <c r="S52" s="15"/>
      <c r="T52" s="16"/>
      <c r="U52" s="32" cm="1">
        <f t="array" ref="U52">SUM(LEN([2]正文!$F:$F)-LEN(SUBSTITUTE([2]正文!$F:$F,B52,"")))/LEN(B52)</f>
        <v>0</v>
      </c>
      <c r="V52" s="33">
        <f t="shared" si="2"/>
        <v>2</v>
      </c>
    </row>
    <row r="53" s="2" customFormat="1" spans="1:22">
      <c r="A53" s="6">
        <v>46</v>
      </c>
      <c r="B53" s="2" t="s">
        <v>204</v>
      </c>
      <c r="C53" s="2" t="s">
        <v>205</v>
      </c>
      <c r="E53" s="2" t="s">
        <v>206</v>
      </c>
      <c r="F53" s="34" t="s">
        <v>207</v>
      </c>
      <c r="M53" s="2">
        <f>VLOOKUP(N53,[1]储层改造标准目录!$A:$B,2,0)</f>
        <v>1</v>
      </c>
      <c r="N53" s="11" t="s">
        <v>24</v>
      </c>
      <c r="O53" s="2" t="s">
        <v>25</v>
      </c>
      <c r="P53" s="35"/>
      <c r="Q53" s="13" t="s">
        <v>26</v>
      </c>
      <c r="R53" s="14" t="s">
        <v>27</v>
      </c>
      <c r="S53" s="15"/>
      <c r="T53" s="16"/>
      <c r="U53" s="32" cm="1">
        <f t="array" ref="U53">SUM(LEN([2]正文!$F:$F)-LEN(SUBSTITUTE([2]正文!$F:$F,B53,"")))/LEN(B53)</f>
        <v>2</v>
      </c>
      <c r="V53" s="33">
        <f t="shared" si="2"/>
        <v>2</v>
      </c>
    </row>
    <row r="54" s="2" customFormat="1" spans="1:22">
      <c r="A54" s="6">
        <v>47</v>
      </c>
      <c r="B54" s="2" t="s">
        <v>208</v>
      </c>
      <c r="C54" s="2" t="s">
        <v>209</v>
      </c>
      <c r="E54" s="2" t="s">
        <v>210</v>
      </c>
      <c r="F54" s="34" t="s">
        <v>211</v>
      </c>
      <c r="M54" s="2">
        <f>VLOOKUP(N54,[1]储层改造标准目录!$A:$B,2,0)</f>
        <v>1</v>
      </c>
      <c r="N54" s="11" t="s">
        <v>24</v>
      </c>
      <c r="O54" s="2" t="s">
        <v>25</v>
      </c>
      <c r="P54" s="35"/>
      <c r="Q54" s="13" t="s">
        <v>26</v>
      </c>
      <c r="R54" s="14" t="s">
        <v>27</v>
      </c>
      <c r="S54" s="15"/>
      <c r="T54" s="16"/>
      <c r="U54" s="32" cm="1">
        <f t="array" ref="U54">SUM(LEN([2]正文!$F:$F)-LEN(SUBSTITUTE([2]正文!$F:$F,B54,"")))/LEN(B54)</f>
        <v>0</v>
      </c>
      <c r="V54" s="33">
        <f t="shared" si="2"/>
        <v>2</v>
      </c>
    </row>
    <row r="55" s="2" customFormat="1" spans="1:22">
      <c r="A55" s="6">
        <v>48</v>
      </c>
      <c r="B55" s="2" t="s">
        <v>212</v>
      </c>
      <c r="C55" s="2" t="s">
        <v>213</v>
      </c>
      <c r="E55" s="2" t="s">
        <v>214</v>
      </c>
      <c r="F55" s="34" t="s">
        <v>215</v>
      </c>
      <c r="M55" s="2">
        <f>VLOOKUP(N55,[1]储层改造标准目录!$A:$B,2,0)</f>
        <v>1</v>
      </c>
      <c r="N55" s="11" t="s">
        <v>24</v>
      </c>
      <c r="O55" s="2" t="s">
        <v>25</v>
      </c>
      <c r="P55" s="35"/>
      <c r="Q55" s="13" t="s">
        <v>26</v>
      </c>
      <c r="R55" s="14" t="s">
        <v>27</v>
      </c>
      <c r="S55" s="15"/>
      <c r="T55" s="16"/>
      <c r="U55" s="32" cm="1">
        <f t="array" ref="U55">SUM(LEN([2]正文!$F:$F)-LEN(SUBSTITUTE([2]正文!$F:$F,B55,"")))/LEN(B55)</f>
        <v>0</v>
      </c>
      <c r="V55" s="33">
        <f t="shared" si="2"/>
        <v>4</v>
      </c>
    </row>
    <row r="56" s="2" customFormat="1" spans="1:22">
      <c r="A56" s="6">
        <v>49</v>
      </c>
      <c r="B56" s="2" t="s">
        <v>216</v>
      </c>
      <c r="C56" s="2" t="s">
        <v>217</v>
      </c>
      <c r="E56" s="2" t="s">
        <v>218</v>
      </c>
      <c r="F56" s="34" t="s">
        <v>219</v>
      </c>
      <c r="J56" s="2" t="s">
        <v>220</v>
      </c>
      <c r="M56" s="2">
        <f>VLOOKUP(N56,[1]储层改造标准目录!$A:$B,2,0)</f>
        <v>1</v>
      </c>
      <c r="N56" s="11" t="s">
        <v>24</v>
      </c>
      <c r="O56" s="2" t="s">
        <v>25</v>
      </c>
      <c r="P56" s="35"/>
      <c r="Q56" s="13" t="s">
        <v>26</v>
      </c>
      <c r="R56" s="14" t="s">
        <v>27</v>
      </c>
      <c r="S56" s="15"/>
      <c r="T56" s="16"/>
      <c r="U56" s="32" cm="1">
        <f t="array" ref="U56">SUM(LEN([2]正文!$F:$F)-LEN(SUBSTITUTE([2]正文!$F:$F,B56,"")))/LEN(B56)</f>
        <v>0</v>
      </c>
      <c r="V56" s="33">
        <f t="shared" si="2"/>
        <v>5</v>
      </c>
    </row>
    <row r="57" s="2" customFormat="1" spans="1:22">
      <c r="A57" s="6">
        <v>50</v>
      </c>
      <c r="B57" s="2" t="s">
        <v>221</v>
      </c>
      <c r="C57" s="2" t="s">
        <v>222</v>
      </c>
      <c r="E57" s="2" t="s">
        <v>223</v>
      </c>
      <c r="F57" s="34" t="s">
        <v>224</v>
      </c>
      <c r="M57" s="2">
        <f>VLOOKUP(N57,[1]储层改造标准目录!$A:$B,2,0)</f>
        <v>1</v>
      </c>
      <c r="N57" s="11" t="s">
        <v>24</v>
      </c>
      <c r="O57" s="2" t="s">
        <v>25</v>
      </c>
      <c r="P57" s="35"/>
      <c r="Q57" s="13" t="s">
        <v>26</v>
      </c>
      <c r="R57" s="14" t="s">
        <v>27</v>
      </c>
      <c r="S57" s="15"/>
      <c r="T57" s="16"/>
      <c r="U57" s="32" cm="1">
        <f t="array" ref="U57">SUM(LEN([2]正文!$F:$F)-LEN(SUBSTITUTE([2]正文!$F:$F,B57,"")))/LEN(B57)</f>
        <v>0</v>
      </c>
      <c r="V57" s="33">
        <f t="shared" si="2"/>
        <v>4</v>
      </c>
    </row>
    <row r="58" s="2" customFormat="1" spans="1:22">
      <c r="A58" s="6">
        <v>51</v>
      </c>
      <c r="B58" s="2" t="s">
        <v>225</v>
      </c>
      <c r="C58" s="2" t="s">
        <v>226</v>
      </c>
      <c r="E58" s="2" t="s">
        <v>227</v>
      </c>
      <c r="F58" s="34" t="s">
        <v>228</v>
      </c>
      <c r="H58" s="2" t="str">
        <f>MID(C58,FIND("（",C58)+1,(FIND("）",C58)-FIND("（",C58)-1))</f>
        <v>BOD</v>
      </c>
      <c r="M58" s="2">
        <f>VLOOKUP(N58,[1]储层改造标准目录!$A:$B,2,0)</f>
        <v>1</v>
      </c>
      <c r="N58" s="11" t="s">
        <v>24</v>
      </c>
      <c r="O58" s="2" t="s">
        <v>25</v>
      </c>
      <c r="P58" s="35"/>
      <c r="Q58" s="13" t="s">
        <v>26</v>
      </c>
      <c r="R58" s="14" t="s">
        <v>27</v>
      </c>
      <c r="S58" s="15"/>
      <c r="T58" s="16"/>
      <c r="U58" s="32" cm="1">
        <f t="array" ref="U58">SUM(LEN([2]正文!$F:$F)-LEN(SUBSTITUTE([2]正文!$F:$F,B58,"")))/LEN(B58)</f>
        <v>0</v>
      </c>
      <c r="V58" s="33">
        <f t="shared" si="2"/>
        <v>5</v>
      </c>
    </row>
    <row r="59" s="2" customFormat="1" spans="1:22">
      <c r="A59" s="6">
        <v>52</v>
      </c>
      <c r="B59" s="2" t="s">
        <v>229</v>
      </c>
      <c r="C59" s="2" t="s">
        <v>230</v>
      </c>
      <c r="E59" s="2" t="s">
        <v>231</v>
      </c>
      <c r="F59" s="34" t="s">
        <v>232</v>
      </c>
      <c r="H59" s="2" t="str">
        <f>MID(C59,FIND("（",C59)+1,(FIND("）",C59)-FIND("（",C59)-1))</f>
        <v>COD</v>
      </c>
      <c r="M59" s="2">
        <f>VLOOKUP(N59,[1]储层改造标准目录!$A:$B,2,0)</f>
        <v>1</v>
      </c>
      <c r="N59" s="11" t="s">
        <v>24</v>
      </c>
      <c r="O59" s="2" t="s">
        <v>25</v>
      </c>
      <c r="P59" s="35"/>
      <c r="Q59" s="13" t="s">
        <v>26</v>
      </c>
      <c r="R59" s="14" t="s">
        <v>27</v>
      </c>
      <c r="S59" s="15"/>
      <c r="T59" s="16"/>
      <c r="U59" s="32" cm="1">
        <f t="array" ref="U59">SUM(LEN([2]正文!$F:$F)-LEN(SUBSTITUTE([2]正文!$F:$F,B59,"")))/LEN(B59)</f>
        <v>0</v>
      </c>
      <c r="V59" s="33">
        <f t="shared" si="2"/>
        <v>4</v>
      </c>
    </row>
    <row r="60" s="2" customFormat="1" spans="1:22">
      <c r="A60" s="6">
        <v>53</v>
      </c>
      <c r="B60" s="2" t="s">
        <v>233</v>
      </c>
      <c r="C60" s="2" t="s">
        <v>234</v>
      </c>
      <c r="E60" s="2" t="s">
        <v>235</v>
      </c>
      <c r="F60" s="6" t="s">
        <v>236</v>
      </c>
      <c r="J60" s="2" t="s">
        <v>237</v>
      </c>
      <c r="M60" s="2">
        <f>VLOOKUP(N60,[1]储层改造标准目录!$A:$B,2,0)</f>
        <v>1</v>
      </c>
      <c r="N60" s="11" t="s">
        <v>24</v>
      </c>
      <c r="O60" s="2" t="s">
        <v>25</v>
      </c>
      <c r="P60" s="12"/>
      <c r="Q60" s="13" t="s">
        <v>26</v>
      </c>
      <c r="R60" s="14" t="s">
        <v>238</v>
      </c>
      <c r="S60" s="15" t="s">
        <v>239</v>
      </c>
      <c r="T60" s="16"/>
      <c r="U60" s="32" cm="1">
        <f t="array" ref="U60">SUM(LEN([2]正文!$F:$F)-LEN(SUBSTITUTE([2]正文!$F:$F,B60,"")))/LEN(B60)</f>
        <v>72</v>
      </c>
      <c r="V60" s="33">
        <f t="shared" si="2"/>
        <v>3</v>
      </c>
    </row>
    <row r="61" s="2" customFormat="1" spans="1:22">
      <c r="A61" s="6">
        <v>54</v>
      </c>
      <c r="B61" s="2" t="s">
        <v>240</v>
      </c>
      <c r="C61" s="2" t="s">
        <v>241</v>
      </c>
      <c r="E61" s="2" t="s">
        <v>242</v>
      </c>
      <c r="F61" s="6" t="s">
        <v>243</v>
      </c>
      <c r="M61" s="2">
        <f>VLOOKUP(N61,[1]储层改造标准目录!$A:$B,2,0)</f>
        <v>1</v>
      </c>
      <c r="N61" s="11" t="s">
        <v>24</v>
      </c>
      <c r="O61" s="2" t="s">
        <v>25</v>
      </c>
      <c r="P61" s="12"/>
      <c r="Q61" s="13" t="s">
        <v>26</v>
      </c>
      <c r="R61" s="14" t="s">
        <v>238</v>
      </c>
      <c r="S61" s="15" t="s">
        <v>239</v>
      </c>
      <c r="T61" s="16"/>
      <c r="U61" s="32" cm="1">
        <f t="array" ref="U61">SUM(LEN([2]正文!$F:$F)-LEN(SUBSTITUTE([2]正文!$F:$F,B61,"")))/LEN(B61)</f>
        <v>0</v>
      </c>
      <c r="V61" s="33">
        <f t="shared" si="2"/>
        <v>5</v>
      </c>
    </row>
    <row r="62" s="2" customFormat="1" spans="1:22">
      <c r="A62" s="6">
        <v>55</v>
      </c>
      <c r="B62" s="2" t="s">
        <v>244</v>
      </c>
      <c r="C62" s="2" t="s">
        <v>245</v>
      </c>
      <c r="E62" s="2" t="s">
        <v>246</v>
      </c>
      <c r="F62" s="6" t="s">
        <v>247</v>
      </c>
      <c r="J62" s="2" t="s">
        <v>248</v>
      </c>
      <c r="M62" s="2">
        <f>VLOOKUP(N62,[1]储层改造标准目录!$A:$B,2,0)</f>
        <v>1</v>
      </c>
      <c r="N62" s="11" t="s">
        <v>24</v>
      </c>
      <c r="O62" s="2" t="s">
        <v>25</v>
      </c>
      <c r="P62" s="12"/>
      <c r="Q62" s="13" t="s">
        <v>26</v>
      </c>
      <c r="R62" s="14" t="s">
        <v>238</v>
      </c>
      <c r="S62" s="15" t="s">
        <v>239</v>
      </c>
      <c r="T62" s="16"/>
      <c r="U62" s="32" cm="1">
        <f t="array" ref="U62">SUM(LEN([2]正文!$F:$F)-LEN(SUBSTITUTE([2]正文!$F:$F,B62,"")))/LEN(B62)</f>
        <v>0</v>
      </c>
      <c r="V62" s="33">
        <f t="shared" si="2"/>
        <v>5</v>
      </c>
    </row>
    <row r="63" s="2" customFormat="1" spans="1:22">
      <c r="A63" s="6">
        <v>56</v>
      </c>
      <c r="B63" s="2" t="s">
        <v>249</v>
      </c>
      <c r="C63" s="2" t="s">
        <v>250</v>
      </c>
      <c r="E63" s="2" t="s">
        <v>251</v>
      </c>
      <c r="F63" s="6" t="s">
        <v>252</v>
      </c>
      <c r="J63" s="2" t="s">
        <v>253</v>
      </c>
      <c r="M63" s="2">
        <f>VLOOKUP(N63,[1]储层改造标准目录!$A:$B,2,0)</f>
        <v>1</v>
      </c>
      <c r="N63" s="11" t="s">
        <v>24</v>
      </c>
      <c r="O63" s="2" t="s">
        <v>25</v>
      </c>
      <c r="P63" s="12"/>
      <c r="Q63" s="13" t="s">
        <v>26</v>
      </c>
      <c r="R63" s="14" t="s">
        <v>238</v>
      </c>
      <c r="S63" s="15" t="s">
        <v>239</v>
      </c>
      <c r="T63" s="16"/>
      <c r="U63" s="32" cm="1">
        <f t="array" ref="U63">SUM(LEN([2]正文!$F:$F)-LEN(SUBSTITUTE([2]正文!$F:$F,B63,"")))/LEN(B63)</f>
        <v>0</v>
      </c>
      <c r="V63" s="33">
        <f t="shared" si="2"/>
        <v>6</v>
      </c>
    </row>
    <row r="64" s="2" customFormat="1" spans="1:22">
      <c r="A64" s="6">
        <v>57</v>
      </c>
      <c r="B64" s="2" t="s">
        <v>254</v>
      </c>
      <c r="C64" s="2" t="s">
        <v>255</v>
      </c>
      <c r="E64" s="2" t="s">
        <v>256</v>
      </c>
      <c r="F64" s="6" t="s">
        <v>257</v>
      </c>
      <c r="J64" s="2" t="s">
        <v>258</v>
      </c>
      <c r="M64" s="2">
        <f>VLOOKUP(N64,[1]储层改造标准目录!$A:$B,2,0)</f>
        <v>1</v>
      </c>
      <c r="N64" s="11" t="s">
        <v>24</v>
      </c>
      <c r="O64" s="2" t="s">
        <v>25</v>
      </c>
      <c r="P64" s="12"/>
      <c r="Q64" s="13" t="s">
        <v>26</v>
      </c>
      <c r="R64" s="14" t="s">
        <v>238</v>
      </c>
      <c r="S64" s="15" t="s">
        <v>239</v>
      </c>
      <c r="T64" s="16"/>
      <c r="U64" s="32" cm="1">
        <f t="array" ref="U64">SUM(LEN([2]正文!$F:$F)-LEN(SUBSTITUTE([2]正文!$F:$F,B64,"")))/LEN(B64)</f>
        <v>0</v>
      </c>
      <c r="V64" s="33">
        <f t="shared" si="2"/>
        <v>6</v>
      </c>
    </row>
    <row r="65" s="2" customFormat="1" spans="1:22">
      <c r="A65" s="6">
        <v>58</v>
      </c>
      <c r="B65" s="2" t="s">
        <v>259</v>
      </c>
      <c r="C65" s="2" t="s">
        <v>260</v>
      </c>
      <c r="E65" s="2" t="s">
        <v>261</v>
      </c>
      <c r="F65" s="6" t="s">
        <v>262</v>
      </c>
      <c r="J65" s="2" t="s">
        <v>263</v>
      </c>
      <c r="M65" s="2">
        <f>VLOOKUP(N65,[1]储层改造标准目录!$A:$B,2,0)</f>
        <v>1</v>
      </c>
      <c r="N65" s="11" t="s">
        <v>24</v>
      </c>
      <c r="O65" s="2" t="s">
        <v>25</v>
      </c>
      <c r="P65" s="12"/>
      <c r="Q65" s="13" t="s">
        <v>26</v>
      </c>
      <c r="R65" s="14" t="s">
        <v>238</v>
      </c>
      <c r="S65" s="15" t="s">
        <v>239</v>
      </c>
      <c r="T65" s="16"/>
      <c r="U65" s="32" cm="1">
        <f t="array" ref="U65">SUM(LEN([2]正文!$F:$F)-LEN(SUBSTITUTE([2]正文!$F:$F,B65,"")))/LEN(B65)</f>
        <v>0</v>
      </c>
      <c r="V65" s="33">
        <f t="shared" si="2"/>
        <v>4</v>
      </c>
    </row>
    <row r="66" s="2" customFormat="1" spans="1:22">
      <c r="A66" s="6">
        <v>59</v>
      </c>
      <c r="B66" s="2" t="s">
        <v>264</v>
      </c>
      <c r="C66" s="2" t="s">
        <v>265</v>
      </c>
      <c r="E66" s="2" t="s">
        <v>266</v>
      </c>
      <c r="F66" s="6" t="s">
        <v>267</v>
      </c>
      <c r="J66" s="2" t="s">
        <v>268</v>
      </c>
      <c r="M66" s="2">
        <f>VLOOKUP(N66,[1]储层改造标准目录!$A:$B,2,0)</f>
        <v>1</v>
      </c>
      <c r="N66" s="11" t="s">
        <v>24</v>
      </c>
      <c r="O66" s="2" t="s">
        <v>25</v>
      </c>
      <c r="P66" s="12"/>
      <c r="Q66" s="13" t="s">
        <v>26</v>
      </c>
      <c r="R66" s="14" t="s">
        <v>238</v>
      </c>
      <c r="S66" s="15" t="s">
        <v>239</v>
      </c>
      <c r="T66" s="16"/>
      <c r="U66" s="32" cm="1">
        <f t="array" ref="U66">SUM(LEN([2]正文!$F:$F)-LEN(SUBSTITUTE([2]正文!$F:$F,B66,"")))/LEN(B66)</f>
        <v>0</v>
      </c>
      <c r="V66" s="33">
        <f t="shared" si="2"/>
        <v>6</v>
      </c>
    </row>
    <row r="67" s="2" customFormat="1" spans="1:22">
      <c r="A67" s="6">
        <v>60</v>
      </c>
      <c r="B67" s="2" t="s">
        <v>269</v>
      </c>
      <c r="C67" s="2" t="s">
        <v>270</v>
      </c>
      <c r="E67" s="2" t="s">
        <v>271</v>
      </c>
      <c r="F67" s="6" t="s">
        <v>272</v>
      </c>
      <c r="M67" s="2">
        <f>VLOOKUP(N67,[1]储层改造标准目录!$A:$B,2,0)</f>
        <v>1</v>
      </c>
      <c r="N67" s="11" t="s">
        <v>24</v>
      </c>
      <c r="O67" s="2" t="s">
        <v>25</v>
      </c>
      <c r="P67" s="12"/>
      <c r="Q67" s="13" t="s">
        <v>26</v>
      </c>
      <c r="R67" s="14" t="s">
        <v>238</v>
      </c>
      <c r="S67" s="15" t="s">
        <v>239</v>
      </c>
      <c r="T67" s="16"/>
      <c r="U67" s="32" cm="1">
        <f t="array" ref="U67">SUM(LEN([2]正文!$F:$F)-LEN(SUBSTITUTE([2]正文!$F:$F,B67,"")))/LEN(B67)</f>
        <v>0</v>
      </c>
      <c r="V67" s="33">
        <f t="shared" si="2"/>
        <v>6</v>
      </c>
    </row>
    <row r="68" s="2" customFormat="1" spans="1:22">
      <c r="A68" s="6">
        <v>61</v>
      </c>
      <c r="B68" s="2" t="s">
        <v>273</v>
      </c>
      <c r="C68" s="2" t="s">
        <v>274</v>
      </c>
      <c r="E68" s="2" t="s">
        <v>275</v>
      </c>
      <c r="F68" s="6" t="s">
        <v>276</v>
      </c>
      <c r="J68" s="2" t="s">
        <v>277</v>
      </c>
      <c r="M68" s="2">
        <f>VLOOKUP(N68,[1]储层改造标准目录!$A:$B,2,0)</f>
        <v>1</v>
      </c>
      <c r="N68" s="11" t="s">
        <v>24</v>
      </c>
      <c r="O68" s="2" t="s">
        <v>25</v>
      </c>
      <c r="P68" s="12"/>
      <c r="Q68" s="13" t="s">
        <v>26</v>
      </c>
      <c r="R68" s="14" t="s">
        <v>238</v>
      </c>
      <c r="S68" s="15" t="s">
        <v>239</v>
      </c>
      <c r="T68" s="16"/>
      <c r="U68" s="32" cm="1">
        <f t="array" ref="U68">SUM(LEN([2]正文!$F:$F)-LEN(SUBSTITUTE([2]正文!$F:$F,B68,"")))/LEN(B68)</f>
        <v>0</v>
      </c>
      <c r="V68" s="33">
        <f t="shared" si="2"/>
        <v>5</v>
      </c>
    </row>
    <row r="69" s="2" customFormat="1" spans="1:22">
      <c r="A69" s="6">
        <v>62</v>
      </c>
      <c r="B69" s="2" t="s">
        <v>278</v>
      </c>
      <c r="C69" s="2" t="s">
        <v>279</v>
      </c>
      <c r="E69" s="2" t="s">
        <v>280</v>
      </c>
      <c r="F69" s="6" t="s">
        <v>281</v>
      </c>
      <c r="J69" s="2" t="s">
        <v>282</v>
      </c>
      <c r="M69" s="2">
        <f>VLOOKUP(N69,[1]储层改造标准目录!$A:$B,2,0)</f>
        <v>1</v>
      </c>
      <c r="N69" s="11" t="s">
        <v>24</v>
      </c>
      <c r="O69" s="2" t="s">
        <v>25</v>
      </c>
      <c r="P69" s="12"/>
      <c r="Q69" s="13" t="s">
        <v>26</v>
      </c>
      <c r="R69" s="14" t="s">
        <v>238</v>
      </c>
      <c r="S69" s="15" t="s">
        <v>239</v>
      </c>
      <c r="T69" s="16"/>
      <c r="U69" s="32" cm="1">
        <f t="array" ref="U69">SUM(LEN([2]正文!$F:$F)-LEN(SUBSTITUTE([2]正文!$F:$F,B69,"")))/LEN(B69)</f>
        <v>0</v>
      </c>
      <c r="V69" s="33">
        <f t="shared" si="2"/>
        <v>8</v>
      </c>
    </row>
    <row r="70" s="2" customFormat="1" spans="1:22">
      <c r="A70" s="6">
        <v>63</v>
      </c>
      <c r="B70" s="2" t="s">
        <v>283</v>
      </c>
      <c r="C70" s="2" t="s">
        <v>284</v>
      </c>
      <c r="E70" s="2" t="s">
        <v>285</v>
      </c>
      <c r="F70" s="6" t="s">
        <v>286</v>
      </c>
      <c r="J70" s="2" t="s">
        <v>287</v>
      </c>
      <c r="M70" s="2">
        <f>VLOOKUP(N70,[1]储层改造标准目录!$A:$B,2,0)</f>
        <v>1</v>
      </c>
      <c r="N70" s="11" t="s">
        <v>24</v>
      </c>
      <c r="O70" s="2" t="s">
        <v>25</v>
      </c>
      <c r="P70" s="12"/>
      <c r="Q70" s="13" t="s">
        <v>26</v>
      </c>
      <c r="R70" s="14" t="s">
        <v>238</v>
      </c>
      <c r="S70" s="15" t="s">
        <v>239</v>
      </c>
      <c r="T70" s="16"/>
      <c r="U70" s="32" cm="1">
        <f t="array" ref="U70">SUM(LEN([2]正文!$F:$F)-LEN(SUBSTITUTE([2]正文!$F:$F,B70,"")))/LEN(B70)</f>
        <v>0</v>
      </c>
      <c r="V70" s="33">
        <f t="shared" si="2"/>
        <v>6</v>
      </c>
    </row>
    <row r="71" s="2" customFormat="1" spans="1:22">
      <c r="A71" s="6">
        <v>64</v>
      </c>
      <c r="B71" s="2" t="s">
        <v>288</v>
      </c>
      <c r="C71" s="2" t="s">
        <v>289</v>
      </c>
      <c r="E71" s="2" t="s">
        <v>290</v>
      </c>
      <c r="F71" s="6" t="s">
        <v>291</v>
      </c>
      <c r="M71" s="2">
        <f>VLOOKUP(N71,[1]储层改造标准目录!$A:$B,2,0)</f>
        <v>1</v>
      </c>
      <c r="N71" s="11" t="s">
        <v>24</v>
      </c>
      <c r="O71" s="2" t="s">
        <v>25</v>
      </c>
      <c r="P71" s="12"/>
      <c r="Q71" s="13" t="s">
        <v>26</v>
      </c>
      <c r="R71" s="14" t="s">
        <v>238</v>
      </c>
      <c r="S71" s="15" t="s">
        <v>239</v>
      </c>
      <c r="T71" s="16"/>
      <c r="U71" s="32" cm="1">
        <f t="array" ref="U71">SUM(LEN([2]正文!$F:$F)-LEN(SUBSTITUTE([2]正文!$F:$F,B71,"")))/LEN(B71)</f>
        <v>3</v>
      </c>
      <c r="V71" s="33">
        <f t="shared" si="2"/>
        <v>5</v>
      </c>
    </row>
    <row r="72" s="2" customFormat="1" spans="1:22">
      <c r="A72" s="6">
        <v>65</v>
      </c>
      <c r="B72" s="2" t="s">
        <v>292</v>
      </c>
      <c r="C72" s="2" t="s">
        <v>293</v>
      </c>
      <c r="E72" s="2" t="s">
        <v>294</v>
      </c>
      <c r="F72" s="6" t="s">
        <v>295</v>
      </c>
      <c r="J72" s="2" t="s">
        <v>296</v>
      </c>
      <c r="M72" s="2">
        <f>VLOOKUP(N72,[1]储层改造标准目录!$A:$B,2,0)</f>
        <v>1</v>
      </c>
      <c r="N72" s="11" t="s">
        <v>24</v>
      </c>
      <c r="O72" s="2" t="s">
        <v>25</v>
      </c>
      <c r="P72" s="12"/>
      <c r="Q72" s="13" t="s">
        <v>26</v>
      </c>
      <c r="R72" s="14" t="s">
        <v>238</v>
      </c>
      <c r="S72" s="15" t="s">
        <v>239</v>
      </c>
      <c r="T72" s="16"/>
      <c r="U72" s="32" cm="1">
        <f t="array" ref="U72">SUM(LEN([2]正文!$F:$F)-LEN(SUBSTITUTE([2]正文!$F:$F,B72,"")))/LEN(B72)</f>
        <v>0</v>
      </c>
      <c r="V72" s="33">
        <f t="shared" si="2"/>
        <v>6</v>
      </c>
    </row>
    <row r="73" s="2" customFormat="1" spans="1:22">
      <c r="A73" s="6">
        <v>66</v>
      </c>
      <c r="B73" s="2" t="s">
        <v>297</v>
      </c>
      <c r="C73" s="2" t="s">
        <v>298</v>
      </c>
      <c r="E73" s="2" t="s">
        <v>299</v>
      </c>
      <c r="F73" s="6" t="s">
        <v>300</v>
      </c>
      <c r="J73" s="2" t="s">
        <v>301</v>
      </c>
      <c r="M73" s="2">
        <f>VLOOKUP(N73,[1]储层改造标准目录!$A:$B,2,0)</f>
        <v>1</v>
      </c>
      <c r="N73" s="11" t="s">
        <v>24</v>
      </c>
      <c r="O73" s="2" t="s">
        <v>25</v>
      </c>
      <c r="P73" s="12"/>
      <c r="Q73" s="13" t="s">
        <v>26</v>
      </c>
      <c r="R73" s="14" t="s">
        <v>238</v>
      </c>
      <c r="S73" s="15" t="s">
        <v>239</v>
      </c>
      <c r="T73" s="16"/>
      <c r="U73" s="32" cm="1">
        <f t="array" ref="U73">SUM(LEN([2]正文!$F:$F)-LEN(SUBSTITUTE([2]正文!$F:$F,B73,"")))/LEN(B73)</f>
        <v>0</v>
      </c>
      <c r="V73" s="33">
        <f t="shared" si="2"/>
        <v>8</v>
      </c>
    </row>
    <row r="74" s="2" customFormat="1" spans="1:22">
      <c r="A74" s="6">
        <v>67</v>
      </c>
      <c r="B74" s="2" t="s">
        <v>302</v>
      </c>
      <c r="C74" s="2" t="s">
        <v>303</v>
      </c>
      <c r="E74" s="2" t="s">
        <v>304</v>
      </c>
      <c r="F74" s="6" t="s">
        <v>305</v>
      </c>
      <c r="J74" s="2" t="s">
        <v>306</v>
      </c>
      <c r="M74" s="2">
        <f>VLOOKUP(N74,[1]储层改造标准目录!$A:$B,2,0)</f>
        <v>1</v>
      </c>
      <c r="N74" s="11" t="s">
        <v>24</v>
      </c>
      <c r="O74" s="2" t="s">
        <v>25</v>
      </c>
      <c r="P74" s="12"/>
      <c r="Q74" s="13" t="s">
        <v>26</v>
      </c>
      <c r="R74" s="14" t="s">
        <v>238</v>
      </c>
      <c r="S74" s="15" t="s">
        <v>239</v>
      </c>
      <c r="T74" s="16"/>
      <c r="U74" s="32" cm="1">
        <f t="array" ref="U74">SUM(LEN([2]正文!$F:$F)-LEN(SUBSTITUTE([2]正文!$F:$F,B74,"")))/LEN(B74)</f>
        <v>0</v>
      </c>
      <c r="V74" s="33">
        <f t="shared" si="2"/>
        <v>6</v>
      </c>
    </row>
    <row r="75" s="2" customFormat="1" spans="1:22">
      <c r="A75" s="6">
        <v>68</v>
      </c>
      <c r="B75" s="2" t="s">
        <v>307</v>
      </c>
      <c r="C75" s="2" t="s">
        <v>308</v>
      </c>
      <c r="E75" s="2" t="s">
        <v>309</v>
      </c>
      <c r="F75" s="6" t="s">
        <v>310</v>
      </c>
      <c r="J75" s="2" t="s">
        <v>311</v>
      </c>
      <c r="M75" s="2">
        <f>VLOOKUP(N75,[1]储层改造标准目录!$A:$B,2,0)</f>
        <v>1</v>
      </c>
      <c r="N75" s="11" t="s">
        <v>24</v>
      </c>
      <c r="O75" s="2" t="s">
        <v>25</v>
      </c>
      <c r="P75" s="12"/>
      <c r="Q75" s="13" t="s">
        <v>26</v>
      </c>
      <c r="R75" s="14" t="s">
        <v>238</v>
      </c>
      <c r="S75" s="15" t="s">
        <v>239</v>
      </c>
      <c r="T75" s="16"/>
      <c r="U75" s="32" cm="1">
        <f t="array" ref="U75">SUM(LEN([2]正文!$F:$F)-LEN(SUBSTITUTE([2]正文!$F:$F,B75,"")))/LEN(B75)</f>
        <v>0</v>
      </c>
      <c r="V75" s="33">
        <f t="shared" ref="V75:V82" si="3">LEN(B75)</f>
        <v>6</v>
      </c>
    </row>
    <row r="76" s="2" customFormat="1" spans="1:22">
      <c r="A76" s="6">
        <v>69</v>
      </c>
      <c r="B76" s="2" t="s">
        <v>312</v>
      </c>
      <c r="C76" s="2" t="s">
        <v>313</v>
      </c>
      <c r="E76" s="2" t="s">
        <v>314</v>
      </c>
      <c r="F76" s="6" t="s">
        <v>315</v>
      </c>
      <c r="J76" s="2" t="s">
        <v>316</v>
      </c>
      <c r="M76" s="2">
        <f>VLOOKUP(N76,[1]储层改造标准目录!$A:$B,2,0)</f>
        <v>1</v>
      </c>
      <c r="N76" s="11" t="s">
        <v>24</v>
      </c>
      <c r="O76" s="2" t="s">
        <v>25</v>
      </c>
      <c r="P76" s="12"/>
      <c r="Q76" s="13" t="s">
        <v>26</v>
      </c>
      <c r="R76" s="14" t="s">
        <v>238</v>
      </c>
      <c r="S76" s="15" t="s">
        <v>239</v>
      </c>
      <c r="T76" s="16"/>
      <c r="U76" s="32" cm="1">
        <f t="array" ref="U76">SUM(LEN([2]正文!$F:$F)-LEN(SUBSTITUTE([2]正文!$F:$F,B76,"")))/LEN(B76)</f>
        <v>0</v>
      </c>
      <c r="V76" s="33">
        <f t="shared" si="3"/>
        <v>5</v>
      </c>
    </row>
    <row r="77" s="2" customFormat="1" spans="1:22">
      <c r="A77" s="6">
        <v>70</v>
      </c>
      <c r="B77" s="2" t="s">
        <v>317</v>
      </c>
      <c r="C77" s="2" t="s">
        <v>318</v>
      </c>
      <c r="E77" s="2" t="s">
        <v>319</v>
      </c>
      <c r="F77" s="6" t="s">
        <v>320</v>
      </c>
      <c r="J77" s="2" t="s">
        <v>321</v>
      </c>
      <c r="M77" s="2">
        <f>VLOOKUP(N77,[1]储层改造标准目录!$A:$B,2,0)</f>
        <v>1</v>
      </c>
      <c r="N77" s="11" t="s">
        <v>24</v>
      </c>
      <c r="O77" s="2" t="s">
        <v>25</v>
      </c>
      <c r="P77" s="12"/>
      <c r="Q77" s="13" t="s">
        <v>26</v>
      </c>
      <c r="R77" s="14" t="s">
        <v>238</v>
      </c>
      <c r="S77" s="15" t="s">
        <v>239</v>
      </c>
      <c r="T77" s="16"/>
      <c r="U77" s="32" cm="1">
        <f t="array" ref="U77">SUM(LEN([2]正文!$F:$F)-LEN(SUBSTITUTE([2]正文!$F:$F,B77,"")))/LEN(B77)</f>
        <v>0</v>
      </c>
      <c r="V77" s="33">
        <f t="shared" si="3"/>
        <v>5</v>
      </c>
    </row>
    <row r="78" s="2" customFormat="1" spans="1:22">
      <c r="A78" s="6">
        <v>71</v>
      </c>
      <c r="B78" s="2" t="s">
        <v>322</v>
      </c>
      <c r="C78" s="2" t="s">
        <v>323</v>
      </c>
      <c r="E78" s="2" t="s">
        <v>324</v>
      </c>
      <c r="F78" s="6" t="s">
        <v>325</v>
      </c>
      <c r="M78" s="2">
        <f>VLOOKUP(N78,[1]储层改造标准目录!$A:$B,2,0)</f>
        <v>1</v>
      </c>
      <c r="N78" s="11" t="s">
        <v>24</v>
      </c>
      <c r="O78" s="2" t="s">
        <v>25</v>
      </c>
      <c r="P78" s="12"/>
      <c r="Q78" s="13" t="s">
        <v>26</v>
      </c>
      <c r="R78" s="14" t="s">
        <v>238</v>
      </c>
      <c r="S78" s="15" t="s">
        <v>239</v>
      </c>
      <c r="T78" s="16"/>
      <c r="U78" s="32" cm="1">
        <f t="array" ref="U78">SUM(LEN([2]正文!$F:$F)-LEN(SUBSTITUTE([2]正文!$F:$F,B78,"")))/LEN(B78)</f>
        <v>52</v>
      </c>
      <c r="V78" s="33">
        <f t="shared" si="3"/>
        <v>3</v>
      </c>
    </row>
    <row r="79" s="2" customFormat="1" spans="1:22">
      <c r="A79" s="6">
        <v>72</v>
      </c>
      <c r="B79" s="2" t="s">
        <v>326</v>
      </c>
      <c r="C79" s="2" t="s">
        <v>327</v>
      </c>
      <c r="E79" s="2" t="s">
        <v>328</v>
      </c>
      <c r="F79" s="6" t="s">
        <v>329</v>
      </c>
      <c r="J79" s="2" t="s">
        <v>330</v>
      </c>
      <c r="M79" s="2">
        <f>VLOOKUP(N79,[1]储层改造标准目录!$A:$B,2,0)</f>
        <v>1</v>
      </c>
      <c r="N79" s="11" t="s">
        <v>24</v>
      </c>
      <c r="O79" s="2" t="s">
        <v>25</v>
      </c>
      <c r="P79" s="12"/>
      <c r="Q79" s="13" t="s">
        <v>26</v>
      </c>
      <c r="R79" s="14" t="s">
        <v>238</v>
      </c>
      <c r="S79" s="15" t="s">
        <v>239</v>
      </c>
      <c r="T79" s="16"/>
      <c r="U79" s="32" cm="1">
        <f t="array" ref="U79">SUM(LEN([2]正文!$F:$F)-LEN(SUBSTITUTE([2]正文!$F:$F,B79,"")))/LEN(B79)</f>
        <v>0</v>
      </c>
      <c r="V79" s="33">
        <f t="shared" si="3"/>
        <v>3</v>
      </c>
    </row>
    <row r="80" s="2" customFormat="1" spans="1:22">
      <c r="A80" s="6">
        <v>73</v>
      </c>
      <c r="B80" s="2" t="s">
        <v>331</v>
      </c>
      <c r="C80" s="2" t="s">
        <v>332</v>
      </c>
      <c r="D80" s="2" t="s">
        <v>30</v>
      </c>
      <c r="E80" s="2" t="s">
        <v>333</v>
      </c>
      <c r="F80" s="6" t="s">
        <v>334</v>
      </c>
      <c r="G80" s="2" t="s">
        <v>335</v>
      </c>
      <c r="J80" s="2" t="s">
        <v>336</v>
      </c>
      <c r="M80" s="2">
        <f>VLOOKUP(N80,[1]储层改造标准目录!$A:$B,2,0)</f>
        <v>1</v>
      </c>
      <c r="N80" s="11" t="s">
        <v>24</v>
      </c>
      <c r="O80" s="2" t="s">
        <v>25</v>
      </c>
      <c r="P80" s="12"/>
      <c r="Q80" s="13" t="s">
        <v>26</v>
      </c>
      <c r="R80" s="14" t="s">
        <v>238</v>
      </c>
      <c r="S80" s="15" t="s">
        <v>239</v>
      </c>
      <c r="T80" s="16"/>
      <c r="U80" s="32" cm="1">
        <f t="array" ref="U80">SUM(LEN([2]正文!$F:$F)-LEN(SUBSTITUTE([2]正文!$F:$F,B80,"")))/LEN(B80)</f>
        <v>0</v>
      </c>
      <c r="V80" s="33">
        <f t="shared" si="3"/>
        <v>8</v>
      </c>
    </row>
    <row r="81" s="2" customFormat="1" spans="1:22">
      <c r="B81" s="2" t="s">
        <v>337</v>
      </c>
      <c r="C81" s="2" t="s">
        <v>332</v>
      </c>
      <c r="D81" s="2" t="s">
        <v>35</v>
      </c>
      <c r="F81" s="6" t="s">
        <v>338</v>
      </c>
      <c r="G81" s="2" t="s">
        <v>339</v>
      </c>
      <c r="J81" s="2" t="s">
        <v>336</v>
      </c>
      <c r="M81" s="2">
        <f>VLOOKUP(N81,[1]储层改造标准目录!$A:$B,2,0)</f>
        <v>1</v>
      </c>
      <c r="N81" s="11" t="s">
        <v>24</v>
      </c>
      <c r="O81" s="2" t="s">
        <v>25</v>
      </c>
      <c r="P81" s="12"/>
      <c r="Q81" s="13" t="s">
        <v>26</v>
      </c>
      <c r="R81" s="14" t="s">
        <v>238</v>
      </c>
      <c r="S81" s="15" t="s">
        <v>239</v>
      </c>
      <c r="T81" s="16"/>
      <c r="U81" s="32" cm="1">
        <f t="array" ref="U81">SUM(LEN([2]正文!$F:$F)-LEN(SUBSTITUTE([2]正文!$F:$F,B81,"")))/LEN(B81)</f>
        <v>0</v>
      </c>
      <c r="V81" s="33">
        <f t="shared" si="3"/>
        <v>4</v>
      </c>
    </row>
    <row r="82" s="2" customFormat="1" spans="1:22">
      <c r="A82" s="6"/>
      <c r="B82" s="2" t="s">
        <v>339</v>
      </c>
      <c r="C82" s="2" t="s">
        <v>332</v>
      </c>
      <c r="D82" s="2" t="s">
        <v>35</v>
      </c>
      <c r="F82" s="6" t="s">
        <v>340</v>
      </c>
      <c r="G82" s="2" t="s">
        <v>337</v>
      </c>
      <c r="J82" s="2" t="s">
        <v>336</v>
      </c>
      <c r="M82" s="2">
        <f>VLOOKUP(N82,[1]储层改造标准目录!$A:$B,2,0)</f>
        <v>1</v>
      </c>
      <c r="N82" s="11" t="s">
        <v>24</v>
      </c>
      <c r="O82" s="2" t="s">
        <v>25</v>
      </c>
      <c r="P82" s="12"/>
      <c r="Q82" s="13" t="s">
        <v>26</v>
      </c>
      <c r="R82" s="14" t="s">
        <v>238</v>
      </c>
      <c r="S82" s="15" t="s">
        <v>239</v>
      </c>
      <c r="T82" s="16"/>
      <c r="U82" s="32" cm="1">
        <f t="array" ref="U82">SUM(LEN([2]正文!$F:$F)-LEN(SUBSTITUTE([2]正文!$F:$F,B82,"")))/LEN(B82)</f>
        <v>0</v>
      </c>
      <c r="V82" s="33">
        <f t="shared" si="3"/>
        <v>3</v>
      </c>
    </row>
    <row r="83" s="2" customFormat="1" spans="1:22">
      <c r="A83" s="6">
        <v>74</v>
      </c>
      <c r="B83" s="2" t="s">
        <v>341</v>
      </c>
      <c r="C83" s="2" t="s">
        <v>342</v>
      </c>
      <c r="E83" s="2" t="s">
        <v>343</v>
      </c>
      <c r="F83" s="6" t="s">
        <v>344</v>
      </c>
      <c r="J83" s="2" t="s">
        <v>345</v>
      </c>
      <c r="M83" s="2">
        <f>VLOOKUP(N83,[1]储层改造标准目录!$A:$B,2,0)</f>
        <v>1</v>
      </c>
      <c r="N83" s="11" t="s">
        <v>24</v>
      </c>
      <c r="O83" s="2" t="s">
        <v>25</v>
      </c>
      <c r="P83" s="12"/>
      <c r="Q83" s="13" t="s">
        <v>26</v>
      </c>
      <c r="R83" s="14" t="s">
        <v>238</v>
      </c>
      <c r="S83" s="15" t="s">
        <v>239</v>
      </c>
      <c r="T83" s="16"/>
      <c r="U83" s="32" cm="1">
        <f t="array" ref="U83">SUM(LEN([2]正文!$F:$F)-LEN(SUBSTITUTE([2]正文!$F:$F,B83,"")))/LEN(B83)</f>
        <v>0</v>
      </c>
      <c r="V83" s="33">
        <f t="shared" ref="V83:V138" si="4">LEN(B83)</f>
        <v>7</v>
      </c>
    </row>
    <row r="84" s="2" customFormat="1" spans="1:22">
      <c r="A84" s="6">
        <v>75</v>
      </c>
      <c r="B84" s="2" t="s">
        <v>346</v>
      </c>
      <c r="C84" s="2" t="s">
        <v>347</v>
      </c>
      <c r="E84" s="2" t="s">
        <v>348</v>
      </c>
      <c r="F84" s="6" t="s">
        <v>349</v>
      </c>
      <c r="M84" s="2">
        <f>VLOOKUP(N84,[1]储层改造标准目录!$A:$B,2,0)</f>
        <v>1</v>
      </c>
      <c r="N84" s="11" t="s">
        <v>24</v>
      </c>
      <c r="O84" s="2" t="s">
        <v>25</v>
      </c>
      <c r="P84" s="12"/>
      <c r="Q84" s="13" t="s">
        <v>26</v>
      </c>
      <c r="R84" s="14" t="s">
        <v>238</v>
      </c>
      <c r="S84" s="15" t="s">
        <v>239</v>
      </c>
      <c r="T84" s="16"/>
      <c r="U84" s="32" cm="1">
        <f t="array" ref="U84">SUM(LEN([2]正文!$F:$F)-LEN(SUBSTITUTE([2]正文!$F:$F,B84,"")))/LEN(B84)</f>
        <v>0</v>
      </c>
      <c r="V84" s="33">
        <f t="shared" si="4"/>
        <v>6</v>
      </c>
    </row>
    <row r="85" s="2" customFormat="1" spans="1:22">
      <c r="A85" s="6">
        <v>76</v>
      </c>
      <c r="B85" s="2" t="s">
        <v>350</v>
      </c>
      <c r="C85" s="2" t="s">
        <v>351</v>
      </c>
      <c r="E85" s="2" t="s">
        <v>352</v>
      </c>
      <c r="F85" s="6" t="s">
        <v>353</v>
      </c>
      <c r="M85" s="2">
        <f>VLOOKUP(N85,[1]储层改造标准目录!$A:$B,2,0)</f>
        <v>1</v>
      </c>
      <c r="N85" s="11" t="s">
        <v>24</v>
      </c>
      <c r="O85" s="2" t="s">
        <v>25</v>
      </c>
      <c r="P85" s="12"/>
      <c r="Q85" s="13" t="s">
        <v>26</v>
      </c>
      <c r="R85" s="14" t="s">
        <v>238</v>
      </c>
      <c r="S85" s="15" t="s">
        <v>239</v>
      </c>
      <c r="T85" s="16"/>
      <c r="U85" s="32" cm="1">
        <f t="array" ref="U85">SUM(LEN([2]正文!$F:$F)-LEN(SUBSTITUTE([2]正文!$F:$F,B85,"")))/LEN(B85)</f>
        <v>0</v>
      </c>
      <c r="V85" s="33">
        <f t="shared" si="4"/>
        <v>6</v>
      </c>
    </row>
    <row r="86" s="2" customFormat="1" spans="1:22">
      <c r="A86" s="6">
        <v>77</v>
      </c>
      <c r="B86" s="2" t="s">
        <v>354</v>
      </c>
      <c r="C86" s="2" t="s">
        <v>355</v>
      </c>
      <c r="E86" s="2" t="s">
        <v>356</v>
      </c>
      <c r="F86" s="6" t="s">
        <v>357</v>
      </c>
      <c r="M86" s="2">
        <f>VLOOKUP(N86,[1]储层改造标准目录!$A:$B,2,0)</f>
        <v>1</v>
      </c>
      <c r="N86" s="11" t="s">
        <v>24</v>
      </c>
      <c r="O86" s="2" t="s">
        <v>25</v>
      </c>
      <c r="P86" s="12"/>
      <c r="Q86" s="13" t="s">
        <v>26</v>
      </c>
      <c r="R86" s="14" t="s">
        <v>238</v>
      </c>
      <c r="S86" s="15" t="s">
        <v>239</v>
      </c>
      <c r="T86" s="16"/>
      <c r="U86" s="32" cm="1">
        <f t="array" ref="U86">SUM(LEN([2]正文!$F:$F)-LEN(SUBSTITUTE([2]正文!$F:$F,B86,"")))/LEN(B86)</f>
        <v>0</v>
      </c>
      <c r="V86" s="33">
        <f t="shared" si="4"/>
        <v>6</v>
      </c>
    </row>
    <row r="87" s="2" customFormat="1" spans="1:22">
      <c r="A87" s="6">
        <v>78</v>
      </c>
      <c r="B87" s="2" t="s">
        <v>358</v>
      </c>
      <c r="C87" s="2" t="s">
        <v>359</v>
      </c>
      <c r="E87" s="2" t="s">
        <v>360</v>
      </c>
      <c r="F87" s="6" t="s">
        <v>361</v>
      </c>
      <c r="J87" s="2" t="s">
        <v>362</v>
      </c>
      <c r="M87" s="2">
        <f>VLOOKUP(N87,[1]储层改造标准目录!$A:$B,2,0)</f>
        <v>1</v>
      </c>
      <c r="N87" s="11" t="s">
        <v>24</v>
      </c>
      <c r="O87" s="2" t="s">
        <v>25</v>
      </c>
      <c r="P87" s="12"/>
      <c r="Q87" s="13" t="s">
        <v>26</v>
      </c>
      <c r="R87" s="14" t="s">
        <v>238</v>
      </c>
      <c r="S87" s="15" t="s">
        <v>239</v>
      </c>
      <c r="T87" s="16"/>
      <c r="U87" s="32" cm="1">
        <f t="array" ref="U87">SUM(LEN([2]正文!$F:$F)-LEN(SUBSTITUTE([2]正文!$F:$F,B87,"")))/LEN(B87)</f>
        <v>0</v>
      </c>
      <c r="V87" s="33">
        <f t="shared" si="4"/>
        <v>7</v>
      </c>
    </row>
    <row r="88" s="2" customFormat="1" spans="1:22">
      <c r="A88" s="6">
        <v>79</v>
      </c>
      <c r="B88" s="2" t="s">
        <v>363</v>
      </c>
      <c r="C88" s="2" t="s">
        <v>364</v>
      </c>
      <c r="E88" s="2" t="s">
        <v>365</v>
      </c>
      <c r="F88" s="6" t="s">
        <v>366</v>
      </c>
      <c r="J88" s="2" t="s">
        <v>367</v>
      </c>
      <c r="M88" s="2">
        <f>VLOOKUP(N88,[1]储层改造标准目录!$A:$B,2,0)</f>
        <v>1</v>
      </c>
      <c r="N88" s="11" t="s">
        <v>24</v>
      </c>
      <c r="O88" s="2" t="s">
        <v>25</v>
      </c>
      <c r="P88" s="12"/>
      <c r="Q88" s="13" t="s">
        <v>26</v>
      </c>
      <c r="R88" s="14" t="s">
        <v>238</v>
      </c>
      <c r="S88" s="15" t="s">
        <v>239</v>
      </c>
      <c r="T88" s="16"/>
      <c r="U88" s="32" cm="1">
        <f t="array" ref="U88">SUM(LEN([2]正文!$F:$F)-LEN(SUBSTITUTE([2]正文!$F:$F,B88,"")))/LEN(B88)</f>
        <v>0</v>
      </c>
      <c r="V88" s="33">
        <f t="shared" si="4"/>
        <v>6</v>
      </c>
    </row>
    <row r="89" s="2" customFormat="1" spans="1:22">
      <c r="A89" s="6">
        <v>80</v>
      </c>
      <c r="B89" s="2" t="s">
        <v>368</v>
      </c>
      <c r="C89" s="2" t="s">
        <v>369</v>
      </c>
      <c r="E89" s="2" t="s">
        <v>370</v>
      </c>
      <c r="F89" s="6" t="s">
        <v>371</v>
      </c>
      <c r="J89" s="2" t="s">
        <v>372</v>
      </c>
      <c r="M89" s="2">
        <f>VLOOKUP(N89,[1]储层改造标准目录!$A:$B,2,0)</f>
        <v>1</v>
      </c>
      <c r="N89" s="11" t="s">
        <v>24</v>
      </c>
      <c r="O89" s="2" t="s">
        <v>25</v>
      </c>
      <c r="P89" s="12"/>
      <c r="Q89" s="13" t="s">
        <v>26</v>
      </c>
      <c r="R89" s="14" t="s">
        <v>238</v>
      </c>
      <c r="S89" s="15" t="s">
        <v>239</v>
      </c>
      <c r="T89" s="16"/>
      <c r="U89" s="32" cm="1">
        <f t="array" ref="U89">SUM(LEN([2]正文!$F:$F)-LEN(SUBSTITUTE([2]正文!$F:$F,B89,"")))/LEN(B89)</f>
        <v>0</v>
      </c>
      <c r="V89" s="33">
        <f t="shared" si="4"/>
        <v>6</v>
      </c>
    </row>
    <row r="90" s="2" customFormat="1" spans="1:22">
      <c r="A90" s="6">
        <v>81</v>
      </c>
      <c r="B90" s="2" t="s">
        <v>373</v>
      </c>
      <c r="C90" s="2" t="s">
        <v>374</v>
      </c>
      <c r="E90" s="2" t="s">
        <v>375</v>
      </c>
      <c r="F90" s="6" t="s">
        <v>376</v>
      </c>
      <c r="J90" s="2" t="s">
        <v>377</v>
      </c>
      <c r="M90" s="2">
        <f>VLOOKUP(N90,[1]储层改造标准目录!$A:$B,2,0)</f>
        <v>1</v>
      </c>
      <c r="N90" s="11" t="s">
        <v>24</v>
      </c>
      <c r="O90" s="2" t="s">
        <v>25</v>
      </c>
      <c r="P90" s="12"/>
      <c r="Q90" s="13" t="s">
        <v>26</v>
      </c>
      <c r="R90" s="14" t="s">
        <v>238</v>
      </c>
      <c r="S90" s="15" t="s">
        <v>239</v>
      </c>
      <c r="T90" s="16"/>
      <c r="U90" s="32" cm="1">
        <f t="array" ref="U90">SUM(LEN([2]正文!$F:$F)-LEN(SUBSTITUTE([2]正文!$F:$F,B90,"")))/LEN(B90)</f>
        <v>0</v>
      </c>
      <c r="V90" s="33">
        <f t="shared" si="4"/>
        <v>6</v>
      </c>
    </row>
    <row r="91" s="2" customFormat="1" spans="1:22">
      <c r="A91" s="6">
        <v>82</v>
      </c>
      <c r="B91" s="2" t="s">
        <v>378</v>
      </c>
      <c r="C91" s="2" t="s">
        <v>379</v>
      </c>
      <c r="E91" s="2" t="s">
        <v>380</v>
      </c>
      <c r="F91" s="6" t="s">
        <v>381</v>
      </c>
      <c r="M91" s="2">
        <f>VLOOKUP(N91,[1]储层改造标准目录!$A:$B,2,0)</f>
        <v>1</v>
      </c>
      <c r="N91" s="11" t="s">
        <v>24</v>
      </c>
      <c r="O91" s="2" t="s">
        <v>25</v>
      </c>
      <c r="P91" s="12"/>
      <c r="Q91" s="13" t="s">
        <v>26</v>
      </c>
      <c r="R91" s="14" t="s">
        <v>238</v>
      </c>
      <c r="S91" s="15" t="s">
        <v>239</v>
      </c>
      <c r="T91" s="16"/>
      <c r="U91" s="32" cm="1">
        <f t="array" ref="U91">SUM(LEN([2]正文!$F:$F)-LEN(SUBSTITUTE([2]正文!$F:$F,B91,"")))/LEN(B91)</f>
        <v>0</v>
      </c>
      <c r="V91" s="33">
        <f t="shared" si="4"/>
        <v>6</v>
      </c>
    </row>
    <row r="92" s="2" customFormat="1" spans="1:22">
      <c r="A92" s="6">
        <v>83</v>
      </c>
      <c r="B92" s="2" t="s">
        <v>382</v>
      </c>
      <c r="C92" s="2" t="s">
        <v>383</v>
      </c>
      <c r="E92" s="2" t="s">
        <v>384</v>
      </c>
      <c r="F92" s="6" t="s">
        <v>385</v>
      </c>
      <c r="M92" s="2">
        <f>VLOOKUP(N92,[1]储层改造标准目录!$A:$B,2,0)</f>
        <v>1</v>
      </c>
      <c r="N92" s="11" t="s">
        <v>24</v>
      </c>
      <c r="O92" s="2" t="s">
        <v>25</v>
      </c>
      <c r="P92" s="12"/>
      <c r="Q92" s="13" t="s">
        <v>26</v>
      </c>
      <c r="R92" s="14" t="s">
        <v>238</v>
      </c>
      <c r="S92" s="15" t="s">
        <v>239</v>
      </c>
      <c r="T92" s="16"/>
      <c r="U92" s="32" cm="1">
        <f t="array" ref="U92">SUM(LEN([2]正文!$F:$F)-LEN(SUBSTITUTE([2]正文!$F:$F,B92,"")))/LEN(B92)</f>
        <v>0</v>
      </c>
      <c r="V92" s="33">
        <f t="shared" si="4"/>
        <v>6</v>
      </c>
    </row>
    <row r="93" s="2" customFormat="1" spans="1:22">
      <c r="A93" s="6">
        <v>84</v>
      </c>
      <c r="B93" s="2" t="s">
        <v>386</v>
      </c>
      <c r="C93" s="2" t="s">
        <v>387</v>
      </c>
      <c r="E93" s="2" t="s">
        <v>388</v>
      </c>
      <c r="F93" s="6" t="s">
        <v>389</v>
      </c>
      <c r="M93" s="2">
        <f>VLOOKUP(N93,[1]储层改造标准目录!$A:$B,2,0)</f>
        <v>1</v>
      </c>
      <c r="N93" s="11" t="s">
        <v>24</v>
      </c>
      <c r="O93" s="2" t="s">
        <v>25</v>
      </c>
      <c r="P93" s="12"/>
      <c r="Q93" s="13" t="s">
        <v>26</v>
      </c>
      <c r="R93" s="14" t="s">
        <v>238</v>
      </c>
      <c r="S93" s="15" t="s">
        <v>239</v>
      </c>
      <c r="T93" s="16"/>
      <c r="U93" s="32" cm="1">
        <f t="array" ref="U93">SUM(LEN([2]正文!$F:$F)-LEN(SUBSTITUTE([2]正文!$F:$F,B93,"")))/LEN(B93)</f>
        <v>0</v>
      </c>
      <c r="V93" s="33">
        <f t="shared" si="4"/>
        <v>6</v>
      </c>
    </row>
    <row r="94" s="2" customFormat="1" spans="1:22">
      <c r="A94" s="6">
        <v>85</v>
      </c>
      <c r="B94" s="2" t="s">
        <v>390</v>
      </c>
      <c r="C94" s="2" t="s">
        <v>391</v>
      </c>
      <c r="E94" s="2" t="s">
        <v>392</v>
      </c>
      <c r="F94" s="6" t="s">
        <v>393</v>
      </c>
      <c r="M94" s="2">
        <f>VLOOKUP(N94,[1]储层改造标准目录!$A:$B,2,0)</f>
        <v>1</v>
      </c>
      <c r="N94" s="11" t="s">
        <v>24</v>
      </c>
      <c r="O94" s="2" t="s">
        <v>25</v>
      </c>
      <c r="P94" s="12"/>
      <c r="Q94" s="13" t="s">
        <v>26</v>
      </c>
      <c r="R94" s="14" t="s">
        <v>238</v>
      </c>
      <c r="S94" s="15" t="s">
        <v>239</v>
      </c>
      <c r="T94" s="16"/>
      <c r="U94" s="32" cm="1">
        <f t="array" ref="U94">SUM(LEN([2]正文!$F:$F)-LEN(SUBSTITUTE([2]正文!$F:$F,B94,"")))/LEN(B94)</f>
        <v>0</v>
      </c>
      <c r="V94" s="33">
        <f t="shared" si="4"/>
        <v>5</v>
      </c>
    </row>
    <row r="95" s="2" customFormat="1" spans="1:22">
      <c r="A95" s="6">
        <v>86</v>
      </c>
      <c r="B95" s="2" t="s">
        <v>394</v>
      </c>
      <c r="C95" s="2" t="s">
        <v>395</v>
      </c>
      <c r="E95" s="2" t="s">
        <v>396</v>
      </c>
      <c r="F95" s="6" t="s">
        <v>397</v>
      </c>
      <c r="J95" s="2" t="s">
        <v>398</v>
      </c>
      <c r="M95" s="2">
        <f>VLOOKUP(N95,[1]储层改造标准目录!$A:$B,2,0)</f>
        <v>1</v>
      </c>
      <c r="N95" s="11" t="s">
        <v>24</v>
      </c>
      <c r="O95" s="2" t="s">
        <v>25</v>
      </c>
      <c r="P95" s="12"/>
      <c r="Q95" s="13" t="s">
        <v>26</v>
      </c>
      <c r="R95" s="14" t="s">
        <v>238</v>
      </c>
      <c r="S95" s="15" t="s">
        <v>239</v>
      </c>
      <c r="T95" s="16"/>
      <c r="U95" s="32" cm="1">
        <f t="array" ref="U95">SUM(LEN([2]正文!$F:$F)-LEN(SUBSTITUTE([2]正文!$F:$F,B95,"")))/LEN(B95)</f>
        <v>0</v>
      </c>
      <c r="V95" s="33">
        <f t="shared" si="4"/>
        <v>6</v>
      </c>
    </row>
    <row r="96" s="2" customFormat="1" spans="1:22">
      <c r="A96" s="6">
        <v>87</v>
      </c>
      <c r="B96" s="2" t="s">
        <v>399</v>
      </c>
      <c r="C96" s="2" t="s">
        <v>400</v>
      </c>
      <c r="E96" s="2" t="s">
        <v>401</v>
      </c>
      <c r="F96" s="6" t="s">
        <v>402</v>
      </c>
      <c r="M96" s="2">
        <f>VLOOKUP(N96,[1]储层改造标准目录!$A:$B,2,0)</f>
        <v>1</v>
      </c>
      <c r="N96" s="11" t="s">
        <v>24</v>
      </c>
      <c r="O96" s="2" t="s">
        <v>25</v>
      </c>
      <c r="P96" s="12"/>
      <c r="Q96" s="13" t="s">
        <v>26</v>
      </c>
      <c r="R96" s="14" t="s">
        <v>238</v>
      </c>
      <c r="S96" s="15" t="s">
        <v>239</v>
      </c>
      <c r="T96" s="16"/>
      <c r="U96" s="32" cm="1">
        <f t="array" ref="U96">SUM(LEN([2]正文!$F:$F)-LEN(SUBSTITUTE([2]正文!$F:$F,B96,"")))/LEN(B96)</f>
        <v>0</v>
      </c>
      <c r="V96" s="33">
        <f t="shared" si="4"/>
        <v>9</v>
      </c>
    </row>
    <row r="97" s="2" customFormat="1" spans="1:22">
      <c r="A97" s="6">
        <v>88</v>
      </c>
      <c r="B97" s="2" t="s">
        <v>403</v>
      </c>
      <c r="C97" s="2" t="s">
        <v>404</v>
      </c>
      <c r="E97" s="2" t="s">
        <v>405</v>
      </c>
      <c r="F97" s="6" t="s">
        <v>406</v>
      </c>
      <c r="M97" s="2">
        <f>VLOOKUP(N97,[1]储层改造标准目录!$A:$B,2,0)</f>
        <v>1</v>
      </c>
      <c r="N97" s="11" t="s">
        <v>24</v>
      </c>
      <c r="O97" s="2" t="s">
        <v>25</v>
      </c>
      <c r="P97" s="12"/>
      <c r="Q97" s="13" t="s">
        <v>26</v>
      </c>
      <c r="R97" s="14" t="s">
        <v>238</v>
      </c>
      <c r="S97" s="15" t="s">
        <v>239</v>
      </c>
      <c r="T97" s="16"/>
      <c r="U97" s="32" cm="1">
        <f t="array" ref="U97">SUM(LEN([2]正文!$F:$F)-LEN(SUBSTITUTE([2]正文!$F:$F,B97,"")))/LEN(B97)</f>
        <v>0</v>
      </c>
      <c r="V97" s="33">
        <f t="shared" si="4"/>
        <v>6</v>
      </c>
    </row>
    <row r="98" s="2" customFormat="1" spans="1:22">
      <c r="A98" s="6">
        <v>89</v>
      </c>
      <c r="B98" s="2" t="s">
        <v>407</v>
      </c>
      <c r="C98" s="2" t="s">
        <v>408</v>
      </c>
      <c r="E98" s="2" t="s">
        <v>409</v>
      </c>
      <c r="F98" s="6" t="s">
        <v>410</v>
      </c>
      <c r="M98" s="2">
        <f>VLOOKUP(N98,[1]储层改造标准目录!$A:$B,2,0)</f>
        <v>1</v>
      </c>
      <c r="N98" s="11" t="s">
        <v>24</v>
      </c>
      <c r="O98" s="2" t="s">
        <v>25</v>
      </c>
      <c r="P98" s="12"/>
      <c r="Q98" s="13" t="s">
        <v>26</v>
      </c>
      <c r="R98" s="14" t="s">
        <v>238</v>
      </c>
      <c r="S98" s="15" t="s">
        <v>239</v>
      </c>
      <c r="T98" s="16"/>
      <c r="U98" s="32" cm="1">
        <f t="array" ref="U98">SUM(LEN([2]正文!$F:$F)-LEN(SUBSTITUTE([2]正文!$F:$F,B98,"")))/LEN(B98)</f>
        <v>0</v>
      </c>
      <c r="V98" s="33">
        <f t="shared" si="4"/>
        <v>6</v>
      </c>
    </row>
    <row r="99" s="2" customFormat="1" spans="1:22">
      <c r="A99" s="6">
        <v>90</v>
      </c>
      <c r="B99" s="2" t="s">
        <v>411</v>
      </c>
      <c r="C99" s="2" t="s">
        <v>412</v>
      </c>
      <c r="E99" s="2" t="s">
        <v>413</v>
      </c>
      <c r="F99" s="6" t="s">
        <v>414</v>
      </c>
      <c r="J99" s="2" t="s">
        <v>415</v>
      </c>
      <c r="M99" s="2">
        <f>VLOOKUP(N99,[1]储层改造标准目录!$A:$B,2,0)</f>
        <v>1</v>
      </c>
      <c r="N99" s="11" t="s">
        <v>24</v>
      </c>
      <c r="O99" s="2" t="s">
        <v>25</v>
      </c>
      <c r="P99" s="12"/>
      <c r="Q99" s="13" t="s">
        <v>26</v>
      </c>
      <c r="R99" s="14" t="s">
        <v>238</v>
      </c>
      <c r="S99" s="15" t="s">
        <v>239</v>
      </c>
      <c r="T99" s="16"/>
      <c r="U99" s="32" cm="1">
        <f t="array" ref="U99">SUM(LEN([2]正文!$F:$F)-LEN(SUBSTITUTE([2]正文!$F:$F,B99,"")))/LEN(B99)</f>
        <v>0</v>
      </c>
      <c r="V99" s="33">
        <f t="shared" si="4"/>
        <v>7</v>
      </c>
    </row>
    <row r="100" s="2" customFormat="1" spans="1:22">
      <c r="A100" s="6">
        <v>91</v>
      </c>
      <c r="B100" s="2" t="s">
        <v>416</v>
      </c>
      <c r="C100" s="2" t="s">
        <v>417</v>
      </c>
      <c r="E100" s="2" t="s">
        <v>418</v>
      </c>
      <c r="F100" s="6" t="s">
        <v>419</v>
      </c>
      <c r="M100" s="2">
        <f>VLOOKUP(N100,[1]储层改造标准目录!$A:$B,2,0)</f>
        <v>1</v>
      </c>
      <c r="N100" s="11" t="s">
        <v>24</v>
      </c>
      <c r="O100" s="2" t="s">
        <v>25</v>
      </c>
      <c r="P100" s="12"/>
      <c r="Q100" s="13" t="s">
        <v>26</v>
      </c>
      <c r="R100" s="14" t="s">
        <v>238</v>
      </c>
      <c r="S100" s="15" t="s">
        <v>239</v>
      </c>
      <c r="T100" s="16"/>
      <c r="U100" s="32" cm="1">
        <f t="array" ref="U100">SUM(LEN([2]正文!$F:$F)-LEN(SUBSTITUTE([2]正文!$F:$F,B100,"")))/LEN(B100)</f>
        <v>0</v>
      </c>
      <c r="V100" s="33">
        <f t="shared" si="4"/>
        <v>8</v>
      </c>
    </row>
    <row r="101" s="2" customFormat="1" spans="1:22">
      <c r="A101" s="6">
        <v>92</v>
      </c>
      <c r="B101" s="2" t="s">
        <v>420</v>
      </c>
      <c r="C101" s="2" t="s">
        <v>421</v>
      </c>
      <c r="E101" s="2" t="s">
        <v>422</v>
      </c>
      <c r="F101" s="6" t="s">
        <v>423</v>
      </c>
      <c r="J101" s="2" t="s">
        <v>424</v>
      </c>
      <c r="M101" s="2">
        <f>VLOOKUP(N101,[1]储层改造标准目录!$A:$B,2,0)</f>
        <v>1</v>
      </c>
      <c r="N101" s="11" t="s">
        <v>24</v>
      </c>
      <c r="O101" s="2" t="s">
        <v>25</v>
      </c>
      <c r="P101" s="12"/>
      <c r="Q101" s="13" t="s">
        <v>26</v>
      </c>
      <c r="R101" s="14" t="s">
        <v>238</v>
      </c>
      <c r="S101" s="15" t="s">
        <v>239</v>
      </c>
      <c r="T101" s="16"/>
      <c r="U101" s="32" cm="1">
        <f t="array" ref="U101">SUM(LEN([2]正文!$F:$F)-LEN(SUBSTITUTE([2]正文!$F:$F,B101,"")))/LEN(B101)</f>
        <v>0</v>
      </c>
      <c r="V101" s="33">
        <f t="shared" si="4"/>
        <v>6</v>
      </c>
    </row>
    <row r="102" s="2" customFormat="1" spans="1:22">
      <c r="A102" s="6">
        <v>93</v>
      </c>
      <c r="B102" s="2" t="s">
        <v>425</v>
      </c>
      <c r="C102" s="2" t="s">
        <v>426</v>
      </c>
      <c r="E102" s="2" t="s">
        <v>427</v>
      </c>
      <c r="F102" s="6" t="s">
        <v>428</v>
      </c>
      <c r="M102" s="2">
        <f>VLOOKUP(N102,[1]储层改造标准目录!$A:$B,2,0)</f>
        <v>1</v>
      </c>
      <c r="N102" s="11" t="s">
        <v>24</v>
      </c>
      <c r="O102" s="2" t="s">
        <v>25</v>
      </c>
      <c r="P102" s="12"/>
      <c r="Q102" s="13" t="s">
        <v>26</v>
      </c>
      <c r="R102" s="14" t="s">
        <v>238</v>
      </c>
      <c r="S102" s="15" t="s">
        <v>239</v>
      </c>
      <c r="T102" s="16"/>
      <c r="U102" s="32" cm="1">
        <f t="array" ref="U102">SUM(LEN([2]正文!$F:$F)-LEN(SUBSTITUTE([2]正文!$F:$F,B102,"")))/LEN(B102)</f>
        <v>0</v>
      </c>
      <c r="V102" s="33">
        <f t="shared" si="4"/>
        <v>6</v>
      </c>
    </row>
    <row r="103" s="2" customFormat="1" spans="1:22">
      <c r="A103" s="6">
        <v>94</v>
      </c>
      <c r="B103" s="2" t="s">
        <v>429</v>
      </c>
      <c r="C103" s="2" t="s">
        <v>430</v>
      </c>
      <c r="E103" s="2" t="s">
        <v>431</v>
      </c>
      <c r="F103" s="6" t="s">
        <v>432</v>
      </c>
      <c r="M103" s="2">
        <f>VLOOKUP(N103,[1]储层改造标准目录!$A:$B,2,0)</f>
        <v>1</v>
      </c>
      <c r="N103" s="11" t="s">
        <v>24</v>
      </c>
      <c r="O103" s="2" t="s">
        <v>25</v>
      </c>
      <c r="P103" s="12"/>
      <c r="Q103" s="13" t="s">
        <v>26</v>
      </c>
      <c r="R103" s="14" t="s">
        <v>238</v>
      </c>
      <c r="S103" s="15" t="s">
        <v>239</v>
      </c>
      <c r="T103" s="16"/>
      <c r="U103" s="32" cm="1">
        <f t="array" ref="U103">SUM(LEN([2]正文!$F:$F)-LEN(SUBSTITUTE([2]正文!$F:$F,B103,"")))/LEN(B103)</f>
        <v>0</v>
      </c>
      <c r="V103" s="33">
        <f t="shared" si="4"/>
        <v>8</v>
      </c>
    </row>
    <row r="104" s="2" customFormat="1" spans="1:22">
      <c r="A104" s="6">
        <v>95</v>
      </c>
      <c r="B104" s="2" t="s">
        <v>433</v>
      </c>
      <c r="C104" s="2" t="s">
        <v>434</v>
      </c>
      <c r="E104" s="2" t="s">
        <v>435</v>
      </c>
      <c r="F104" s="6" t="s">
        <v>436</v>
      </c>
      <c r="M104" s="2">
        <f>VLOOKUP(N104,[1]储层改造标准目录!$A:$B,2,0)</f>
        <v>1</v>
      </c>
      <c r="N104" s="11" t="s">
        <v>24</v>
      </c>
      <c r="O104" s="2" t="s">
        <v>25</v>
      </c>
      <c r="P104" s="12"/>
      <c r="Q104" s="13" t="s">
        <v>26</v>
      </c>
      <c r="R104" s="14" t="s">
        <v>238</v>
      </c>
      <c r="S104" s="15" t="s">
        <v>239</v>
      </c>
      <c r="T104" s="16"/>
      <c r="U104" s="32" cm="1">
        <f t="array" ref="U104">SUM(LEN([2]正文!$F:$F)-LEN(SUBSTITUTE([2]正文!$F:$F,B104,"")))/LEN(B104)</f>
        <v>0</v>
      </c>
      <c r="V104" s="33">
        <f t="shared" si="4"/>
        <v>8</v>
      </c>
    </row>
    <row r="105" s="2" customFormat="1" spans="1:22">
      <c r="A105" s="6">
        <v>96</v>
      </c>
      <c r="B105" s="2" t="s">
        <v>437</v>
      </c>
      <c r="C105" s="2" t="s">
        <v>438</v>
      </c>
      <c r="E105" s="2" t="s">
        <v>439</v>
      </c>
      <c r="F105" s="6" t="s">
        <v>440</v>
      </c>
      <c r="J105" s="2" t="s">
        <v>441</v>
      </c>
      <c r="M105" s="2">
        <f>VLOOKUP(N105,[1]储层改造标准目录!$A:$B,2,0)</f>
        <v>1</v>
      </c>
      <c r="N105" s="11" t="s">
        <v>24</v>
      </c>
      <c r="O105" s="2" t="s">
        <v>25</v>
      </c>
      <c r="P105" s="12"/>
      <c r="Q105" s="13" t="s">
        <v>26</v>
      </c>
      <c r="R105" s="14" t="s">
        <v>238</v>
      </c>
      <c r="S105" s="15" t="s">
        <v>239</v>
      </c>
      <c r="T105" s="16"/>
      <c r="U105" s="32" cm="1">
        <f t="array" ref="U105">SUM(LEN([2]正文!$F:$F)-LEN(SUBSTITUTE([2]正文!$F:$F,B105,"")))/LEN(B105)</f>
        <v>0</v>
      </c>
      <c r="V105" s="33">
        <f t="shared" si="4"/>
        <v>8</v>
      </c>
    </row>
    <row r="106" s="2" customFormat="1" spans="1:22">
      <c r="A106" s="6">
        <v>97</v>
      </c>
      <c r="B106" s="2" t="s">
        <v>442</v>
      </c>
      <c r="C106" s="2" t="s">
        <v>443</v>
      </c>
      <c r="E106" s="2" t="s">
        <v>444</v>
      </c>
      <c r="F106" s="6" t="s">
        <v>445</v>
      </c>
      <c r="J106" s="2" t="s">
        <v>446</v>
      </c>
      <c r="M106" s="2">
        <f>VLOOKUP(N106,[1]储层改造标准目录!$A:$B,2,0)</f>
        <v>1</v>
      </c>
      <c r="N106" s="11" t="s">
        <v>24</v>
      </c>
      <c r="O106" s="2" t="s">
        <v>25</v>
      </c>
      <c r="P106" s="12"/>
      <c r="Q106" s="13" t="s">
        <v>26</v>
      </c>
      <c r="R106" s="14" t="s">
        <v>238</v>
      </c>
      <c r="S106" s="15" t="s">
        <v>239</v>
      </c>
      <c r="T106" s="16"/>
      <c r="U106" s="32" cm="1">
        <f t="array" ref="U106">SUM(LEN([2]正文!$F:$F)-LEN(SUBSTITUTE([2]正文!$F:$F,B106,"")))/LEN(B106)</f>
        <v>0</v>
      </c>
      <c r="V106" s="33">
        <f t="shared" si="4"/>
        <v>6</v>
      </c>
    </row>
    <row r="107" s="2" customFormat="1" spans="1:22">
      <c r="A107" s="6">
        <v>98</v>
      </c>
      <c r="B107" s="2" t="s">
        <v>447</v>
      </c>
      <c r="C107" s="2" t="s">
        <v>448</v>
      </c>
      <c r="E107" s="2" t="s">
        <v>449</v>
      </c>
      <c r="F107" s="6" t="s">
        <v>450</v>
      </c>
      <c r="M107" s="2">
        <f>VLOOKUP(N107,[1]储层改造标准目录!$A:$B,2,0)</f>
        <v>1</v>
      </c>
      <c r="N107" s="11" t="s">
        <v>24</v>
      </c>
      <c r="O107" s="2" t="s">
        <v>25</v>
      </c>
      <c r="P107" s="12"/>
      <c r="Q107" s="13" t="s">
        <v>26</v>
      </c>
      <c r="R107" s="14" t="s">
        <v>238</v>
      </c>
      <c r="S107" s="15" t="s">
        <v>239</v>
      </c>
      <c r="T107" s="16"/>
      <c r="U107" s="32" cm="1">
        <f t="array" ref="U107">SUM(LEN([2]正文!$F:$F)-LEN(SUBSTITUTE([2]正文!$F:$F,B107,"")))/LEN(B107)</f>
        <v>0</v>
      </c>
      <c r="V107" s="33">
        <f t="shared" si="4"/>
        <v>8</v>
      </c>
    </row>
    <row r="108" s="2" customFormat="1" spans="1:22">
      <c r="A108" s="6">
        <v>99</v>
      </c>
      <c r="B108" s="2" t="s">
        <v>451</v>
      </c>
      <c r="C108" s="2" t="s">
        <v>452</v>
      </c>
      <c r="E108" s="2" t="s">
        <v>453</v>
      </c>
      <c r="F108" s="6" t="s">
        <v>454</v>
      </c>
      <c r="M108" s="2">
        <f>VLOOKUP(N108,[1]储层改造标准目录!$A:$B,2,0)</f>
        <v>1</v>
      </c>
      <c r="N108" s="11" t="s">
        <v>24</v>
      </c>
      <c r="O108" s="2" t="s">
        <v>25</v>
      </c>
      <c r="P108" s="12"/>
      <c r="Q108" s="13" t="s">
        <v>26</v>
      </c>
      <c r="R108" s="14" t="s">
        <v>238</v>
      </c>
      <c r="S108" s="15" t="s">
        <v>239</v>
      </c>
      <c r="T108" s="16"/>
      <c r="U108" s="32" cm="1">
        <f t="array" ref="U108">SUM(LEN([2]正文!$F:$F)-LEN(SUBSTITUTE([2]正文!$F:$F,B108,"")))/LEN(B108)</f>
        <v>0</v>
      </c>
      <c r="V108" s="33">
        <f t="shared" si="4"/>
        <v>7</v>
      </c>
    </row>
    <row r="109" s="2" customFormat="1" spans="1:22">
      <c r="A109" s="6">
        <v>100</v>
      </c>
      <c r="B109" s="2" t="s">
        <v>455</v>
      </c>
      <c r="C109" s="2" t="s">
        <v>456</v>
      </c>
      <c r="E109" s="2" t="s">
        <v>457</v>
      </c>
      <c r="F109" s="6" t="s">
        <v>458</v>
      </c>
      <c r="J109" s="2" t="s">
        <v>459</v>
      </c>
      <c r="M109" s="2">
        <f>VLOOKUP(N109,[1]储层改造标准目录!$A:$B,2,0)</f>
        <v>1</v>
      </c>
      <c r="N109" s="11" t="s">
        <v>24</v>
      </c>
      <c r="O109" s="2" t="s">
        <v>25</v>
      </c>
      <c r="P109" s="12"/>
      <c r="Q109" s="13" t="s">
        <v>26</v>
      </c>
      <c r="R109" s="14" t="s">
        <v>238</v>
      </c>
      <c r="S109" s="15" t="s">
        <v>239</v>
      </c>
      <c r="T109" s="16"/>
      <c r="U109" s="32" cm="1">
        <f t="array" ref="U109">SUM(LEN([2]正文!$F:$F)-LEN(SUBSTITUTE([2]正文!$F:$F,B109,"")))/LEN(B109)</f>
        <v>0</v>
      </c>
      <c r="V109" s="33">
        <f t="shared" si="4"/>
        <v>6</v>
      </c>
    </row>
    <row r="110" s="2" customFormat="1" spans="1:22">
      <c r="A110" s="6">
        <v>101</v>
      </c>
      <c r="B110" s="2" t="s">
        <v>460</v>
      </c>
      <c r="C110" s="2" t="s">
        <v>461</v>
      </c>
      <c r="E110" s="2" t="s">
        <v>462</v>
      </c>
      <c r="F110" s="6" t="s">
        <v>463</v>
      </c>
      <c r="M110" s="2">
        <f>VLOOKUP(N110,[1]储层改造标准目录!$A:$B,2,0)</f>
        <v>1</v>
      </c>
      <c r="N110" s="11" t="s">
        <v>24</v>
      </c>
      <c r="O110" s="2" t="s">
        <v>25</v>
      </c>
      <c r="P110" s="12"/>
      <c r="Q110" s="13" t="s">
        <v>26</v>
      </c>
      <c r="R110" s="14" t="s">
        <v>238</v>
      </c>
      <c r="S110" s="15" t="s">
        <v>239</v>
      </c>
      <c r="T110" s="16"/>
      <c r="U110" s="32" cm="1">
        <f t="array" ref="U110">SUM(LEN([2]正文!$F:$F)-LEN(SUBSTITUTE([2]正文!$F:$F,B110,"")))/LEN(B110)</f>
        <v>0</v>
      </c>
      <c r="V110" s="33">
        <f t="shared" si="4"/>
        <v>5</v>
      </c>
    </row>
    <row r="111" s="2" customFormat="1" spans="1:22">
      <c r="A111" s="6">
        <v>102</v>
      </c>
      <c r="B111" s="2" t="s">
        <v>464</v>
      </c>
      <c r="C111" s="36" t="s">
        <v>465</v>
      </c>
      <c r="E111" s="2" t="s">
        <v>466</v>
      </c>
      <c r="F111" s="6" t="s">
        <v>467</v>
      </c>
      <c r="K111" s="2" t="s">
        <v>468</v>
      </c>
      <c r="M111" s="2">
        <f>VLOOKUP(N111,[1]储层改造标准目录!$A:$B,2,0)</f>
        <v>1</v>
      </c>
      <c r="N111" s="11" t="s">
        <v>24</v>
      </c>
      <c r="O111" s="2" t="s">
        <v>25</v>
      </c>
      <c r="P111" s="12"/>
      <c r="Q111" s="13" t="s">
        <v>26</v>
      </c>
      <c r="R111" s="14" t="s">
        <v>238</v>
      </c>
      <c r="S111" s="15" t="s">
        <v>239</v>
      </c>
      <c r="T111" s="16"/>
      <c r="U111" s="32" cm="1">
        <f t="array" ref="U111">SUM(LEN([2]正文!$F:$F)-LEN(SUBSTITUTE([2]正文!$F:$F,B111,"")))/LEN(B111)</f>
        <v>13</v>
      </c>
      <c r="V111" s="33">
        <f t="shared" si="4"/>
        <v>5</v>
      </c>
    </row>
    <row r="112" s="2" customFormat="1" spans="1:22">
      <c r="A112" s="6">
        <v>103</v>
      </c>
      <c r="B112" s="2" t="s">
        <v>469</v>
      </c>
      <c r="C112" s="36" t="s">
        <v>470</v>
      </c>
      <c r="E112" s="2" t="s">
        <v>471</v>
      </c>
      <c r="F112" s="6" t="s">
        <v>472</v>
      </c>
      <c r="H112" s="2" t="str">
        <f>MID(C112,FIND("（",C112)+1,(FIND("）",C112)-FIND("（",C112)-1))</f>
        <v>FV</v>
      </c>
      <c r="K112" s="2" t="s">
        <v>473</v>
      </c>
      <c r="M112" s="2">
        <f>VLOOKUP(N112,[1]储层改造标准目录!$A:$B,2,0)</f>
        <v>1</v>
      </c>
      <c r="N112" s="11" t="s">
        <v>24</v>
      </c>
      <c r="O112" s="2" t="s">
        <v>25</v>
      </c>
      <c r="P112" s="12"/>
      <c r="Q112" s="13" t="s">
        <v>26</v>
      </c>
      <c r="R112" s="14" t="s">
        <v>238</v>
      </c>
      <c r="S112" s="15" t="s">
        <v>239</v>
      </c>
      <c r="T112" s="16"/>
      <c r="U112" s="32" cm="1">
        <f t="array" ref="U112">SUM(LEN([2]正文!$F:$F)-LEN(SUBSTITUTE([2]正文!$F:$F,B112,"")))/LEN(B112)</f>
        <v>0</v>
      </c>
      <c r="V112" s="33">
        <f t="shared" si="4"/>
        <v>2</v>
      </c>
    </row>
    <row r="113" s="2" customFormat="1" spans="1:22">
      <c r="A113" s="6">
        <v>104</v>
      </c>
      <c r="B113" s="2" t="s">
        <v>474</v>
      </c>
      <c r="C113" s="36" t="s">
        <v>475</v>
      </c>
      <c r="E113" s="2" t="s">
        <v>476</v>
      </c>
      <c r="F113" s="6" t="s">
        <v>477</v>
      </c>
      <c r="H113" s="2" t="s">
        <v>478</v>
      </c>
      <c r="J113" s="2" t="s">
        <v>479</v>
      </c>
      <c r="M113" s="2">
        <f>VLOOKUP(N113,[1]储层改造标准目录!$A:$B,2,0)</f>
        <v>1</v>
      </c>
      <c r="N113" s="11" t="s">
        <v>24</v>
      </c>
      <c r="O113" s="2" t="s">
        <v>25</v>
      </c>
      <c r="P113" s="12"/>
      <c r="Q113" s="13" t="s">
        <v>26</v>
      </c>
      <c r="R113" s="14" t="s">
        <v>238</v>
      </c>
      <c r="S113" s="15" t="s">
        <v>239</v>
      </c>
      <c r="T113" s="16"/>
      <c r="U113" s="32" cm="1">
        <f t="array" ref="U113">SUM(LEN([2]正文!$F:$F)-LEN(SUBSTITUTE([2]正文!$F:$F,B113,"")))/LEN(B113)</f>
        <v>0</v>
      </c>
      <c r="V113" s="33">
        <f t="shared" si="4"/>
        <v>7</v>
      </c>
    </row>
    <row r="114" s="2" customFormat="1" spans="1:22">
      <c r="A114" s="6">
        <v>105</v>
      </c>
      <c r="B114" s="2" t="s">
        <v>480</v>
      </c>
      <c r="C114" s="36" t="s">
        <v>481</v>
      </c>
      <c r="E114" s="2" t="s">
        <v>482</v>
      </c>
      <c r="F114" s="6" t="s">
        <v>483</v>
      </c>
      <c r="H114" s="2" t="s">
        <v>484</v>
      </c>
      <c r="J114" s="2" t="s">
        <v>485</v>
      </c>
      <c r="M114" s="2">
        <f>VLOOKUP(N114,[1]储层改造标准目录!$A:$B,2,0)</f>
        <v>1</v>
      </c>
      <c r="N114" s="11" t="s">
        <v>24</v>
      </c>
      <c r="O114" s="2" t="s">
        <v>25</v>
      </c>
      <c r="P114" s="12"/>
      <c r="Q114" s="13" t="s">
        <v>26</v>
      </c>
      <c r="R114" s="14" t="s">
        <v>238</v>
      </c>
      <c r="S114" s="15" t="s">
        <v>239</v>
      </c>
      <c r="T114" s="16"/>
      <c r="U114" s="32" cm="1">
        <f t="array" ref="U114">SUM(LEN([2]正文!$F:$F)-LEN(SUBSTITUTE([2]正文!$F:$F,B114,"")))/LEN(B114)</f>
        <v>0</v>
      </c>
      <c r="V114" s="33">
        <f t="shared" si="4"/>
        <v>7</v>
      </c>
    </row>
    <row r="115" s="2" customFormat="1" spans="1:22">
      <c r="A115" s="6">
        <v>106</v>
      </c>
      <c r="B115" s="2" t="s">
        <v>486</v>
      </c>
      <c r="C115" s="36" t="s">
        <v>487</v>
      </c>
      <c r="D115" s="2" t="s">
        <v>30</v>
      </c>
      <c r="E115" s="2" t="s">
        <v>488</v>
      </c>
      <c r="F115" s="6" t="s">
        <v>489</v>
      </c>
      <c r="G115" s="37" t="s">
        <v>490</v>
      </c>
      <c r="H115" s="2" t="s">
        <v>491</v>
      </c>
      <c r="K115" s="2" t="s">
        <v>492</v>
      </c>
      <c r="M115" s="2">
        <f>VLOOKUP(N115,[1]储层改造标准目录!$A:$B,2,0)</f>
        <v>1</v>
      </c>
      <c r="N115" s="11" t="s">
        <v>24</v>
      </c>
      <c r="O115" s="2" t="s">
        <v>25</v>
      </c>
      <c r="P115" s="12"/>
      <c r="Q115" s="13" t="s">
        <v>26</v>
      </c>
      <c r="R115" s="14" t="s">
        <v>238</v>
      </c>
      <c r="S115" s="15" t="s">
        <v>239</v>
      </c>
      <c r="T115" s="16"/>
      <c r="U115" s="32" cm="1">
        <f t="array" ref="U115">SUM(LEN([2]正文!$F:$F)-LEN(SUBSTITUTE([2]正文!$F:$F,B115,"")))/LEN(B115)</f>
        <v>0</v>
      </c>
      <c r="V115" s="33">
        <f t="shared" si="4"/>
        <v>7</v>
      </c>
    </row>
    <row r="116" s="2" customFormat="1" spans="1:22">
      <c r="B116" s="37" t="s">
        <v>493</v>
      </c>
      <c r="C116" s="36"/>
      <c r="D116" s="2" t="s">
        <v>35</v>
      </c>
      <c r="F116" s="6" t="s">
        <v>494</v>
      </c>
      <c r="G116" s="37" t="s">
        <v>495</v>
      </c>
      <c r="K116" s="2" t="s">
        <v>492</v>
      </c>
      <c r="M116" s="2">
        <f>VLOOKUP(N116,[1]储层改造标准目录!$A:$B,2,0)</f>
        <v>1</v>
      </c>
      <c r="N116" s="11" t="s">
        <v>24</v>
      </c>
      <c r="O116" s="2" t="s">
        <v>25</v>
      </c>
      <c r="P116" s="12"/>
      <c r="Q116" s="13" t="s">
        <v>26</v>
      </c>
      <c r="R116" s="14" t="s">
        <v>238</v>
      </c>
      <c r="S116" s="15" t="s">
        <v>239</v>
      </c>
      <c r="T116" s="16"/>
      <c r="U116" s="32" cm="1">
        <f t="array" ref="U116">SUM(LEN([2]正文!$F:$F)-LEN(SUBSTITUTE([2]正文!$F:$F,B116,"")))/LEN(B116)</f>
        <v>0</v>
      </c>
      <c r="V116" s="33">
        <f t="shared" si="4"/>
        <v>3</v>
      </c>
    </row>
    <row r="117" s="2" customFormat="1" spans="1:22">
      <c r="A117" s="6"/>
      <c r="B117" s="37" t="s">
        <v>495</v>
      </c>
      <c r="C117" s="36"/>
      <c r="D117" s="2" t="s">
        <v>35</v>
      </c>
      <c r="F117" s="6" t="s">
        <v>496</v>
      </c>
      <c r="G117" s="37" t="s">
        <v>493</v>
      </c>
      <c r="K117" s="2" t="s">
        <v>492</v>
      </c>
      <c r="M117" s="2">
        <f>VLOOKUP(N117,[1]储层改造标准目录!$A:$B,2,0)</f>
        <v>1</v>
      </c>
      <c r="N117" s="11" t="s">
        <v>24</v>
      </c>
      <c r="O117" s="2" t="s">
        <v>25</v>
      </c>
      <c r="P117" s="12"/>
      <c r="Q117" s="13" t="s">
        <v>26</v>
      </c>
      <c r="R117" s="14" t="s">
        <v>238</v>
      </c>
      <c r="S117" s="15" t="s">
        <v>239</v>
      </c>
      <c r="T117" s="16"/>
      <c r="U117" s="32" cm="1">
        <f t="array" ref="U117">SUM(LEN([2]正文!$F:$F)-LEN(SUBSTITUTE([2]正文!$F:$F,B117,"")))/LEN(B117)</f>
        <v>0</v>
      </c>
      <c r="V117" s="33">
        <f t="shared" si="4"/>
        <v>3</v>
      </c>
    </row>
    <row r="118" s="2" customFormat="1" spans="1:22">
      <c r="A118" s="6">
        <v>107</v>
      </c>
      <c r="B118" s="38" t="s">
        <v>497</v>
      </c>
      <c r="C118" s="36" t="s">
        <v>498</v>
      </c>
      <c r="E118" s="2" t="s">
        <v>499</v>
      </c>
      <c r="F118" s="6" t="s">
        <v>500</v>
      </c>
      <c r="K118" s="2" t="s">
        <v>501</v>
      </c>
      <c r="M118" s="2">
        <f>VLOOKUP(N118,[1]储层改造标准目录!$A:$B,2,0)</f>
        <v>1</v>
      </c>
      <c r="N118" s="11" t="s">
        <v>24</v>
      </c>
      <c r="O118" s="2" t="s">
        <v>25</v>
      </c>
      <c r="P118" s="12"/>
      <c r="Q118" s="13" t="s">
        <v>26</v>
      </c>
      <c r="R118" s="14" t="s">
        <v>238</v>
      </c>
      <c r="S118" s="15" t="s">
        <v>239</v>
      </c>
      <c r="T118" s="16"/>
      <c r="U118" s="32" cm="1">
        <f t="array" ref="U118">SUM(LEN([2]正文!$F:$F)-LEN(SUBSTITUTE([2]正文!$F:$F,B118,"")))/LEN(B118)</f>
        <v>2</v>
      </c>
      <c r="V118" s="33">
        <f t="shared" ref="V118:V142" si="5">LEN(B118)</f>
        <v>3</v>
      </c>
    </row>
    <row r="119" s="2" customFormat="1" spans="1:22">
      <c r="A119" s="6">
        <v>108</v>
      </c>
      <c r="B119" s="38" t="s">
        <v>502</v>
      </c>
      <c r="C119" s="2" t="s">
        <v>503</v>
      </c>
      <c r="E119" s="2" t="s">
        <v>504</v>
      </c>
      <c r="F119" s="6" t="s">
        <v>505</v>
      </c>
      <c r="K119" s="2" t="s">
        <v>506</v>
      </c>
      <c r="M119" s="2">
        <f>VLOOKUP(N119,[1]储层改造标准目录!$A:$B,2,0)</f>
        <v>1</v>
      </c>
      <c r="N119" s="11" t="s">
        <v>24</v>
      </c>
      <c r="O119" s="2" t="s">
        <v>25</v>
      </c>
      <c r="P119" s="12"/>
      <c r="Q119" s="13" t="s">
        <v>26</v>
      </c>
      <c r="R119" s="14" t="s">
        <v>238</v>
      </c>
      <c r="S119" s="15" t="s">
        <v>239</v>
      </c>
      <c r="T119" s="16"/>
      <c r="U119" s="32" cm="1">
        <f t="array" ref="U119">SUM(LEN([2]正文!$F:$F)-LEN(SUBSTITUTE([2]正文!$F:$F,B119,"")))/LEN(B119)</f>
        <v>0</v>
      </c>
      <c r="V119" s="33">
        <f t="shared" si="5"/>
        <v>3</v>
      </c>
    </row>
    <row r="120" s="2" customFormat="1" spans="1:22">
      <c r="A120" s="6">
        <v>109</v>
      </c>
      <c r="B120" s="38" t="s">
        <v>507</v>
      </c>
      <c r="C120" s="2" t="s">
        <v>508</v>
      </c>
      <c r="E120" s="2" t="s">
        <v>509</v>
      </c>
      <c r="F120" s="6" t="s">
        <v>510</v>
      </c>
      <c r="K120" s="2" t="s">
        <v>511</v>
      </c>
      <c r="M120" s="2">
        <f>VLOOKUP(N120,[1]储层改造标准目录!$A:$B,2,0)</f>
        <v>1</v>
      </c>
      <c r="N120" s="11" t="s">
        <v>24</v>
      </c>
      <c r="O120" s="2" t="s">
        <v>25</v>
      </c>
      <c r="P120" s="12"/>
      <c r="Q120" s="13" t="s">
        <v>26</v>
      </c>
      <c r="R120" s="14" t="s">
        <v>238</v>
      </c>
      <c r="S120" s="15" t="s">
        <v>239</v>
      </c>
      <c r="T120" s="16"/>
      <c r="U120" s="32" cm="1">
        <f t="array" ref="U120">SUM(LEN([2]正文!$F:$F)-LEN(SUBSTITUTE([2]正文!$F:$F,B120,"")))/LEN(B120)</f>
        <v>0</v>
      </c>
      <c r="V120" s="33">
        <f t="shared" si="5"/>
        <v>3</v>
      </c>
    </row>
    <row r="121" s="2" customFormat="1" spans="1:22">
      <c r="A121" s="6">
        <v>110</v>
      </c>
      <c r="B121" s="36" t="s">
        <v>512</v>
      </c>
      <c r="C121" s="36" t="s">
        <v>513</v>
      </c>
      <c r="E121" s="2" t="s">
        <v>514</v>
      </c>
      <c r="F121" s="6" t="s">
        <v>515</v>
      </c>
      <c r="K121" s="2" t="s">
        <v>516</v>
      </c>
      <c r="M121" s="2">
        <f>VLOOKUP(N121,[1]储层改造标准目录!$A:$B,2,0)</f>
        <v>1</v>
      </c>
      <c r="N121" s="11" t="s">
        <v>24</v>
      </c>
      <c r="O121" s="2" t="s">
        <v>25</v>
      </c>
      <c r="P121" s="12"/>
      <c r="Q121" s="13" t="s">
        <v>26</v>
      </c>
      <c r="R121" s="14" t="s">
        <v>238</v>
      </c>
      <c r="S121" s="15" t="s">
        <v>239</v>
      </c>
      <c r="T121" s="16"/>
      <c r="U121" s="32" cm="1">
        <f t="array" ref="U121">SUM(LEN([2]正文!$F:$F)-LEN(SUBSTITUTE([2]正文!$F:$F,B121,"")))/LEN(B121)</f>
        <v>0</v>
      </c>
      <c r="V121" s="33">
        <f t="shared" si="5"/>
        <v>3</v>
      </c>
    </row>
    <row r="122" s="2" customFormat="1" spans="1:22">
      <c r="A122" s="6">
        <v>111</v>
      </c>
      <c r="B122" s="36" t="s">
        <v>517</v>
      </c>
      <c r="C122" s="2" t="s">
        <v>518</v>
      </c>
      <c r="D122" s="2" t="s">
        <v>30</v>
      </c>
      <c r="E122" s="2" t="s">
        <v>519</v>
      </c>
      <c r="F122" s="6" t="s">
        <v>520</v>
      </c>
      <c r="H122" s="10"/>
      <c r="I122" s="10"/>
      <c r="J122" s="2" t="s">
        <v>521</v>
      </c>
      <c r="K122" s="36"/>
      <c r="M122" s="2">
        <f>VLOOKUP(N122,[1]储层改造标准目录!$A:$B,2,0)</f>
        <v>1</v>
      </c>
      <c r="N122" s="11" t="s">
        <v>24</v>
      </c>
      <c r="O122" s="2" t="s">
        <v>25</v>
      </c>
      <c r="P122" s="12"/>
      <c r="Q122" s="13" t="s">
        <v>26</v>
      </c>
      <c r="R122" s="14" t="s">
        <v>238</v>
      </c>
      <c r="S122" s="15" t="s">
        <v>239</v>
      </c>
      <c r="T122" s="16"/>
      <c r="U122" s="32" cm="1">
        <f t="array" ref="U122">SUM(LEN([2]正文!$F:$F)-LEN(SUBSTITUTE([2]正文!$F:$F,B122,"")))/LEN(B122)</f>
        <v>0</v>
      </c>
      <c r="V122" s="33">
        <f t="shared" si="5"/>
        <v>15</v>
      </c>
    </row>
    <row r="123" s="2" customFormat="1" spans="1:22">
      <c r="A123" s="6"/>
      <c r="B123" s="36" t="s">
        <v>522</v>
      </c>
      <c r="D123" s="2" t="s">
        <v>35</v>
      </c>
      <c r="F123" s="6" t="s">
        <v>523</v>
      </c>
      <c r="K123" s="36"/>
      <c r="M123" s="2">
        <f>VLOOKUP(N123,[1]储层改造标准目录!$A:$B,2,0)</f>
        <v>1</v>
      </c>
      <c r="N123" s="11" t="s">
        <v>24</v>
      </c>
      <c r="O123" s="2" t="s">
        <v>25</v>
      </c>
      <c r="P123" s="12"/>
      <c r="Q123" s="13"/>
      <c r="R123" s="14"/>
      <c r="S123" s="15"/>
      <c r="T123" s="16"/>
      <c r="U123" s="32" cm="1">
        <f t="array" ref="U123">SUM(LEN([2]正文!$F:$F)-LEN(SUBSTITUTE([2]正文!$F:$F,B123,"")))/LEN(B123)</f>
        <v>0</v>
      </c>
      <c r="V123" s="33">
        <f t="shared" si="5"/>
        <v>7</v>
      </c>
    </row>
    <row r="124" s="2" customFormat="1" spans="1:22">
      <c r="A124" s="6"/>
      <c r="B124" s="36" t="s">
        <v>524</v>
      </c>
      <c r="D124" s="2" t="s">
        <v>35</v>
      </c>
      <c r="F124" s="6" t="s">
        <v>525</v>
      </c>
      <c r="K124" s="36"/>
      <c r="M124" s="2">
        <f>VLOOKUP(N124,[1]储层改造标准目录!$A:$B,2,0)</f>
        <v>1</v>
      </c>
      <c r="N124" s="11" t="s">
        <v>24</v>
      </c>
      <c r="O124" s="2" t="s">
        <v>25</v>
      </c>
      <c r="P124" s="12"/>
      <c r="Q124" s="13"/>
      <c r="R124" s="14"/>
      <c r="S124" s="15"/>
      <c r="T124" s="16"/>
      <c r="U124" s="32" cm="1">
        <f t="array" ref="U124">SUM(LEN([2]正文!$F:$F)-LEN(SUBSTITUTE([2]正文!$F:$F,B124,"")))/LEN(B124)</f>
        <v>0</v>
      </c>
      <c r="V124" s="33">
        <f t="shared" si="5"/>
        <v>6</v>
      </c>
    </row>
    <row r="125" s="2" customFormat="1" spans="1:22">
      <c r="A125" s="6">
        <v>112</v>
      </c>
      <c r="B125" s="36" t="s">
        <v>526</v>
      </c>
      <c r="C125" s="2" t="s">
        <v>527</v>
      </c>
      <c r="E125" s="2" t="s">
        <v>528</v>
      </c>
      <c r="F125" s="6" t="s">
        <v>529</v>
      </c>
      <c r="J125" s="2" t="s">
        <v>530</v>
      </c>
      <c r="K125" s="36"/>
      <c r="M125" s="2">
        <f>VLOOKUP(N125,[1]储层改造标准目录!$A:$B,2,0)</f>
        <v>1</v>
      </c>
      <c r="N125" s="11" t="s">
        <v>24</v>
      </c>
      <c r="O125" s="2" t="s">
        <v>25</v>
      </c>
      <c r="P125" s="12"/>
      <c r="Q125" s="13" t="s">
        <v>26</v>
      </c>
      <c r="R125" s="14" t="s">
        <v>238</v>
      </c>
      <c r="S125" s="15" t="s">
        <v>239</v>
      </c>
      <c r="T125" s="16"/>
      <c r="U125" s="32" cm="1">
        <f t="array" ref="U125">SUM(LEN([2]正文!$F:$F)-LEN(SUBSTITUTE([2]正文!$F:$F,B125,"")))/LEN(B125)</f>
        <v>0</v>
      </c>
      <c r="V125" s="33">
        <f t="shared" si="5"/>
        <v>7</v>
      </c>
    </row>
    <row r="126" s="2" customFormat="1" spans="1:22">
      <c r="A126" s="6">
        <v>113</v>
      </c>
      <c r="B126" s="36" t="s">
        <v>531</v>
      </c>
      <c r="C126" s="2" t="s">
        <v>532</v>
      </c>
      <c r="E126" s="2" t="s">
        <v>533</v>
      </c>
      <c r="F126" s="6" t="s">
        <v>534</v>
      </c>
      <c r="K126" s="2" t="s">
        <v>535</v>
      </c>
      <c r="M126" s="2">
        <f>VLOOKUP(N126,[1]储层改造标准目录!$A:$B,2,0)</f>
        <v>1</v>
      </c>
      <c r="N126" s="11" t="s">
        <v>24</v>
      </c>
      <c r="O126" s="2" t="s">
        <v>25</v>
      </c>
      <c r="P126" s="12"/>
      <c r="Q126" s="13" t="s">
        <v>26</v>
      </c>
      <c r="R126" s="14" t="s">
        <v>238</v>
      </c>
      <c r="S126" s="15" t="s">
        <v>239</v>
      </c>
      <c r="T126" s="16"/>
      <c r="U126" s="32" cm="1">
        <f t="array" ref="U126">SUM(LEN([2]正文!$F:$F)-LEN(SUBSTITUTE([2]正文!$F:$F,B126,"")))/LEN(B126)</f>
        <v>0</v>
      </c>
      <c r="V126" s="33">
        <f t="shared" si="5"/>
        <v>4</v>
      </c>
    </row>
    <row r="127" s="2" customFormat="1" spans="1:22">
      <c r="A127" s="6">
        <v>114</v>
      </c>
      <c r="B127" s="36" t="s">
        <v>536</v>
      </c>
      <c r="C127" s="36" t="s">
        <v>537</v>
      </c>
      <c r="E127" s="2" t="s">
        <v>538</v>
      </c>
      <c r="F127" s="6" t="s">
        <v>539</v>
      </c>
      <c r="K127" s="2" t="s">
        <v>540</v>
      </c>
      <c r="M127" s="2">
        <f>VLOOKUP(N127,[1]储层改造标准目录!$A:$B,2,0)</f>
        <v>1</v>
      </c>
      <c r="N127" s="11" t="s">
        <v>24</v>
      </c>
      <c r="O127" s="2" t="s">
        <v>25</v>
      </c>
      <c r="P127" s="12"/>
      <c r="Q127" s="13" t="s">
        <v>26</v>
      </c>
      <c r="R127" s="14" t="s">
        <v>238</v>
      </c>
      <c r="S127" s="15" t="s">
        <v>239</v>
      </c>
      <c r="T127" s="16"/>
      <c r="U127" s="32" cm="1">
        <f t="array" ref="U127">SUM(LEN([2]正文!$F:$F)-LEN(SUBSTITUTE([2]正文!$F:$F,B127,"")))/LEN(B127)</f>
        <v>0</v>
      </c>
      <c r="V127" s="33">
        <f t="shared" si="5"/>
        <v>5</v>
      </c>
    </row>
    <row r="128" s="2" customFormat="1" spans="1:22">
      <c r="A128" s="6">
        <v>115</v>
      </c>
      <c r="B128" s="36" t="s">
        <v>541</v>
      </c>
      <c r="C128" s="2" t="s">
        <v>542</v>
      </c>
      <c r="E128" s="2" t="s">
        <v>543</v>
      </c>
      <c r="F128" s="6" t="s">
        <v>544</v>
      </c>
      <c r="J128" s="2" t="s">
        <v>545</v>
      </c>
      <c r="K128" s="36"/>
      <c r="M128" s="2">
        <f>VLOOKUP(N128,[1]储层改造标准目录!$A:$B,2,0)</f>
        <v>1</v>
      </c>
      <c r="N128" s="11" t="s">
        <v>24</v>
      </c>
      <c r="O128" s="2" t="s">
        <v>25</v>
      </c>
      <c r="P128" s="12"/>
      <c r="Q128" s="13" t="s">
        <v>26</v>
      </c>
      <c r="R128" s="14" t="s">
        <v>238</v>
      </c>
      <c r="S128" s="15" t="s">
        <v>239</v>
      </c>
      <c r="T128" s="16"/>
      <c r="U128" s="32" cm="1">
        <f t="array" ref="U128">SUM(LEN([2]正文!$F:$F)-LEN(SUBSTITUTE([2]正文!$F:$F,B128,"")))/LEN(B128)</f>
        <v>0</v>
      </c>
      <c r="V128" s="33">
        <f t="shared" si="5"/>
        <v>6</v>
      </c>
    </row>
    <row r="129" s="2" customFormat="1" spans="1:22">
      <c r="A129" s="6">
        <v>116</v>
      </c>
      <c r="B129" s="36" t="s">
        <v>546</v>
      </c>
      <c r="C129" s="2" t="s">
        <v>547</v>
      </c>
      <c r="E129" s="2" t="s">
        <v>548</v>
      </c>
      <c r="F129" s="6" t="s">
        <v>549</v>
      </c>
      <c r="J129" s="2" t="s">
        <v>550</v>
      </c>
      <c r="K129" s="36"/>
      <c r="M129" s="2">
        <f>VLOOKUP(N129,[1]储层改造标准目录!$A:$B,2,0)</f>
        <v>1</v>
      </c>
      <c r="N129" s="11" t="s">
        <v>24</v>
      </c>
      <c r="O129" s="2" t="s">
        <v>25</v>
      </c>
      <c r="P129" s="12"/>
      <c r="Q129" s="13" t="s">
        <v>26</v>
      </c>
      <c r="R129" s="14" t="s">
        <v>238</v>
      </c>
      <c r="S129" s="15" t="s">
        <v>239</v>
      </c>
      <c r="T129" s="16"/>
      <c r="U129" s="32" cm="1">
        <f t="array" ref="U129">SUM(LEN([2]正文!$F:$F)-LEN(SUBSTITUTE([2]正文!$F:$F,B129,"")))/LEN(B129)</f>
        <v>2</v>
      </c>
      <c r="V129" s="33">
        <f t="shared" si="5"/>
        <v>4</v>
      </c>
    </row>
    <row r="130" s="2" customFormat="1" spans="1:22">
      <c r="A130" s="6">
        <v>117</v>
      </c>
      <c r="B130" s="36" t="s">
        <v>551</v>
      </c>
      <c r="C130" s="36" t="s">
        <v>552</v>
      </c>
      <c r="E130" s="2" t="s">
        <v>553</v>
      </c>
      <c r="F130" s="6" t="s">
        <v>554</v>
      </c>
      <c r="J130" s="2" t="s">
        <v>555</v>
      </c>
      <c r="K130" s="36"/>
      <c r="M130" s="2">
        <f>VLOOKUP(N130,[1]储层改造标准目录!$A:$B,2,0)</f>
        <v>1</v>
      </c>
      <c r="N130" s="11" t="s">
        <v>24</v>
      </c>
      <c r="O130" s="2" t="s">
        <v>25</v>
      </c>
      <c r="P130" s="12"/>
      <c r="Q130" s="13" t="s">
        <v>26</v>
      </c>
      <c r="R130" s="14" t="s">
        <v>238</v>
      </c>
      <c r="S130" s="15" t="s">
        <v>239</v>
      </c>
      <c r="T130" s="16"/>
      <c r="U130" s="32" cm="1">
        <f t="array" ref="U130">SUM(LEN([2]正文!$F:$F)-LEN(SUBSTITUTE([2]正文!$F:$F,B130,"")))/LEN(B130)</f>
        <v>5</v>
      </c>
      <c r="V130" s="33">
        <f t="shared" si="5"/>
        <v>3</v>
      </c>
    </row>
    <row r="131" s="2" customFormat="1" spans="1:22">
      <c r="A131" s="6">
        <v>118</v>
      </c>
      <c r="B131" s="36" t="s">
        <v>556</v>
      </c>
      <c r="C131" s="36" t="s">
        <v>557</v>
      </c>
      <c r="E131" s="2" t="s">
        <v>558</v>
      </c>
      <c r="F131" s="6" t="s">
        <v>559</v>
      </c>
      <c r="K131" s="2" t="s">
        <v>560</v>
      </c>
      <c r="M131" s="2">
        <f>VLOOKUP(N131,[1]储层改造标准目录!$A:$B,2,0)</f>
        <v>1</v>
      </c>
      <c r="N131" s="11" t="s">
        <v>24</v>
      </c>
      <c r="O131" s="2" t="s">
        <v>25</v>
      </c>
      <c r="P131" s="12"/>
      <c r="Q131" s="13" t="s">
        <v>26</v>
      </c>
      <c r="R131" s="14" t="s">
        <v>238</v>
      </c>
      <c r="S131" s="15" t="s">
        <v>239</v>
      </c>
      <c r="T131" s="16"/>
      <c r="U131" s="32" cm="1">
        <f t="array" ref="U131">SUM(LEN([2]正文!$F:$F)-LEN(SUBSTITUTE([2]正文!$F:$F,B131,"")))/LEN(B131)</f>
        <v>0</v>
      </c>
      <c r="V131" s="33">
        <f t="shared" si="5"/>
        <v>3</v>
      </c>
    </row>
    <row r="132" s="2" customFormat="1" spans="1:22">
      <c r="A132" s="6">
        <v>119</v>
      </c>
      <c r="B132" s="36" t="s">
        <v>561</v>
      </c>
      <c r="C132" s="36" t="s">
        <v>562</v>
      </c>
      <c r="E132" s="2" t="s">
        <v>563</v>
      </c>
      <c r="F132" s="6" t="s">
        <v>564</v>
      </c>
      <c r="K132" s="2" t="s">
        <v>565</v>
      </c>
      <c r="M132" s="2">
        <f>VLOOKUP(N132,[1]储层改造标准目录!$A:$B,2,0)</f>
        <v>1</v>
      </c>
      <c r="N132" s="11" t="s">
        <v>24</v>
      </c>
      <c r="O132" s="2" t="s">
        <v>25</v>
      </c>
      <c r="P132" s="12"/>
      <c r="Q132" s="13" t="s">
        <v>26</v>
      </c>
      <c r="R132" s="14" t="s">
        <v>238</v>
      </c>
      <c r="S132" s="15" t="s">
        <v>239</v>
      </c>
      <c r="T132" s="16"/>
      <c r="U132" s="32" cm="1">
        <f t="array" ref="U132">SUM(LEN([2]正文!$F:$F)-LEN(SUBSTITUTE([2]正文!$F:$F,B132,"")))/LEN(B132)</f>
        <v>0</v>
      </c>
      <c r="V132" s="33">
        <f t="shared" si="5"/>
        <v>3</v>
      </c>
    </row>
    <row r="133" s="2" customFormat="1" spans="1:22">
      <c r="A133" s="6">
        <v>120</v>
      </c>
      <c r="B133" s="36" t="s">
        <v>566</v>
      </c>
      <c r="C133" s="36" t="s">
        <v>567</v>
      </c>
      <c r="D133" s="36"/>
      <c r="E133" s="36" t="s">
        <v>568</v>
      </c>
      <c r="F133" s="6" t="s">
        <v>569</v>
      </c>
      <c r="G133" s="36"/>
      <c r="H133" s="36"/>
      <c r="I133" s="36"/>
      <c r="J133" s="2" t="s">
        <v>570</v>
      </c>
      <c r="K133" s="36"/>
      <c r="M133" s="2">
        <f>VLOOKUP(N133,[1]储层改造标准目录!$A:$B,2,0)</f>
        <v>1</v>
      </c>
      <c r="N133" s="11" t="s">
        <v>24</v>
      </c>
      <c r="O133" s="2" t="s">
        <v>25</v>
      </c>
      <c r="P133" s="12"/>
      <c r="Q133" s="13" t="s">
        <v>26</v>
      </c>
      <c r="R133" s="14" t="s">
        <v>238</v>
      </c>
      <c r="S133" s="15" t="s">
        <v>239</v>
      </c>
      <c r="T133" s="16"/>
      <c r="U133" s="32" cm="1">
        <f t="array" ref="U133">SUM(LEN([2]正文!$F:$F)-LEN(SUBSTITUTE([2]正文!$F:$F,B133,"")))/LEN(B133)</f>
        <v>0</v>
      </c>
      <c r="V133" s="33">
        <f t="shared" si="5"/>
        <v>9</v>
      </c>
    </row>
    <row r="134" s="2" customFormat="1" spans="1:22">
      <c r="A134" s="6">
        <v>121</v>
      </c>
      <c r="B134" s="36" t="s">
        <v>571</v>
      </c>
      <c r="C134" s="2" t="s">
        <v>572</v>
      </c>
      <c r="E134" s="2" t="s">
        <v>573</v>
      </c>
      <c r="F134" s="6" t="s">
        <v>574</v>
      </c>
      <c r="J134" s="2" t="s">
        <v>575</v>
      </c>
      <c r="K134" s="36"/>
      <c r="M134" s="2">
        <f>VLOOKUP(N134,[1]储层改造标准目录!$A:$B,2,0)</f>
        <v>1</v>
      </c>
      <c r="N134" s="11" t="s">
        <v>24</v>
      </c>
      <c r="O134" s="2" t="s">
        <v>25</v>
      </c>
      <c r="P134" s="12"/>
      <c r="Q134" s="13" t="s">
        <v>26</v>
      </c>
      <c r="R134" s="14" t="s">
        <v>238</v>
      </c>
      <c r="S134" s="15" t="s">
        <v>239</v>
      </c>
      <c r="T134" s="16"/>
      <c r="U134" s="32" cm="1">
        <f t="array" ref="U134">SUM(LEN([2]正文!$F:$F)-LEN(SUBSTITUTE([2]正文!$F:$F,B134,"")))/LEN(B134)</f>
        <v>0</v>
      </c>
      <c r="V134" s="33">
        <f t="shared" si="5"/>
        <v>7</v>
      </c>
    </row>
    <row r="135" s="2" customFormat="1" spans="1:22">
      <c r="A135" s="6">
        <v>122</v>
      </c>
      <c r="B135" s="36" t="s">
        <v>576</v>
      </c>
      <c r="C135" s="36" t="s">
        <v>577</v>
      </c>
      <c r="D135" s="36"/>
      <c r="E135" s="36" t="s">
        <v>578</v>
      </c>
      <c r="F135" s="6" t="s">
        <v>579</v>
      </c>
      <c r="G135" s="36"/>
      <c r="H135" s="36"/>
      <c r="I135" s="36"/>
      <c r="J135" s="2" t="s">
        <v>580</v>
      </c>
      <c r="M135" s="2">
        <f>VLOOKUP(N135,[1]储层改造标准目录!$A:$B,2,0)</f>
        <v>1</v>
      </c>
      <c r="N135" s="11" t="s">
        <v>24</v>
      </c>
      <c r="O135" s="2" t="s">
        <v>25</v>
      </c>
      <c r="P135" s="12"/>
      <c r="Q135" s="13" t="s">
        <v>26</v>
      </c>
      <c r="R135" s="14" t="s">
        <v>238</v>
      </c>
      <c r="S135" s="15" t="s">
        <v>239</v>
      </c>
      <c r="T135" s="16"/>
      <c r="U135" s="32" cm="1">
        <f t="array" ref="U135">SUM(LEN([2]正文!$F:$F)-LEN(SUBSTITUTE([2]正文!$F:$F,B135,"")))/LEN(B135)</f>
        <v>0</v>
      </c>
      <c r="V135" s="33">
        <f t="shared" si="5"/>
        <v>6</v>
      </c>
    </row>
    <row r="136" s="2" customFormat="1" spans="1:22">
      <c r="A136" s="6">
        <v>123</v>
      </c>
      <c r="B136" s="36" t="s">
        <v>581</v>
      </c>
      <c r="C136" s="36" t="s">
        <v>582</v>
      </c>
      <c r="E136" s="2" t="s">
        <v>583</v>
      </c>
      <c r="F136" s="6" t="s">
        <v>584</v>
      </c>
      <c r="J136" s="2" t="s">
        <v>585</v>
      </c>
      <c r="M136" s="2">
        <f>VLOOKUP(N136,[1]储层改造标准目录!$A:$B,2,0)</f>
        <v>1</v>
      </c>
      <c r="N136" s="11" t="s">
        <v>24</v>
      </c>
      <c r="O136" s="2" t="s">
        <v>25</v>
      </c>
      <c r="P136" s="12"/>
      <c r="Q136" s="13" t="s">
        <v>26</v>
      </c>
      <c r="R136" s="14" t="s">
        <v>238</v>
      </c>
      <c r="S136" s="15" t="s">
        <v>239</v>
      </c>
      <c r="T136" s="16"/>
      <c r="U136" s="32" cm="1">
        <f t="array" ref="U136">SUM(LEN([2]正文!$F:$F)-LEN(SUBSTITUTE([2]正文!$F:$F,B136,"")))/LEN(B136)</f>
        <v>0</v>
      </c>
      <c r="V136" s="33">
        <f t="shared" si="5"/>
        <v>4</v>
      </c>
    </row>
    <row r="137" s="2" customFormat="1" spans="1:22">
      <c r="A137" s="6">
        <v>124</v>
      </c>
      <c r="B137" s="36" t="s">
        <v>586</v>
      </c>
      <c r="C137" s="2" t="s">
        <v>587</v>
      </c>
      <c r="D137" s="36"/>
      <c r="E137" s="36" t="s">
        <v>588</v>
      </c>
      <c r="F137" s="6" t="s">
        <v>589</v>
      </c>
      <c r="G137" s="36"/>
      <c r="H137" s="36"/>
      <c r="I137" s="36"/>
      <c r="J137" s="2" t="s">
        <v>590</v>
      </c>
      <c r="M137" s="2">
        <f>VLOOKUP(N137,[1]储层改造标准目录!$A:$B,2,0)</f>
        <v>1</v>
      </c>
      <c r="N137" s="11" t="s">
        <v>24</v>
      </c>
      <c r="O137" s="2" t="s">
        <v>25</v>
      </c>
      <c r="P137" s="12"/>
      <c r="Q137" s="13" t="s">
        <v>26</v>
      </c>
      <c r="R137" s="14" t="s">
        <v>238</v>
      </c>
      <c r="S137" s="15" t="s">
        <v>239</v>
      </c>
      <c r="T137" s="16"/>
      <c r="U137" s="32" cm="1">
        <f t="array" ref="U137">SUM(LEN([2]正文!$F:$F)-LEN(SUBSTITUTE([2]正文!$F:$F,B137,"")))/LEN(B137)</f>
        <v>0</v>
      </c>
      <c r="V137" s="33">
        <f t="shared" si="5"/>
        <v>5</v>
      </c>
    </row>
    <row r="138" s="2" customFormat="1" spans="1:22">
      <c r="A138" s="6">
        <v>125</v>
      </c>
      <c r="B138" s="36" t="s">
        <v>591</v>
      </c>
      <c r="C138" s="36" t="s">
        <v>592</v>
      </c>
      <c r="E138" s="2" t="s">
        <v>593</v>
      </c>
      <c r="F138" s="6" t="s">
        <v>594</v>
      </c>
      <c r="K138" s="2" t="s">
        <v>595</v>
      </c>
      <c r="M138" s="2">
        <f>VLOOKUP(N138,[1]储层改造标准目录!$A:$B,2,0)</f>
        <v>1</v>
      </c>
      <c r="N138" s="11" t="s">
        <v>24</v>
      </c>
      <c r="O138" s="2" t="s">
        <v>25</v>
      </c>
      <c r="P138" s="12"/>
      <c r="Q138" s="13" t="s">
        <v>26</v>
      </c>
      <c r="R138" s="14" t="s">
        <v>238</v>
      </c>
      <c r="S138" s="15" t="s">
        <v>239</v>
      </c>
      <c r="T138" s="16"/>
      <c r="U138" s="32" cm="1">
        <f t="array" ref="U138">SUM(LEN([2]正文!$F:$F)-LEN(SUBSTITUTE([2]正文!$F:$F,B138,"")))/LEN(B138)</f>
        <v>0</v>
      </c>
      <c r="V138" s="33">
        <f t="shared" si="5"/>
        <v>4</v>
      </c>
    </row>
    <row r="139" s="2" customFormat="1" spans="1:22">
      <c r="A139" s="6">
        <v>126</v>
      </c>
      <c r="B139" s="36" t="s">
        <v>596</v>
      </c>
      <c r="C139" s="36" t="s">
        <v>597</v>
      </c>
      <c r="D139" s="36"/>
      <c r="E139" s="36" t="s">
        <v>598</v>
      </c>
      <c r="F139" s="6" t="s">
        <v>599</v>
      </c>
      <c r="G139" s="36"/>
      <c r="H139" s="36"/>
      <c r="I139" s="36"/>
      <c r="J139" s="2" t="s">
        <v>600</v>
      </c>
      <c r="M139" s="2">
        <f>VLOOKUP(N139,[1]储层改造标准目录!$A:$B,2,0)</f>
        <v>1</v>
      </c>
      <c r="N139" s="11" t="s">
        <v>24</v>
      </c>
      <c r="O139" s="2" t="s">
        <v>25</v>
      </c>
      <c r="P139" s="12"/>
      <c r="Q139" s="13" t="s">
        <v>26</v>
      </c>
      <c r="R139" s="14" t="s">
        <v>238</v>
      </c>
      <c r="S139" s="39" t="s">
        <v>601</v>
      </c>
      <c r="T139" s="16"/>
      <c r="U139" s="32" cm="1">
        <f t="array" ref="U139">SUM(LEN([2]正文!$F:$F)-LEN(SUBSTITUTE([2]正文!$F:$F,B139,"")))/LEN(B139)</f>
        <v>1</v>
      </c>
      <c r="V139" s="33">
        <f t="shared" si="5"/>
        <v>4</v>
      </c>
    </row>
    <row r="140" s="2" customFormat="1" spans="1:22">
      <c r="A140" s="6">
        <v>127</v>
      </c>
      <c r="B140" s="36" t="s">
        <v>602</v>
      </c>
      <c r="C140" s="36" t="s">
        <v>603</v>
      </c>
      <c r="E140" s="2" t="s">
        <v>604</v>
      </c>
      <c r="F140" s="6" t="s">
        <v>605</v>
      </c>
      <c r="J140" s="2" t="s">
        <v>606</v>
      </c>
      <c r="M140" s="2">
        <f>VLOOKUP(N140,[1]储层改造标准目录!$A:$B,2,0)</f>
        <v>1</v>
      </c>
      <c r="N140" s="11" t="s">
        <v>24</v>
      </c>
      <c r="O140" s="2" t="s">
        <v>25</v>
      </c>
      <c r="P140" s="12"/>
      <c r="Q140" s="13" t="s">
        <v>26</v>
      </c>
      <c r="R140" s="14" t="s">
        <v>238</v>
      </c>
      <c r="S140" s="39" t="s">
        <v>601</v>
      </c>
      <c r="T140" s="16"/>
      <c r="U140" s="32" cm="1">
        <f t="array" ref="U140">SUM(LEN([2]正文!$F:$F)-LEN(SUBSTITUTE([2]正文!$F:$F,B140,"")))/LEN(B140)</f>
        <v>6</v>
      </c>
      <c r="V140" s="33">
        <f t="shared" si="5"/>
        <v>3</v>
      </c>
    </row>
    <row r="141" s="2" customFormat="1" spans="1:22">
      <c r="A141" s="6">
        <v>128</v>
      </c>
      <c r="B141" s="36" t="s">
        <v>607</v>
      </c>
      <c r="C141" s="2" t="s">
        <v>608</v>
      </c>
      <c r="E141" s="2" t="s">
        <v>609</v>
      </c>
      <c r="F141" s="6" t="s">
        <v>610</v>
      </c>
      <c r="J141" s="2" t="s">
        <v>611</v>
      </c>
      <c r="M141" s="2">
        <f>VLOOKUP(N141,[1]储层改造标准目录!$A:$B,2,0)</f>
        <v>1</v>
      </c>
      <c r="N141" s="11" t="s">
        <v>24</v>
      </c>
      <c r="O141" s="2" t="s">
        <v>25</v>
      </c>
      <c r="P141" s="12"/>
      <c r="Q141" s="13" t="s">
        <v>26</v>
      </c>
      <c r="R141" s="14" t="s">
        <v>238</v>
      </c>
      <c r="S141" s="39" t="s">
        <v>601</v>
      </c>
      <c r="T141" s="16"/>
      <c r="U141" s="32" cm="1">
        <f t="array" ref="U141">SUM(LEN([2]正文!$F:$F)-LEN(SUBSTITUTE([2]正文!$F:$F,B141,"")))/LEN(B141)</f>
        <v>0</v>
      </c>
      <c r="V141" s="33">
        <f t="shared" si="5"/>
        <v>3</v>
      </c>
    </row>
    <row r="142" s="2" customFormat="1" spans="1:22">
      <c r="A142" s="6">
        <v>129</v>
      </c>
      <c r="B142" s="36" t="s">
        <v>612</v>
      </c>
      <c r="C142" s="2" t="s">
        <v>613</v>
      </c>
      <c r="E142" s="2" t="s">
        <v>614</v>
      </c>
      <c r="F142" s="6" t="s">
        <v>615</v>
      </c>
      <c r="J142" s="2" t="s">
        <v>616</v>
      </c>
      <c r="M142" s="2">
        <f>VLOOKUP(N142,[1]储层改造标准目录!$A:$B,2,0)</f>
        <v>1</v>
      </c>
      <c r="N142" s="11" t="s">
        <v>24</v>
      </c>
      <c r="O142" s="2" t="s">
        <v>25</v>
      </c>
      <c r="P142" s="12"/>
      <c r="Q142" s="13" t="s">
        <v>26</v>
      </c>
      <c r="R142" s="14" t="s">
        <v>238</v>
      </c>
      <c r="S142" s="39" t="s">
        <v>601</v>
      </c>
      <c r="T142" s="16"/>
      <c r="U142" s="32" cm="1">
        <f t="array" ref="U142">SUM(LEN([2]正文!$F:$F)-LEN(SUBSTITUTE([2]正文!$F:$F,B142,"")))/LEN(B142)</f>
        <v>0</v>
      </c>
      <c r="V142" s="33">
        <f t="shared" si="5"/>
        <v>3</v>
      </c>
    </row>
    <row r="143" s="2" customFormat="1" spans="1:22">
      <c r="A143" s="6">
        <v>130</v>
      </c>
      <c r="B143" s="36" t="s">
        <v>617</v>
      </c>
      <c r="C143" s="2" t="s">
        <v>618</v>
      </c>
      <c r="E143" s="2" t="s">
        <v>619</v>
      </c>
      <c r="F143" s="6" t="s">
        <v>620</v>
      </c>
      <c r="J143" s="2" t="s">
        <v>621</v>
      </c>
      <c r="M143" s="2">
        <f>VLOOKUP(N143,[1]储层改造标准目录!$A:$B,2,0)</f>
        <v>1</v>
      </c>
      <c r="N143" s="11" t="s">
        <v>24</v>
      </c>
      <c r="O143" s="2" t="s">
        <v>25</v>
      </c>
      <c r="P143" s="12"/>
      <c r="Q143" s="13" t="s">
        <v>26</v>
      </c>
      <c r="R143" s="14" t="s">
        <v>238</v>
      </c>
      <c r="S143" s="39" t="s">
        <v>601</v>
      </c>
      <c r="T143" s="16"/>
      <c r="U143" s="32" cm="1">
        <f t="array" ref="U143">SUM(LEN([2]正文!$F:$F)-LEN(SUBSTITUTE([2]正文!$F:$F,B143,"")))/LEN(B143)</f>
        <v>8</v>
      </c>
      <c r="V143" s="33">
        <f t="shared" ref="V143:V206" si="6">LEN(B143)</f>
        <v>3</v>
      </c>
    </row>
    <row r="144" s="2" customFormat="1" spans="1:22">
      <c r="A144" s="6">
        <v>131</v>
      </c>
      <c r="B144" s="36" t="s">
        <v>622</v>
      </c>
      <c r="C144" s="2" t="s">
        <v>623</v>
      </c>
      <c r="E144" s="2" t="s">
        <v>624</v>
      </c>
      <c r="F144" s="6" t="s">
        <v>625</v>
      </c>
      <c r="J144" s="2" t="s">
        <v>626</v>
      </c>
      <c r="M144" s="2">
        <f>VLOOKUP(N144,[1]储层改造标准目录!$A:$B,2,0)</f>
        <v>1</v>
      </c>
      <c r="N144" s="11" t="s">
        <v>24</v>
      </c>
      <c r="O144" s="2" t="s">
        <v>25</v>
      </c>
      <c r="P144" s="12"/>
      <c r="Q144" s="13" t="s">
        <v>26</v>
      </c>
      <c r="R144" s="14" t="s">
        <v>238</v>
      </c>
      <c r="S144" s="39" t="s">
        <v>601</v>
      </c>
      <c r="T144" s="16"/>
      <c r="U144" s="32" cm="1">
        <f t="array" ref="U144">SUM(LEN([2]正文!$F:$F)-LEN(SUBSTITUTE([2]正文!$F:$F,B144,"")))/LEN(B144)</f>
        <v>0</v>
      </c>
      <c r="V144" s="33">
        <f t="shared" si="6"/>
        <v>5</v>
      </c>
    </row>
    <row r="145" s="2" customFormat="1" spans="1:22">
      <c r="A145" s="6">
        <v>132</v>
      </c>
      <c r="B145" s="36" t="s">
        <v>627</v>
      </c>
      <c r="C145" s="36" t="s">
        <v>628</v>
      </c>
      <c r="E145" s="2" t="s">
        <v>629</v>
      </c>
      <c r="F145" s="6" t="s">
        <v>630</v>
      </c>
      <c r="M145" s="2">
        <f>VLOOKUP(N145,[1]储层改造标准目录!$A:$B,2,0)</f>
        <v>1</v>
      </c>
      <c r="N145" s="11" t="s">
        <v>24</v>
      </c>
      <c r="O145" s="2" t="s">
        <v>25</v>
      </c>
      <c r="P145" s="12"/>
      <c r="Q145" s="13" t="s">
        <v>26</v>
      </c>
      <c r="R145" s="14" t="s">
        <v>238</v>
      </c>
      <c r="S145" s="39" t="s">
        <v>601</v>
      </c>
      <c r="T145" s="16"/>
      <c r="U145" s="32" cm="1">
        <f t="array" ref="U145">SUM(LEN([2]正文!$F:$F)-LEN(SUBSTITUTE([2]正文!$F:$F,B145,"")))/LEN(B145)</f>
        <v>0</v>
      </c>
      <c r="V145" s="33">
        <f t="shared" si="6"/>
        <v>5</v>
      </c>
    </row>
    <row r="146" s="2" customFormat="1" spans="1:22">
      <c r="A146" s="6">
        <v>133</v>
      </c>
      <c r="B146" s="36" t="s">
        <v>631</v>
      </c>
      <c r="C146" s="36" t="s">
        <v>632</v>
      </c>
      <c r="E146" s="2" t="s">
        <v>633</v>
      </c>
      <c r="F146" s="6" t="s">
        <v>634</v>
      </c>
      <c r="M146" s="2">
        <f>VLOOKUP(N146,[1]储层改造标准目录!$A:$B,2,0)</f>
        <v>1</v>
      </c>
      <c r="N146" s="11" t="s">
        <v>24</v>
      </c>
      <c r="O146" s="2" t="s">
        <v>25</v>
      </c>
      <c r="P146" s="12"/>
      <c r="Q146" s="13" t="s">
        <v>26</v>
      </c>
      <c r="R146" s="14" t="s">
        <v>238</v>
      </c>
      <c r="S146" s="39" t="s">
        <v>601</v>
      </c>
      <c r="T146" s="16"/>
      <c r="U146" s="32" cm="1">
        <f t="array" ref="U146">SUM(LEN([2]正文!$F:$F)-LEN(SUBSTITUTE([2]正文!$F:$F,B146,"")))/LEN(B146)</f>
        <v>0</v>
      </c>
      <c r="V146" s="33">
        <f t="shared" si="6"/>
        <v>5</v>
      </c>
    </row>
    <row r="147" s="2" customFormat="1" spans="1:22">
      <c r="A147" s="6">
        <v>134</v>
      </c>
      <c r="B147" s="36" t="s">
        <v>635</v>
      </c>
      <c r="C147" s="36" t="s">
        <v>636</v>
      </c>
      <c r="E147" s="2" t="s">
        <v>637</v>
      </c>
      <c r="F147" s="6" t="s">
        <v>638</v>
      </c>
      <c r="M147" s="2">
        <f>VLOOKUP(N147,[1]储层改造标准目录!$A:$B,2,0)</f>
        <v>1</v>
      </c>
      <c r="N147" s="11" t="s">
        <v>24</v>
      </c>
      <c r="O147" s="2" t="s">
        <v>25</v>
      </c>
      <c r="P147" s="12"/>
      <c r="Q147" s="13" t="s">
        <v>26</v>
      </c>
      <c r="R147" s="14" t="s">
        <v>238</v>
      </c>
      <c r="S147" s="39" t="s">
        <v>601</v>
      </c>
      <c r="T147" s="16"/>
      <c r="U147" s="32" cm="1">
        <f t="array" ref="U147">SUM(LEN([2]正文!$F:$F)-LEN(SUBSTITUTE([2]正文!$F:$F,B147,"")))/LEN(B147)</f>
        <v>0</v>
      </c>
      <c r="V147" s="33">
        <f t="shared" si="6"/>
        <v>5</v>
      </c>
    </row>
    <row r="148" s="2" customFormat="1" spans="1:22">
      <c r="A148" s="6">
        <v>135</v>
      </c>
      <c r="B148" s="36" t="s">
        <v>639</v>
      </c>
      <c r="C148" s="36" t="s">
        <v>640</v>
      </c>
      <c r="E148" s="2" t="s">
        <v>641</v>
      </c>
      <c r="F148" s="6" t="s">
        <v>642</v>
      </c>
      <c r="J148" s="2" t="s">
        <v>643</v>
      </c>
      <c r="M148" s="2">
        <f>VLOOKUP(N148,[1]储层改造标准目录!$A:$B,2,0)</f>
        <v>1</v>
      </c>
      <c r="N148" s="11" t="s">
        <v>24</v>
      </c>
      <c r="O148" s="2" t="s">
        <v>25</v>
      </c>
      <c r="P148" s="12"/>
      <c r="Q148" s="13" t="s">
        <v>26</v>
      </c>
      <c r="R148" s="14" t="s">
        <v>238</v>
      </c>
      <c r="S148" s="39" t="s">
        <v>601</v>
      </c>
      <c r="T148" s="16"/>
      <c r="U148" s="32" cm="1">
        <f t="array" ref="U148">SUM(LEN([2]正文!$F:$F)-LEN(SUBSTITUTE([2]正文!$F:$F,B148,"")))/LEN(B148)</f>
        <v>0</v>
      </c>
      <c r="V148" s="33">
        <f t="shared" si="6"/>
        <v>5</v>
      </c>
    </row>
    <row r="149" s="2" customFormat="1" spans="1:22">
      <c r="A149" s="6">
        <v>136</v>
      </c>
      <c r="B149" s="36" t="s">
        <v>644</v>
      </c>
      <c r="C149" s="2" t="s">
        <v>645</v>
      </c>
      <c r="E149" s="2" t="s">
        <v>646</v>
      </c>
      <c r="F149" s="6" t="s">
        <v>647</v>
      </c>
      <c r="J149" s="2" t="s">
        <v>648</v>
      </c>
      <c r="M149" s="2">
        <f>VLOOKUP(N149,[1]储层改造标准目录!$A:$B,2,0)</f>
        <v>1</v>
      </c>
      <c r="N149" s="11" t="s">
        <v>24</v>
      </c>
      <c r="O149" s="2" t="s">
        <v>25</v>
      </c>
      <c r="P149" s="12"/>
      <c r="Q149" s="13" t="s">
        <v>26</v>
      </c>
      <c r="R149" s="14" t="s">
        <v>238</v>
      </c>
      <c r="S149" s="39" t="s">
        <v>601</v>
      </c>
      <c r="T149" s="16"/>
      <c r="U149" s="32" cm="1">
        <f t="array" ref="U149">SUM(LEN([2]正文!$F:$F)-LEN(SUBSTITUTE([2]正文!$F:$F,B149,"")))/LEN(B149)</f>
        <v>0</v>
      </c>
      <c r="V149" s="33">
        <f t="shared" si="6"/>
        <v>5</v>
      </c>
    </row>
    <row r="150" s="2" customFormat="1" spans="1:22">
      <c r="A150" s="6">
        <v>137</v>
      </c>
      <c r="B150" s="36" t="s">
        <v>649</v>
      </c>
      <c r="C150" s="36" t="s">
        <v>650</v>
      </c>
      <c r="E150" s="2" t="s">
        <v>651</v>
      </c>
      <c r="F150" s="6" t="s">
        <v>652</v>
      </c>
      <c r="J150" s="2" t="s">
        <v>653</v>
      </c>
      <c r="M150" s="2">
        <f>VLOOKUP(N150,[1]储层改造标准目录!$A:$B,2,0)</f>
        <v>1</v>
      </c>
      <c r="N150" s="11" t="s">
        <v>24</v>
      </c>
      <c r="O150" s="2" t="s">
        <v>25</v>
      </c>
      <c r="P150" s="12"/>
      <c r="Q150" s="13" t="s">
        <v>26</v>
      </c>
      <c r="R150" s="14" t="s">
        <v>238</v>
      </c>
      <c r="S150" s="39" t="s">
        <v>601</v>
      </c>
      <c r="T150" s="16"/>
      <c r="U150" s="32" cm="1">
        <f t="array" ref="U150">SUM(LEN([2]正文!$F:$F)-LEN(SUBSTITUTE([2]正文!$F:$F,B150,"")))/LEN(B150)</f>
        <v>0</v>
      </c>
      <c r="V150" s="33">
        <f t="shared" si="6"/>
        <v>6</v>
      </c>
    </row>
    <row r="151" s="2" customFormat="1" spans="1:22">
      <c r="A151" s="6">
        <v>138</v>
      </c>
      <c r="B151" s="36" t="s">
        <v>654</v>
      </c>
      <c r="C151" s="36" t="s">
        <v>655</v>
      </c>
      <c r="E151" s="2" t="s">
        <v>656</v>
      </c>
      <c r="F151" s="6" t="s">
        <v>657</v>
      </c>
      <c r="M151" s="2">
        <f>VLOOKUP(N151,[1]储层改造标准目录!$A:$B,2,0)</f>
        <v>1</v>
      </c>
      <c r="N151" s="11" t="s">
        <v>24</v>
      </c>
      <c r="O151" s="2" t="s">
        <v>25</v>
      </c>
      <c r="P151" s="12"/>
      <c r="Q151" s="13" t="s">
        <v>26</v>
      </c>
      <c r="R151" s="14" t="s">
        <v>238</v>
      </c>
      <c r="S151" s="39" t="s">
        <v>601</v>
      </c>
      <c r="T151" s="16"/>
      <c r="U151" s="32" cm="1">
        <f t="array" ref="U151">SUM(LEN([2]正文!$F:$F)-LEN(SUBSTITUTE([2]正文!$F:$F,B151,"")))/LEN(B151)</f>
        <v>0</v>
      </c>
      <c r="V151" s="33">
        <f t="shared" si="6"/>
        <v>6</v>
      </c>
    </row>
    <row r="152" s="2" customFormat="1" spans="1:22">
      <c r="A152" s="6">
        <v>139</v>
      </c>
      <c r="B152" s="36" t="s">
        <v>658</v>
      </c>
      <c r="C152" s="36" t="s">
        <v>659</v>
      </c>
      <c r="E152" s="2" t="s">
        <v>660</v>
      </c>
      <c r="F152" s="6" t="s">
        <v>661</v>
      </c>
      <c r="M152" s="2">
        <f>VLOOKUP(N152,[1]储层改造标准目录!$A:$B,2,0)</f>
        <v>1</v>
      </c>
      <c r="N152" s="11" t="s">
        <v>24</v>
      </c>
      <c r="O152" s="2" t="s">
        <v>25</v>
      </c>
      <c r="P152" s="12"/>
      <c r="Q152" s="13" t="s">
        <v>26</v>
      </c>
      <c r="R152" s="14" t="s">
        <v>238</v>
      </c>
      <c r="S152" s="39" t="s">
        <v>601</v>
      </c>
      <c r="T152" s="16"/>
      <c r="U152" s="32" cm="1">
        <f t="array" ref="U152">SUM(LEN([2]正文!$F:$F)-LEN(SUBSTITUTE([2]正文!$F:$F,B152,"")))/LEN(B152)</f>
        <v>0</v>
      </c>
      <c r="V152" s="33">
        <f t="shared" si="6"/>
        <v>5</v>
      </c>
    </row>
    <row r="153" s="2" customFormat="1" spans="1:22">
      <c r="A153" s="6">
        <v>140</v>
      </c>
      <c r="B153" s="2" t="s">
        <v>662</v>
      </c>
      <c r="C153" s="2" t="s">
        <v>663</v>
      </c>
      <c r="E153" s="2" t="s">
        <v>664</v>
      </c>
      <c r="F153" s="6" t="s">
        <v>665</v>
      </c>
      <c r="M153" s="2">
        <f>VLOOKUP(N153,[1]储层改造标准目录!$A:$B,2,0)</f>
        <v>1</v>
      </c>
      <c r="N153" s="11" t="s">
        <v>24</v>
      </c>
      <c r="O153" s="2" t="s">
        <v>25</v>
      </c>
      <c r="P153" s="12"/>
      <c r="Q153" s="13" t="s">
        <v>26</v>
      </c>
      <c r="R153" s="14" t="s">
        <v>238</v>
      </c>
      <c r="S153" s="39" t="s">
        <v>601</v>
      </c>
      <c r="T153" s="16"/>
      <c r="U153" s="32" cm="1">
        <f t="array" ref="U153">SUM(LEN([2]正文!$F:$F)-LEN(SUBSTITUTE([2]正文!$F:$F,B153,"")))/LEN(B153)</f>
        <v>0</v>
      </c>
      <c r="V153" s="33">
        <f t="shared" si="6"/>
        <v>7</v>
      </c>
    </row>
    <row r="154" s="2" customFormat="1" spans="1:22">
      <c r="A154" s="6">
        <v>141</v>
      </c>
      <c r="B154" s="2" t="s">
        <v>666</v>
      </c>
      <c r="C154" s="2" t="s">
        <v>667</v>
      </c>
      <c r="E154" s="2" t="s">
        <v>668</v>
      </c>
      <c r="F154" s="6" t="s">
        <v>669</v>
      </c>
      <c r="M154" s="2">
        <f>VLOOKUP(N154,[1]储层改造标准目录!$A:$B,2,0)</f>
        <v>1</v>
      </c>
      <c r="N154" s="11" t="s">
        <v>24</v>
      </c>
      <c r="O154" s="2" t="s">
        <v>25</v>
      </c>
      <c r="P154" s="12"/>
      <c r="Q154" s="13" t="s">
        <v>26</v>
      </c>
      <c r="R154" s="14" t="s">
        <v>238</v>
      </c>
      <c r="S154" s="39" t="s">
        <v>601</v>
      </c>
      <c r="T154" s="16"/>
      <c r="U154" s="32" cm="1">
        <f t="array" ref="U154">SUM(LEN([2]正文!$F:$F)-LEN(SUBSTITUTE([2]正文!$F:$F,B154,"")))/LEN(B154)</f>
        <v>0</v>
      </c>
      <c r="V154" s="33">
        <f t="shared" si="6"/>
        <v>5</v>
      </c>
    </row>
    <row r="155" s="2" customFormat="1" spans="1:22">
      <c r="A155" s="6">
        <v>142</v>
      </c>
      <c r="B155" s="2" t="s">
        <v>670</v>
      </c>
      <c r="C155" s="2" t="s">
        <v>671</v>
      </c>
      <c r="E155" s="2" t="s">
        <v>672</v>
      </c>
      <c r="F155" s="6" t="s">
        <v>673</v>
      </c>
      <c r="M155" s="2">
        <f>VLOOKUP(N155,[1]储层改造标准目录!$A:$B,2,0)</f>
        <v>1</v>
      </c>
      <c r="N155" s="11" t="s">
        <v>24</v>
      </c>
      <c r="O155" s="2" t="s">
        <v>25</v>
      </c>
      <c r="P155" s="12"/>
      <c r="Q155" s="13" t="s">
        <v>26</v>
      </c>
      <c r="R155" s="14" t="s">
        <v>238</v>
      </c>
      <c r="S155" s="39" t="s">
        <v>601</v>
      </c>
      <c r="T155" s="16"/>
      <c r="U155" s="32" cm="1">
        <f t="array" ref="U155">SUM(LEN([2]正文!$F:$F)-LEN(SUBSTITUTE([2]正文!$F:$F,B155,"")))/LEN(B155)</f>
        <v>0</v>
      </c>
      <c r="V155" s="33">
        <f t="shared" si="6"/>
        <v>5</v>
      </c>
    </row>
    <row r="156" s="2" customFormat="1" spans="1:22">
      <c r="A156" s="6">
        <v>143</v>
      </c>
      <c r="B156" s="2" t="s">
        <v>674</v>
      </c>
      <c r="C156" s="2" t="s">
        <v>675</v>
      </c>
      <c r="E156" s="2" t="s">
        <v>676</v>
      </c>
      <c r="F156" s="6" t="s">
        <v>677</v>
      </c>
      <c r="M156" s="2">
        <f>VLOOKUP(N156,[1]储层改造标准目录!$A:$B,2,0)</f>
        <v>1</v>
      </c>
      <c r="N156" s="11" t="s">
        <v>24</v>
      </c>
      <c r="O156" s="2" t="s">
        <v>25</v>
      </c>
      <c r="P156" s="12"/>
      <c r="Q156" s="13" t="s">
        <v>26</v>
      </c>
      <c r="R156" s="14" t="s">
        <v>238</v>
      </c>
      <c r="S156" s="39" t="s">
        <v>601</v>
      </c>
      <c r="T156" s="16"/>
      <c r="U156" s="32" cm="1">
        <f t="array" ref="U156">SUM(LEN([2]正文!$F:$F)-LEN(SUBSTITUTE([2]正文!$F:$F,B156,"")))/LEN(B156)</f>
        <v>0</v>
      </c>
      <c r="V156" s="33">
        <f t="shared" si="6"/>
        <v>7</v>
      </c>
    </row>
    <row r="157" s="2" customFormat="1" spans="1:22">
      <c r="A157" s="6">
        <v>144</v>
      </c>
      <c r="B157" s="2" t="s">
        <v>678</v>
      </c>
      <c r="C157" s="2" t="s">
        <v>679</v>
      </c>
      <c r="E157" s="2" t="s">
        <v>680</v>
      </c>
      <c r="F157" s="6" t="s">
        <v>681</v>
      </c>
      <c r="M157" s="2">
        <f>VLOOKUP(N157,[1]储层改造标准目录!$A:$B,2,0)</f>
        <v>1</v>
      </c>
      <c r="N157" s="11" t="s">
        <v>24</v>
      </c>
      <c r="O157" s="2" t="s">
        <v>25</v>
      </c>
      <c r="P157" s="12"/>
      <c r="Q157" s="13" t="s">
        <v>26</v>
      </c>
      <c r="R157" s="14" t="s">
        <v>238</v>
      </c>
      <c r="S157" s="39" t="s">
        <v>601</v>
      </c>
      <c r="T157" s="16"/>
      <c r="U157" s="32" cm="1">
        <f t="array" ref="U157">SUM(LEN([2]正文!$F:$F)-LEN(SUBSTITUTE([2]正文!$F:$F,B157,"")))/LEN(B157)</f>
        <v>0</v>
      </c>
      <c r="V157" s="33">
        <f t="shared" si="6"/>
        <v>6</v>
      </c>
    </row>
    <row r="158" s="2" customFormat="1" spans="1:22">
      <c r="A158" s="6">
        <v>145</v>
      </c>
      <c r="B158" s="2" t="s">
        <v>682</v>
      </c>
      <c r="C158" s="2" t="s">
        <v>683</v>
      </c>
      <c r="E158" s="2" t="s">
        <v>684</v>
      </c>
      <c r="F158" s="6" t="s">
        <v>685</v>
      </c>
      <c r="K158" s="2" t="s">
        <v>686</v>
      </c>
      <c r="M158" s="2">
        <f>VLOOKUP(N158,[1]储层改造标准目录!$A:$B,2,0)</f>
        <v>1</v>
      </c>
      <c r="N158" s="11" t="s">
        <v>24</v>
      </c>
      <c r="O158" s="2" t="s">
        <v>25</v>
      </c>
      <c r="P158" s="12"/>
      <c r="Q158" s="13" t="s">
        <v>26</v>
      </c>
      <c r="R158" s="14" t="s">
        <v>238</v>
      </c>
      <c r="S158" s="39" t="s">
        <v>601</v>
      </c>
      <c r="T158" s="16"/>
      <c r="U158" s="32" cm="1">
        <f t="array" ref="U158">SUM(LEN([2]正文!$F:$F)-LEN(SUBSTITUTE([2]正文!$F:$F,B158,"")))/LEN(B158)</f>
        <v>0</v>
      </c>
      <c r="V158" s="33">
        <f t="shared" si="6"/>
        <v>6</v>
      </c>
    </row>
    <row r="159" s="2" customFormat="1" spans="1:22">
      <c r="A159" s="6">
        <v>146</v>
      </c>
      <c r="B159" s="2" t="s">
        <v>687</v>
      </c>
      <c r="C159" s="2" t="s">
        <v>688</v>
      </c>
      <c r="E159" s="2" t="s">
        <v>689</v>
      </c>
      <c r="F159" s="6" t="s">
        <v>690</v>
      </c>
      <c r="J159" s="2" t="s">
        <v>691</v>
      </c>
      <c r="M159" s="2">
        <f>VLOOKUP(N159,[1]储层改造标准目录!$A:$B,2,0)</f>
        <v>1</v>
      </c>
      <c r="N159" s="11" t="s">
        <v>24</v>
      </c>
      <c r="O159" s="2" t="s">
        <v>25</v>
      </c>
      <c r="P159" s="12"/>
      <c r="Q159" s="13" t="s">
        <v>26</v>
      </c>
      <c r="R159" s="14" t="s">
        <v>238</v>
      </c>
      <c r="S159" s="39" t="s">
        <v>601</v>
      </c>
      <c r="T159" s="16"/>
      <c r="U159" s="32" cm="1">
        <f t="array" ref="U159">SUM(LEN([2]正文!$F:$F)-LEN(SUBSTITUTE([2]正文!$F:$F,B159,"")))/LEN(B159)</f>
        <v>0</v>
      </c>
      <c r="V159" s="33">
        <f t="shared" si="6"/>
        <v>3</v>
      </c>
    </row>
    <row r="160" s="2" customFormat="1" spans="1:22">
      <c r="A160" s="6">
        <v>147</v>
      </c>
      <c r="B160" s="2" t="s">
        <v>692</v>
      </c>
      <c r="C160" s="2" t="s">
        <v>693</v>
      </c>
      <c r="E160" s="2" t="s">
        <v>694</v>
      </c>
      <c r="F160" s="6" t="s">
        <v>695</v>
      </c>
      <c r="J160" s="2" t="s">
        <v>696</v>
      </c>
      <c r="M160" s="2">
        <f>VLOOKUP(N160,[1]储层改造标准目录!$A:$B,2,0)</f>
        <v>1</v>
      </c>
      <c r="N160" s="11" t="s">
        <v>24</v>
      </c>
      <c r="O160" s="2" t="s">
        <v>25</v>
      </c>
      <c r="P160" s="12"/>
      <c r="Q160" s="13" t="s">
        <v>26</v>
      </c>
      <c r="R160" s="14" t="s">
        <v>238</v>
      </c>
      <c r="S160" s="39" t="s">
        <v>601</v>
      </c>
      <c r="T160" s="16"/>
      <c r="U160" s="32" cm="1">
        <f t="array" ref="U160">SUM(LEN([2]正文!$F:$F)-LEN(SUBSTITUTE([2]正文!$F:$F,B160,"")))/LEN(B160)</f>
        <v>0</v>
      </c>
      <c r="V160" s="33">
        <f t="shared" si="6"/>
        <v>3</v>
      </c>
    </row>
    <row r="161" s="2" customFormat="1" spans="1:22">
      <c r="A161" s="6">
        <v>148</v>
      </c>
      <c r="B161" s="2" t="s">
        <v>697</v>
      </c>
      <c r="C161" s="2" t="s">
        <v>698</v>
      </c>
      <c r="E161" s="2" t="s">
        <v>699</v>
      </c>
      <c r="F161" s="6" t="s">
        <v>700</v>
      </c>
      <c r="J161" s="2" t="s">
        <v>701</v>
      </c>
      <c r="M161" s="2">
        <f>VLOOKUP(N161,[1]储层改造标准目录!$A:$B,2,0)</f>
        <v>1</v>
      </c>
      <c r="N161" s="11" t="s">
        <v>24</v>
      </c>
      <c r="O161" s="2" t="s">
        <v>25</v>
      </c>
      <c r="P161" s="12"/>
      <c r="Q161" s="13" t="s">
        <v>26</v>
      </c>
      <c r="R161" s="14" t="s">
        <v>238</v>
      </c>
      <c r="S161" s="39" t="s">
        <v>601</v>
      </c>
      <c r="T161" s="16"/>
      <c r="U161" s="32" cm="1">
        <f t="array" ref="U161">SUM(LEN([2]正文!$F:$F)-LEN(SUBSTITUTE([2]正文!$F:$F,B161,"")))/LEN(B161)</f>
        <v>0</v>
      </c>
      <c r="V161" s="33">
        <f t="shared" si="6"/>
        <v>3</v>
      </c>
    </row>
    <row r="162" s="2" customFormat="1" spans="1:22">
      <c r="A162" s="6">
        <v>149</v>
      </c>
      <c r="B162" s="2" t="s">
        <v>702</v>
      </c>
      <c r="C162" s="2" t="s">
        <v>703</v>
      </c>
      <c r="E162" s="2" t="s">
        <v>704</v>
      </c>
      <c r="F162" s="6" t="s">
        <v>705</v>
      </c>
      <c r="J162" s="2" t="s">
        <v>706</v>
      </c>
      <c r="M162" s="2">
        <f>VLOOKUP(N162,[1]储层改造标准目录!$A:$B,2,0)</f>
        <v>1</v>
      </c>
      <c r="N162" s="11" t="s">
        <v>24</v>
      </c>
      <c r="O162" s="2" t="s">
        <v>25</v>
      </c>
      <c r="P162" s="12"/>
      <c r="Q162" s="13" t="s">
        <v>26</v>
      </c>
      <c r="R162" s="14" t="s">
        <v>238</v>
      </c>
      <c r="S162" s="39" t="s">
        <v>601</v>
      </c>
      <c r="T162" s="16"/>
      <c r="U162" s="32" cm="1">
        <f t="array" ref="U162">SUM(LEN([2]正文!$F:$F)-LEN(SUBSTITUTE([2]正文!$F:$F,B162,"")))/LEN(B162)</f>
        <v>0</v>
      </c>
      <c r="V162" s="33">
        <f t="shared" si="6"/>
        <v>5</v>
      </c>
    </row>
    <row r="163" s="2" customFormat="1" spans="1:22">
      <c r="A163" s="6">
        <v>150</v>
      </c>
      <c r="B163" s="2" t="s">
        <v>707</v>
      </c>
      <c r="C163" s="2" t="s">
        <v>708</v>
      </c>
      <c r="E163" s="2" t="s">
        <v>709</v>
      </c>
      <c r="F163" s="6" t="s">
        <v>710</v>
      </c>
      <c r="J163" s="2" t="s">
        <v>711</v>
      </c>
      <c r="M163" s="2">
        <f>VLOOKUP(N163,[1]储层改造标准目录!$A:$B,2,0)</f>
        <v>1</v>
      </c>
      <c r="N163" s="11" t="s">
        <v>24</v>
      </c>
      <c r="O163" s="2" t="s">
        <v>25</v>
      </c>
      <c r="P163" s="12"/>
      <c r="Q163" s="13" t="s">
        <v>26</v>
      </c>
      <c r="R163" s="14" t="s">
        <v>238</v>
      </c>
      <c r="S163" s="39" t="s">
        <v>601</v>
      </c>
      <c r="T163" s="16"/>
      <c r="U163" s="32" cm="1">
        <f t="array" ref="U163">SUM(LEN([2]正文!$F:$F)-LEN(SUBSTITUTE([2]正文!$F:$F,B163,"")))/LEN(B163)</f>
        <v>0</v>
      </c>
      <c r="V163" s="33">
        <f t="shared" si="6"/>
        <v>5</v>
      </c>
    </row>
    <row r="164" s="2" customFormat="1" spans="1:22">
      <c r="A164" s="6">
        <v>151</v>
      </c>
      <c r="B164" s="2" t="s">
        <v>712</v>
      </c>
      <c r="C164" s="2" t="s">
        <v>713</v>
      </c>
      <c r="E164" s="2" t="s">
        <v>714</v>
      </c>
      <c r="F164" s="6" t="s">
        <v>715</v>
      </c>
      <c r="K164" s="2" t="s">
        <v>716</v>
      </c>
      <c r="M164" s="2">
        <f>VLOOKUP(N164,[1]储层改造标准目录!$A:$B,2,0)</f>
        <v>1</v>
      </c>
      <c r="N164" s="11" t="s">
        <v>24</v>
      </c>
      <c r="O164" s="2" t="s">
        <v>25</v>
      </c>
      <c r="P164" s="12"/>
      <c r="Q164" s="13" t="s">
        <v>26</v>
      </c>
      <c r="R164" s="14" t="s">
        <v>238</v>
      </c>
      <c r="S164" s="39" t="s">
        <v>601</v>
      </c>
      <c r="T164" s="16"/>
      <c r="U164" s="32" cm="1">
        <f t="array" ref="U164">SUM(LEN([2]正文!$F:$F)-LEN(SUBSTITUTE([2]正文!$F:$F,B164,"")))/LEN(B164)</f>
        <v>0</v>
      </c>
      <c r="V164" s="33">
        <f t="shared" si="6"/>
        <v>4</v>
      </c>
    </row>
    <row r="165" s="2" customFormat="1" spans="1:22">
      <c r="A165" s="6">
        <v>152</v>
      </c>
      <c r="B165" s="2" t="s">
        <v>717</v>
      </c>
      <c r="C165" s="2" t="s">
        <v>718</v>
      </c>
      <c r="E165" s="2" t="s">
        <v>719</v>
      </c>
      <c r="F165" s="6" t="s">
        <v>720</v>
      </c>
      <c r="J165" s="2" t="s">
        <v>721</v>
      </c>
      <c r="M165" s="2">
        <f>VLOOKUP(N165,[1]储层改造标准目录!$A:$B,2,0)</f>
        <v>1</v>
      </c>
      <c r="N165" s="11" t="s">
        <v>24</v>
      </c>
      <c r="O165" s="2" t="s">
        <v>25</v>
      </c>
      <c r="P165" s="12"/>
      <c r="Q165" s="13" t="s">
        <v>26</v>
      </c>
      <c r="R165" s="14" t="s">
        <v>238</v>
      </c>
      <c r="S165" s="39" t="s">
        <v>601</v>
      </c>
      <c r="T165" s="16"/>
      <c r="U165" s="32" cm="1">
        <f t="array" ref="U165">SUM(LEN([2]正文!$F:$F)-LEN(SUBSTITUTE([2]正文!$F:$F,B165,"")))/LEN(B165)</f>
        <v>0</v>
      </c>
      <c r="V165" s="33">
        <f t="shared" si="6"/>
        <v>4</v>
      </c>
    </row>
    <row r="166" s="2" customFormat="1" spans="1:22">
      <c r="A166" s="6">
        <v>153</v>
      </c>
      <c r="B166" s="2" t="s">
        <v>722</v>
      </c>
      <c r="C166" s="2" t="s">
        <v>723</v>
      </c>
      <c r="E166" s="2" t="s">
        <v>724</v>
      </c>
      <c r="F166" s="6" t="s">
        <v>725</v>
      </c>
      <c r="K166" s="2" t="s">
        <v>726</v>
      </c>
      <c r="M166" s="2">
        <f>VLOOKUP(N166,[1]储层改造标准目录!$A:$B,2,0)</f>
        <v>1</v>
      </c>
      <c r="N166" s="11" t="s">
        <v>24</v>
      </c>
      <c r="O166" s="2" t="s">
        <v>25</v>
      </c>
      <c r="P166" s="12"/>
      <c r="Q166" s="13" t="s">
        <v>26</v>
      </c>
      <c r="R166" s="14" t="s">
        <v>238</v>
      </c>
      <c r="S166" s="39" t="s">
        <v>601</v>
      </c>
      <c r="T166" s="16"/>
      <c r="U166" s="32" cm="1">
        <f t="array" ref="U166">SUM(LEN([2]正文!$F:$F)-LEN(SUBSTITUTE([2]正文!$F:$F,B166,"")))/LEN(B166)</f>
        <v>0</v>
      </c>
      <c r="V166" s="33">
        <f t="shared" si="6"/>
        <v>3</v>
      </c>
    </row>
    <row r="167" s="2" customFormat="1" spans="1:22">
      <c r="A167" s="6">
        <v>154</v>
      </c>
      <c r="B167" s="2" t="s">
        <v>727</v>
      </c>
      <c r="C167" s="2" t="s">
        <v>728</v>
      </c>
      <c r="E167" s="2" t="s">
        <v>729</v>
      </c>
      <c r="F167" s="6" t="s">
        <v>730</v>
      </c>
      <c r="J167" s="2" t="s">
        <v>731</v>
      </c>
      <c r="M167" s="2">
        <f>VLOOKUP(N167,[1]储层改造标准目录!$A:$B,2,0)</f>
        <v>1</v>
      </c>
      <c r="N167" s="11" t="s">
        <v>24</v>
      </c>
      <c r="O167" s="2" t="s">
        <v>25</v>
      </c>
      <c r="P167" s="12"/>
      <c r="Q167" s="13" t="s">
        <v>26</v>
      </c>
      <c r="R167" s="14" t="s">
        <v>238</v>
      </c>
      <c r="S167" s="39" t="s">
        <v>601</v>
      </c>
      <c r="T167" s="16"/>
      <c r="U167" s="32" cm="1">
        <f t="array" ref="U167">SUM(LEN([2]正文!$F:$F)-LEN(SUBSTITUTE([2]正文!$F:$F,B167,"")))/LEN(B167)</f>
        <v>0</v>
      </c>
      <c r="V167" s="33">
        <f t="shared" si="6"/>
        <v>4</v>
      </c>
    </row>
    <row r="168" s="2" customFormat="1" spans="1:22">
      <c r="A168" s="6">
        <v>155</v>
      </c>
      <c r="B168" s="2" t="s">
        <v>732</v>
      </c>
      <c r="C168" s="2" t="s">
        <v>733</v>
      </c>
      <c r="E168" s="2" t="s">
        <v>734</v>
      </c>
      <c r="F168" s="6" t="s">
        <v>735</v>
      </c>
      <c r="J168" s="2" t="s">
        <v>736</v>
      </c>
      <c r="M168" s="2">
        <f>VLOOKUP(N168,[1]储层改造标准目录!$A:$B,2,0)</f>
        <v>1</v>
      </c>
      <c r="N168" s="11" t="s">
        <v>24</v>
      </c>
      <c r="O168" s="2" t="s">
        <v>25</v>
      </c>
      <c r="P168" s="12"/>
      <c r="Q168" s="13" t="s">
        <v>26</v>
      </c>
      <c r="R168" s="14" t="s">
        <v>238</v>
      </c>
      <c r="S168" s="39" t="s">
        <v>601</v>
      </c>
      <c r="T168" s="16"/>
      <c r="U168" s="32" cm="1">
        <f t="array" ref="U168">SUM(LEN([2]正文!$F:$F)-LEN(SUBSTITUTE([2]正文!$F:$F,B168,"")))/LEN(B168)</f>
        <v>0</v>
      </c>
      <c r="V168" s="33">
        <f t="shared" si="6"/>
        <v>2</v>
      </c>
    </row>
    <row r="169" s="2" customFormat="1" spans="1:22">
      <c r="A169" s="6">
        <v>156</v>
      </c>
      <c r="B169" s="2" t="s">
        <v>737</v>
      </c>
      <c r="C169" s="2" t="s">
        <v>738</v>
      </c>
      <c r="E169" s="2" t="s">
        <v>739</v>
      </c>
      <c r="F169" s="6" t="s">
        <v>740</v>
      </c>
      <c r="K169" s="2" t="s">
        <v>741</v>
      </c>
      <c r="M169" s="2">
        <f>VLOOKUP(N169,[1]储层改造标准目录!$A:$B,2,0)</f>
        <v>1</v>
      </c>
      <c r="N169" s="11" t="s">
        <v>24</v>
      </c>
      <c r="O169" s="2" t="s">
        <v>25</v>
      </c>
      <c r="P169" s="12"/>
      <c r="Q169" s="13" t="s">
        <v>26</v>
      </c>
      <c r="R169" s="14" t="s">
        <v>238</v>
      </c>
      <c r="S169" s="39" t="s">
        <v>601</v>
      </c>
      <c r="T169" s="16"/>
      <c r="U169" s="32" cm="1">
        <f t="array" ref="U169">SUM(LEN([2]正文!$F:$F)-LEN(SUBSTITUTE([2]正文!$F:$F,B169,"")))/LEN(B169)</f>
        <v>17</v>
      </c>
      <c r="V169" s="33">
        <f t="shared" si="6"/>
        <v>2</v>
      </c>
    </row>
    <row r="170" s="2" customFormat="1" spans="1:22">
      <c r="A170" s="6">
        <v>157</v>
      </c>
      <c r="B170" s="2" t="s">
        <v>742</v>
      </c>
      <c r="C170" s="2" t="s">
        <v>743</v>
      </c>
      <c r="E170" s="2" t="s">
        <v>744</v>
      </c>
      <c r="F170" s="6" t="s">
        <v>745</v>
      </c>
      <c r="J170" s="2" t="s">
        <v>746</v>
      </c>
      <c r="M170" s="2">
        <f>VLOOKUP(N170,[1]储层改造标准目录!$A:$B,2,0)</f>
        <v>1</v>
      </c>
      <c r="N170" s="11" t="s">
        <v>24</v>
      </c>
      <c r="O170" s="2" t="s">
        <v>25</v>
      </c>
      <c r="P170" s="12"/>
      <c r="Q170" s="13" t="s">
        <v>26</v>
      </c>
      <c r="R170" s="14" t="s">
        <v>238</v>
      </c>
      <c r="S170" s="39" t="s">
        <v>601</v>
      </c>
      <c r="T170" s="16"/>
      <c r="U170" s="32" cm="1">
        <f t="array" ref="U170">SUM(LEN([2]正文!$F:$F)-LEN(SUBSTITUTE([2]正文!$F:$F,B170,"")))/LEN(B170)</f>
        <v>0</v>
      </c>
      <c r="V170" s="33">
        <f t="shared" si="6"/>
        <v>4</v>
      </c>
    </row>
    <row r="171" s="2" customFormat="1" spans="1:22">
      <c r="A171" s="6">
        <v>158</v>
      </c>
      <c r="B171" s="2" t="s">
        <v>747</v>
      </c>
      <c r="C171" s="2" t="s">
        <v>748</v>
      </c>
      <c r="E171" s="2" t="s">
        <v>749</v>
      </c>
      <c r="F171" s="6" t="s">
        <v>750</v>
      </c>
      <c r="J171" s="2" t="s">
        <v>751</v>
      </c>
      <c r="M171" s="2">
        <f>VLOOKUP(N171,[1]储层改造标准目录!$A:$B,2,0)</f>
        <v>1</v>
      </c>
      <c r="N171" s="11" t="s">
        <v>24</v>
      </c>
      <c r="O171" s="2" t="s">
        <v>25</v>
      </c>
      <c r="P171" s="12"/>
      <c r="Q171" s="13" t="s">
        <v>26</v>
      </c>
      <c r="R171" s="14" t="s">
        <v>238</v>
      </c>
      <c r="S171" s="39" t="s">
        <v>601</v>
      </c>
      <c r="T171" s="16"/>
      <c r="U171" s="32" cm="1">
        <f t="array" ref="U171">SUM(LEN([2]正文!$F:$F)-LEN(SUBSTITUTE([2]正文!$F:$F,B171,"")))/LEN(B171)</f>
        <v>0</v>
      </c>
      <c r="V171" s="33">
        <f t="shared" si="6"/>
        <v>4</v>
      </c>
    </row>
    <row r="172" s="2" customFormat="1" spans="1:22">
      <c r="A172" s="6">
        <v>159</v>
      </c>
      <c r="B172" s="2" t="s">
        <v>752</v>
      </c>
      <c r="C172" s="2" t="s">
        <v>753</v>
      </c>
      <c r="E172" s="2" t="s">
        <v>754</v>
      </c>
      <c r="F172" s="6" t="s">
        <v>755</v>
      </c>
      <c r="J172" s="2" t="s">
        <v>756</v>
      </c>
      <c r="M172" s="2">
        <f>VLOOKUP(N172,[1]储层改造标准目录!$A:$B,2,0)</f>
        <v>1</v>
      </c>
      <c r="N172" s="11" t="s">
        <v>24</v>
      </c>
      <c r="O172" s="2" t="s">
        <v>25</v>
      </c>
      <c r="P172" s="12"/>
      <c r="Q172" s="13" t="s">
        <v>26</v>
      </c>
      <c r="R172" s="14" t="s">
        <v>238</v>
      </c>
      <c r="S172" s="39" t="s">
        <v>601</v>
      </c>
      <c r="T172" s="16"/>
      <c r="U172" s="32" cm="1">
        <f t="array" ref="U172">SUM(LEN([2]正文!$F:$F)-LEN(SUBSTITUTE([2]正文!$F:$F,B172,"")))/LEN(B172)</f>
        <v>2</v>
      </c>
      <c r="V172" s="33">
        <f t="shared" si="6"/>
        <v>4</v>
      </c>
    </row>
    <row r="173" s="2" customFormat="1" spans="1:22">
      <c r="A173" s="6">
        <v>160</v>
      </c>
      <c r="B173" s="2" t="s">
        <v>757</v>
      </c>
      <c r="C173" s="2" t="s">
        <v>758</v>
      </c>
      <c r="E173" s="2" t="s">
        <v>759</v>
      </c>
      <c r="F173" s="6" t="s">
        <v>760</v>
      </c>
      <c r="J173" s="2" t="s">
        <v>761</v>
      </c>
      <c r="M173" s="2">
        <f>VLOOKUP(N173,[1]储层改造标准目录!$A:$B,2,0)</f>
        <v>1</v>
      </c>
      <c r="N173" s="11" t="s">
        <v>24</v>
      </c>
      <c r="O173" s="2" t="s">
        <v>25</v>
      </c>
      <c r="P173" s="12"/>
      <c r="Q173" s="13" t="s">
        <v>26</v>
      </c>
      <c r="R173" s="14" t="s">
        <v>238</v>
      </c>
      <c r="S173" s="39" t="s">
        <v>601</v>
      </c>
      <c r="T173" s="16"/>
      <c r="U173" s="32" cm="1">
        <f t="array" ref="U173">SUM(LEN([2]正文!$F:$F)-LEN(SUBSTITUTE([2]正文!$F:$F,B173,"")))/LEN(B173)</f>
        <v>0</v>
      </c>
      <c r="V173" s="33">
        <f t="shared" si="6"/>
        <v>7</v>
      </c>
    </row>
    <row r="174" s="2" customFormat="1" spans="1:22">
      <c r="A174" s="6">
        <v>161</v>
      </c>
      <c r="B174" s="2" t="s">
        <v>762</v>
      </c>
      <c r="C174" s="2" t="s">
        <v>763</v>
      </c>
      <c r="E174" s="2" t="s">
        <v>764</v>
      </c>
      <c r="F174" s="6" t="s">
        <v>765</v>
      </c>
      <c r="M174" s="2">
        <f>VLOOKUP(N174,[1]储层改造标准目录!$A:$B,2,0)</f>
        <v>1</v>
      </c>
      <c r="N174" s="11" t="s">
        <v>24</v>
      </c>
      <c r="O174" s="2" t="s">
        <v>25</v>
      </c>
      <c r="P174" s="12"/>
      <c r="Q174" s="13" t="s">
        <v>26</v>
      </c>
      <c r="R174" s="14" t="s">
        <v>238</v>
      </c>
      <c r="S174" s="39" t="s">
        <v>601</v>
      </c>
      <c r="T174" s="16"/>
      <c r="U174" s="32" cm="1">
        <f t="array" ref="U174">SUM(LEN([2]正文!$F:$F)-LEN(SUBSTITUTE([2]正文!$F:$F,B174,"")))/LEN(B174)</f>
        <v>0</v>
      </c>
      <c r="V174" s="33">
        <f t="shared" si="6"/>
        <v>7</v>
      </c>
    </row>
    <row r="175" s="2" customFormat="1" spans="1:22">
      <c r="A175" s="6">
        <v>162</v>
      </c>
      <c r="B175" s="2" t="s">
        <v>766</v>
      </c>
      <c r="C175" s="2" t="s">
        <v>767</v>
      </c>
      <c r="E175" s="2" t="s">
        <v>768</v>
      </c>
      <c r="F175" s="6" t="s">
        <v>769</v>
      </c>
      <c r="M175" s="2">
        <f>VLOOKUP(N175,[1]储层改造标准目录!$A:$B,2,0)</f>
        <v>1</v>
      </c>
      <c r="N175" s="11" t="s">
        <v>24</v>
      </c>
      <c r="O175" s="2" t="s">
        <v>25</v>
      </c>
      <c r="P175" s="12"/>
      <c r="Q175" s="13" t="s">
        <v>26</v>
      </c>
      <c r="R175" s="14" t="s">
        <v>238</v>
      </c>
      <c r="S175" s="39" t="s">
        <v>601</v>
      </c>
      <c r="T175" s="16"/>
      <c r="U175" s="32" cm="1">
        <f t="array" ref="U175">SUM(LEN([2]正文!$F:$F)-LEN(SUBSTITUTE([2]正文!$F:$F,B175,"")))/LEN(B175)</f>
        <v>0</v>
      </c>
      <c r="V175" s="33">
        <f t="shared" si="6"/>
        <v>6</v>
      </c>
    </row>
    <row r="176" s="2" customFormat="1" spans="1:22">
      <c r="A176" s="6">
        <v>163</v>
      </c>
      <c r="B176" s="2" t="s">
        <v>770</v>
      </c>
      <c r="C176" s="2" t="s">
        <v>771</v>
      </c>
      <c r="E176" s="2" t="s">
        <v>772</v>
      </c>
      <c r="F176" s="6" t="s">
        <v>773</v>
      </c>
      <c r="K176" s="2" t="s">
        <v>774</v>
      </c>
      <c r="M176" s="2">
        <f>VLOOKUP(N176,[1]储层改造标准目录!$A:$B,2,0)</f>
        <v>1</v>
      </c>
      <c r="N176" s="11" t="s">
        <v>24</v>
      </c>
      <c r="O176" s="2" t="s">
        <v>25</v>
      </c>
      <c r="P176" s="12"/>
      <c r="Q176" s="13" t="s">
        <v>26</v>
      </c>
      <c r="R176" s="14" t="s">
        <v>238</v>
      </c>
      <c r="S176" s="39" t="s">
        <v>601</v>
      </c>
      <c r="T176" s="16"/>
      <c r="U176" s="32" cm="1">
        <f t="array" ref="U176">SUM(LEN([2]正文!$F:$F)-LEN(SUBSTITUTE([2]正文!$F:$F,B176,"")))/LEN(B176)</f>
        <v>0</v>
      </c>
      <c r="V176" s="33">
        <f t="shared" si="6"/>
        <v>8</v>
      </c>
    </row>
    <row r="177" s="2" customFormat="1" spans="1:22">
      <c r="A177" s="6">
        <v>164</v>
      </c>
      <c r="B177" s="2" t="s">
        <v>775</v>
      </c>
      <c r="C177" s="2" t="s">
        <v>776</v>
      </c>
      <c r="E177" s="2" t="s">
        <v>777</v>
      </c>
      <c r="F177" s="6" t="s">
        <v>778</v>
      </c>
      <c r="M177" s="2">
        <f>VLOOKUP(N177,[1]储层改造标准目录!$A:$B,2,0)</f>
        <v>1</v>
      </c>
      <c r="N177" s="11" t="s">
        <v>24</v>
      </c>
      <c r="O177" s="2" t="s">
        <v>25</v>
      </c>
      <c r="P177" s="12"/>
      <c r="Q177" s="13" t="s">
        <v>26</v>
      </c>
      <c r="R177" s="14" t="s">
        <v>238</v>
      </c>
      <c r="S177" s="39" t="s">
        <v>601</v>
      </c>
      <c r="T177" s="16"/>
      <c r="U177" s="32" cm="1">
        <f t="array" ref="U177">SUM(LEN([2]正文!$F:$F)-LEN(SUBSTITUTE([2]正文!$F:$F,B177,"")))/LEN(B177)</f>
        <v>0</v>
      </c>
      <c r="V177" s="33">
        <f t="shared" si="6"/>
        <v>12</v>
      </c>
    </row>
    <row r="178" s="2" customFormat="1" spans="1:22">
      <c r="A178" s="6">
        <v>165</v>
      </c>
      <c r="B178" s="7" t="s">
        <v>779</v>
      </c>
      <c r="C178" s="2" t="s">
        <v>780</v>
      </c>
      <c r="E178" s="2" t="s">
        <v>781</v>
      </c>
      <c r="F178" s="6" t="s">
        <v>782</v>
      </c>
      <c r="J178" s="2" t="s">
        <v>783</v>
      </c>
      <c r="M178" s="2">
        <f>VLOOKUP(N178,[1]储层改造标准目录!$A:$B,2,0)</f>
        <v>1</v>
      </c>
      <c r="N178" s="11" t="s">
        <v>24</v>
      </c>
      <c r="O178" s="2" t="s">
        <v>25</v>
      </c>
      <c r="P178" s="12"/>
      <c r="Q178" s="13" t="s">
        <v>26</v>
      </c>
      <c r="R178" s="14" t="s">
        <v>238</v>
      </c>
      <c r="S178" s="39" t="s">
        <v>601</v>
      </c>
      <c r="T178" s="16"/>
      <c r="U178" s="32" cm="1">
        <f t="array" ref="U178">SUM(LEN([2]正文!$F:$F)-LEN(SUBSTITUTE([2]正文!$F:$F,B178,"")))/LEN(B178)</f>
        <v>0</v>
      </c>
      <c r="V178" s="33">
        <f t="shared" si="6"/>
        <v>7</v>
      </c>
    </row>
    <row r="179" s="2" customFormat="1" spans="1:22">
      <c r="A179" s="6">
        <v>166</v>
      </c>
      <c r="B179" s="2" t="s">
        <v>784</v>
      </c>
      <c r="C179" s="2" t="s">
        <v>785</v>
      </c>
      <c r="E179" s="2" t="s">
        <v>786</v>
      </c>
      <c r="F179" s="6" t="s">
        <v>787</v>
      </c>
      <c r="M179" s="2">
        <f>VLOOKUP(N179,[1]储层改造标准目录!$A:$B,2,0)</f>
        <v>1</v>
      </c>
      <c r="N179" s="11" t="s">
        <v>24</v>
      </c>
      <c r="O179" s="2" t="s">
        <v>25</v>
      </c>
      <c r="P179" s="12"/>
      <c r="Q179" s="13" t="s">
        <v>26</v>
      </c>
      <c r="R179" s="14" t="s">
        <v>238</v>
      </c>
      <c r="S179" s="39" t="s">
        <v>601</v>
      </c>
      <c r="T179" s="16"/>
      <c r="U179" s="32" cm="1">
        <f t="array" ref="U179">SUM(LEN([2]正文!$F:$F)-LEN(SUBSTITUTE([2]正文!$F:$F,B179,"")))/LEN(B179)</f>
        <v>0</v>
      </c>
      <c r="V179" s="33">
        <f t="shared" si="6"/>
        <v>6</v>
      </c>
    </row>
    <row r="180" s="2" customFormat="1" spans="1:22">
      <c r="A180" s="6">
        <v>167</v>
      </c>
      <c r="B180" s="2" t="s">
        <v>788</v>
      </c>
      <c r="C180" s="2" t="s">
        <v>789</v>
      </c>
      <c r="E180" s="2" t="s">
        <v>790</v>
      </c>
      <c r="F180" s="6" t="s">
        <v>791</v>
      </c>
      <c r="K180" s="2" t="s">
        <v>792</v>
      </c>
      <c r="M180" s="2">
        <f>VLOOKUP(N180,[1]储层改造标准目录!$A:$B,2,0)</f>
        <v>1</v>
      </c>
      <c r="N180" s="11" t="s">
        <v>24</v>
      </c>
      <c r="O180" s="2" t="s">
        <v>25</v>
      </c>
      <c r="P180" s="12"/>
      <c r="Q180" s="13" t="s">
        <v>26</v>
      </c>
      <c r="R180" s="14" t="s">
        <v>238</v>
      </c>
      <c r="S180" s="39" t="s">
        <v>601</v>
      </c>
      <c r="T180" s="16"/>
      <c r="U180" s="32" cm="1">
        <f t="array" ref="U180">SUM(LEN([2]正文!$F:$F)-LEN(SUBSTITUTE([2]正文!$F:$F,B180,"")))/LEN(B180)</f>
        <v>0</v>
      </c>
      <c r="V180" s="33">
        <f t="shared" si="6"/>
        <v>6</v>
      </c>
    </row>
    <row r="181" s="2" customFormat="1" spans="1:22">
      <c r="A181" s="6">
        <v>168</v>
      </c>
      <c r="B181" s="2" t="s">
        <v>793</v>
      </c>
      <c r="C181" s="2" t="s">
        <v>794</v>
      </c>
      <c r="E181" s="2" t="s">
        <v>795</v>
      </c>
      <c r="F181" s="6" t="s">
        <v>796</v>
      </c>
      <c r="M181" s="2">
        <f>VLOOKUP(N181,[1]储层改造标准目录!$A:$B,2,0)</f>
        <v>1</v>
      </c>
      <c r="N181" s="11" t="s">
        <v>24</v>
      </c>
      <c r="O181" s="2" t="s">
        <v>25</v>
      </c>
      <c r="P181" s="12"/>
      <c r="Q181" s="13" t="s">
        <v>26</v>
      </c>
      <c r="R181" s="14" t="s">
        <v>238</v>
      </c>
      <c r="S181" s="39" t="s">
        <v>601</v>
      </c>
      <c r="T181" s="16"/>
      <c r="U181" s="32" cm="1">
        <f t="array" ref="U181">SUM(LEN([2]正文!$F:$F)-LEN(SUBSTITUTE([2]正文!$F:$F,B181,"")))/LEN(B181)</f>
        <v>0</v>
      </c>
      <c r="V181" s="33">
        <f t="shared" si="6"/>
        <v>3</v>
      </c>
    </row>
    <row r="182" s="2" customFormat="1" spans="1:22">
      <c r="A182" s="6">
        <v>169</v>
      </c>
      <c r="B182" s="2" t="s">
        <v>797</v>
      </c>
      <c r="C182" s="2" t="s">
        <v>798</v>
      </c>
      <c r="E182" s="2" t="s">
        <v>799</v>
      </c>
      <c r="F182" s="6" t="s">
        <v>800</v>
      </c>
      <c r="J182" s="2" t="s">
        <v>801</v>
      </c>
      <c r="M182" s="2">
        <f>VLOOKUP(N182,[1]储层改造标准目录!$A:$B,2,0)</f>
        <v>1</v>
      </c>
      <c r="N182" s="11" t="s">
        <v>24</v>
      </c>
      <c r="O182" s="2" t="s">
        <v>25</v>
      </c>
      <c r="P182" s="12"/>
      <c r="Q182" s="13" t="s">
        <v>26</v>
      </c>
      <c r="R182" s="14" t="s">
        <v>238</v>
      </c>
      <c r="S182" s="39" t="s">
        <v>601</v>
      </c>
      <c r="T182" s="16"/>
      <c r="U182" s="32" cm="1">
        <f t="array" ref="U182">SUM(LEN([2]正文!$F:$F)-LEN(SUBSTITUTE([2]正文!$F:$F,B182,"")))/LEN(B182)</f>
        <v>0</v>
      </c>
      <c r="V182" s="33">
        <f t="shared" si="6"/>
        <v>6</v>
      </c>
    </row>
    <row r="183" s="2" customFormat="1" spans="1:22">
      <c r="A183" s="6">
        <v>170</v>
      </c>
      <c r="B183" s="2" t="s">
        <v>802</v>
      </c>
      <c r="C183" s="2" t="s">
        <v>803</v>
      </c>
      <c r="E183" s="2" t="s">
        <v>804</v>
      </c>
      <c r="F183" s="6" t="s">
        <v>805</v>
      </c>
      <c r="M183" s="2">
        <f>VLOOKUP(N183,[1]储层改造标准目录!$A:$B,2,0)</f>
        <v>1</v>
      </c>
      <c r="N183" s="11" t="s">
        <v>24</v>
      </c>
      <c r="O183" s="2" t="s">
        <v>25</v>
      </c>
      <c r="P183" s="12"/>
      <c r="Q183" s="13" t="s">
        <v>26</v>
      </c>
      <c r="R183" s="14" t="s">
        <v>238</v>
      </c>
      <c r="S183" s="39" t="s">
        <v>601</v>
      </c>
      <c r="T183" s="16"/>
      <c r="U183" s="32" cm="1">
        <f t="array" ref="U183">SUM(LEN([2]正文!$F:$F)-LEN(SUBSTITUTE([2]正文!$F:$F,B183,"")))/LEN(B183)</f>
        <v>0</v>
      </c>
      <c r="V183" s="33">
        <f t="shared" si="6"/>
        <v>5</v>
      </c>
    </row>
    <row r="184" s="2" customFormat="1" spans="1:22">
      <c r="A184" s="6">
        <v>171</v>
      </c>
      <c r="B184" s="2" t="s">
        <v>806</v>
      </c>
      <c r="C184" s="2" t="s">
        <v>807</v>
      </c>
      <c r="E184" s="2" t="s">
        <v>808</v>
      </c>
      <c r="F184" s="6" t="s">
        <v>809</v>
      </c>
      <c r="M184" s="2">
        <f>VLOOKUP(N184,[1]储层改造标准目录!$A:$B,2,0)</f>
        <v>1</v>
      </c>
      <c r="N184" s="11" t="s">
        <v>24</v>
      </c>
      <c r="O184" s="2" t="s">
        <v>25</v>
      </c>
      <c r="P184" s="12"/>
      <c r="Q184" s="13" t="s">
        <v>26</v>
      </c>
      <c r="R184" s="14" t="s">
        <v>238</v>
      </c>
      <c r="S184" s="15" t="s">
        <v>810</v>
      </c>
      <c r="T184" s="16"/>
      <c r="U184" s="32" cm="1">
        <f t="array" ref="U184">SUM(LEN([2]正文!$F:$F)-LEN(SUBSTITUTE([2]正文!$F:$F,B184,"")))/LEN(B184)</f>
        <v>12</v>
      </c>
      <c r="V184" s="33">
        <f t="shared" si="6"/>
        <v>3</v>
      </c>
    </row>
    <row r="185" s="2" customFormat="1" spans="1:22">
      <c r="A185" s="6">
        <v>172</v>
      </c>
      <c r="B185" s="2" t="s">
        <v>811</v>
      </c>
      <c r="C185" s="2" t="s">
        <v>812</v>
      </c>
      <c r="E185" s="2" t="s">
        <v>813</v>
      </c>
      <c r="F185" s="6" t="s">
        <v>814</v>
      </c>
      <c r="M185" s="2">
        <f>VLOOKUP(N185,[1]储层改造标准目录!$A:$B,2,0)</f>
        <v>1</v>
      </c>
      <c r="N185" s="11" t="s">
        <v>24</v>
      </c>
      <c r="O185" s="2" t="s">
        <v>25</v>
      </c>
      <c r="P185" s="12"/>
      <c r="Q185" s="13" t="s">
        <v>26</v>
      </c>
      <c r="R185" s="14" t="s">
        <v>238</v>
      </c>
      <c r="S185" s="15" t="s">
        <v>810</v>
      </c>
      <c r="T185" s="16"/>
      <c r="U185" s="32" cm="1">
        <f t="array" ref="U185">SUM(LEN([2]正文!$F:$F)-LEN(SUBSTITUTE([2]正文!$F:$F,B185,"")))/LEN(B185)</f>
        <v>8</v>
      </c>
      <c r="V185" s="33">
        <f t="shared" si="6"/>
        <v>3</v>
      </c>
    </row>
    <row r="186" s="2" customFormat="1" spans="1:22">
      <c r="A186" s="6">
        <v>173</v>
      </c>
      <c r="B186" s="2" t="s">
        <v>815</v>
      </c>
      <c r="C186" s="2" t="s">
        <v>816</v>
      </c>
      <c r="E186" s="2" t="s">
        <v>817</v>
      </c>
      <c r="F186" s="6" t="s">
        <v>818</v>
      </c>
      <c r="J186" s="2" t="s">
        <v>819</v>
      </c>
      <c r="M186" s="2">
        <f>VLOOKUP(N186,[1]储层改造标准目录!$A:$B,2,0)</f>
        <v>1</v>
      </c>
      <c r="N186" s="11" t="s">
        <v>24</v>
      </c>
      <c r="O186" s="2" t="s">
        <v>25</v>
      </c>
      <c r="P186" s="12"/>
      <c r="Q186" s="13" t="s">
        <v>26</v>
      </c>
      <c r="R186" s="14" t="s">
        <v>238</v>
      </c>
      <c r="S186" s="15" t="s">
        <v>810</v>
      </c>
      <c r="T186" s="16"/>
      <c r="U186" s="32" cm="1">
        <f t="array" ref="U186">SUM(LEN([2]正文!$F:$F)-LEN(SUBSTITUTE([2]正文!$F:$F,B186,"")))/LEN(B186)</f>
        <v>0</v>
      </c>
      <c r="V186" s="33">
        <f t="shared" si="6"/>
        <v>5</v>
      </c>
    </row>
    <row r="187" s="2" customFormat="1" spans="1:22">
      <c r="A187" s="6">
        <v>174</v>
      </c>
      <c r="B187" s="2" t="s">
        <v>820</v>
      </c>
      <c r="C187" s="2" t="s">
        <v>821</v>
      </c>
      <c r="E187" s="2" t="s">
        <v>822</v>
      </c>
      <c r="F187" s="6" t="s">
        <v>823</v>
      </c>
      <c r="J187" s="2" t="s">
        <v>824</v>
      </c>
      <c r="M187" s="2">
        <f>VLOOKUP(N187,[1]储层改造标准目录!$A:$B,2,0)</f>
        <v>1</v>
      </c>
      <c r="N187" s="11" t="s">
        <v>24</v>
      </c>
      <c r="O187" s="2" t="s">
        <v>25</v>
      </c>
      <c r="P187" s="12"/>
      <c r="Q187" s="13" t="s">
        <v>26</v>
      </c>
      <c r="R187" s="14" t="s">
        <v>238</v>
      </c>
      <c r="S187" s="15" t="s">
        <v>810</v>
      </c>
      <c r="T187" s="16"/>
      <c r="U187" s="32" cm="1">
        <f t="array" ref="U187">SUM(LEN([2]正文!$F:$F)-LEN(SUBSTITUTE([2]正文!$F:$F,B187,"")))/LEN(B187)</f>
        <v>0</v>
      </c>
      <c r="V187" s="33">
        <f t="shared" si="6"/>
        <v>3</v>
      </c>
    </row>
    <row r="188" s="2" customFormat="1" spans="1:22">
      <c r="A188" s="6">
        <v>175</v>
      </c>
      <c r="B188" s="2" t="s">
        <v>825</v>
      </c>
      <c r="C188" s="2" t="s">
        <v>826</v>
      </c>
      <c r="E188" s="2" t="s">
        <v>827</v>
      </c>
      <c r="F188" s="6" t="s">
        <v>828</v>
      </c>
      <c r="J188" s="2" t="s">
        <v>829</v>
      </c>
      <c r="M188" s="2">
        <f>VLOOKUP(N188,[1]储层改造标准目录!$A:$B,2,0)</f>
        <v>1</v>
      </c>
      <c r="N188" s="11" t="s">
        <v>24</v>
      </c>
      <c r="O188" s="2" t="s">
        <v>25</v>
      </c>
      <c r="P188" s="12"/>
      <c r="Q188" s="13" t="s">
        <v>26</v>
      </c>
      <c r="R188" s="14" t="s">
        <v>238</v>
      </c>
      <c r="S188" s="15" t="s">
        <v>810</v>
      </c>
      <c r="T188" s="16"/>
      <c r="U188" s="32" cm="1">
        <f t="array" ref="U188">SUM(LEN([2]正文!$F:$F)-LEN(SUBSTITUTE([2]正文!$F:$F,B188,"")))/LEN(B188)</f>
        <v>0</v>
      </c>
      <c r="V188" s="33">
        <f t="shared" si="6"/>
        <v>5</v>
      </c>
    </row>
    <row r="189" s="2" customFormat="1" spans="1:22">
      <c r="A189" s="6">
        <v>176</v>
      </c>
      <c r="B189" s="2" t="s">
        <v>830</v>
      </c>
      <c r="C189" s="2" t="s">
        <v>831</v>
      </c>
      <c r="E189" s="2" t="s">
        <v>832</v>
      </c>
      <c r="F189" s="6" t="s">
        <v>833</v>
      </c>
      <c r="J189" s="2" t="s">
        <v>834</v>
      </c>
      <c r="M189" s="2">
        <f>VLOOKUP(N189,[1]储层改造标准目录!$A:$B,2,0)</f>
        <v>1</v>
      </c>
      <c r="N189" s="11" t="s">
        <v>24</v>
      </c>
      <c r="O189" s="2" t="s">
        <v>25</v>
      </c>
      <c r="P189" s="12"/>
      <c r="Q189" s="13" t="s">
        <v>26</v>
      </c>
      <c r="R189" s="14" t="s">
        <v>238</v>
      </c>
      <c r="S189" s="15" t="s">
        <v>810</v>
      </c>
      <c r="T189" s="16"/>
      <c r="U189" s="32" cm="1">
        <f t="array" ref="U189">SUM(LEN([2]正文!$F:$F)-LEN(SUBSTITUTE([2]正文!$F:$F,B189,"")))/LEN(B189)</f>
        <v>0</v>
      </c>
      <c r="V189" s="33">
        <f t="shared" si="6"/>
        <v>4</v>
      </c>
    </row>
    <row r="190" s="2" customFormat="1" spans="1:22">
      <c r="A190" s="6">
        <v>177</v>
      </c>
      <c r="B190" s="2" t="s">
        <v>835</v>
      </c>
      <c r="C190" s="2" t="s">
        <v>836</v>
      </c>
      <c r="E190" s="2" t="s">
        <v>837</v>
      </c>
      <c r="F190" s="6" t="s">
        <v>838</v>
      </c>
      <c r="M190" s="2">
        <f>VLOOKUP(N190,[1]储层改造标准目录!$A:$B,2,0)</f>
        <v>1</v>
      </c>
      <c r="N190" s="11" t="s">
        <v>24</v>
      </c>
      <c r="O190" s="2" t="s">
        <v>25</v>
      </c>
      <c r="P190" s="12"/>
      <c r="Q190" s="13" t="s">
        <v>26</v>
      </c>
      <c r="R190" s="14" t="s">
        <v>238</v>
      </c>
      <c r="S190" s="15" t="s">
        <v>810</v>
      </c>
      <c r="T190" s="16"/>
      <c r="U190" s="32" cm="1">
        <f t="array" ref="U190">SUM(LEN([2]正文!$F:$F)-LEN(SUBSTITUTE([2]正文!$F:$F,B190,"")))/LEN(B190)</f>
        <v>42</v>
      </c>
      <c r="V190" s="33">
        <f t="shared" si="6"/>
        <v>3</v>
      </c>
    </row>
    <row r="191" s="2" customFormat="1" spans="1:22">
      <c r="A191" s="6">
        <v>178</v>
      </c>
      <c r="B191" s="2" t="s">
        <v>839</v>
      </c>
      <c r="C191" s="2" t="s">
        <v>840</v>
      </c>
      <c r="E191" s="2" t="s">
        <v>841</v>
      </c>
      <c r="F191" s="6" t="s">
        <v>842</v>
      </c>
      <c r="M191" s="2">
        <f>VLOOKUP(N191,[1]储层改造标准目录!$A:$B,2,0)</f>
        <v>1</v>
      </c>
      <c r="N191" s="11" t="s">
        <v>24</v>
      </c>
      <c r="O191" s="2" t="s">
        <v>25</v>
      </c>
      <c r="P191" s="12"/>
      <c r="Q191" s="13" t="s">
        <v>26</v>
      </c>
      <c r="R191" s="14" t="s">
        <v>238</v>
      </c>
      <c r="S191" s="15" t="s">
        <v>810</v>
      </c>
      <c r="T191" s="16"/>
      <c r="U191" s="32" cm="1">
        <f t="array" ref="U191">SUM(LEN([2]正文!$F:$F)-LEN(SUBSTITUTE([2]正文!$F:$F,B191,"")))/LEN(B191)</f>
        <v>0</v>
      </c>
      <c r="V191" s="33">
        <f t="shared" si="6"/>
        <v>3</v>
      </c>
    </row>
    <row r="192" s="2" customFormat="1" spans="1:22">
      <c r="A192" s="6">
        <v>179</v>
      </c>
      <c r="B192" s="2" t="s">
        <v>843</v>
      </c>
      <c r="C192" s="2" t="s">
        <v>844</v>
      </c>
      <c r="E192" s="2" t="s">
        <v>845</v>
      </c>
      <c r="F192" s="6" t="s">
        <v>846</v>
      </c>
      <c r="M192" s="2">
        <f>VLOOKUP(N192,[1]储层改造标准目录!$A:$B,2,0)</f>
        <v>1</v>
      </c>
      <c r="N192" s="11" t="s">
        <v>24</v>
      </c>
      <c r="O192" s="2" t="s">
        <v>25</v>
      </c>
      <c r="P192" s="12"/>
      <c r="Q192" s="13" t="s">
        <v>26</v>
      </c>
      <c r="R192" s="14" t="s">
        <v>847</v>
      </c>
      <c r="S192" s="15" t="s">
        <v>848</v>
      </c>
      <c r="T192" s="16"/>
      <c r="U192" s="32" cm="1">
        <f t="array" ref="U192">SUM(LEN([2]正文!$F:$F)-LEN(SUBSTITUTE([2]正文!$F:$F,B192,"")))/LEN(B192)</f>
        <v>606</v>
      </c>
      <c r="V192" s="33">
        <f t="shared" si="6"/>
        <v>3</v>
      </c>
    </row>
    <row r="193" s="2" customFormat="1" spans="1:22">
      <c r="A193" s="6">
        <v>180</v>
      </c>
      <c r="B193" s="2" t="s">
        <v>849</v>
      </c>
      <c r="C193" s="2" t="s">
        <v>850</v>
      </c>
      <c r="E193" s="2" t="s">
        <v>851</v>
      </c>
      <c r="F193" s="6" t="s">
        <v>852</v>
      </c>
      <c r="M193" s="2">
        <f>VLOOKUP(N193,[1]储层改造标准目录!$A:$B,2,0)</f>
        <v>1</v>
      </c>
      <c r="N193" s="11" t="s">
        <v>24</v>
      </c>
      <c r="O193" s="2" t="s">
        <v>25</v>
      </c>
      <c r="P193" s="12"/>
      <c r="Q193" s="13" t="s">
        <v>26</v>
      </c>
      <c r="R193" s="14" t="s">
        <v>847</v>
      </c>
      <c r="S193" s="15" t="s">
        <v>848</v>
      </c>
      <c r="T193" s="16"/>
      <c r="U193" s="32" cm="1">
        <f t="array" ref="U193">SUM(LEN([2]正文!$F:$F)-LEN(SUBSTITUTE([2]正文!$F:$F,B193,"")))/LEN(B193)</f>
        <v>11</v>
      </c>
      <c r="V193" s="33">
        <f t="shared" si="6"/>
        <v>5</v>
      </c>
    </row>
    <row r="194" s="2" customFormat="1" spans="1:22">
      <c r="A194" s="6">
        <v>181</v>
      </c>
      <c r="B194" s="2" t="s">
        <v>853</v>
      </c>
      <c r="C194" s="2" t="s">
        <v>854</v>
      </c>
      <c r="E194" s="2" t="s">
        <v>855</v>
      </c>
      <c r="F194" s="6" t="s">
        <v>856</v>
      </c>
      <c r="M194" s="2">
        <f>VLOOKUP(N194,[1]储层改造标准目录!$A:$B,2,0)</f>
        <v>1</v>
      </c>
      <c r="N194" s="11" t="s">
        <v>24</v>
      </c>
      <c r="O194" s="2" t="s">
        <v>25</v>
      </c>
      <c r="P194" s="12"/>
      <c r="Q194" s="13" t="s">
        <v>26</v>
      </c>
      <c r="R194" s="14" t="s">
        <v>847</v>
      </c>
      <c r="S194" s="15" t="s">
        <v>848</v>
      </c>
      <c r="T194" s="16"/>
      <c r="U194" s="32" cm="1">
        <f t="array" ref="U194">SUM(LEN([2]正文!$F:$F)-LEN(SUBSTITUTE([2]正文!$F:$F,B194,"")))/LEN(B194)</f>
        <v>5</v>
      </c>
      <c r="V194" s="33">
        <f t="shared" si="6"/>
        <v>5</v>
      </c>
    </row>
    <row r="195" s="2" customFormat="1" spans="1:22">
      <c r="A195" s="6">
        <v>182</v>
      </c>
      <c r="B195" s="2" t="s">
        <v>857</v>
      </c>
      <c r="C195" s="2" t="s">
        <v>858</v>
      </c>
      <c r="E195" s="2" t="s">
        <v>859</v>
      </c>
      <c r="F195" s="6" t="s">
        <v>860</v>
      </c>
      <c r="M195" s="2">
        <f>VLOOKUP(N195,[1]储层改造标准目录!$A:$B,2,0)</f>
        <v>1</v>
      </c>
      <c r="N195" s="11" t="s">
        <v>24</v>
      </c>
      <c r="O195" s="2" t="s">
        <v>25</v>
      </c>
      <c r="P195" s="12"/>
      <c r="Q195" s="13" t="s">
        <v>26</v>
      </c>
      <c r="R195" s="14" t="s">
        <v>847</v>
      </c>
      <c r="S195" s="15" t="s">
        <v>848</v>
      </c>
      <c r="T195" s="16"/>
      <c r="U195" s="32" cm="1">
        <f t="array" ref="U195">SUM(LEN([2]正文!$F:$F)-LEN(SUBSTITUTE([2]正文!$F:$F,B195,"")))/LEN(B195)</f>
        <v>8</v>
      </c>
      <c r="V195" s="33">
        <f t="shared" si="6"/>
        <v>6</v>
      </c>
    </row>
    <row r="196" s="2" customFormat="1" spans="1:22">
      <c r="A196" s="6">
        <v>183</v>
      </c>
      <c r="B196" s="2" t="s">
        <v>861</v>
      </c>
      <c r="C196" s="2" t="s">
        <v>862</v>
      </c>
      <c r="E196" s="2" t="s">
        <v>863</v>
      </c>
      <c r="F196" s="6" t="s">
        <v>864</v>
      </c>
      <c r="M196" s="2">
        <f>VLOOKUP(N196,[1]储层改造标准目录!$A:$B,2,0)</f>
        <v>1</v>
      </c>
      <c r="N196" s="11" t="s">
        <v>24</v>
      </c>
      <c r="O196" s="2" t="s">
        <v>25</v>
      </c>
      <c r="P196" s="12"/>
      <c r="Q196" s="13" t="s">
        <v>26</v>
      </c>
      <c r="R196" s="14" t="s">
        <v>847</v>
      </c>
      <c r="S196" s="15" t="s">
        <v>848</v>
      </c>
      <c r="T196" s="16"/>
      <c r="U196" s="32" cm="1">
        <f t="array" ref="U196">SUM(LEN([2]正文!$F:$F)-LEN(SUBSTITUTE([2]正文!$F:$F,B196,"")))/LEN(B196)</f>
        <v>36</v>
      </c>
      <c r="V196" s="33">
        <f t="shared" si="6"/>
        <v>6</v>
      </c>
    </row>
    <row r="197" s="2" customFormat="1" spans="1:22">
      <c r="A197" s="6">
        <v>184</v>
      </c>
      <c r="B197" s="2" t="s">
        <v>865</v>
      </c>
      <c r="C197" s="2" t="s">
        <v>866</v>
      </c>
      <c r="E197" s="2" t="s">
        <v>867</v>
      </c>
      <c r="F197" s="6" t="s">
        <v>868</v>
      </c>
      <c r="M197" s="2">
        <f>VLOOKUP(N197,[1]储层改造标准目录!$A:$B,2,0)</f>
        <v>1</v>
      </c>
      <c r="N197" s="11" t="s">
        <v>24</v>
      </c>
      <c r="O197" s="2" t="s">
        <v>25</v>
      </c>
      <c r="P197" s="12"/>
      <c r="Q197" s="13" t="s">
        <v>26</v>
      </c>
      <c r="R197" s="14" t="s">
        <v>847</v>
      </c>
      <c r="S197" s="15" t="s">
        <v>848</v>
      </c>
      <c r="T197" s="16"/>
      <c r="U197" s="32" cm="1">
        <f t="array" ref="U197">SUM(LEN([2]正文!$F:$F)-LEN(SUBSTITUTE([2]正文!$F:$F,B197,"")))/LEN(B197)</f>
        <v>0</v>
      </c>
      <c r="V197" s="33">
        <f t="shared" si="6"/>
        <v>5</v>
      </c>
    </row>
    <row r="198" s="2" customFormat="1" spans="1:22">
      <c r="A198" s="6">
        <v>185</v>
      </c>
      <c r="B198" s="2" t="s">
        <v>869</v>
      </c>
      <c r="C198" s="2" t="s">
        <v>870</v>
      </c>
      <c r="E198" s="2" t="s">
        <v>871</v>
      </c>
      <c r="F198" s="6" t="s">
        <v>872</v>
      </c>
      <c r="M198" s="2">
        <f>VLOOKUP(N198,[1]储层改造标准目录!$A:$B,2,0)</f>
        <v>1</v>
      </c>
      <c r="N198" s="11" t="s">
        <v>24</v>
      </c>
      <c r="O198" s="2" t="s">
        <v>25</v>
      </c>
      <c r="P198" s="12"/>
      <c r="Q198" s="13" t="s">
        <v>26</v>
      </c>
      <c r="R198" s="14" t="s">
        <v>847</v>
      </c>
      <c r="S198" s="15" t="s">
        <v>848</v>
      </c>
      <c r="T198" s="16"/>
      <c r="U198" s="32" cm="1">
        <f t="array" ref="U198">SUM(LEN([2]正文!$F:$F)-LEN(SUBSTITUTE([2]正文!$F:$F,B198,"")))/LEN(B198)</f>
        <v>2</v>
      </c>
      <c r="V198" s="33">
        <f t="shared" si="6"/>
        <v>11</v>
      </c>
    </row>
    <row r="199" s="2" customFormat="1" spans="1:22">
      <c r="A199" s="6">
        <v>186</v>
      </c>
      <c r="B199" s="2" t="s">
        <v>873</v>
      </c>
      <c r="C199" s="2" t="s">
        <v>874</v>
      </c>
      <c r="E199" s="2" t="s">
        <v>875</v>
      </c>
      <c r="F199" s="6" t="s">
        <v>876</v>
      </c>
      <c r="M199" s="2">
        <f>VLOOKUP(N199,[1]储层改造标准目录!$A:$B,2,0)</f>
        <v>1</v>
      </c>
      <c r="N199" s="11" t="s">
        <v>24</v>
      </c>
      <c r="O199" s="2" t="s">
        <v>25</v>
      </c>
      <c r="P199" s="12"/>
      <c r="Q199" s="13" t="s">
        <v>26</v>
      </c>
      <c r="R199" s="14" t="s">
        <v>847</v>
      </c>
      <c r="S199" s="15" t="s">
        <v>848</v>
      </c>
      <c r="T199" s="16"/>
      <c r="U199" s="32" cm="1">
        <f t="array" ref="U199">SUM(LEN([2]正文!$F:$F)-LEN(SUBSTITUTE([2]正文!$F:$F,B199,"")))/LEN(B199)</f>
        <v>2</v>
      </c>
      <c r="V199" s="33">
        <f t="shared" si="6"/>
        <v>5</v>
      </c>
    </row>
    <row r="200" s="2" customFormat="1" spans="1:22">
      <c r="A200" s="6">
        <v>187</v>
      </c>
      <c r="B200" s="2" t="s">
        <v>877</v>
      </c>
      <c r="C200" s="2" t="s">
        <v>878</v>
      </c>
      <c r="E200" s="2" t="s">
        <v>879</v>
      </c>
      <c r="F200" s="6" t="s">
        <v>880</v>
      </c>
      <c r="M200" s="2">
        <f>VLOOKUP(N200,[1]储层改造标准目录!$A:$B,2,0)</f>
        <v>1</v>
      </c>
      <c r="N200" s="11" t="s">
        <v>24</v>
      </c>
      <c r="O200" s="2" t="s">
        <v>25</v>
      </c>
      <c r="P200" s="12"/>
      <c r="Q200" s="13" t="s">
        <v>26</v>
      </c>
      <c r="R200" s="14" t="s">
        <v>847</v>
      </c>
      <c r="S200" s="15" t="s">
        <v>848</v>
      </c>
      <c r="T200" s="16"/>
      <c r="U200" s="32" cm="1">
        <f t="array" ref="U200">SUM(LEN([2]正文!$F:$F)-LEN(SUBSTITUTE([2]正文!$F:$F,B200,"")))/LEN(B200)</f>
        <v>0</v>
      </c>
      <c r="V200" s="33">
        <f t="shared" si="6"/>
        <v>5</v>
      </c>
    </row>
    <row r="201" s="2" customFormat="1" spans="1:22">
      <c r="A201" s="6">
        <v>188</v>
      </c>
      <c r="B201" s="2" t="s">
        <v>881</v>
      </c>
      <c r="C201" s="2" t="s">
        <v>882</v>
      </c>
      <c r="E201" s="2" t="s">
        <v>883</v>
      </c>
      <c r="F201" s="6" t="s">
        <v>884</v>
      </c>
      <c r="M201" s="2">
        <f>VLOOKUP(N201,[1]储层改造标准目录!$A:$B,2,0)</f>
        <v>1</v>
      </c>
      <c r="N201" s="11" t="s">
        <v>24</v>
      </c>
      <c r="O201" s="2" t="s">
        <v>25</v>
      </c>
      <c r="P201" s="12"/>
      <c r="Q201" s="13" t="s">
        <v>26</v>
      </c>
      <c r="R201" s="14" t="s">
        <v>847</v>
      </c>
      <c r="S201" s="15" t="s">
        <v>848</v>
      </c>
      <c r="T201" s="16"/>
      <c r="U201" s="32" cm="1">
        <f t="array" ref="U201">SUM(LEN([2]正文!$F:$F)-LEN(SUBSTITUTE([2]正文!$F:$F,B201,"")))/LEN(B201)</f>
        <v>0</v>
      </c>
      <c r="V201" s="33">
        <f t="shared" si="6"/>
        <v>5</v>
      </c>
    </row>
    <row r="202" s="2" customFormat="1" spans="1:22">
      <c r="A202" s="6">
        <v>189</v>
      </c>
      <c r="B202" s="2" t="s">
        <v>885</v>
      </c>
      <c r="C202" s="2" t="s">
        <v>886</v>
      </c>
      <c r="E202" s="2" t="s">
        <v>887</v>
      </c>
      <c r="F202" s="6" t="s">
        <v>888</v>
      </c>
      <c r="M202" s="2">
        <f>VLOOKUP(N202,[1]储层改造标准目录!$A:$B,2,0)</f>
        <v>1</v>
      </c>
      <c r="N202" s="11" t="s">
        <v>24</v>
      </c>
      <c r="O202" s="2" t="s">
        <v>25</v>
      </c>
      <c r="P202" s="12"/>
      <c r="Q202" s="13" t="s">
        <v>26</v>
      </c>
      <c r="R202" s="14" t="s">
        <v>847</v>
      </c>
      <c r="S202" s="15" t="s">
        <v>848</v>
      </c>
      <c r="T202" s="16"/>
      <c r="U202" s="32" cm="1">
        <f t="array" ref="U202">SUM(LEN([2]正文!$F:$F)-LEN(SUBSTITUTE([2]正文!$F:$F,B202,"")))/LEN(B202)</f>
        <v>4</v>
      </c>
      <c r="V202" s="33">
        <f t="shared" si="6"/>
        <v>6</v>
      </c>
    </row>
    <row r="203" s="2" customFormat="1" spans="1:22">
      <c r="A203" s="6">
        <v>190</v>
      </c>
      <c r="B203" s="2" t="s">
        <v>889</v>
      </c>
      <c r="C203" s="2" t="s">
        <v>890</v>
      </c>
      <c r="E203" s="2" t="s">
        <v>891</v>
      </c>
      <c r="F203" s="6" t="s">
        <v>892</v>
      </c>
      <c r="M203" s="2">
        <f>VLOOKUP(N203,[1]储层改造标准目录!$A:$B,2,0)</f>
        <v>1</v>
      </c>
      <c r="N203" s="11" t="s">
        <v>24</v>
      </c>
      <c r="O203" s="2" t="s">
        <v>25</v>
      </c>
      <c r="P203" s="12"/>
      <c r="Q203" s="13" t="s">
        <v>26</v>
      </c>
      <c r="R203" s="14" t="s">
        <v>847</v>
      </c>
      <c r="S203" s="15" t="s">
        <v>848</v>
      </c>
      <c r="T203" s="16"/>
      <c r="U203" s="32" cm="1">
        <f t="array" ref="U203">SUM(LEN([2]正文!$F:$F)-LEN(SUBSTITUTE([2]正文!$F:$F,B203,"")))/LEN(B203)</f>
        <v>0</v>
      </c>
      <c r="V203" s="33">
        <f t="shared" si="6"/>
        <v>6</v>
      </c>
    </row>
    <row r="204" s="2" customFormat="1" spans="1:22">
      <c r="A204" s="6">
        <v>191</v>
      </c>
      <c r="B204" s="2" t="s">
        <v>893</v>
      </c>
      <c r="C204" s="2" t="s">
        <v>894</v>
      </c>
      <c r="E204" s="2" t="s">
        <v>895</v>
      </c>
      <c r="F204" s="6" t="s">
        <v>896</v>
      </c>
      <c r="M204" s="2">
        <f>VLOOKUP(N204,[1]储层改造标准目录!$A:$B,2,0)</f>
        <v>1</v>
      </c>
      <c r="N204" s="11" t="s">
        <v>24</v>
      </c>
      <c r="O204" s="2" t="s">
        <v>25</v>
      </c>
      <c r="P204" s="12"/>
      <c r="Q204" s="13" t="s">
        <v>26</v>
      </c>
      <c r="R204" s="14" t="s">
        <v>847</v>
      </c>
      <c r="S204" s="15" t="s">
        <v>848</v>
      </c>
      <c r="T204" s="16"/>
      <c r="U204" s="32" cm="1">
        <f t="array" ref="U204">SUM(LEN([2]正文!$F:$F)-LEN(SUBSTITUTE([2]正文!$F:$F,B204,"")))/LEN(B204)</f>
        <v>0</v>
      </c>
      <c r="V204" s="33">
        <f t="shared" si="6"/>
        <v>6</v>
      </c>
    </row>
    <row r="205" s="2" customFormat="1" spans="1:22">
      <c r="A205" s="6">
        <v>192</v>
      </c>
      <c r="B205" s="2" t="s">
        <v>897</v>
      </c>
      <c r="C205" s="2" t="s">
        <v>898</v>
      </c>
      <c r="E205" s="2" t="s">
        <v>899</v>
      </c>
      <c r="F205" s="6" t="s">
        <v>900</v>
      </c>
      <c r="M205" s="2">
        <f>VLOOKUP(N205,[1]储层改造标准目录!$A:$B,2,0)</f>
        <v>1</v>
      </c>
      <c r="N205" s="11" t="s">
        <v>24</v>
      </c>
      <c r="O205" s="2" t="s">
        <v>25</v>
      </c>
      <c r="P205" s="12"/>
      <c r="Q205" s="13" t="s">
        <v>26</v>
      </c>
      <c r="R205" s="14" t="s">
        <v>847</v>
      </c>
      <c r="S205" s="15" t="s">
        <v>848</v>
      </c>
      <c r="T205" s="16"/>
      <c r="U205" s="32" cm="1">
        <f t="array" ref="U205">SUM(LEN([2]正文!$F:$F)-LEN(SUBSTITUTE([2]正文!$F:$F,B205,"")))/LEN(B205)</f>
        <v>0</v>
      </c>
      <c r="V205" s="33">
        <f t="shared" si="6"/>
        <v>6</v>
      </c>
    </row>
    <row r="206" s="2" customFormat="1" spans="1:22">
      <c r="A206" s="6">
        <v>193</v>
      </c>
      <c r="B206" s="2" t="s">
        <v>901</v>
      </c>
      <c r="C206" s="2" t="s">
        <v>902</v>
      </c>
      <c r="E206" s="2" t="s">
        <v>903</v>
      </c>
      <c r="F206" s="6" t="s">
        <v>904</v>
      </c>
      <c r="M206" s="2">
        <f>VLOOKUP(N206,[1]储层改造标准目录!$A:$B,2,0)</f>
        <v>1</v>
      </c>
      <c r="N206" s="11" t="s">
        <v>24</v>
      </c>
      <c r="O206" s="2" t="s">
        <v>25</v>
      </c>
      <c r="P206" s="12"/>
      <c r="Q206" s="13" t="s">
        <v>26</v>
      </c>
      <c r="R206" s="14" t="s">
        <v>847</v>
      </c>
      <c r="S206" s="15" t="s">
        <v>848</v>
      </c>
      <c r="T206" s="16"/>
      <c r="U206" s="32" cm="1">
        <f t="array" ref="U206">SUM(LEN([2]正文!$F:$F)-LEN(SUBSTITUTE([2]正文!$F:$F,B206,"")))/LEN(B206)</f>
        <v>0</v>
      </c>
      <c r="V206" s="33">
        <f t="shared" si="6"/>
        <v>6</v>
      </c>
    </row>
    <row r="207" s="2" customFormat="1" spans="1:22">
      <c r="A207" s="6">
        <v>194</v>
      </c>
      <c r="B207" s="2" t="s">
        <v>905</v>
      </c>
      <c r="C207" s="2" t="s">
        <v>906</v>
      </c>
      <c r="E207" s="2" t="s">
        <v>907</v>
      </c>
      <c r="F207" s="6" t="s">
        <v>908</v>
      </c>
      <c r="M207" s="2">
        <f>VLOOKUP(N207,[1]储层改造标准目录!$A:$B,2,0)</f>
        <v>1</v>
      </c>
      <c r="N207" s="11" t="s">
        <v>24</v>
      </c>
      <c r="O207" s="2" t="s">
        <v>25</v>
      </c>
      <c r="P207" s="12"/>
      <c r="Q207" s="13" t="s">
        <v>26</v>
      </c>
      <c r="R207" s="14" t="s">
        <v>847</v>
      </c>
      <c r="S207" s="15" t="s">
        <v>848</v>
      </c>
      <c r="T207" s="16"/>
      <c r="U207" s="32" cm="1">
        <f t="array" ref="U207">SUM(LEN([2]正文!$F:$F)-LEN(SUBSTITUTE([2]正文!$F:$F,B207,"")))/LEN(B207)</f>
        <v>0</v>
      </c>
      <c r="V207" s="33">
        <f t="shared" ref="V207:V222" si="7">LEN(B207)</f>
        <v>7</v>
      </c>
    </row>
    <row r="208" s="2" customFormat="1" spans="1:22">
      <c r="A208" s="6">
        <v>195</v>
      </c>
      <c r="B208" s="2" t="s">
        <v>909</v>
      </c>
      <c r="C208" s="2" t="s">
        <v>910</v>
      </c>
      <c r="E208" s="2" t="s">
        <v>911</v>
      </c>
      <c r="F208" s="6" t="s">
        <v>912</v>
      </c>
      <c r="M208" s="2">
        <f>VLOOKUP(N208,[1]储层改造标准目录!$A:$B,2,0)</f>
        <v>1</v>
      </c>
      <c r="N208" s="11" t="s">
        <v>24</v>
      </c>
      <c r="O208" s="2" t="s">
        <v>25</v>
      </c>
      <c r="P208" s="12"/>
      <c r="Q208" s="13" t="s">
        <v>26</v>
      </c>
      <c r="R208" s="14" t="s">
        <v>847</v>
      </c>
      <c r="S208" s="15" t="s">
        <v>848</v>
      </c>
      <c r="T208" s="16"/>
      <c r="U208" s="32" cm="1">
        <f t="array" ref="U208">SUM(LEN([2]正文!$F:$F)-LEN(SUBSTITUTE([2]正文!$F:$F,B208,"")))/LEN(B208)</f>
        <v>0</v>
      </c>
      <c r="V208" s="33">
        <f t="shared" si="7"/>
        <v>8</v>
      </c>
    </row>
    <row r="209" s="2" customFormat="1" spans="1:22">
      <c r="A209" s="6">
        <v>196</v>
      </c>
      <c r="B209" s="2" t="s">
        <v>913</v>
      </c>
      <c r="C209" s="2" t="s">
        <v>914</v>
      </c>
      <c r="E209" s="2" t="s">
        <v>915</v>
      </c>
      <c r="F209" s="6" t="s">
        <v>916</v>
      </c>
      <c r="M209" s="2">
        <f>VLOOKUP(N209,[1]储层改造标准目录!$A:$B,2,0)</f>
        <v>1</v>
      </c>
      <c r="N209" s="11" t="s">
        <v>24</v>
      </c>
      <c r="O209" s="2" t="s">
        <v>25</v>
      </c>
      <c r="P209" s="12"/>
      <c r="Q209" s="13" t="s">
        <v>26</v>
      </c>
      <c r="R209" s="14" t="s">
        <v>847</v>
      </c>
      <c r="S209" s="15" t="s">
        <v>848</v>
      </c>
      <c r="T209" s="16"/>
      <c r="U209" s="32" cm="1">
        <f t="array" ref="U209">SUM(LEN([2]正文!$F:$F)-LEN(SUBSTITUTE([2]正文!$F:$F,B209,"")))/LEN(B209)</f>
        <v>0</v>
      </c>
      <c r="V209" s="33">
        <f t="shared" si="7"/>
        <v>6</v>
      </c>
    </row>
    <row r="210" s="2" customFormat="1" spans="1:22">
      <c r="A210" s="6">
        <v>197</v>
      </c>
      <c r="B210" s="2" t="s">
        <v>917</v>
      </c>
      <c r="C210" s="2" t="s">
        <v>918</v>
      </c>
      <c r="E210" s="2" t="s">
        <v>919</v>
      </c>
      <c r="F210" s="6" t="s">
        <v>920</v>
      </c>
      <c r="M210" s="2">
        <f>VLOOKUP(N210,[1]储层改造标准目录!$A:$B,2,0)</f>
        <v>1</v>
      </c>
      <c r="N210" s="11" t="s">
        <v>24</v>
      </c>
      <c r="O210" s="2" t="s">
        <v>25</v>
      </c>
      <c r="P210" s="12"/>
      <c r="Q210" s="13" t="s">
        <v>26</v>
      </c>
      <c r="R210" s="14" t="s">
        <v>847</v>
      </c>
      <c r="S210" s="15" t="s">
        <v>848</v>
      </c>
      <c r="T210" s="16"/>
      <c r="U210" s="32" cm="1">
        <f t="array" ref="U210">SUM(LEN([2]正文!$F:$F)-LEN(SUBSTITUTE([2]正文!$F:$F,B210,"")))/LEN(B210)</f>
        <v>0</v>
      </c>
      <c r="V210" s="33">
        <f t="shared" si="7"/>
        <v>6</v>
      </c>
    </row>
    <row r="211" s="2" customFormat="1" spans="1:22">
      <c r="A211" s="6">
        <v>198</v>
      </c>
      <c r="B211" s="2" t="s">
        <v>921</v>
      </c>
      <c r="C211" s="2" t="s">
        <v>922</v>
      </c>
      <c r="E211" s="2" t="s">
        <v>923</v>
      </c>
      <c r="F211" s="6" t="s">
        <v>924</v>
      </c>
      <c r="M211" s="2">
        <f>VLOOKUP(N211,[1]储层改造标准目录!$A:$B,2,0)</f>
        <v>1</v>
      </c>
      <c r="N211" s="11" t="s">
        <v>24</v>
      </c>
      <c r="O211" s="2" t="s">
        <v>25</v>
      </c>
      <c r="P211" s="12"/>
      <c r="Q211" s="13" t="s">
        <v>26</v>
      </c>
      <c r="R211" s="14" t="s">
        <v>847</v>
      </c>
      <c r="S211" s="15" t="s">
        <v>848</v>
      </c>
      <c r="T211" s="16"/>
      <c r="U211" s="32" cm="1">
        <f t="array" ref="U211">SUM(LEN([2]正文!$F:$F)-LEN(SUBSTITUTE([2]正文!$F:$F,B211,"")))/LEN(B211)</f>
        <v>0</v>
      </c>
      <c r="V211" s="33">
        <f t="shared" si="7"/>
        <v>6</v>
      </c>
    </row>
    <row r="212" s="2" customFormat="1" spans="1:22">
      <c r="A212" s="6">
        <v>199</v>
      </c>
      <c r="B212" s="2" t="s">
        <v>925</v>
      </c>
      <c r="C212" s="2" t="s">
        <v>926</v>
      </c>
      <c r="E212" s="2" t="s">
        <v>927</v>
      </c>
      <c r="F212" s="6" t="s">
        <v>928</v>
      </c>
      <c r="M212" s="2">
        <f>VLOOKUP(N212,[1]储层改造标准目录!$A:$B,2,0)</f>
        <v>1</v>
      </c>
      <c r="N212" s="11" t="s">
        <v>24</v>
      </c>
      <c r="O212" s="2" t="s">
        <v>25</v>
      </c>
      <c r="P212" s="12"/>
      <c r="Q212" s="13" t="s">
        <v>26</v>
      </c>
      <c r="R212" s="14" t="s">
        <v>847</v>
      </c>
      <c r="S212" s="15" t="s">
        <v>848</v>
      </c>
      <c r="T212" s="16"/>
      <c r="U212" s="32" cm="1">
        <f t="array" ref="U212">SUM(LEN([2]正文!$F:$F)-LEN(SUBSTITUTE([2]正文!$F:$F,B212,"")))/LEN(B212)</f>
        <v>0</v>
      </c>
      <c r="V212" s="33">
        <f t="shared" si="7"/>
        <v>6</v>
      </c>
    </row>
    <row r="213" s="2" customFormat="1" spans="1:22">
      <c r="A213" s="6">
        <v>200</v>
      </c>
      <c r="B213" s="2" t="s">
        <v>929</v>
      </c>
      <c r="C213" s="2" t="s">
        <v>930</v>
      </c>
      <c r="E213" s="2" t="s">
        <v>931</v>
      </c>
      <c r="F213" s="6" t="s">
        <v>932</v>
      </c>
      <c r="M213" s="2">
        <f>VLOOKUP(N213,[1]储层改造标准目录!$A:$B,2,0)</f>
        <v>1</v>
      </c>
      <c r="N213" s="11" t="s">
        <v>24</v>
      </c>
      <c r="O213" s="2" t="s">
        <v>25</v>
      </c>
      <c r="P213" s="12"/>
      <c r="Q213" s="13" t="s">
        <v>26</v>
      </c>
      <c r="R213" s="14" t="s">
        <v>847</v>
      </c>
      <c r="S213" s="15" t="s">
        <v>848</v>
      </c>
      <c r="T213" s="16"/>
      <c r="U213" s="32" cm="1">
        <f t="array" ref="U213">SUM(LEN([2]正文!$F:$F)-LEN(SUBSTITUTE([2]正文!$F:$F,B213,"")))/LEN(B213)</f>
        <v>0</v>
      </c>
      <c r="V213" s="33">
        <f t="shared" si="7"/>
        <v>8</v>
      </c>
    </row>
    <row r="214" s="2" customFormat="1" spans="1:22">
      <c r="A214" s="6">
        <v>201</v>
      </c>
      <c r="B214" s="8" t="s">
        <v>933</v>
      </c>
      <c r="C214" s="2" t="s">
        <v>934</v>
      </c>
      <c r="D214" s="40"/>
      <c r="E214" s="40" t="s">
        <v>935</v>
      </c>
      <c r="F214" s="6" t="s">
        <v>936</v>
      </c>
      <c r="G214" s="40"/>
      <c r="H214" s="40"/>
      <c r="I214" s="40"/>
      <c r="M214" s="2">
        <f>VLOOKUP(N214,[1]储层改造标准目录!$A:$B,2,0)</f>
        <v>1</v>
      </c>
      <c r="N214" s="11" t="s">
        <v>24</v>
      </c>
      <c r="O214" s="2" t="s">
        <v>25</v>
      </c>
      <c r="P214" s="12"/>
      <c r="Q214" s="13" t="s">
        <v>26</v>
      </c>
      <c r="R214" s="14" t="s">
        <v>847</v>
      </c>
      <c r="S214" s="15" t="s">
        <v>848</v>
      </c>
      <c r="T214" s="16"/>
      <c r="U214" s="32" cm="1">
        <f t="array" ref="U214">SUM(LEN([2]正文!$F:$F)-LEN(SUBSTITUTE([2]正文!$F:$F,B214,"")))/LEN(B214)</f>
        <v>727</v>
      </c>
      <c r="V214" s="33">
        <f t="shared" si="7"/>
        <v>3</v>
      </c>
    </row>
    <row r="215" s="2" customFormat="1" spans="1:22">
      <c r="A215" s="6">
        <v>202</v>
      </c>
      <c r="B215" s="2" t="s">
        <v>937</v>
      </c>
      <c r="C215" s="2" t="s">
        <v>938</v>
      </c>
      <c r="E215" s="2" t="s">
        <v>939</v>
      </c>
      <c r="F215" s="6" t="s">
        <v>940</v>
      </c>
      <c r="M215" s="2">
        <f>VLOOKUP(N215,[1]储层改造标准目录!$A:$B,2,0)</f>
        <v>1</v>
      </c>
      <c r="N215" s="11" t="s">
        <v>24</v>
      </c>
      <c r="O215" s="2" t="s">
        <v>25</v>
      </c>
      <c r="P215" s="12"/>
      <c r="Q215" s="13" t="s">
        <v>26</v>
      </c>
      <c r="R215" s="14" t="s">
        <v>847</v>
      </c>
      <c r="S215" s="15" t="s">
        <v>848</v>
      </c>
      <c r="T215" s="16"/>
      <c r="U215" s="32" cm="1">
        <f t="array" ref="U215">SUM(LEN([2]正文!$F:$F)-LEN(SUBSTITUTE([2]正文!$F:$F,B215,"")))/LEN(B215)</f>
        <v>0</v>
      </c>
      <c r="V215" s="33">
        <f t="shared" si="7"/>
        <v>6</v>
      </c>
    </row>
    <row r="216" s="2" customFormat="1" spans="1:22">
      <c r="A216" s="6">
        <v>203</v>
      </c>
      <c r="B216" s="2" t="s">
        <v>941</v>
      </c>
      <c r="C216" s="2" t="s">
        <v>942</v>
      </c>
      <c r="D216" s="8"/>
      <c r="E216" s="8" t="s">
        <v>943</v>
      </c>
      <c r="F216" s="6" t="s">
        <v>944</v>
      </c>
      <c r="G216" s="8"/>
      <c r="H216" s="8"/>
      <c r="I216" s="8"/>
      <c r="M216" s="2">
        <f>VLOOKUP(N216,[1]储层改造标准目录!$A:$B,2,0)</f>
        <v>1</v>
      </c>
      <c r="N216" s="11" t="s">
        <v>24</v>
      </c>
      <c r="O216" s="2" t="s">
        <v>25</v>
      </c>
      <c r="P216" s="12"/>
      <c r="Q216" s="13" t="s">
        <v>26</v>
      </c>
      <c r="R216" s="14" t="s">
        <v>847</v>
      </c>
      <c r="S216" s="15" t="s">
        <v>848</v>
      </c>
      <c r="T216" s="16"/>
      <c r="U216" s="32" cm="1">
        <f t="array" ref="U216">SUM(LEN([2]正文!$F:$F)-LEN(SUBSTITUTE([2]正文!$F:$F,B216,"")))/LEN(B216)</f>
        <v>28</v>
      </c>
      <c r="V216" s="33">
        <f t="shared" si="7"/>
        <v>3</v>
      </c>
    </row>
    <row r="217" s="2" customFormat="1" spans="1:22">
      <c r="A217" s="6">
        <v>204</v>
      </c>
      <c r="B217" s="2" t="s">
        <v>945</v>
      </c>
      <c r="C217" s="2" t="s">
        <v>946</v>
      </c>
      <c r="E217" s="2" t="s">
        <v>947</v>
      </c>
      <c r="F217" s="6" t="s">
        <v>948</v>
      </c>
      <c r="J217" s="2" t="s">
        <v>949</v>
      </c>
      <c r="M217" s="2">
        <f>VLOOKUP(N217,[1]储层改造标准目录!$A:$B,2,0)</f>
        <v>1</v>
      </c>
      <c r="N217" s="11" t="s">
        <v>24</v>
      </c>
      <c r="O217" s="2" t="s">
        <v>25</v>
      </c>
      <c r="P217" s="12"/>
      <c r="Q217" s="13" t="s">
        <v>26</v>
      </c>
      <c r="R217" s="14" t="s">
        <v>847</v>
      </c>
      <c r="S217" s="15" t="s">
        <v>848</v>
      </c>
      <c r="T217" s="16"/>
      <c r="U217" s="32" cm="1">
        <f t="array" ref="U217">SUM(LEN([2]正文!$F:$F)-LEN(SUBSTITUTE([2]正文!$F:$F,B217,"")))/LEN(B217)</f>
        <v>1</v>
      </c>
      <c r="V217" s="33">
        <f t="shared" si="7"/>
        <v>7</v>
      </c>
    </row>
    <row r="218" s="2" customFormat="1" spans="1:22">
      <c r="A218" s="6">
        <v>205</v>
      </c>
      <c r="B218" s="2" t="s">
        <v>950</v>
      </c>
      <c r="C218" s="2" t="s">
        <v>951</v>
      </c>
      <c r="E218" s="2" t="s">
        <v>952</v>
      </c>
      <c r="F218" s="6" t="s">
        <v>953</v>
      </c>
      <c r="M218" s="2">
        <f>VLOOKUP(N218,[1]储层改造标准目录!$A:$B,2,0)</f>
        <v>1</v>
      </c>
      <c r="N218" s="11" t="s">
        <v>24</v>
      </c>
      <c r="O218" s="2" t="s">
        <v>25</v>
      </c>
      <c r="P218" s="12"/>
      <c r="Q218" s="13" t="s">
        <v>26</v>
      </c>
      <c r="R218" s="14" t="s">
        <v>847</v>
      </c>
      <c r="S218" s="15" t="s">
        <v>848</v>
      </c>
      <c r="T218" s="16"/>
      <c r="U218" s="32" cm="1">
        <f t="array" ref="U218">SUM(LEN([2]正文!$F:$F)-LEN(SUBSTITUTE([2]正文!$F:$F,B218,"")))/LEN(B218)</f>
        <v>0</v>
      </c>
      <c r="V218" s="33">
        <f t="shared" si="7"/>
        <v>7</v>
      </c>
    </row>
    <row r="219" s="2" customFormat="1" spans="1:22">
      <c r="A219" s="6">
        <v>206</v>
      </c>
      <c r="B219" s="2" t="s">
        <v>954</v>
      </c>
      <c r="C219" s="2" t="s">
        <v>955</v>
      </c>
      <c r="E219" s="2" t="s">
        <v>956</v>
      </c>
      <c r="F219" s="6" t="s">
        <v>957</v>
      </c>
      <c r="M219" s="2">
        <f>VLOOKUP(N219,[1]储层改造标准目录!$A:$B,2,0)</f>
        <v>1</v>
      </c>
      <c r="N219" s="11" t="s">
        <v>24</v>
      </c>
      <c r="O219" s="2" t="s">
        <v>25</v>
      </c>
      <c r="P219" s="12"/>
      <c r="Q219" s="13" t="s">
        <v>26</v>
      </c>
      <c r="R219" s="14" t="s">
        <v>847</v>
      </c>
      <c r="S219" s="15" t="s">
        <v>848</v>
      </c>
      <c r="T219" s="16"/>
      <c r="U219" s="32" cm="1">
        <f t="array" ref="U219">SUM(LEN([2]正文!$F:$F)-LEN(SUBSTITUTE([2]正文!$F:$F,B219,"")))/LEN(B219)</f>
        <v>15</v>
      </c>
      <c r="V219" s="33">
        <f t="shared" si="7"/>
        <v>4</v>
      </c>
    </row>
    <row r="220" s="2" customFormat="1" spans="1:22">
      <c r="A220" s="6">
        <v>207</v>
      </c>
      <c r="B220" s="2" t="s">
        <v>958</v>
      </c>
      <c r="C220" s="2" t="s">
        <v>959</v>
      </c>
      <c r="E220" s="2" t="s">
        <v>960</v>
      </c>
      <c r="F220" s="6" t="s">
        <v>961</v>
      </c>
      <c r="M220" s="2">
        <f>VLOOKUP(N220,[1]储层改造标准目录!$A:$B,2,0)</f>
        <v>1</v>
      </c>
      <c r="N220" s="11" t="s">
        <v>24</v>
      </c>
      <c r="O220" s="2" t="s">
        <v>25</v>
      </c>
      <c r="P220" s="12"/>
      <c r="Q220" s="13" t="s">
        <v>26</v>
      </c>
      <c r="R220" s="14" t="s">
        <v>847</v>
      </c>
      <c r="S220" s="15" t="s">
        <v>848</v>
      </c>
      <c r="T220" s="16"/>
      <c r="U220" s="32" cm="1">
        <f t="array" ref="U220">SUM(LEN([2]正文!$F:$F)-LEN(SUBSTITUTE([2]正文!$F:$F,B220,"")))/LEN(B220)</f>
        <v>0</v>
      </c>
      <c r="V220" s="33">
        <f t="shared" si="7"/>
        <v>8</v>
      </c>
    </row>
    <row r="221" s="2" customFormat="1" spans="1:22">
      <c r="A221" s="6">
        <v>208</v>
      </c>
      <c r="B221" s="2" t="s">
        <v>962</v>
      </c>
      <c r="C221" s="2" t="s">
        <v>963</v>
      </c>
      <c r="E221" s="2" t="s">
        <v>964</v>
      </c>
      <c r="F221" s="6" t="s">
        <v>965</v>
      </c>
      <c r="M221" s="2">
        <f>VLOOKUP(N221,[1]储层改造标准目录!$A:$B,2,0)</f>
        <v>1</v>
      </c>
      <c r="N221" s="11" t="s">
        <v>24</v>
      </c>
      <c r="O221" s="2" t="s">
        <v>25</v>
      </c>
      <c r="P221" s="12"/>
      <c r="Q221" s="13" t="s">
        <v>26</v>
      </c>
      <c r="R221" s="14" t="s">
        <v>847</v>
      </c>
      <c r="S221" s="15" t="s">
        <v>848</v>
      </c>
      <c r="T221" s="16"/>
      <c r="U221" s="32" cm="1">
        <f t="array" ref="U221">SUM(LEN([2]正文!$F:$F)-LEN(SUBSTITUTE([2]正文!$F:$F,B221,"")))/LEN(B221)</f>
        <v>34</v>
      </c>
      <c r="V221" s="33">
        <f t="shared" si="7"/>
        <v>3</v>
      </c>
    </row>
    <row r="222" s="2" customFormat="1" spans="1:22">
      <c r="A222" s="6">
        <v>209</v>
      </c>
      <c r="B222" s="2" t="s">
        <v>966</v>
      </c>
      <c r="C222" s="2" t="s">
        <v>967</v>
      </c>
      <c r="D222" s="8"/>
      <c r="E222" s="8" t="s">
        <v>968</v>
      </c>
      <c r="F222" s="6" t="s">
        <v>969</v>
      </c>
      <c r="G222" s="8"/>
      <c r="H222" s="8"/>
      <c r="I222" s="8"/>
      <c r="M222" s="2">
        <f>VLOOKUP(N222,[1]储层改造标准目录!$A:$B,2,0)</f>
        <v>1</v>
      </c>
      <c r="N222" s="11" t="s">
        <v>24</v>
      </c>
      <c r="O222" s="2" t="s">
        <v>25</v>
      </c>
      <c r="P222" s="12"/>
      <c r="Q222" s="13" t="s">
        <v>26</v>
      </c>
      <c r="R222" s="14" t="s">
        <v>847</v>
      </c>
      <c r="S222" s="15" t="s">
        <v>848</v>
      </c>
      <c r="T222" s="16"/>
      <c r="U222" s="32" cm="1">
        <f t="array" ref="U222">SUM(LEN([2]正文!$F:$F)-LEN(SUBSTITUTE([2]正文!$F:$F,B222,"")))/LEN(B222)</f>
        <v>3</v>
      </c>
      <c r="V222" s="33">
        <f t="shared" si="7"/>
        <v>4</v>
      </c>
    </row>
    <row r="223" s="2" customFormat="1" spans="1:22">
      <c r="A223" s="6">
        <v>210</v>
      </c>
      <c r="B223" s="2" t="s">
        <v>970</v>
      </c>
      <c r="C223" s="2" t="s">
        <v>971</v>
      </c>
      <c r="E223" s="2" t="s">
        <v>972</v>
      </c>
      <c r="F223" s="6" t="s">
        <v>973</v>
      </c>
      <c r="M223" s="2">
        <f>VLOOKUP(N223,[1]储层改造标准目录!$A:$B,2,0)</f>
        <v>1</v>
      </c>
      <c r="N223" s="11" t="s">
        <v>24</v>
      </c>
      <c r="O223" s="2" t="s">
        <v>25</v>
      </c>
      <c r="P223" s="12"/>
      <c r="Q223" s="13" t="s">
        <v>26</v>
      </c>
      <c r="R223" s="14" t="s">
        <v>847</v>
      </c>
      <c r="S223" s="15" t="s">
        <v>848</v>
      </c>
      <c r="T223" s="16"/>
      <c r="U223" s="32" cm="1">
        <f t="array" ref="U223">SUM(LEN([2]正文!$F:$F)-LEN(SUBSTITUTE([2]正文!$F:$F,B223,"")))/LEN(B223)</f>
        <v>4</v>
      </c>
      <c r="V223" s="33">
        <f t="shared" ref="V223:V230" si="8">LEN(B223)</f>
        <v>7</v>
      </c>
    </row>
    <row r="224" s="2" customFormat="1" spans="1:22">
      <c r="A224" s="6">
        <v>211</v>
      </c>
      <c r="B224" s="2" t="s">
        <v>974</v>
      </c>
      <c r="C224" s="2" t="s">
        <v>975</v>
      </c>
      <c r="E224" s="2" t="s">
        <v>976</v>
      </c>
      <c r="F224" s="6" t="s">
        <v>977</v>
      </c>
      <c r="M224" s="2">
        <f>VLOOKUP(N224,[1]储层改造标准目录!$A:$B,2,0)</f>
        <v>1</v>
      </c>
      <c r="N224" s="11" t="s">
        <v>24</v>
      </c>
      <c r="O224" s="2" t="s">
        <v>25</v>
      </c>
      <c r="P224" s="12"/>
      <c r="Q224" s="13" t="s">
        <v>26</v>
      </c>
      <c r="R224" s="14" t="s">
        <v>847</v>
      </c>
      <c r="S224" s="15" t="s">
        <v>848</v>
      </c>
      <c r="T224" s="16"/>
      <c r="U224" s="32" cm="1">
        <f t="array" ref="U224">SUM(LEN([2]正文!$F:$F)-LEN(SUBSTITUTE([2]正文!$F:$F,B224,"")))/LEN(B224)</f>
        <v>0</v>
      </c>
      <c r="V224" s="33">
        <f t="shared" si="8"/>
        <v>7</v>
      </c>
    </row>
    <row r="225" s="2" customFormat="1" spans="1:22">
      <c r="A225" s="6">
        <v>212</v>
      </c>
      <c r="B225" s="2" t="s">
        <v>978</v>
      </c>
      <c r="C225" s="2" t="s">
        <v>979</v>
      </c>
      <c r="E225" s="2" t="s">
        <v>980</v>
      </c>
      <c r="F225" s="6" t="s">
        <v>981</v>
      </c>
      <c r="M225" s="2">
        <f>VLOOKUP(N225,[1]储层改造标准目录!$A:$B,2,0)</f>
        <v>1</v>
      </c>
      <c r="N225" s="11" t="s">
        <v>24</v>
      </c>
      <c r="O225" s="2" t="s">
        <v>25</v>
      </c>
      <c r="P225" s="12"/>
      <c r="Q225" s="13" t="s">
        <v>26</v>
      </c>
      <c r="R225" s="14" t="s">
        <v>847</v>
      </c>
      <c r="S225" s="15" t="s">
        <v>848</v>
      </c>
      <c r="T225" s="16"/>
      <c r="U225" s="32" cm="1">
        <f t="array" ref="U225">SUM(LEN([2]正文!$F:$F)-LEN(SUBSTITUTE([2]正文!$F:$F,B225,"")))/LEN(B225)</f>
        <v>0</v>
      </c>
      <c r="V225" s="33">
        <f t="shared" si="8"/>
        <v>6</v>
      </c>
    </row>
    <row r="226" s="2" customFormat="1" spans="1:22">
      <c r="A226" s="6">
        <v>213</v>
      </c>
      <c r="B226" s="2" t="s">
        <v>982</v>
      </c>
      <c r="C226" s="2" t="s">
        <v>983</v>
      </c>
      <c r="E226" s="2" t="s">
        <v>984</v>
      </c>
      <c r="F226" s="6" t="s">
        <v>985</v>
      </c>
      <c r="M226" s="2">
        <f>VLOOKUP(N226,[1]储层改造标准目录!$A:$B,2,0)</f>
        <v>1</v>
      </c>
      <c r="N226" s="11" t="s">
        <v>24</v>
      </c>
      <c r="O226" s="2" t="s">
        <v>25</v>
      </c>
      <c r="P226" s="12"/>
      <c r="Q226" s="13" t="s">
        <v>26</v>
      </c>
      <c r="R226" s="14" t="s">
        <v>847</v>
      </c>
      <c r="S226" s="15" t="s">
        <v>848</v>
      </c>
      <c r="T226" s="16"/>
      <c r="U226" s="32" cm="1">
        <f t="array" ref="U226">SUM(LEN([2]正文!$F:$F)-LEN(SUBSTITUTE([2]正文!$F:$F,B226,"")))/LEN(B226)</f>
        <v>0</v>
      </c>
      <c r="V226" s="33">
        <f t="shared" si="8"/>
        <v>7</v>
      </c>
    </row>
    <row r="227" s="2" customFormat="1" spans="1:22">
      <c r="A227" s="6">
        <v>214</v>
      </c>
      <c r="B227" s="2" t="s">
        <v>986</v>
      </c>
      <c r="C227" s="2" t="s">
        <v>987</v>
      </c>
      <c r="E227" s="2" t="s">
        <v>988</v>
      </c>
      <c r="F227" s="6" t="s">
        <v>989</v>
      </c>
      <c r="M227" s="2">
        <f>VLOOKUP(N227,[1]储层改造标准目录!$A:$B,2,0)</f>
        <v>1</v>
      </c>
      <c r="N227" s="11" t="s">
        <v>24</v>
      </c>
      <c r="O227" s="2" t="s">
        <v>25</v>
      </c>
      <c r="P227" s="12"/>
      <c r="Q227" s="13" t="s">
        <v>26</v>
      </c>
      <c r="R227" s="14" t="s">
        <v>847</v>
      </c>
      <c r="S227" s="15" t="s">
        <v>848</v>
      </c>
      <c r="T227" s="16"/>
      <c r="U227" s="32" cm="1">
        <f t="array" ref="U227">SUM(LEN([2]正文!$F:$F)-LEN(SUBSTITUTE([2]正文!$F:$F,B227,"")))/LEN(B227)</f>
        <v>3</v>
      </c>
      <c r="V227" s="33">
        <f t="shared" si="8"/>
        <v>5</v>
      </c>
    </row>
    <row r="228" s="2" customFormat="1" spans="1:22">
      <c r="A228" s="6">
        <v>215</v>
      </c>
      <c r="B228" s="2" t="s">
        <v>990</v>
      </c>
      <c r="C228" s="2" t="s">
        <v>991</v>
      </c>
      <c r="D228" s="2" t="s">
        <v>30</v>
      </c>
      <c r="E228" s="8" t="s">
        <v>992</v>
      </c>
      <c r="F228" s="6" t="s">
        <v>993</v>
      </c>
      <c r="G228" s="2" t="s">
        <v>994</v>
      </c>
      <c r="H228" s="8"/>
      <c r="I228" s="8"/>
      <c r="M228" s="2">
        <f>VLOOKUP(N228,[1]储层改造标准目录!$A:$B,2,0)</f>
        <v>1</v>
      </c>
      <c r="N228" s="11" t="s">
        <v>24</v>
      </c>
      <c r="O228" s="2" t="s">
        <v>25</v>
      </c>
      <c r="P228" s="12"/>
      <c r="Q228" s="13" t="s">
        <v>26</v>
      </c>
      <c r="R228" s="14" t="s">
        <v>847</v>
      </c>
      <c r="S228" s="15" t="s">
        <v>995</v>
      </c>
      <c r="T228" s="16"/>
      <c r="U228" s="32" cm="1">
        <f t="array" ref="U228">SUM(LEN([2]正文!$F:$F)-LEN(SUBSTITUTE([2]正文!$F:$F,B228,"")))/LEN(B228)</f>
        <v>0</v>
      </c>
      <c r="V228" s="33">
        <f t="shared" si="8"/>
        <v>7</v>
      </c>
    </row>
    <row r="229" s="2" customFormat="1" spans="1:22">
      <c r="B229" s="7" t="s">
        <v>847</v>
      </c>
      <c r="C229" s="2" t="s">
        <v>991</v>
      </c>
      <c r="D229" s="2" t="s">
        <v>35</v>
      </c>
      <c r="E229" s="8"/>
      <c r="F229" s="6" t="s">
        <v>996</v>
      </c>
      <c r="G229" s="7" t="s">
        <v>997</v>
      </c>
      <c r="H229" s="8"/>
      <c r="I229" s="8"/>
      <c r="M229" s="2">
        <f>VLOOKUP(N229,[1]储层改造标准目录!$A:$B,2,0)</f>
        <v>1</v>
      </c>
      <c r="N229" s="11" t="s">
        <v>24</v>
      </c>
      <c r="O229" s="2" t="s">
        <v>25</v>
      </c>
      <c r="P229" s="12"/>
      <c r="Q229" s="13" t="s">
        <v>26</v>
      </c>
      <c r="R229" s="14" t="s">
        <v>847</v>
      </c>
      <c r="S229" s="15" t="s">
        <v>995</v>
      </c>
      <c r="T229" s="16"/>
      <c r="U229" s="32" cm="1">
        <f t="array" ref="U229">SUM(LEN([2]正文!$F:$F)-LEN(SUBSTITUTE([2]正文!$F:$F,B229,"")))/LEN(B229)</f>
        <v>13</v>
      </c>
      <c r="V229" s="33">
        <f t="shared" si="8"/>
        <v>4</v>
      </c>
    </row>
    <row r="230" s="2" customFormat="1" spans="1:22">
      <c r="A230" s="6"/>
      <c r="B230" s="7" t="s">
        <v>997</v>
      </c>
      <c r="C230" s="2" t="s">
        <v>991</v>
      </c>
      <c r="D230" s="2" t="s">
        <v>35</v>
      </c>
      <c r="E230" s="8"/>
      <c r="F230" s="6" t="s">
        <v>998</v>
      </c>
      <c r="G230" s="7" t="s">
        <v>847</v>
      </c>
      <c r="H230" s="8"/>
      <c r="I230" s="8"/>
      <c r="M230" s="2">
        <f>VLOOKUP(N230,[1]储层改造标准目录!$A:$B,2,0)</f>
        <v>1</v>
      </c>
      <c r="N230" s="11" t="s">
        <v>24</v>
      </c>
      <c r="O230" s="2" t="s">
        <v>25</v>
      </c>
      <c r="P230" s="12"/>
      <c r="Q230" s="13" t="s">
        <v>26</v>
      </c>
      <c r="R230" s="14" t="s">
        <v>847</v>
      </c>
      <c r="S230" s="15" t="s">
        <v>995</v>
      </c>
      <c r="T230" s="16"/>
      <c r="U230" s="32" cm="1">
        <f t="array" ref="U230">SUM(LEN([2]正文!$F:$F)-LEN(SUBSTITUTE([2]正文!$F:$F,B230,"")))/LEN(B230)</f>
        <v>6</v>
      </c>
      <c r="V230" s="33">
        <f t="shared" si="8"/>
        <v>2</v>
      </c>
    </row>
    <row r="231" s="2" customFormat="1" spans="1:22">
      <c r="A231" s="6">
        <v>216</v>
      </c>
      <c r="B231" s="2" t="s">
        <v>999</v>
      </c>
      <c r="C231" s="2" t="s">
        <v>1000</v>
      </c>
      <c r="E231" s="2" t="s">
        <v>1001</v>
      </c>
      <c r="F231" s="6" t="s">
        <v>1002</v>
      </c>
      <c r="M231" s="2">
        <f>VLOOKUP(N231,[1]储层改造标准目录!$A:$B,2,0)</f>
        <v>1</v>
      </c>
      <c r="N231" s="11" t="s">
        <v>24</v>
      </c>
      <c r="O231" s="2" t="s">
        <v>25</v>
      </c>
      <c r="P231" s="12"/>
      <c r="Q231" s="13" t="s">
        <v>26</v>
      </c>
      <c r="R231" s="14" t="s">
        <v>847</v>
      </c>
      <c r="S231" s="15" t="s">
        <v>995</v>
      </c>
      <c r="T231" s="16"/>
      <c r="U231" s="32" cm="1">
        <f t="array" ref="U231">SUM(LEN([2]正文!$F:$F)-LEN(SUBSTITUTE([2]正文!$F:$F,B231,"")))/LEN(B231)</f>
        <v>0</v>
      </c>
      <c r="V231" s="33">
        <f t="shared" ref="V231:V234" si="9">LEN(B231)</f>
        <v>4</v>
      </c>
    </row>
    <row r="232" s="2" customFormat="1" spans="1:22">
      <c r="A232" s="6">
        <v>217</v>
      </c>
      <c r="B232" s="2" t="s">
        <v>1003</v>
      </c>
      <c r="C232" s="2" t="s">
        <v>1004</v>
      </c>
      <c r="D232" s="2" t="s">
        <v>30</v>
      </c>
      <c r="E232" s="2" t="s">
        <v>1005</v>
      </c>
      <c r="F232" s="6" t="s">
        <v>1006</v>
      </c>
      <c r="G232" s="2" t="s">
        <v>1007</v>
      </c>
      <c r="M232" s="2">
        <f>VLOOKUP(N232,[1]储层改造标准目录!$A:$B,2,0)</f>
        <v>1</v>
      </c>
      <c r="N232" s="11" t="s">
        <v>24</v>
      </c>
      <c r="O232" s="2" t="s">
        <v>25</v>
      </c>
      <c r="P232" s="12"/>
      <c r="Q232" s="13" t="s">
        <v>26</v>
      </c>
      <c r="R232" s="14" t="s">
        <v>847</v>
      </c>
      <c r="S232" s="15" t="s">
        <v>995</v>
      </c>
      <c r="T232" s="16"/>
      <c r="U232" s="32" cm="1">
        <f t="array" ref="U232">SUM(LEN([2]正文!$F:$F)-LEN(SUBSTITUTE([2]正文!$F:$F,B232,"")))/LEN(B232)</f>
        <v>0</v>
      </c>
      <c r="V232" s="33">
        <f t="shared" si="9"/>
        <v>9</v>
      </c>
    </row>
    <row r="233" s="2" customFormat="1" spans="1:22">
      <c r="B233" s="2" t="s">
        <v>1008</v>
      </c>
      <c r="C233" s="2" t="s">
        <v>1004</v>
      </c>
      <c r="D233" s="2" t="s">
        <v>35</v>
      </c>
      <c r="F233" s="6" t="s">
        <v>1009</v>
      </c>
      <c r="G233" s="2" t="s">
        <v>1007</v>
      </c>
      <c r="M233" s="2">
        <f>VLOOKUP(N233,[1]储层改造标准目录!$A:$B,2,0)</f>
        <v>1</v>
      </c>
      <c r="N233" s="11" t="s">
        <v>24</v>
      </c>
      <c r="O233" s="2" t="s">
        <v>25</v>
      </c>
      <c r="P233" s="12"/>
      <c r="Q233" s="13" t="s">
        <v>26</v>
      </c>
      <c r="R233" s="14" t="s">
        <v>847</v>
      </c>
      <c r="S233" s="15" t="s">
        <v>995</v>
      </c>
      <c r="T233" s="16"/>
      <c r="U233" s="32" cm="1">
        <f t="array" ref="U233">SUM(LEN([2]正文!$F:$F)-LEN(SUBSTITUTE([2]正文!$F:$F,B233,"")))/LEN(B233)</f>
        <v>0</v>
      </c>
      <c r="V233" s="33">
        <f t="shared" si="9"/>
        <v>4</v>
      </c>
    </row>
    <row r="234" s="2" customFormat="1" spans="1:22">
      <c r="A234" s="6"/>
      <c r="B234" s="2" t="s">
        <v>1007</v>
      </c>
      <c r="C234" s="2" t="s">
        <v>1004</v>
      </c>
      <c r="D234" s="2" t="s">
        <v>35</v>
      </c>
      <c r="F234" s="6" t="s">
        <v>1010</v>
      </c>
      <c r="G234" s="2" t="s">
        <v>1008</v>
      </c>
      <c r="M234" s="2">
        <f>VLOOKUP(N234,[1]储层改造标准目录!$A:$B,2,0)</f>
        <v>1</v>
      </c>
      <c r="N234" s="11" t="s">
        <v>24</v>
      </c>
      <c r="O234" s="2" t="s">
        <v>25</v>
      </c>
      <c r="P234" s="12"/>
      <c r="Q234" s="13" t="s">
        <v>26</v>
      </c>
      <c r="R234" s="14" t="s">
        <v>847</v>
      </c>
      <c r="S234" s="15" t="s">
        <v>995</v>
      </c>
      <c r="T234" s="16"/>
      <c r="U234" s="32" cm="1">
        <f t="array" ref="U234">SUM(LEN([2]正文!$F:$F)-LEN(SUBSTITUTE([2]正文!$F:$F,B234,"")))/LEN(B234)</f>
        <v>0</v>
      </c>
      <c r="V234" s="33">
        <f t="shared" si="9"/>
        <v>4</v>
      </c>
    </row>
    <row r="235" s="2" customFormat="1" spans="1:22">
      <c r="A235" s="6">
        <v>218</v>
      </c>
      <c r="B235" s="2" t="s">
        <v>1011</v>
      </c>
      <c r="C235" s="2" t="s">
        <v>1012</v>
      </c>
      <c r="E235" s="2" t="s">
        <v>1013</v>
      </c>
      <c r="F235" s="6" t="s">
        <v>1014</v>
      </c>
      <c r="M235" s="2">
        <f>VLOOKUP(N235,[1]储层改造标准目录!$A:$B,2,0)</f>
        <v>1</v>
      </c>
      <c r="N235" s="11" t="s">
        <v>24</v>
      </c>
      <c r="O235" s="2" t="s">
        <v>25</v>
      </c>
      <c r="P235" s="12"/>
      <c r="Q235" s="13" t="s">
        <v>26</v>
      </c>
      <c r="R235" s="14" t="s">
        <v>847</v>
      </c>
      <c r="S235" s="15" t="s">
        <v>995</v>
      </c>
      <c r="T235" s="16"/>
      <c r="U235" s="32" cm="1">
        <f t="array" ref="U235">SUM(LEN([2]正文!$F:$F)-LEN(SUBSTITUTE([2]正文!$F:$F,B235,"")))/LEN(B235)</f>
        <v>0</v>
      </c>
      <c r="V235" s="33">
        <f t="shared" ref="V235:V276" si="10">LEN(B235)</f>
        <v>7</v>
      </c>
    </row>
    <row r="236" s="2" customFormat="1" spans="1:22">
      <c r="A236" s="6">
        <v>219</v>
      </c>
      <c r="B236" s="2" t="s">
        <v>1015</v>
      </c>
      <c r="C236" s="2" t="s">
        <v>1016</v>
      </c>
      <c r="E236" s="2" t="s">
        <v>1017</v>
      </c>
      <c r="F236" s="6" t="s">
        <v>1018</v>
      </c>
      <c r="M236" s="2">
        <f>VLOOKUP(N236,[1]储层改造标准目录!$A:$B,2,0)</f>
        <v>1</v>
      </c>
      <c r="N236" s="11" t="s">
        <v>24</v>
      </c>
      <c r="O236" s="2" t="s">
        <v>25</v>
      </c>
      <c r="P236" s="12"/>
      <c r="Q236" s="13" t="s">
        <v>26</v>
      </c>
      <c r="R236" s="14" t="s">
        <v>847</v>
      </c>
      <c r="S236" s="15" t="s">
        <v>995</v>
      </c>
      <c r="T236" s="16"/>
      <c r="U236" s="32" cm="1">
        <f t="array" ref="U236">SUM(LEN([2]正文!$F:$F)-LEN(SUBSTITUTE([2]正文!$F:$F,B236,"")))/LEN(B236)</f>
        <v>8</v>
      </c>
      <c r="V236" s="33">
        <f t="shared" si="10"/>
        <v>3</v>
      </c>
    </row>
    <row r="237" s="2" customFormat="1" spans="1:22">
      <c r="A237" s="6">
        <v>220</v>
      </c>
      <c r="B237" s="2" t="s">
        <v>1019</v>
      </c>
      <c r="C237" s="2" t="s">
        <v>1020</v>
      </c>
      <c r="E237" s="2" t="s">
        <v>1021</v>
      </c>
      <c r="F237" s="6" t="s">
        <v>1022</v>
      </c>
      <c r="K237" s="2" t="s">
        <v>1023</v>
      </c>
      <c r="M237" s="2">
        <f>VLOOKUP(N237,[1]储层改造标准目录!$A:$B,2,0)</f>
        <v>1</v>
      </c>
      <c r="N237" s="11" t="s">
        <v>24</v>
      </c>
      <c r="O237" s="2" t="s">
        <v>25</v>
      </c>
      <c r="P237" s="12"/>
      <c r="Q237" s="13" t="s">
        <v>26</v>
      </c>
      <c r="R237" s="14" t="s">
        <v>847</v>
      </c>
      <c r="S237" s="15" t="s">
        <v>995</v>
      </c>
      <c r="T237" s="16"/>
      <c r="U237" s="32" cm="1">
        <f t="array" ref="U237">SUM(LEN([2]正文!$F:$F)-LEN(SUBSTITUTE([2]正文!$F:$F,B237,"")))/LEN(B237)</f>
        <v>10</v>
      </c>
      <c r="V237" s="33">
        <f t="shared" si="10"/>
        <v>4</v>
      </c>
    </row>
    <row r="238" s="2" customFormat="1" spans="1:22">
      <c r="A238" s="6">
        <v>221</v>
      </c>
      <c r="B238" s="2" t="s">
        <v>1024</v>
      </c>
      <c r="C238" s="2" t="s">
        <v>1025</v>
      </c>
      <c r="E238" s="2" t="s">
        <v>1026</v>
      </c>
      <c r="F238" s="6" t="s">
        <v>1027</v>
      </c>
      <c r="M238" s="2">
        <f>VLOOKUP(N238,[1]储层改造标准目录!$A:$B,2,0)</f>
        <v>1</v>
      </c>
      <c r="N238" s="11" t="s">
        <v>24</v>
      </c>
      <c r="O238" s="2" t="s">
        <v>25</v>
      </c>
      <c r="P238" s="12"/>
      <c r="Q238" s="13" t="s">
        <v>26</v>
      </c>
      <c r="R238" s="14" t="s">
        <v>847</v>
      </c>
      <c r="S238" s="15" t="s">
        <v>995</v>
      </c>
      <c r="T238" s="16"/>
      <c r="U238" s="32" cm="1">
        <f t="array" ref="U238">SUM(LEN([2]正文!$F:$F)-LEN(SUBSTITUTE([2]正文!$F:$F,B238,"")))/LEN(B238)</f>
        <v>38</v>
      </c>
      <c r="V238" s="33">
        <f t="shared" si="10"/>
        <v>3</v>
      </c>
    </row>
    <row r="239" s="2" customFormat="1" spans="1:22">
      <c r="A239" s="6">
        <v>222</v>
      </c>
      <c r="B239" s="2" t="s">
        <v>1028</v>
      </c>
      <c r="C239" s="2" t="s">
        <v>1029</v>
      </c>
      <c r="E239" s="2" t="s">
        <v>1030</v>
      </c>
      <c r="F239" s="6" t="s">
        <v>1031</v>
      </c>
      <c r="M239" s="2">
        <f>VLOOKUP(N239,[1]储层改造标准目录!$A:$B,2,0)</f>
        <v>1</v>
      </c>
      <c r="N239" s="11" t="s">
        <v>24</v>
      </c>
      <c r="O239" s="2" t="s">
        <v>25</v>
      </c>
      <c r="P239" s="12"/>
      <c r="Q239" s="13" t="s">
        <v>26</v>
      </c>
      <c r="R239" s="14" t="s">
        <v>847</v>
      </c>
      <c r="S239" s="15" t="s">
        <v>995</v>
      </c>
      <c r="T239" s="16"/>
      <c r="U239" s="32" cm="1">
        <f t="array" ref="U239">SUM(LEN([2]正文!$F:$F)-LEN(SUBSTITUTE([2]正文!$F:$F,B239,"")))/LEN(B239)</f>
        <v>8</v>
      </c>
      <c r="V239" s="33">
        <f t="shared" si="10"/>
        <v>3</v>
      </c>
    </row>
    <row r="240" s="2" customFormat="1" spans="1:22">
      <c r="A240" s="6">
        <v>223</v>
      </c>
      <c r="B240" s="2" t="s">
        <v>1032</v>
      </c>
      <c r="C240" s="2" t="s">
        <v>1033</v>
      </c>
      <c r="E240" s="2" t="s">
        <v>1034</v>
      </c>
      <c r="F240" s="6" t="s">
        <v>1035</v>
      </c>
      <c r="M240" s="2">
        <f>VLOOKUP(N240,[1]储层改造标准目录!$A:$B,2,0)</f>
        <v>1</v>
      </c>
      <c r="N240" s="11" t="s">
        <v>24</v>
      </c>
      <c r="O240" s="2" t="s">
        <v>25</v>
      </c>
      <c r="P240" s="12"/>
      <c r="Q240" s="13" t="s">
        <v>26</v>
      </c>
      <c r="R240" s="14" t="s">
        <v>847</v>
      </c>
      <c r="S240" s="15" t="s">
        <v>995</v>
      </c>
      <c r="T240" s="16"/>
      <c r="U240" s="32" cm="1">
        <f t="array" ref="U240">SUM(LEN([2]正文!$F:$F)-LEN(SUBSTITUTE([2]正文!$F:$F,B240,"")))/LEN(B240)</f>
        <v>0</v>
      </c>
      <c r="V240" s="33">
        <f t="shared" si="10"/>
        <v>3</v>
      </c>
    </row>
    <row r="241" s="2" customFormat="1" spans="1:22">
      <c r="A241" s="6">
        <v>224</v>
      </c>
      <c r="B241" s="2" t="s">
        <v>1036</v>
      </c>
      <c r="C241" s="2" t="s">
        <v>1037</v>
      </c>
      <c r="E241" s="2" t="s">
        <v>1038</v>
      </c>
      <c r="F241" s="6" t="s">
        <v>1039</v>
      </c>
      <c r="M241" s="2">
        <f>VLOOKUP(N241,[1]储层改造标准目录!$A:$B,2,0)</f>
        <v>1</v>
      </c>
      <c r="N241" s="11" t="s">
        <v>24</v>
      </c>
      <c r="O241" s="2" t="s">
        <v>25</v>
      </c>
      <c r="P241" s="12"/>
      <c r="Q241" s="13" t="s">
        <v>26</v>
      </c>
      <c r="R241" s="14" t="s">
        <v>847</v>
      </c>
      <c r="S241" s="15" t="s">
        <v>995</v>
      </c>
      <c r="T241" s="16"/>
      <c r="U241" s="32" cm="1">
        <f t="array" ref="U241">SUM(LEN([2]正文!$F:$F)-LEN(SUBSTITUTE([2]正文!$F:$F,B241,"")))/LEN(B241)</f>
        <v>1</v>
      </c>
      <c r="V241" s="33">
        <f t="shared" si="10"/>
        <v>3</v>
      </c>
    </row>
    <row r="242" s="2" customFormat="1" spans="1:22">
      <c r="A242" s="6">
        <v>225</v>
      </c>
      <c r="B242" s="2" t="s">
        <v>1040</v>
      </c>
      <c r="C242" s="2" t="s">
        <v>1041</v>
      </c>
      <c r="E242" s="2" t="s">
        <v>1042</v>
      </c>
      <c r="F242" s="6" t="s">
        <v>1043</v>
      </c>
      <c r="M242" s="2">
        <f>VLOOKUP(N242,[1]储层改造标准目录!$A:$B,2,0)</f>
        <v>1</v>
      </c>
      <c r="N242" s="11" t="s">
        <v>24</v>
      </c>
      <c r="O242" s="2" t="s">
        <v>25</v>
      </c>
      <c r="P242" s="12"/>
      <c r="Q242" s="13" t="s">
        <v>26</v>
      </c>
      <c r="R242" s="14" t="s">
        <v>847</v>
      </c>
      <c r="S242" s="15" t="s">
        <v>995</v>
      </c>
      <c r="T242" s="16"/>
      <c r="U242" s="32" cm="1">
        <f t="array" ref="U242">SUM(LEN([2]正文!$F:$F)-LEN(SUBSTITUTE([2]正文!$F:$F,B242,"")))/LEN(B242)</f>
        <v>0</v>
      </c>
      <c r="V242" s="33">
        <f t="shared" si="10"/>
        <v>3</v>
      </c>
    </row>
    <row r="243" s="2" customFormat="1" spans="1:22">
      <c r="A243" s="6">
        <v>226</v>
      </c>
      <c r="B243" s="2" t="s">
        <v>1044</v>
      </c>
      <c r="C243" s="2" t="s">
        <v>1045</v>
      </c>
      <c r="E243" s="2" t="s">
        <v>1046</v>
      </c>
      <c r="F243" s="6" t="s">
        <v>1047</v>
      </c>
      <c r="M243" s="2">
        <f>VLOOKUP(N243,[1]储层改造标准目录!$A:$B,2,0)</f>
        <v>1</v>
      </c>
      <c r="N243" s="11" t="s">
        <v>24</v>
      </c>
      <c r="O243" s="2" t="s">
        <v>25</v>
      </c>
      <c r="P243" s="12"/>
      <c r="Q243" s="13" t="s">
        <v>26</v>
      </c>
      <c r="R243" s="14" t="s">
        <v>847</v>
      </c>
      <c r="S243" s="15" t="s">
        <v>995</v>
      </c>
      <c r="T243" s="16"/>
      <c r="U243" s="32" cm="1">
        <f t="array" ref="U243">SUM(LEN([2]正文!$F:$F)-LEN(SUBSTITUTE([2]正文!$F:$F,B243,"")))/LEN(B243)</f>
        <v>6</v>
      </c>
      <c r="V243" s="33">
        <f t="shared" si="10"/>
        <v>3</v>
      </c>
    </row>
    <row r="244" s="2" customFormat="1" spans="1:22">
      <c r="A244" s="6">
        <v>227</v>
      </c>
      <c r="B244" s="2" t="s">
        <v>1048</v>
      </c>
      <c r="C244" s="2" t="s">
        <v>1049</v>
      </c>
      <c r="E244" s="2" t="s">
        <v>1050</v>
      </c>
      <c r="F244" s="6" t="s">
        <v>1051</v>
      </c>
      <c r="M244" s="2">
        <f>VLOOKUP(N244,[1]储层改造标准目录!$A:$B,2,0)</f>
        <v>1</v>
      </c>
      <c r="N244" s="11" t="s">
        <v>24</v>
      </c>
      <c r="O244" s="2" t="s">
        <v>25</v>
      </c>
      <c r="P244" s="12"/>
      <c r="Q244" s="13" t="s">
        <v>26</v>
      </c>
      <c r="R244" s="14" t="s">
        <v>847</v>
      </c>
      <c r="S244" s="15" t="s">
        <v>995</v>
      </c>
      <c r="T244" s="16"/>
      <c r="U244" s="32" cm="1">
        <f t="array" ref="U244">SUM(LEN([2]正文!$F:$F)-LEN(SUBSTITUTE([2]正文!$F:$F,B244,"")))/LEN(B244)</f>
        <v>29</v>
      </c>
      <c r="V244" s="33">
        <f t="shared" si="10"/>
        <v>3</v>
      </c>
    </row>
    <row r="245" s="2" customFormat="1" spans="1:22">
      <c r="A245" s="6">
        <v>228</v>
      </c>
      <c r="B245" s="2" t="s">
        <v>1052</v>
      </c>
      <c r="C245" s="2" t="s">
        <v>1053</v>
      </c>
      <c r="E245" s="2" t="s">
        <v>1054</v>
      </c>
      <c r="F245" s="6" t="s">
        <v>1055</v>
      </c>
      <c r="M245" s="2">
        <f>VLOOKUP(N245,[1]储层改造标准目录!$A:$B,2,0)</f>
        <v>1</v>
      </c>
      <c r="N245" s="11" t="s">
        <v>24</v>
      </c>
      <c r="O245" s="2" t="s">
        <v>25</v>
      </c>
      <c r="P245" s="12"/>
      <c r="Q245" s="13" t="s">
        <v>26</v>
      </c>
      <c r="R245" s="14" t="s">
        <v>847</v>
      </c>
      <c r="S245" s="15" t="s">
        <v>995</v>
      </c>
      <c r="T245" s="16"/>
      <c r="U245" s="32" cm="1">
        <f t="array" ref="U245">SUM(LEN([2]正文!$F:$F)-LEN(SUBSTITUTE([2]正文!$F:$F,B245,"")))/LEN(B245)</f>
        <v>50</v>
      </c>
      <c r="V245" s="33">
        <f t="shared" si="10"/>
        <v>3</v>
      </c>
    </row>
    <row r="246" s="2" customFormat="1" spans="1:22">
      <c r="A246" s="6">
        <v>229</v>
      </c>
      <c r="B246" s="2" t="s">
        <v>1056</v>
      </c>
      <c r="C246" s="2" t="s">
        <v>1057</v>
      </c>
      <c r="E246" s="2" t="s">
        <v>1058</v>
      </c>
      <c r="F246" s="6" t="s">
        <v>1059</v>
      </c>
      <c r="M246" s="2">
        <f>VLOOKUP(N246,[1]储层改造标准目录!$A:$B,2,0)</f>
        <v>1</v>
      </c>
      <c r="N246" s="11" t="s">
        <v>24</v>
      </c>
      <c r="O246" s="2" t="s">
        <v>25</v>
      </c>
      <c r="P246" s="12"/>
      <c r="Q246" s="13" t="s">
        <v>26</v>
      </c>
      <c r="R246" s="14" t="s">
        <v>847</v>
      </c>
      <c r="S246" s="15" t="s">
        <v>995</v>
      </c>
      <c r="T246" s="16"/>
      <c r="U246" s="32" cm="1">
        <f t="array" ref="U246">SUM(LEN([2]正文!$F:$F)-LEN(SUBSTITUTE([2]正文!$F:$F,B246,"")))/LEN(B246)</f>
        <v>1</v>
      </c>
      <c r="V246" s="33">
        <f t="shared" si="10"/>
        <v>3</v>
      </c>
    </row>
    <row r="247" s="2" customFormat="1" spans="1:22">
      <c r="A247" s="6">
        <v>230</v>
      </c>
      <c r="B247" s="2" t="s">
        <v>1060</v>
      </c>
      <c r="C247" s="2" t="s">
        <v>1061</v>
      </c>
      <c r="E247" s="2" t="s">
        <v>1062</v>
      </c>
      <c r="F247" s="6" t="s">
        <v>1063</v>
      </c>
      <c r="M247" s="2">
        <f>VLOOKUP(N247,[1]储层改造标准目录!$A:$B,2,0)</f>
        <v>1</v>
      </c>
      <c r="N247" s="11" t="s">
        <v>24</v>
      </c>
      <c r="O247" s="2" t="s">
        <v>25</v>
      </c>
      <c r="P247" s="12"/>
      <c r="Q247" s="13" t="s">
        <v>26</v>
      </c>
      <c r="R247" s="14" t="s">
        <v>847</v>
      </c>
      <c r="S247" s="15" t="s">
        <v>995</v>
      </c>
      <c r="T247" s="16"/>
      <c r="U247" s="32" cm="1">
        <f t="array" ref="U247">SUM(LEN([2]正文!$F:$F)-LEN(SUBSTITUTE([2]正文!$F:$F,B247,"")))/LEN(B247)</f>
        <v>3</v>
      </c>
      <c r="V247" s="33">
        <f t="shared" si="10"/>
        <v>5</v>
      </c>
    </row>
    <row r="248" s="2" customFormat="1" spans="1:22">
      <c r="A248" s="6">
        <v>231</v>
      </c>
      <c r="B248" s="2" t="s">
        <v>1064</v>
      </c>
      <c r="C248" s="2" t="s">
        <v>1065</v>
      </c>
      <c r="E248" s="2" t="s">
        <v>1066</v>
      </c>
      <c r="F248" s="6" t="s">
        <v>1067</v>
      </c>
      <c r="M248" s="2">
        <f>VLOOKUP(N248,[1]储层改造标准目录!$A:$B,2,0)</f>
        <v>1</v>
      </c>
      <c r="N248" s="11" t="s">
        <v>24</v>
      </c>
      <c r="O248" s="2" t="s">
        <v>25</v>
      </c>
      <c r="P248" s="12"/>
      <c r="Q248" s="13" t="s">
        <v>26</v>
      </c>
      <c r="R248" s="14" t="s">
        <v>847</v>
      </c>
      <c r="S248" s="15" t="s">
        <v>995</v>
      </c>
      <c r="T248" s="16"/>
      <c r="U248" s="32" cm="1">
        <f t="array" ref="U248">SUM(LEN([2]正文!$F:$F)-LEN(SUBSTITUTE([2]正文!$F:$F,B248,"")))/LEN(B248)</f>
        <v>0</v>
      </c>
      <c r="V248" s="33">
        <f t="shared" si="10"/>
        <v>6</v>
      </c>
    </row>
    <row r="249" s="2" customFormat="1" spans="1:22">
      <c r="A249" s="6">
        <v>232</v>
      </c>
      <c r="B249" s="2" t="s">
        <v>1068</v>
      </c>
      <c r="C249" s="2" t="s">
        <v>1069</v>
      </c>
      <c r="E249" s="2" t="s">
        <v>1070</v>
      </c>
      <c r="F249" s="6" t="s">
        <v>1071</v>
      </c>
      <c r="M249" s="2">
        <f>VLOOKUP(N249,[1]储层改造标准目录!$A:$B,2,0)</f>
        <v>1</v>
      </c>
      <c r="N249" s="11" t="s">
        <v>24</v>
      </c>
      <c r="O249" s="2" t="s">
        <v>25</v>
      </c>
      <c r="P249" s="12"/>
      <c r="Q249" s="13" t="s">
        <v>26</v>
      </c>
      <c r="R249" s="14" t="s">
        <v>847</v>
      </c>
      <c r="S249" s="15" t="s">
        <v>995</v>
      </c>
      <c r="T249" s="16"/>
      <c r="U249" s="32" cm="1">
        <f t="array" ref="U249">SUM(LEN([2]正文!$F:$F)-LEN(SUBSTITUTE([2]正文!$F:$F,B249,"")))/LEN(B249)</f>
        <v>1</v>
      </c>
      <c r="V249" s="33">
        <f t="shared" si="10"/>
        <v>9</v>
      </c>
    </row>
    <row r="250" s="2" customFormat="1" spans="1:22">
      <c r="A250" s="6">
        <v>233</v>
      </c>
      <c r="B250" s="2" t="s">
        <v>1072</v>
      </c>
      <c r="C250" s="2" t="s">
        <v>1073</v>
      </c>
      <c r="E250" s="2" t="s">
        <v>1074</v>
      </c>
      <c r="F250" s="6" t="s">
        <v>1075</v>
      </c>
      <c r="M250" s="2">
        <f>VLOOKUP(N250,[1]储层改造标准目录!$A:$B,2,0)</f>
        <v>1</v>
      </c>
      <c r="N250" s="11" t="s">
        <v>24</v>
      </c>
      <c r="O250" s="2" t="s">
        <v>25</v>
      </c>
      <c r="P250" s="12"/>
      <c r="Q250" s="13" t="s">
        <v>26</v>
      </c>
      <c r="R250" s="14" t="s">
        <v>847</v>
      </c>
      <c r="S250" s="15" t="s">
        <v>995</v>
      </c>
      <c r="T250" s="16"/>
      <c r="U250" s="32" cm="1">
        <f t="array" ref="U250">SUM(LEN([2]正文!$F:$F)-LEN(SUBSTITUTE([2]正文!$F:$F,B250,"")))/LEN(B250)</f>
        <v>4</v>
      </c>
      <c r="V250" s="33">
        <f t="shared" si="10"/>
        <v>8</v>
      </c>
    </row>
    <row r="251" s="2" customFormat="1" spans="1:22">
      <c r="A251" s="6">
        <v>234</v>
      </c>
      <c r="B251" s="2" t="s">
        <v>1076</v>
      </c>
      <c r="C251" s="2" t="s">
        <v>1077</v>
      </c>
      <c r="E251" s="2" t="s">
        <v>1078</v>
      </c>
      <c r="F251" s="6" t="s">
        <v>1079</v>
      </c>
      <c r="M251" s="2">
        <f>VLOOKUP(N251,[1]储层改造标准目录!$A:$B,2,0)</f>
        <v>1</v>
      </c>
      <c r="N251" s="11" t="s">
        <v>24</v>
      </c>
      <c r="O251" s="2" t="s">
        <v>25</v>
      </c>
      <c r="P251" s="12"/>
      <c r="Q251" s="13" t="s">
        <v>26</v>
      </c>
      <c r="R251" s="14" t="s">
        <v>847</v>
      </c>
      <c r="S251" s="15" t="s">
        <v>995</v>
      </c>
      <c r="T251" s="16"/>
      <c r="U251" s="32" cm="1">
        <f t="array" ref="U251">SUM(LEN([2]正文!$F:$F)-LEN(SUBSTITUTE([2]正文!$F:$F,B251,"")))/LEN(B251)</f>
        <v>0</v>
      </c>
      <c r="V251" s="33">
        <f t="shared" si="10"/>
        <v>6</v>
      </c>
    </row>
    <row r="252" s="2" customFormat="1" spans="1:22">
      <c r="A252" s="6">
        <v>235</v>
      </c>
      <c r="B252" s="2" t="s">
        <v>1080</v>
      </c>
      <c r="C252" s="2" t="s">
        <v>1081</v>
      </c>
      <c r="E252" s="2" t="s">
        <v>1082</v>
      </c>
      <c r="F252" s="6" t="s">
        <v>1083</v>
      </c>
      <c r="M252" s="2">
        <f>VLOOKUP(N252,[1]储层改造标准目录!$A:$B,2,0)</f>
        <v>1</v>
      </c>
      <c r="N252" s="11" t="s">
        <v>24</v>
      </c>
      <c r="O252" s="2" t="s">
        <v>25</v>
      </c>
      <c r="P252" s="12"/>
      <c r="Q252" s="13" t="s">
        <v>26</v>
      </c>
      <c r="R252" s="14" t="s">
        <v>847</v>
      </c>
      <c r="S252" s="15" t="s">
        <v>995</v>
      </c>
      <c r="T252" s="16"/>
      <c r="U252" s="32" cm="1">
        <f t="array" ref="U252">SUM(LEN([2]正文!$F:$F)-LEN(SUBSTITUTE([2]正文!$F:$F,B252,"")))/LEN(B252)</f>
        <v>0</v>
      </c>
      <c r="V252" s="33">
        <f t="shared" si="10"/>
        <v>6</v>
      </c>
    </row>
    <row r="253" s="2" customFormat="1" spans="1:22">
      <c r="A253" s="6">
        <v>236</v>
      </c>
      <c r="B253" s="2" t="s">
        <v>1084</v>
      </c>
      <c r="C253" s="2" t="s">
        <v>1085</v>
      </c>
      <c r="E253" s="2" t="s">
        <v>1086</v>
      </c>
      <c r="F253" s="6" t="s">
        <v>1087</v>
      </c>
      <c r="M253" s="2">
        <f>VLOOKUP(N253,[1]储层改造标准目录!$A:$B,2,0)</f>
        <v>1</v>
      </c>
      <c r="N253" s="11" t="s">
        <v>24</v>
      </c>
      <c r="O253" s="2" t="s">
        <v>25</v>
      </c>
      <c r="P253" s="12"/>
      <c r="Q253" s="13" t="s">
        <v>26</v>
      </c>
      <c r="R253" s="14" t="s">
        <v>847</v>
      </c>
      <c r="S253" s="15" t="s">
        <v>995</v>
      </c>
      <c r="T253" s="16"/>
      <c r="U253" s="32" cm="1">
        <f t="array" ref="U253">SUM(LEN([2]正文!$F:$F)-LEN(SUBSTITUTE([2]正文!$F:$F,B253,"")))/LEN(B253)</f>
        <v>0</v>
      </c>
      <c r="V253" s="33">
        <f t="shared" si="10"/>
        <v>7</v>
      </c>
    </row>
    <row r="254" s="2" customFormat="1" spans="1:22">
      <c r="A254" s="6">
        <v>237</v>
      </c>
      <c r="B254" s="2" t="s">
        <v>1088</v>
      </c>
      <c r="C254" s="2" t="s">
        <v>1089</v>
      </c>
      <c r="E254" s="2" t="s">
        <v>1090</v>
      </c>
      <c r="F254" s="6" t="s">
        <v>1091</v>
      </c>
      <c r="J254" s="2" t="s">
        <v>1092</v>
      </c>
      <c r="M254" s="2">
        <f>VLOOKUP(N254,[1]储层改造标准目录!$A:$B,2,0)</f>
        <v>1</v>
      </c>
      <c r="N254" s="11" t="s">
        <v>24</v>
      </c>
      <c r="O254" s="2" t="s">
        <v>25</v>
      </c>
      <c r="P254" s="12"/>
      <c r="Q254" s="13" t="s">
        <v>26</v>
      </c>
      <c r="R254" s="14" t="s">
        <v>847</v>
      </c>
      <c r="S254" s="15" t="s">
        <v>995</v>
      </c>
      <c r="T254" s="16"/>
      <c r="U254" s="32" cm="1">
        <f t="array" ref="U254">SUM(LEN([2]正文!$F:$F)-LEN(SUBSTITUTE([2]正文!$F:$F,B254,"")))/LEN(B254)</f>
        <v>0</v>
      </c>
      <c r="V254" s="33">
        <f t="shared" si="10"/>
        <v>5</v>
      </c>
    </row>
    <row r="255" s="2" customFormat="1" spans="1:22">
      <c r="A255" s="6">
        <v>238</v>
      </c>
      <c r="B255" s="2" t="s">
        <v>1093</v>
      </c>
      <c r="C255" s="2" t="s">
        <v>1094</v>
      </c>
      <c r="E255" s="2" t="s">
        <v>1095</v>
      </c>
      <c r="F255" s="6" t="s">
        <v>1096</v>
      </c>
      <c r="M255" s="2">
        <f>VLOOKUP(N255,[1]储层改造标准目录!$A:$B,2,0)</f>
        <v>1</v>
      </c>
      <c r="N255" s="11" t="s">
        <v>24</v>
      </c>
      <c r="O255" s="2" t="s">
        <v>25</v>
      </c>
      <c r="P255" s="12"/>
      <c r="Q255" s="13" t="s">
        <v>26</v>
      </c>
      <c r="R255" s="14" t="s">
        <v>847</v>
      </c>
      <c r="S255" s="15" t="s">
        <v>995</v>
      </c>
      <c r="T255" s="16"/>
      <c r="U255" s="32" cm="1">
        <f t="array" ref="U255">SUM(LEN([2]正文!$F:$F)-LEN(SUBSTITUTE([2]正文!$F:$F,B255,"")))/LEN(B255)</f>
        <v>0</v>
      </c>
      <c r="V255" s="33">
        <f t="shared" si="10"/>
        <v>8</v>
      </c>
    </row>
    <row r="256" s="2" customFormat="1" spans="1:22">
      <c r="A256" s="6">
        <v>239</v>
      </c>
      <c r="B256" s="2" t="s">
        <v>1097</v>
      </c>
      <c r="C256" s="2" t="s">
        <v>1098</v>
      </c>
      <c r="E256" s="2" t="s">
        <v>1099</v>
      </c>
      <c r="F256" s="6" t="s">
        <v>1100</v>
      </c>
      <c r="J256" s="2" t="s">
        <v>1101</v>
      </c>
      <c r="M256" s="2">
        <f>VLOOKUP(N256,[1]储层改造标准目录!$A:$B,2,0)</f>
        <v>1</v>
      </c>
      <c r="N256" s="11" t="s">
        <v>24</v>
      </c>
      <c r="O256" s="2" t="s">
        <v>25</v>
      </c>
      <c r="P256" s="12"/>
      <c r="Q256" s="13" t="s">
        <v>26</v>
      </c>
      <c r="R256" s="14" t="s">
        <v>847</v>
      </c>
      <c r="S256" s="15" t="s">
        <v>995</v>
      </c>
      <c r="T256" s="16"/>
      <c r="U256" s="32" cm="1">
        <f t="array" ref="U256">SUM(LEN([2]正文!$F:$F)-LEN(SUBSTITUTE([2]正文!$F:$F,B256,"")))/LEN(B256)</f>
        <v>0</v>
      </c>
      <c r="V256" s="33">
        <f t="shared" si="10"/>
        <v>8</v>
      </c>
    </row>
    <row r="257" s="2" customFormat="1" spans="1:22">
      <c r="A257" s="6">
        <v>240</v>
      </c>
      <c r="B257" s="2" t="s">
        <v>1102</v>
      </c>
      <c r="C257" s="2" t="s">
        <v>1103</v>
      </c>
      <c r="E257" s="2" t="s">
        <v>1104</v>
      </c>
      <c r="F257" s="6" t="s">
        <v>1105</v>
      </c>
      <c r="K257" s="2" t="s">
        <v>1106</v>
      </c>
      <c r="M257" s="2">
        <f>VLOOKUP(N257,[1]储层改造标准目录!$A:$B,2,0)</f>
        <v>1</v>
      </c>
      <c r="N257" s="11" t="s">
        <v>24</v>
      </c>
      <c r="O257" s="2" t="s">
        <v>25</v>
      </c>
      <c r="P257" s="12"/>
      <c r="Q257" s="13" t="s">
        <v>26</v>
      </c>
      <c r="R257" s="14" t="s">
        <v>847</v>
      </c>
      <c r="S257" s="15" t="s">
        <v>995</v>
      </c>
      <c r="T257" s="16"/>
      <c r="U257" s="32" cm="1">
        <f t="array" ref="U257">SUM(LEN([2]正文!$F:$F)-LEN(SUBSTITUTE([2]正文!$F:$F,B257,"")))/LEN(B257)</f>
        <v>6</v>
      </c>
      <c r="V257" s="33">
        <f t="shared" si="10"/>
        <v>6</v>
      </c>
    </row>
    <row r="258" s="2" customFormat="1" spans="1:22">
      <c r="A258" s="6">
        <v>241</v>
      </c>
      <c r="B258" s="2" t="s">
        <v>1107</v>
      </c>
      <c r="C258" s="2" t="s">
        <v>1108</v>
      </c>
      <c r="E258" s="2" t="s">
        <v>1109</v>
      </c>
      <c r="F258" s="6" t="s">
        <v>1110</v>
      </c>
      <c r="M258" s="2">
        <f>VLOOKUP(N258,[1]储层改造标准目录!$A:$B,2,0)</f>
        <v>1</v>
      </c>
      <c r="N258" s="11" t="s">
        <v>24</v>
      </c>
      <c r="O258" s="2" t="s">
        <v>25</v>
      </c>
      <c r="P258" s="12"/>
      <c r="Q258" s="13" t="s">
        <v>26</v>
      </c>
      <c r="R258" s="14" t="s">
        <v>847</v>
      </c>
      <c r="S258" s="15" t="s">
        <v>995</v>
      </c>
      <c r="T258" s="16"/>
      <c r="U258" s="32" cm="1">
        <f t="array" ref="U258">SUM(LEN([2]正文!$F:$F)-LEN(SUBSTITUTE([2]正文!$F:$F,B258,"")))/LEN(B258)</f>
        <v>2</v>
      </c>
      <c r="V258" s="33">
        <f t="shared" si="10"/>
        <v>6</v>
      </c>
    </row>
    <row r="259" s="2" customFormat="1" spans="1:22">
      <c r="A259" s="6">
        <v>242</v>
      </c>
      <c r="B259" s="2" t="s">
        <v>1111</v>
      </c>
      <c r="C259" s="2" t="s">
        <v>1112</v>
      </c>
      <c r="E259" s="2" t="s">
        <v>1113</v>
      </c>
      <c r="F259" s="6" t="s">
        <v>1114</v>
      </c>
      <c r="M259" s="2">
        <f>VLOOKUP(N259,[1]储层改造标准目录!$A:$B,2,0)</f>
        <v>1</v>
      </c>
      <c r="N259" s="11" t="s">
        <v>24</v>
      </c>
      <c r="O259" s="2" t="s">
        <v>25</v>
      </c>
      <c r="P259" s="12"/>
      <c r="Q259" s="13" t="s">
        <v>26</v>
      </c>
      <c r="R259" s="14" t="s">
        <v>847</v>
      </c>
      <c r="S259" s="15" t="s">
        <v>995</v>
      </c>
      <c r="T259" s="16"/>
      <c r="U259" s="32" cm="1">
        <f t="array" ref="U259">SUM(LEN([2]正文!$F:$F)-LEN(SUBSTITUTE([2]正文!$F:$F,B259,"")))/LEN(B259)</f>
        <v>12</v>
      </c>
      <c r="V259" s="33">
        <f t="shared" si="10"/>
        <v>3</v>
      </c>
    </row>
    <row r="260" s="2" customFormat="1" spans="1:22">
      <c r="A260" s="6">
        <v>243</v>
      </c>
      <c r="B260" s="2" t="s">
        <v>1115</v>
      </c>
      <c r="C260" s="2" t="s">
        <v>1116</v>
      </c>
      <c r="E260" s="2" t="s">
        <v>1117</v>
      </c>
      <c r="F260" s="6" t="s">
        <v>1118</v>
      </c>
      <c r="M260" s="2">
        <f>VLOOKUP(N260,[1]储层改造标准目录!$A:$B,2,0)</f>
        <v>1</v>
      </c>
      <c r="N260" s="11" t="s">
        <v>24</v>
      </c>
      <c r="O260" s="2" t="s">
        <v>25</v>
      </c>
      <c r="P260" s="12"/>
      <c r="Q260" s="13" t="s">
        <v>26</v>
      </c>
      <c r="R260" s="14" t="s">
        <v>1119</v>
      </c>
      <c r="S260" s="15" t="s">
        <v>1120</v>
      </c>
      <c r="T260" s="16"/>
      <c r="U260" s="32" cm="1">
        <f t="array" ref="U260">SUM(LEN([2]正文!$F:$F)-LEN(SUBSTITUTE([2]正文!$F:$F,B260,"")))/LEN(B260)</f>
        <v>0</v>
      </c>
      <c r="V260" s="33">
        <f t="shared" si="10"/>
        <v>4</v>
      </c>
    </row>
    <row r="261" s="2" customFormat="1" spans="1:22">
      <c r="A261" s="6">
        <v>244</v>
      </c>
      <c r="B261" s="2" t="s">
        <v>1121</v>
      </c>
      <c r="C261" s="2" t="s">
        <v>1122</v>
      </c>
      <c r="E261" s="2" t="s">
        <v>1123</v>
      </c>
      <c r="F261" s="6" t="s">
        <v>1124</v>
      </c>
      <c r="M261" s="2">
        <f>VLOOKUP(N261,[1]储层改造标准目录!$A:$B,2,0)</f>
        <v>1</v>
      </c>
      <c r="N261" s="11" t="s">
        <v>24</v>
      </c>
      <c r="O261" s="2" t="s">
        <v>25</v>
      </c>
      <c r="P261" s="12"/>
      <c r="Q261" s="13" t="s">
        <v>26</v>
      </c>
      <c r="R261" s="14" t="s">
        <v>1119</v>
      </c>
      <c r="S261" s="15" t="s">
        <v>1120</v>
      </c>
      <c r="T261" s="16"/>
      <c r="U261" s="32" cm="1">
        <f t="array" ref="U261">SUM(LEN([2]正文!$F:$F)-LEN(SUBSTITUTE([2]正文!$F:$F,B261,"")))/LEN(B261)</f>
        <v>5</v>
      </c>
      <c r="V261" s="33">
        <f t="shared" si="10"/>
        <v>3</v>
      </c>
    </row>
    <row r="262" s="2" customFormat="1" spans="1:22">
      <c r="A262" s="6">
        <v>245</v>
      </c>
      <c r="B262" s="2" t="s">
        <v>1125</v>
      </c>
      <c r="C262" s="2" t="s">
        <v>1126</v>
      </c>
      <c r="D262" s="2" t="s">
        <v>30</v>
      </c>
      <c r="E262" s="2" t="s">
        <v>1127</v>
      </c>
      <c r="F262" s="6" t="s">
        <v>1128</v>
      </c>
      <c r="H262" s="10"/>
      <c r="I262" s="10"/>
      <c r="M262" s="2">
        <f>VLOOKUP(N262,[1]储层改造标准目录!$A:$B,2,0)</f>
        <v>1</v>
      </c>
      <c r="N262" s="11" t="s">
        <v>24</v>
      </c>
      <c r="O262" s="2" t="s">
        <v>25</v>
      </c>
      <c r="P262" s="12"/>
      <c r="Q262" s="13" t="s">
        <v>26</v>
      </c>
      <c r="R262" s="14" t="s">
        <v>1119</v>
      </c>
      <c r="S262" s="15" t="s">
        <v>1120</v>
      </c>
      <c r="T262" s="16"/>
      <c r="U262" s="32" cm="1">
        <f t="array" ref="U262">SUM(LEN([2]正文!$F:$F)-LEN(SUBSTITUTE([2]正文!$F:$F,B262,"")))/LEN(B262)</f>
        <v>0</v>
      </c>
      <c r="V262" s="33">
        <f t="shared" si="10"/>
        <v>9</v>
      </c>
    </row>
    <row r="263" s="2" customFormat="1" spans="1:22">
      <c r="A263" s="6"/>
      <c r="B263" s="2" t="s">
        <v>1129</v>
      </c>
      <c r="D263" s="2" t="s">
        <v>35</v>
      </c>
      <c r="F263" s="6" t="s">
        <v>1130</v>
      </c>
      <c r="M263" s="2">
        <f>VLOOKUP(N263,[1]储层改造标准目录!$A:$B,2,0)</f>
        <v>1</v>
      </c>
      <c r="N263" s="11" t="s">
        <v>24</v>
      </c>
      <c r="O263" s="2" t="s">
        <v>25</v>
      </c>
      <c r="P263" s="12"/>
      <c r="Q263" s="13" t="s">
        <v>26</v>
      </c>
      <c r="R263" s="14" t="s">
        <v>1119</v>
      </c>
      <c r="S263" s="15" t="s">
        <v>1120</v>
      </c>
      <c r="T263" s="16"/>
      <c r="U263" s="32" cm="1">
        <f t="array" ref="U263">SUM(LEN([2]正文!$F:$F)-LEN(SUBSTITUTE([2]正文!$F:$F,B263,"")))/LEN(B263)</f>
        <v>0</v>
      </c>
      <c r="V263" s="33">
        <f t="shared" si="10"/>
        <v>6</v>
      </c>
    </row>
    <row r="264" s="2" customFormat="1" spans="1:22">
      <c r="A264" s="6"/>
      <c r="B264" s="2" t="s">
        <v>1131</v>
      </c>
      <c r="D264" s="2" t="s">
        <v>35</v>
      </c>
      <c r="F264" s="6" t="s">
        <v>1132</v>
      </c>
      <c r="M264" s="2">
        <f>VLOOKUP(N264,[1]储层改造标准目录!$A:$B,2,0)</f>
        <v>1</v>
      </c>
      <c r="N264" s="11" t="s">
        <v>24</v>
      </c>
      <c r="O264" s="2" t="s">
        <v>25</v>
      </c>
      <c r="P264" s="12"/>
      <c r="Q264" s="13" t="s">
        <v>26</v>
      </c>
      <c r="R264" s="14" t="s">
        <v>1119</v>
      </c>
      <c r="S264" s="15" t="s">
        <v>1120</v>
      </c>
      <c r="T264" s="16"/>
      <c r="U264" s="32" cm="1">
        <f t="array" ref="U264">SUM(LEN([2]正文!$F:$F)-LEN(SUBSTITUTE([2]正文!$F:$F,B264,"")))/LEN(B264)</f>
        <v>0</v>
      </c>
      <c r="V264" s="33">
        <f t="shared" si="10"/>
        <v>6</v>
      </c>
    </row>
    <row r="265" s="2" customFormat="1" spans="1:22">
      <c r="A265" s="6">
        <v>246</v>
      </c>
      <c r="B265" s="2" t="s">
        <v>1133</v>
      </c>
      <c r="C265" s="2" t="s">
        <v>1134</v>
      </c>
      <c r="E265" s="2" t="s">
        <v>1135</v>
      </c>
      <c r="F265" s="6" t="s">
        <v>1136</v>
      </c>
      <c r="M265" s="2">
        <f>VLOOKUP(N265,[1]储层改造标准目录!$A:$B,2,0)</f>
        <v>1</v>
      </c>
      <c r="N265" s="11" t="s">
        <v>24</v>
      </c>
      <c r="O265" s="2" t="s">
        <v>25</v>
      </c>
      <c r="P265" s="12"/>
      <c r="Q265" s="13" t="s">
        <v>26</v>
      </c>
      <c r="R265" s="14" t="s">
        <v>1119</v>
      </c>
      <c r="S265" s="15" t="s">
        <v>1120</v>
      </c>
      <c r="T265" s="16"/>
      <c r="U265" s="32" cm="1">
        <f t="array" ref="U265">SUM(LEN([2]正文!$F:$F)-LEN(SUBSTITUTE([2]正文!$F:$F,B265,"")))/LEN(B265)</f>
        <v>0</v>
      </c>
      <c r="V265" s="33">
        <f t="shared" si="10"/>
        <v>8</v>
      </c>
    </row>
    <row r="266" s="2" customFormat="1" spans="1:22">
      <c r="A266" s="6">
        <v>247</v>
      </c>
      <c r="B266" s="2" t="s">
        <v>1137</v>
      </c>
      <c r="C266" s="2" t="s">
        <v>1138</v>
      </c>
      <c r="E266" s="2" t="s">
        <v>1139</v>
      </c>
      <c r="F266" s="6" t="s">
        <v>1140</v>
      </c>
      <c r="M266" s="2">
        <f>VLOOKUP(N266,[1]储层改造标准目录!$A:$B,2,0)</f>
        <v>1</v>
      </c>
      <c r="N266" s="11" t="s">
        <v>24</v>
      </c>
      <c r="O266" s="2" t="s">
        <v>25</v>
      </c>
      <c r="P266" s="12"/>
      <c r="Q266" s="13" t="s">
        <v>26</v>
      </c>
      <c r="R266" s="14" t="s">
        <v>1119</v>
      </c>
      <c r="S266" s="15" t="s">
        <v>1120</v>
      </c>
      <c r="T266" s="16"/>
      <c r="U266" s="32" cm="1">
        <f t="array" ref="U266">SUM(LEN([2]正文!$F:$F)-LEN(SUBSTITUTE([2]正文!$F:$F,B266,"")))/LEN(B266)</f>
        <v>0</v>
      </c>
      <c r="V266" s="33">
        <f t="shared" si="10"/>
        <v>8</v>
      </c>
    </row>
    <row r="267" s="2" customFormat="1" spans="1:22">
      <c r="A267" s="6">
        <v>248</v>
      </c>
      <c r="B267" s="2" t="s">
        <v>1141</v>
      </c>
      <c r="C267" s="2" t="s">
        <v>1142</v>
      </c>
      <c r="E267" s="2" t="s">
        <v>1143</v>
      </c>
      <c r="F267" s="6" t="s">
        <v>1144</v>
      </c>
      <c r="M267" s="2">
        <f>VLOOKUP(N267,[1]储层改造标准目录!$A:$B,2,0)</f>
        <v>1</v>
      </c>
      <c r="N267" s="11" t="s">
        <v>24</v>
      </c>
      <c r="O267" s="2" t="s">
        <v>25</v>
      </c>
      <c r="P267" s="12"/>
      <c r="Q267" s="13" t="s">
        <v>26</v>
      </c>
      <c r="R267" s="14" t="s">
        <v>1119</v>
      </c>
      <c r="S267" s="15" t="s">
        <v>1120</v>
      </c>
      <c r="T267" s="16"/>
      <c r="U267" s="32" cm="1">
        <f t="array" ref="U267">SUM(LEN([2]正文!$F:$F)-LEN(SUBSTITUTE([2]正文!$F:$F,B267,"")))/LEN(B267)</f>
        <v>0</v>
      </c>
      <c r="V267" s="33">
        <f t="shared" si="10"/>
        <v>6</v>
      </c>
    </row>
    <row r="268" s="2" customFormat="1" spans="1:22">
      <c r="A268" s="6">
        <v>249</v>
      </c>
      <c r="B268" s="2" t="s">
        <v>1145</v>
      </c>
      <c r="C268" s="2" t="s">
        <v>1146</v>
      </c>
      <c r="E268" s="2" t="s">
        <v>1147</v>
      </c>
      <c r="F268" s="6" t="s">
        <v>1148</v>
      </c>
      <c r="M268" s="2">
        <f>VLOOKUP(N268,[1]储层改造标准目录!$A:$B,2,0)</f>
        <v>1</v>
      </c>
      <c r="N268" s="11" t="s">
        <v>24</v>
      </c>
      <c r="O268" s="2" t="s">
        <v>25</v>
      </c>
      <c r="P268" s="12"/>
      <c r="Q268" s="13" t="s">
        <v>26</v>
      </c>
      <c r="R268" s="14" t="s">
        <v>1119</v>
      </c>
      <c r="S268" s="15" t="s">
        <v>1120</v>
      </c>
      <c r="T268" s="16"/>
      <c r="U268" s="32" cm="1">
        <f t="array" ref="U268">SUM(LEN([2]正文!$F:$F)-LEN(SUBSTITUTE([2]正文!$F:$F,B268,"")))/LEN(B268)</f>
        <v>0</v>
      </c>
      <c r="V268" s="33">
        <f t="shared" si="10"/>
        <v>4</v>
      </c>
    </row>
    <row r="269" s="2" customFormat="1" spans="1:22">
      <c r="A269" s="6">
        <v>250</v>
      </c>
      <c r="B269" s="2" t="s">
        <v>1149</v>
      </c>
      <c r="C269" s="2" t="s">
        <v>1150</v>
      </c>
      <c r="E269" s="2" t="s">
        <v>1151</v>
      </c>
      <c r="F269" s="6" t="s">
        <v>1152</v>
      </c>
      <c r="M269" s="2">
        <f>VLOOKUP(N269,[1]储层改造标准目录!$A:$B,2,0)</f>
        <v>1</v>
      </c>
      <c r="N269" s="11" t="s">
        <v>24</v>
      </c>
      <c r="O269" s="2" t="s">
        <v>25</v>
      </c>
      <c r="P269" s="12"/>
      <c r="Q269" s="13" t="s">
        <v>26</v>
      </c>
      <c r="R269" s="14" t="s">
        <v>1119</v>
      </c>
      <c r="S269" s="15" t="s">
        <v>1120</v>
      </c>
      <c r="T269" s="16"/>
      <c r="U269" s="32" cm="1">
        <f t="array" ref="U269">SUM(LEN([2]正文!$F:$F)-LEN(SUBSTITUTE([2]正文!$F:$F,B269,"")))/LEN(B269)</f>
        <v>0</v>
      </c>
      <c r="V269" s="33">
        <f t="shared" si="10"/>
        <v>5</v>
      </c>
    </row>
    <row r="270" s="2" customFormat="1" spans="1:22">
      <c r="A270" s="6">
        <v>251</v>
      </c>
      <c r="B270" s="2" t="s">
        <v>1153</v>
      </c>
      <c r="C270" s="2" t="s">
        <v>1154</v>
      </c>
      <c r="E270" s="2" t="s">
        <v>1155</v>
      </c>
      <c r="F270" s="6" t="s">
        <v>1156</v>
      </c>
      <c r="M270" s="2">
        <f>VLOOKUP(N270,[1]储层改造标准目录!$A:$B,2,0)</f>
        <v>1</v>
      </c>
      <c r="N270" s="11" t="s">
        <v>24</v>
      </c>
      <c r="O270" s="2" t="s">
        <v>25</v>
      </c>
      <c r="P270" s="12"/>
      <c r="Q270" s="13" t="s">
        <v>26</v>
      </c>
      <c r="R270" s="14" t="s">
        <v>1119</v>
      </c>
      <c r="S270" s="15" t="s">
        <v>1120</v>
      </c>
      <c r="T270" s="16"/>
      <c r="U270" s="32" cm="1">
        <f t="array" ref="U270">SUM(LEN([2]正文!$F:$F)-LEN(SUBSTITUTE([2]正文!$F:$F,B270,"")))/LEN(B270)</f>
        <v>0</v>
      </c>
      <c r="V270" s="33">
        <f t="shared" si="10"/>
        <v>5</v>
      </c>
    </row>
    <row r="271" s="2" customFormat="1" spans="1:22">
      <c r="A271" s="6">
        <v>252</v>
      </c>
      <c r="B271" s="2" t="s">
        <v>1157</v>
      </c>
      <c r="C271" s="2" t="s">
        <v>1158</v>
      </c>
      <c r="E271" s="2" t="s">
        <v>1159</v>
      </c>
      <c r="F271" s="6" t="s">
        <v>1160</v>
      </c>
      <c r="M271" s="2">
        <f>VLOOKUP(N271,[1]储层改造标准目录!$A:$B,2,0)</f>
        <v>1</v>
      </c>
      <c r="N271" s="11" t="s">
        <v>24</v>
      </c>
      <c r="O271" s="2" t="s">
        <v>25</v>
      </c>
      <c r="P271" s="12"/>
      <c r="Q271" s="13" t="s">
        <v>26</v>
      </c>
      <c r="R271" s="14" t="s">
        <v>1119</v>
      </c>
      <c r="S271" s="15" t="s">
        <v>1120</v>
      </c>
      <c r="T271" s="16"/>
      <c r="U271" s="32" cm="1">
        <f t="array" ref="U271">SUM(LEN([2]正文!$F:$F)-LEN(SUBSTITUTE([2]正文!$F:$F,B271,"")))/LEN(B271)</f>
        <v>0</v>
      </c>
      <c r="V271" s="33">
        <f t="shared" si="10"/>
        <v>5</v>
      </c>
    </row>
    <row r="272" s="2" customFormat="1" spans="1:22">
      <c r="A272" s="6">
        <v>253</v>
      </c>
      <c r="B272" s="2" t="s">
        <v>1161</v>
      </c>
      <c r="C272" s="2" t="s">
        <v>1162</v>
      </c>
      <c r="E272" s="2" t="s">
        <v>1163</v>
      </c>
      <c r="F272" s="6" t="s">
        <v>1164</v>
      </c>
      <c r="M272" s="2">
        <f>VLOOKUP(N272,[1]储层改造标准目录!$A:$B,2,0)</f>
        <v>1</v>
      </c>
      <c r="N272" s="11" t="s">
        <v>24</v>
      </c>
      <c r="O272" s="2" t="s">
        <v>25</v>
      </c>
      <c r="P272" s="12"/>
      <c r="Q272" s="13" t="s">
        <v>26</v>
      </c>
      <c r="R272" s="14" t="s">
        <v>1119</v>
      </c>
      <c r="S272" s="15" t="s">
        <v>1120</v>
      </c>
      <c r="T272" s="16"/>
      <c r="U272" s="32" cm="1">
        <f t="array" ref="U272">SUM(LEN([2]正文!$F:$F)-LEN(SUBSTITUTE([2]正文!$F:$F,B272,"")))/LEN(B272)</f>
        <v>0</v>
      </c>
      <c r="V272" s="33">
        <f t="shared" si="10"/>
        <v>6</v>
      </c>
    </row>
    <row r="273" s="2" customFormat="1" spans="1:22">
      <c r="A273" s="6">
        <v>254</v>
      </c>
      <c r="B273" s="2" t="s">
        <v>1165</v>
      </c>
      <c r="C273" s="2" t="s">
        <v>1166</v>
      </c>
      <c r="E273" s="2" t="s">
        <v>1167</v>
      </c>
      <c r="F273" s="6" t="s">
        <v>1168</v>
      </c>
      <c r="M273" s="2">
        <f>VLOOKUP(N273,[1]储层改造标准目录!$A:$B,2,0)</f>
        <v>1</v>
      </c>
      <c r="N273" s="11" t="s">
        <v>24</v>
      </c>
      <c r="O273" s="2" t="s">
        <v>25</v>
      </c>
      <c r="P273" s="12"/>
      <c r="Q273" s="13" t="s">
        <v>26</v>
      </c>
      <c r="R273" s="14" t="s">
        <v>1119</v>
      </c>
      <c r="S273" s="15" t="s">
        <v>1120</v>
      </c>
      <c r="T273" s="16"/>
      <c r="U273" s="32" cm="1">
        <f t="array" ref="U273">SUM(LEN([2]正文!$F:$F)-LEN(SUBSTITUTE([2]正文!$F:$F,B273,"")))/LEN(B273)</f>
        <v>0</v>
      </c>
      <c r="V273" s="33">
        <f t="shared" si="10"/>
        <v>3</v>
      </c>
    </row>
    <row r="274" s="2" customFormat="1" spans="1:22">
      <c r="A274" s="6">
        <v>255</v>
      </c>
      <c r="B274" s="2" t="s">
        <v>1169</v>
      </c>
      <c r="C274" s="2" t="s">
        <v>1170</v>
      </c>
      <c r="E274" s="2" t="s">
        <v>1171</v>
      </c>
      <c r="F274" s="6" t="s">
        <v>1172</v>
      </c>
      <c r="M274" s="2">
        <f>VLOOKUP(N274,[1]储层改造标准目录!$A:$B,2,0)</f>
        <v>1</v>
      </c>
      <c r="N274" s="11" t="s">
        <v>24</v>
      </c>
      <c r="O274" s="2" t="s">
        <v>25</v>
      </c>
      <c r="P274" s="12"/>
      <c r="Q274" s="13" t="s">
        <v>26</v>
      </c>
      <c r="R274" s="14" t="s">
        <v>1119</v>
      </c>
      <c r="S274" s="15" t="s">
        <v>1120</v>
      </c>
      <c r="T274" s="16"/>
      <c r="U274" s="32" cm="1">
        <f t="array" ref="U274">SUM(LEN([2]正文!$F:$F)-LEN(SUBSTITUTE([2]正文!$F:$F,B274,"")))/LEN(B274)</f>
        <v>0</v>
      </c>
      <c r="V274" s="33">
        <f t="shared" si="10"/>
        <v>4</v>
      </c>
    </row>
    <row r="275" s="2" customFormat="1" spans="1:22">
      <c r="A275" s="6">
        <v>256</v>
      </c>
      <c r="B275" s="2" t="s">
        <v>1173</v>
      </c>
      <c r="C275" s="2" t="s">
        <v>1174</v>
      </c>
      <c r="E275" s="2" t="s">
        <v>1175</v>
      </c>
      <c r="F275" s="6" t="s">
        <v>1176</v>
      </c>
      <c r="M275" s="2">
        <f>VLOOKUP(N275,[1]储层改造标准目录!$A:$B,2,0)</f>
        <v>1</v>
      </c>
      <c r="N275" s="11" t="s">
        <v>24</v>
      </c>
      <c r="O275" s="2" t="s">
        <v>25</v>
      </c>
      <c r="P275" s="12"/>
      <c r="Q275" s="13" t="s">
        <v>26</v>
      </c>
      <c r="R275" s="14" t="s">
        <v>1119</v>
      </c>
      <c r="S275" s="15" t="s">
        <v>1120</v>
      </c>
      <c r="T275" s="16"/>
      <c r="U275" s="32" cm="1">
        <f t="array" ref="U275">SUM(LEN([2]正文!$F:$F)-LEN(SUBSTITUTE([2]正文!$F:$F,B275,"")))/LEN(B275)</f>
        <v>0</v>
      </c>
      <c r="V275" s="33">
        <f t="shared" si="10"/>
        <v>6</v>
      </c>
    </row>
    <row r="276" s="2" customFormat="1" spans="1:22">
      <c r="A276" s="6">
        <v>257</v>
      </c>
      <c r="B276" s="2" t="s">
        <v>1177</v>
      </c>
      <c r="C276" s="2" t="s">
        <v>1178</v>
      </c>
      <c r="E276" s="2" t="s">
        <v>1179</v>
      </c>
      <c r="F276" s="6" t="s">
        <v>1180</v>
      </c>
      <c r="M276" s="2">
        <f>VLOOKUP(N276,[1]储层改造标准目录!$A:$B,2,0)</f>
        <v>1</v>
      </c>
      <c r="N276" s="11" t="s">
        <v>24</v>
      </c>
      <c r="O276" s="2" t="s">
        <v>25</v>
      </c>
      <c r="P276" s="12"/>
      <c r="Q276" s="13" t="s">
        <v>26</v>
      </c>
      <c r="R276" s="14" t="s">
        <v>1119</v>
      </c>
      <c r="S276" s="15" t="s">
        <v>1120</v>
      </c>
      <c r="T276" s="16"/>
      <c r="U276" s="32" cm="1">
        <f t="array" ref="U276">SUM(LEN([2]正文!$F:$F)-LEN(SUBSTITUTE([2]正文!$F:$F,B276,"")))/LEN(B276)</f>
        <v>0</v>
      </c>
      <c r="V276" s="33">
        <f t="shared" si="10"/>
        <v>4</v>
      </c>
    </row>
    <row r="277" s="2" customFormat="1" spans="1:22">
      <c r="A277" s="6">
        <v>258</v>
      </c>
      <c r="B277" s="2" t="s">
        <v>1181</v>
      </c>
      <c r="C277" s="2" t="s">
        <v>1182</v>
      </c>
      <c r="E277" s="2" t="s">
        <v>1183</v>
      </c>
      <c r="F277" s="6" t="s">
        <v>1184</v>
      </c>
      <c r="M277" s="2">
        <f>VLOOKUP(N277,[1]储层改造标准目录!$A:$B,2,0)</f>
        <v>1</v>
      </c>
      <c r="N277" s="11" t="s">
        <v>24</v>
      </c>
      <c r="O277" s="2" t="s">
        <v>25</v>
      </c>
      <c r="P277" s="12"/>
      <c r="Q277" s="13" t="s">
        <v>26</v>
      </c>
      <c r="R277" s="14" t="s">
        <v>1119</v>
      </c>
      <c r="S277" s="15" t="s">
        <v>1120</v>
      </c>
      <c r="T277" s="16"/>
      <c r="U277" s="32" cm="1">
        <f t="array" ref="U277">SUM(LEN([2]正文!$F:$F)-LEN(SUBSTITUTE([2]正文!$F:$F,B277,"")))/LEN(B277)</f>
        <v>19</v>
      </c>
      <c r="V277" s="33">
        <f t="shared" ref="V277:V340" si="11">LEN(B277)</f>
        <v>4</v>
      </c>
    </row>
    <row r="278" s="2" customFormat="1" spans="1:22">
      <c r="A278" s="6">
        <v>259</v>
      </c>
      <c r="B278" s="2" t="s">
        <v>1185</v>
      </c>
      <c r="C278" s="2" t="s">
        <v>1186</v>
      </c>
      <c r="E278" s="2" t="s">
        <v>1187</v>
      </c>
      <c r="F278" s="6" t="s">
        <v>1188</v>
      </c>
      <c r="M278" s="2">
        <f>VLOOKUP(N278,[1]储层改造标准目录!$A:$B,2,0)</f>
        <v>1</v>
      </c>
      <c r="N278" s="11" t="s">
        <v>24</v>
      </c>
      <c r="O278" s="2" t="s">
        <v>25</v>
      </c>
      <c r="P278" s="12"/>
      <c r="Q278" s="13" t="s">
        <v>26</v>
      </c>
      <c r="R278" s="14" t="s">
        <v>1119</v>
      </c>
      <c r="S278" s="15" t="s">
        <v>1120</v>
      </c>
      <c r="T278" s="16"/>
      <c r="U278" s="32" cm="1">
        <f t="array" ref="U278">SUM(LEN([2]正文!$F:$F)-LEN(SUBSTITUTE([2]正文!$F:$F,B278,"")))/LEN(B278)</f>
        <v>0</v>
      </c>
      <c r="V278" s="33">
        <f t="shared" si="11"/>
        <v>4</v>
      </c>
    </row>
    <row r="279" s="2" customFormat="1" spans="1:22">
      <c r="A279" s="6">
        <v>260</v>
      </c>
      <c r="B279" s="2" t="s">
        <v>1189</v>
      </c>
      <c r="C279" s="2" t="s">
        <v>1190</v>
      </c>
      <c r="E279" s="2" t="s">
        <v>1191</v>
      </c>
      <c r="F279" s="6" t="s">
        <v>1192</v>
      </c>
      <c r="M279" s="2">
        <f>VLOOKUP(N279,[1]储层改造标准目录!$A:$B,2,0)</f>
        <v>1</v>
      </c>
      <c r="N279" s="11" t="s">
        <v>24</v>
      </c>
      <c r="O279" s="2" t="s">
        <v>25</v>
      </c>
      <c r="P279" s="12"/>
      <c r="Q279" s="13" t="s">
        <v>26</v>
      </c>
      <c r="R279" s="14" t="s">
        <v>1119</v>
      </c>
      <c r="S279" s="15" t="s">
        <v>1120</v>
      </c>
      <c r="T279" s="16"/>
      <c r="U279" s="32" cm="1">
        <f t="array" ref="U279">SUM(LEN([2]正文!$F:$F)-LEN(SUBSTITUTE([2]正文!$F:$F,B279,"")))/LEN(B279)</f>
        <v>0</v>
      </c>
      <c r="V279" s="33">
        <f t="shared" si="11"/>
        <v>4</v>
      </c>
    </row>
    <row r="280" s="2" customFormat="1" spans="1:22">
      <c r="A280" s="6">
        <v>261</v>
      </c>
      <c r="B280" s="2" t="s">
        <v>1193</v>
      </c>
      <c r="C280" s="2" t="s">
        <v>1194</v>
      </c>
      <c r="E280" s="2" t="s">
        <v>1195</v>
      </c>
      <c r="F280" s="6" t="s">
        <v>1196</v>
      </c>
      <c r="M280" s="2">
        <f>VLOOKUP(N280,[1]储层改造标准目录!$A:$B,2,0)</f>
        <v>1</v>
      </c>
      <c r="N280" s="11" t="s">
        <v>24</v>
      </c>
      <c r="O280" s="2" t="s">
        <v>25</v>
      </c>
      <c r="P280" s="12"/>
      <c r="Q280" s="13" t="s">
        <v>26</v>
      </c>
      <c r="R280" s="14" t="s">
        <v>1119</v>
      </c>
      <c r="S280" s="15" t="s">
        <v>1120</v>
      </c>
      <c r="T280" s="16"/>
      <c r="U280" s="32" cm="1">
        <f t="array" ref="U280">SUM(LEN([2]正文!$F:$F)-LEN(SUBSTITUTE([2]正文!$F:$F,B280,"")))/LEN(B280)</f>
        <v>1</v>
      </c>
      <c r="V280" s="33">
        <f t="shared" si="11"/>
        <v>3</v>
      </c>
    </row>
    <row r="281" s="2" customFormat="1" spans="1:22">
      <c r="A281" s="6">
        <v>262</v>
      </c>
      <c r="B281" s="2" t="s">
        <v>1197</v>
      </c>
      <c r="C281" s="2" t="s">
        <v>1198</v>
      </c>
      <c r="E281" s="2" t="s">
        <v>1199</v>
      </c>
      <c r="F281" s="6" t="s">
        <v>1200</v>
      </c>
      <c r="M281" s="2">
        <f>VLOOKUP(N281,[1]储层改造标准目录!$A:$B,2,0)</f>
        <v>1</v>
      </c>
      <c r="N281" s="11" t="s">
        <v>24</v>
      </c>
      <c r="O281" s="2" t="s">
        <v>25</v>
      </c>
      <c r="P281" s="12"/>
      <c r="Q281" s="13" t="s">
        <v>26</v>
      </c>
      <c r="R281" s="14" t="s">
        <v>1119</v>
      </c>
      <c r="S281" s="15" t="s">
        <v>1120</v>
      </c>
      <c r="T281" s="16"/>
      <c r="U281" s="32" cm="1">
        <f t="array" ref="U281">SUM(LEN([2]正文!$F:$F)-LEN(SUBSTITUTE([2]正文!$F:$F,B281,"")))/LEN(B281)</f>
        <v>1</v>
      </c>
      <c r="V281" s="33">
        <f t="shared" si="11"/>
        <v>3</v>
      </c>
    </row>
    <row r="282" s="2" customFormat="1" spans="1:22">
      <c r="A282" s="6">
        <v>263</v>
      </c>
      <c r="B282" s="2" t="s">
        <v>1201</v>
      </c>
      <c r="C282" s="2" t="s">
        <v>1202</v>
      </c>
      <c r="E282" s="2" t="s">
        <v>1203</v>
      </c>
      <c r="F282" s="6" t="s">
        <v>1204</v>
      </c>
      <c r="M282" s="2">
        <f>VLOOKUP(N282,[1]储层改造标准目录!$A:$B,2,0)</f>
        <v>1</v>
      </c>
      <c r="N282" s="11" t="s">
        <v>24</v>
      </c>
      <c r="O282" s="2" t="s">
        <v>25</v>
      </c>
      <c r="P282" s="12"/>
      <c r="Q282" s="13" t="s">
        <v>26</v>
      </c>
      <c r="R282" s="14" t="s">
        <v>1119</v>
      </c>
      <c r="S282" s="15" t="s">
        <v>1120</v>
      </c>
      <c r="T282" s="16"/>
      <c r="U282" s="32" cm="1">
        <f t="array" ref="U282">SUM(LEN([2]正文!$F:$F)-LEN(SUBSTITUTE([2]正文!$F:$F,B282,"")))/LEN(B282)</f>
        <v>0</v>
      </c>
      <c r="V282" s="33">
        <f t="shared" si="11"/>
        <v>3</v>
      </c>
    </row>
    <row r="283" s="2" customFormat="1" spans="1:22">
      <c r="A283" s="6">
        <v>264</v>
      </c>
      <c r="B283" s="2" t="s">
        <v>1205</v>
      </c>
      <c r="C283" s="2" t="s">
        <v>1206</v>
      </c>
      <c r="E283" s="2" t="s">
        <v>1207</v>
      </c>
      <c r="F283" s="6" t="s">
        <v>1208</v>
      </c>
      <c r="M283" s="2">
        <f>VLOOKUP(N283,[1]储层改造标准目录!$A:$B,2,0)</f>
        <v>1</v>
      </c>
      <c r="N283" s="11" t="s">
        <v>24</v>
      </c>
      <c r="O283" s="2" t="s">
        <v>25</v>
      </c>
      <c r="P283" s="12"/>
      <c r="Q283" s="13" t="s">
        <v>26</v>
      </c>
      <c r="R283" s="14" t="s">
        <v>1119</v>
      </c>
      <c r="S283" s="15" t="s">
        <v>1120</v>
      </c>
      <c r="T283" s="16"/>
      <c r="U283" s="32" cm="1">
        <f t="array" ref="U283">SUM(LEN([2]正文!$F:$F)-LEN(SUBSTITUTE([2]正文!$F:$F,B283,"")))/LEN(B283)</f>
        <v>0</v>
      </c>
      <c r="V283" s="33">
        <f t="shared" si="11"/>
        <v>3</v>
      </c>
    </row>
    <row r="284" s="2" customFormat="1" spans="1:22">
      <c r="A284" s="6">
        <v>265</v>
      </c>
      <c r="B284" s="2" t="s">
        <v>1209</v>
      </c>
      <c r="C284" s="2" t="s">
        <v>1210</v>
      </c>
      <c r="E284" s="2" t="s">
        <v>1211</v>
      </c>
      <c r="F284" s="6" t="s">
        <v>1212</v>
      </c>
      <c r="M284" s="2">
        <f>VLOOKUP(N284,[1]储层改造标准目录!$A:$B,2,0)</f>
        <v>1</v>
      </c>
      <c r="N284" s="11" t="s">
        <v>24</v>
      </c>
      <c r="O284" s="2" t="s">
        <v>25</v>
      </c>
      <c r="P284" s="12"/>
      <c r="Q284" s="13" t="s">
        <v>26</v>
      </c>
      <c r="R284" s="14" t="s">
        <v>1119</v>
      </c>
      <c r="S284" s="15" t="s">
        <v>1120</v>
      </c>
      <c r="T284" s="16"/>
      <c r="U284" s="32" cm="1">
        <f t="array" ref="U284">SUM(LEN([2]正文!$F:$F)-LEN(SUBSTITUTE([2]正文!$F:$F,B284,"")))/LEN(B284)</f>
        <v>0</v>
      </c>
      <c r="V284" s="33">
        <f t="shared" si="11"/>
        <v>5</v>
      </c>
    </row>
    <row r="285" s="2" customFormat="1" spans="1:22">
      <c r="A285" s="6">
        <v>266</v>
      </c>
      <c r="B285" s="2" t="s">
        <v>1213</v>
      </c>
      <c r="C285" s="2" t="s">
        <v>1214</v>
      </c>
      <c r="E285" s="2" t="s">
        <v>1215</v>
      </c>
      <c r="F285" s="6" t="s">
        <v>1216</v>
      </c>
      <c r="M285" s="2">
        <f>VLOOKUP(N285,[1]储层改造标准目录!$A:$B,2,0)</f>
        <v>1</v>
      </c>
      <c r="N285" s="11" t="s">
        <v>24</v>
      </c>
      <c r="O285" s="2" t="s">
        <v>25</v>
      </c>
      <c r="P285" s="12"/>
      <c r="Q285" s="13" t="s">
        <v>26</v>
      </c>
      <c r="R285" s="14" t="s">
        <v>1119</v>
      </c>
      <c r="S285" s="15" t="s">
        <v>1120</v>
      </c>
      <c r="T285" s="16"/>
      <c r="U285" s="32" cm="1">
        <f t="array" ref="U285">SUM(LEN([2]正文!$F:$F)-LEN(SUBSTITUTE([2]正文!$F:$F,B285,"")))/LEN(B285)</f>
        <v>0</v>
      </c>
      <c r="V285" s="33">
        <f t="shared" si="11"/>
        <v>3</v>
      </c>
    </row>
    <row r="286" s="2" customFormat="1" spans="1:22">
      <c r="A286" s="6">
        <v>267</v>
      </c>
      <c r="B286" s="2" t="s">
        <v>1217</v>
      </c>
      <c r="C286" s="2" t="s">
        <v>1218</v>
      </c>
      <c r="E286" s="2" t="s">
        <v>1219</v>
      </c>
      <c r="F286" s="6" t="s">
        <v>1220</v>
      </c>
      <c r="M286" s="2">
        <f>VLOOKUP(N286,[1]储层改造标准目录!$A:$B,2,0)</f>
        <v>1</v>
      </c>
      <c r="N286" s="11" t="s">
        <v>24</v>
      </c>
      <c r="O286" s="2" t="s">
        <v>25</v>
      </c>
      <c r="P286" s="12"/>
      <c r="Q286" s="13" t="s">
        <v>26</v>
      </c>
      <c r="R286" s="14" t="s">
        <v>1119</v>
      </c>
      <c r="S286" s="15" t="s">
        <v>1120</v>
      </c>
      <c r="T286" s="16"/>
      <c r="U286" s="32" cm="1">
        <f t="array" ref="U286">SUM(LEN([2]正文!$F:$F)-LEN(SUBSTITUTE([2]正文!$F:$F,B286,"")))/LEN(B286)</f>
        <v>0</v>
      </c>
      <c r="V286" s="33">
        <f t="shared" si="11"/>
        <v>5</v>
      </c>
    </row>
    <row r="287" s="2" customFormat="1" spans="1:22">
      <c r="A287" s="6">
        <v>268</v>
      </c>
      <c r="B287" s="2" t="s">
        <v>1221</v>
      </c>
      <c r="C287" s="2" t="s">
        <v>1222</v>
      </c>
      <c r="E287" s="2" t="s">
        <v>1223</v>
      </c>
      <c r="F287" s="6" t="s">
        <v>1224</v>
      </c>
      <c r="M287" s="2">
        <f>VLOOKUP(N287,[1]储层改造标准目录!$A:$B,2,0)</f>
        <v>1</v>
      </c>
      <c r="N287" s="11" t="s">
        <v>24</v>
      </c>
      <c r="O287" s="2" t="s">
        <v>25</v>
      </c>
      <c r="P287" s="12"/>
      <c r="Q287" s="13" t="s">
        <v>26</v>
      </c>
      <c r="R287" s="14" t="s">
        <v>1119</v>
      </c>
      <c r="S287" s="15" t="s">
        <v>1120</v>
      </c>
      <c r="T287" s="16"/>
      <c r="U287" s="32" cm="1">
        <f t="array" ref="U287">SUM(LEN([2]正文!$F:$F)-LEN(SUBSTITUTE([2]正文!$F:$F,B287,"")))/LEN(B287)</f>
        <v>0</v>
      </c>
      <c r="V287" s="33">
        <f t="shared" si="11"/>
        <v>3</v>
      </c>
    </row>
    <row r="288" s="2" customFormat="1" spans="1:22">
      <c r="A288" s="6">
        <v>269</v>
      </c>
      <c r="B288" s="2" t="s">
        <v>1225</v>
      </c>
      <c r="C288" s="2" t="s">
        <v>1226</v>
      </c>
      <c r="E288" s="2" t="s">
        <v>1227</v>
      </c>
      <c r="F288" s="6" t="s">
        <v>1228</v>
      </c>
      <c r="M288" s="2">
        <f>VLOOKUP(N288,[1]储层改造标准目录!$A:$B,2,0)</f>
        <v>1</v>
      </c>
      <c r="N288" s="11" t="s">
        <v>24</v>
      </c>
      <c r="O288" s="2" t="s">
        <v>25</v>
      </c>
      <c r="P288" s="12"/>
      <c r="Q288" s="13" t="s">
        <v>26</v>
      </c>
      <c r="R288" s="14" t="s">
        <v>1119</v>
      </c>
      <c r="S288" s="15" t="s">
        <v>1120</v>
      </c>
      <c r="T288" s="16"/>
      <c r="U288" s="32" cm="1">
        <f t="array" ref="U288">SUM(LEN([2]正文!$F:$F)-LEN(SUBSTITUTE([2]正文!$F:$F,B288,"")))/LEN(B288)</f>
        <v>1</v>
      </c>
      <c r="V288" s="33">
        <f t="shared" si="11"/>
        <v>3</v>
      </c>
    </row>
    <row r="289" s="2" customFormat="1" spans="1:22">
      <c r="A289" s="6">
        <v>270</v>
      </c>
      <c r="B289" s="2" t="s">
        <v>1229</v>
      </c>
      <c r="C289" s="2" t="s">
        <v>1230</v>
      </c>
      <c r="E289" s="2" t="s">
        <v>1231</v>
      </c>
      <c r="F289" s="6" t="s">
        <v>1232</v>
      </c>
      <c r="M289" s="2">
        <f>VLOOKUP(N289,[1]储层改造标准目录!$A:$B,2,0)</f>
        <v>1</v>
      </c>
      <c r="N289" s="11" t="s">
        <v>24</v>
      </c>
      <c r="O289" s="2" t="s">
        <v>25</v>
      </c>
      <c r="P289" s="12"/>
      <c r="Q289" s="13" t="s">
        <v>26</v>
      </c>
      <c r="R289" s="14" t="s">
        <v>1119</v>
      </c>
      <c r="S289" s="15" t="s">
        <v>1120</v>
      </c>
      <c r="T289" s="16"/>
      <c r="U289" s="32" cm="1">
        <f t="array" ref="U289">SUM(LEN([2]正文!$F:$F)-LEN(SUBSTITUTE([2]正文!$F:$F,B289,"")))/LEN(B289)</f>
        <v>0</v>
      </c>
      <c r="V289" s="33">
        <f t="shared" si="11"/>
        <v>3</v>
      </c>
    </row>
    <row r="290" s="2" customFormat="1" spans="1:22">
      <c r="A290" s="6">
        <v>271</v>
      </c>
      <c r="B290" s="2" t="s">
        <v>1233</v>
      </c>
      <c r="C290" s="2" t="s">
        <v>1234</v>
      </c>
      <c r="E290" s="2" t="s">
        <v>1235</v>
      </c>
      <c r="F290" s="6" t="s">
        <v>1236</v>
      </c>
      <c r="M290" s="2">
        <f>VLOOKUP(N290,[1]储层改造标准目录!$A:$B,2,0)</f>
        <v>1</v>
      </c>
      <c r="N290" s="11" t="s">
        <v>24</v>
      </c>
      <c r="O290" s="2" t="s">
        <v>25</v>
      </c>
      <c r="P290" s="12"/>
      <c r="Q290" s="13" t="s">
        <v>26</v>
      </c>
      <c r="R290" s="14" t="s">
        <v>1119</v>
      </c>
      <c r="S290" s="15" t="s">
        <v>1120</v>
      </c>
      <c r="T290" s="16"/>
      <c r="U290" s="32" cm="1">
        <f t="array" ref="U290">SUM(LEN([2]正文!$F:$F)-LEN(SUBSTITUTE([2]正文!$F:$F,B290,"")))/LEN(B290)</f>
        <v>0</v>
      </c>
      <c r="V290" s="33">
        <f t="shared" si="11"/>
        <v>4</v>
      </c>
    </row>
    <row r="291" s="2" customFormat="1" spans="1:22">
      <c r="A291" s="6">
        <v>272</v>
      </c>
      <c r="B291" s="2" t="s">
        <v>1237</v>
      </c>
      <c r="C291" s="2" t="s">
        <v>1238</v>
      </c>
      <c r="E291" s="2" t="s">
        <v>1239</v>
      </c>
      <c r="F291" s="6" t="s">
        <v>1240</v>
      </c>
      <c r="M291" s="2">
        <f>VLOOKUP(N291,[1]储层改造标准目录!$A:$B,2,0)</f>
        <v>1</v>
      </c>
      <c r="N291" s="11" t="s">
        <v>24</v>
      </c>
      <c r="O291" s="2" t="s">
        <v>25</v>
      </c>
      <c r="P291" s="12"/>
      <c r="Q291" s="13" t="s">
        <v>26</v>
      </c>
      <c r="R291" s="14" t="s">
        <v>1119</v>
      </c>
      <c r="S291" s="15" t="s">
        <v>1120</v>
      </c>
      <c r="T291" s="16"/>
      <c r="U291" s="32" cm="1">
        <f t="array" ref="U291">SUM(LEN([2]正文!$F:$F)-LEN(SUBSTITUTE([2]正文!$F:$F,B291,"")))/LEN(B291)</f>
        <v>0</v>
      </c>
      <c r="V291" s="33">
        <f t="shared" si="11"/>
        <v>5</v>
      </c>
    </row>
    <row r="292" s="2" customFormat="1" spans="1:22">
      <c r="A292" s="6">
        <v>273</v>
      </c>
      <c r="B292" s="2" t="s">
        <v>1241</v>
      </c>
      <c r="C292" s="2" t="s">
        <v>1242</v>
      </c>
      <c r="E292" s="2" t="s">
        <v>1243</v>
      </c>
      <c r="F292" s="6" t="s">
        <v>1244</v>
      </c>
      <c r="M292" s="2">
        <f>VLOOKUP(N292,[1]储层改造标准目录!$A:$B,2,0)</f>
        <v>1</v>
      </c>
      <c r="N292" s="11" t="s">
        <v>24</v>
      </c>
      <c r="O292" s="2" t="s">
        <v>25</v>
      </c>
      <c r="P292" s="12"/>
      <c r="Q292" s="13" t="s">
        <v>26</v>
      </c>
      <c r="R292" s="14" t="s">
        <v>1119</v>
      </c>
      <c r="S292" s="15" t="s">
        <v>1120</v>
      </c>
      <c r="T292" s="16"/>
      <c r="U292" s="32" cm="1">
        <f t="array" ref="U292">SUM(LEN([2]正文!$F:$F)-LEN(SUBSTITUTE([2]正文!$F:$F,B292,"")))/LEN(B292)</f>
        <v>0</v>
      </c>
      <c r="V292" s="33">
        <f t="shared" si="11"/>
        <v>5</v>
      </c>
    </row>
    <row r="293" s="2" customFormat="1" spans="1:22">
      <c r="A293" s="6">
        <v>274</v>
      </c>
      <c r="B293" s="2" t="s">
        <v>1245</v>
      </c>
      <c r="C293" s="2" t="s">
        <v>1246</v>
      </c>
      <c r="E293" s="2" t="s">
        <v>1247</v>
      </c>
      <c r="F293" s="6" t="s">
        <v>1248</v>
      </c>
      <c r="M293" s="2">
        <f>VLOOKUP(N293,[1]储层改造标准目录!$A:$B,2,0)</f>
        <v>1</v>
      </c>
      <c r="N293" s="11" t="s">
        <v>24</v>
      </c>
      <c r="O293" s="2" t="s">
        <v>25</v>
      </c>
      <c r="P293" s="12"/>
      <c r="Q293" s="13" t="s">
        <v>26</v>
      </c>
      <c r="R293" s="14" t="s">
        <v>1119</v>
      </c>
      <c r="S293" s="15" t="s">
        <v>1120</v>
      </c>
      <c r="T293" s="16"/>
      <c r="U293" s="32" cm="1">
        <f t="array" ref="U293">SUM(LEN([2]正文!$F:$F)-LEN(SUBSTITUTE([2]正文!$F:$F,B293,"")))/LEN(B293)</f>
        <v>0</v>
      </c>
      <c r="V293" s="33">
        <f t="shared" si="11"/>
        <v>7</v>
      </c>
    </row>
    <row r="294" s="2" customFormat="1" spans="1:22">
      <c r="A294" s="6">
        <v>275</v>
      </c>
      <c r="B294" s="2" t="s">
        <v>1249</v>
      </c>
      <c r="C294" s="2" t="s">
        <v>1250</v>
      </c>
      <c r="E294" s="2" t="s">
        <v>1251</v>
      </c>
      <c r="F294" s="6" t="s">
        <v>1252</v>
      </c>
      <c r="M294" s="2">
        <f>VLOOKUP(N294,[1]储层改造标准目录!$A:$B,2,0)</f>
        <v>1</v>
      </c>
      <c r="N294" s="11" t="s">
        <v>24</v>
      </c>
      <c r="O294" s="2" t="s">
        <v>25</v>
      </c>
      <c r="P294" s="12"/>
      <c r="Q294" s="13" t="s">
        <v>26</v>
      </c>
      <c r="R294" s="14" t="s">
        <v>1119</v>
      </c>
      <c r="S294" s="15" t="s">
        <v>1120</v>
      </c>
      <c r="T294" s="16"/>
      <c r="U294" s="32" cm="1">
        <f t="array" ref="U294">SUM(LEN([2]正文!$F:$F)-LEN(SUBSTITUTE([2]正文!$F:$F,B294,"")))/LEN(B294)</f>
        <v>0</v>
      </c>
      <c r="V294" s="33">
        <f t="shared" si="11"/>
        <v>4</v>
      </c>
    </row>
    <row r="295" s="2" customFormat="1" spans="1:22">
      <c r="A295" s="6">
        <v>276</v>
      </c>
      <c r="B295" s="2" t="s">
        <v>1253</v>
      </c>
      <c r="C295" s="2" t="s">
        <v>1254</v>
      </c>
      <c r="E295" s="2" t="s">
        <v>1255</v>
      </c>
      <c r="F295" s="6" t="s">
        <v>1256</v>
      </c>
      <c r="M295" s="2">
        <f>VLOOKUP(N295,[1]储层改造标准目录!$A:$B,2,0)</f>
        <v>1</v>
      </c>
      <c r="N295" s="11" t="s">
        <v>24</v>
      </c>
      <c r="O295" s="2" t="s">
        <v>25</v>
      </c>
      <c r="P295" s="12"/>
      <c r="Q295" s="13" t="s">
        <v>26</v>
      </c>
      <c r="R295" s="14" t="s">
        <v>1119</v>
      </c>
      <c r="S295" s="15" t="s">
        <v>1120</v>
      </c>
      <c r="T295" s="16"/>
      <c r="U295" s="32" cm="1">
        <f t="array" ref="U295">SUM(LEN([2]正文!$F:$F)-LEN(SUBSTITUTE([2]正文!$F:$F,B295,"")))/LEN(B295)</f>
        <v>0</v>
      </c>
      <c r="V295" s="33">
        <f t="shared" si="11"/>
        <v>3</v>
      </c>
    </row>
    <row r="296" s="2" customFormat="1" spans="1:22">
      <c r="A296" s="6">
        <v>277</v>
      </c>
      <c r="B296" s="2" t="s">
        <v>1257</v>
      </c>
      <c r="C296" s="2" t="s">
        <v>1258</v>
      </c>
      <c r="E296" s="2" t="s">
        <v>1259</v>
      </c>
      <c r="F296" s="6" t="s">
        <v>1260</v>
      </c>
      <c r="M296" s="2">
        <f>VLOOKUP(N296,[1]储层改造标准目录!$A:$B,2,0)</f>
        <v>1</v>
      </c>
      <c r="N296" s="11" t="s">
        <v>24</v>
      </c>
      <c r="O296" s="2" t="s">
        <v>25</v>
      </c>
      <c r="P296" s="12"/>
      <c r="Q296" s="13" t="s">
        <v>26</v>
      </c>
      <c r="R296" s="14" t="s">
        <v>1119</v>
      </c>
      <c r="S296" s="15" t="s">
        <v>1261</v>
      </c>
      <c r="T296" s="16"/>
      <c r="U296" s="32" cm="1">
        <f t="array" ref="U296">SUM(LEN([2]正文!$F:$F)-LEN(SUBSTITUTE([2]正文!$F:$F,B296,"")))/LEN(B296)</f>
        <v>2</v>
      </c>
      <c r="V296" s="33">
        <f t="shared" si="11"/>
        <v>6</v>
      </c>
    </row>
    <row r="297" s="2" customFormat="1" spans="1:22">
      <c r="A297" s="6">
        <v>278</v>
      </c>
      <c r="B297" s="2" t="s">
        <v>1262</v>
      </c>
      <c r="C297" s="2" t="s">
        <v>1263</v>
      </c>
      <c r="E297" s="2" t="s">
        <v>1264</v>
      </c>
      <c r="F297" s="6" t="s">
        <v>1265</v>
      </c>
      <c r="M297" s="2">
        <f>VLOOKUP(N297,[1]储层改造标准目录!$A:$B,2,0)</f>
        <v>1</v>
      </c>
      <c r="N297" s="11" t="s">
        <v>24</v>
      </c>
      <c r="O297" s="2" t="s">
        <v>25</v>
      </c>
      <c r="P297" s="12"/>
      <c r="Q297" s="13" t="s">
        <v>26</v>
      </c>
      <c r="R297" s="14" t="s">
        <v>1119</v>
      </c>
      <c r="S297" s="15" t="s">
        <v>1261</v>
      </c>
      <c r="T297" s="16"/>
      <c r="U297" s="32" cm="1">
        <f t="array" ref="U297">SUM(LEN([2]正文!$F:$F)-LEN(SUBSTITUTE([2]正文!$F:$F,B297,"")))/LEN(B297)</f>
        <v>0</v>
      </c>
      <c r="V297" s="33">
        <f t="shared" si="11"/>
        <v>3</v>
      </c>
    </row>
    <row r="298" s="2" customFormat="1" spans="1:22">
      <c r="A298" s="6">
        <v>279</v>
      </c>
      <c r="B298" s="2" t="s">
        <v>1266</v>
      </c>
      <c r="C298" s="2" t="s">
        <v>1267</v>
      </c>
      <c r="E298" s="2" t="s">
        <v>1268</v>
      </c>
      <c r="F298" s="6" t="s">
        <v>1269</v>
      </c>
      <c r="M298" s="2">
        <f>VLOOKUP(N298,[1]储层改造标准目录!$A:$B,2,0)</f>
        <v>1</v>
      </c>
      <c r="N298" s="11" t="s">
        <v>24</v>
      </c>
      <c r="O298" s="2" t="s">
        <v>25</v>
      </c>
      <c r="P298" s="12"/>
      <c r="Q298" s="13" t="s">
        <v>26</v>
      </c>
      <c r="R298" s="14" t="s">
        <v>1119</v>
      </c>
      <c r="S298" s="15" t="s">
        <v>1261</v>
      </c>
      <c r="T298" s="16"/>
      <c r="U298" s="32" cm="1">
        <f t="array" ref="U298">SUM(LEN([2]正文!$F:$F)-LEN(SUBSTITUTE([2]正文!$F:$F,B298,"")))/LEN(B298)</f>
        <v>0</v>
      </c>
      <c r="V298" s="33">
        <f t="shared" si="11"/>
        <v>6</v>
      </c>
    </row>
    <row r="299" s="2" customFormat="1" spans="1:22">
      <c r="A299" s="6">
        <v>280</v>
      </c>
      <c r="B299" s="2" t="s">
        <v>1270</v>
      </c>
      <c r="C299" s="2" t="s">
        <v>1271</v>
      </c>
      <c r="E299" s="2" t="s">
        <v>1272</v>
      </c>
      <c r="F299" s="6" t="s">
        <v>1273</v>
      </c>
      <c r="M299" s="2">
        <f>VLOOKUP(N299,[1]储层改造标准目录!$A:$B,2,0)</f>
        <v>1</v>
      </c>
      <c r="N299" s="11" t="s">
        <v>24</v>
      </c>
      <c r="O299" s="2" t="s">
        <v>25</v>
      </c>
      <c r="P299" s="12"/>
      <c r="Q299" s="13" t="s">
        <v>26</v>
      </c>
      <c r="R299" s="14" t="s">
        <v>1119</v>
      </c>
      <c r="S299" s="15" t="s">
        <v>1261</v>
      </c>
      <c r="T299" s="16"/>
      <c r="U299" s="32" cm="1">
        <f t="array" ref="U299">SUM(LEN([2]正文!$F:$F)-LEN(SUBSTITUTE([2]正文!$F:$F,B299,"")))/LEN(B299)</f>
        <v>0</v>
      </c>
      <c r="V299" s="33">
        <f t="shared" si="11"/>
        <v>5</v>
      </c>
    </row>
    <row r="300" s="2" customFormat="1" spans="1:22">
      <c r="A300" s="6">
        <v>281</v>
      </c>
      <c r="B300" s="2" t="s">
        <v>1274</v>
      </c>
      <c r="C300" s="2" t="s">
        <v>1275</v>
      </c>
      <c r="E300" s="2" t="s">
        <v>1276</v>
      </c>
      <c r="F300" s="6" t="s">
        <v>1277</v>
      </c>
      <c r="M300" s="2">
        <f>VLOOKUP(N300,[1]储层改造标准目录!$A:$B,2,0)</f>
        <v>1</v>
      </c>
      <c r="N300" s="11" t="s">
        <v>24</v>
      </c>
      <c r="O300" s="2" t="s">
        <v>25</v>
      </c>
      <c r="P300" s="12"/>
      <c r="Q300" s="13" t="s">
        <v>26</v>
      </c>
      <c r="R300" s="14" t="s">
        <v>1119</v>
      </c>
      <c r="S300" s="15" t="s">
        <v>1278</v>
      </c>
      <c r="T300" s="16"/>
      <c r="U300" s="32" cm="1">
        <f t="array" ref="U300">SUM(LEN([2]正文!$F:$F)-LEN(SUBSTITUTE([2]正文!$F:$F,B300,"")))/LEN(B300)</f>
        <v>0</v>
      </c>
      <c r="V300" s="33">
        <f t="shared" si="11"/>
        <v>4</v>
      </c>
    </row>
    <row r="301" s="2" customFormat="1" spans="1:22">
      <c r="A301" s="6">
        <v>282</v>
      </c>
      <c r="B301" s="2" t="s">
        <v>1279</v>
      </c>
      <c r="C301" s="2" t="s">
        <v>1280</v>
      </c>
      <c r="E301" s="2" t="s">
        <v>1281</v>
      </c>
      <c r="F301" s="6" t="s">
        <v>1282</v>
      </c>
      <c r="M301" s="2">
        <f>VLOOKUP(N301,[1]储层改造标准目录!$A:$B,2,0)</f>
        <v>1</v>
      </c>
      <c r="N301" s="11" t="s">
        <v>24</v>
      </c>
      <c r="O301" s="2" t="s">
        <v>25</v>
      </c>
      <c r="P301" s="12"/>
      <c r="Q301" s="13" t="s">
        <v>26</v>
      </c>
      <c r="R301" s="14" t="s">
        <v>1119</v>
      </c>
      <c r="S301" s="15" t="s">
        <v>1278</v>
      </c>
      <c r="T301" s="16"/>
      <c r="U301" s="32" cm="1">
        <f t="array" ref="U301">SUM(LEN([2]正文!$F:$F)-LEN(SUBSTITUTE([2]正文!$F:$F,B301,"")))/LEN(B301)</f>
        <v>0</v>
      </c>
      <c r="V301" s="33">
        <f t="shared" si="11"/>
        <v>3</v>
      </c>
    </row>
    <row r="302" s="2" customFormat="1" spans="1:22">
      <c r="A302" s="6">
        <v>283</v>
      </c>
      <c r="B302" s="2" t="s">
        <v>1283</v>
      </c>
      <c r="C302" s="2" t="s">
        <v>1284</v>
      </c>
      <c r="E302" s="2" t="s">
        <v>1285</v>
      </c>
      <c r="F302" s="6" t="s">
        <v>1286</v>
      </c>
      <c r="M302" s="2">
        <f>VLOOKUP(N302,[1]储层改造标准目录!$A:$B,2,0)</f>
        <v>1</v>
      </c>
      <c r="N302" s="11" t="s">
        <v>24</v>
      </c>
      <c r="O302" s="2" t="s">
        <v>25</v>
      </c>
      <c r="P302" s="12"/>
      <c r="Q302" s="13" t="s">
        <v>26</v>
      </c>
      <c r="R302" s="14" t="s">
        <v>1119</v>
      </c>
      <c r="S302" s="15" t="s">
        <v>1278</v>
      </c>
      <c r="T302" s="16"/>
      <c r="U302" s="32" cm="1">
        <f t="array" ref="U302">SUM(LEN([2]正文!$F:$F)-LEN(SUBSTITUTE([2]正文!$F:$F,B302,"")))/LEN(B302)</f>
        <v>36</v>
      </c>
      <c r="V302" s="33">
        <f t="shared" si="11"/>
        <v>3</v>
      </c>
    </row>
    <row r="303" s="2" customFormat="1" spans="1:22">
      <c r="A303" s="6">
        <v>284</v>
      </c>
      <c r="B303" s="2" t="s">
        <v>1287</v>
      </c>
      <c r="C303" s="2" t="s">
        <v>1288</v>
      </c>
      <c r="E303" s="2" t="s">
        <v>1289</v>
      </c>
      <c r="F303" s="6" t="s">
        <v>1290</v>
      </c>
      <c r="M303" s="2">
        <f>VLOOKUP(N303,[1]储层改造标准目录!$A:$B,2,0)</f>
        <v>1</v>
      </c>
      <c r="N303" s="11" t="s">
        <v>24</v>
      </c>
      <c r="O303" s="2" t="s">
        <v>25</v>
      </c>
      <c r="P303" s="12"/>
      <c r="Q303" s="13" t="s">
        <v>26</v>
      </c>
      <c r="R303" s="14" t="s">
        <v>1119</v>
      </c>
      <c r="S303" s="15" t="s">
        <v>1291</v>
      </c>
      <c r="T303" s="16"/>
      <c r="U303" s="32" cm="1">
        <f t="array" ref="U303">SUM(LEN([2]正文!$F:$F)-LEN(SUBSTITUTE([2]正文!$F:$F,B303,"")))/LEN(B303)</f>
        <v>15</v>
      </c>
      <c r="V303" s="33">
        <f t="shared" si="11"/>
        <v>3</v>
      </c>
    </row>
    <row r="304" s="2" customFormat="1" spans="1:22">
      <c r="A304" s="6">
        <v>285</v>
      </c>
      <c r="B304" s="2" t="s">
        <v>1292</v>
      </c>
      <c r="C304" s="2" t="s">
        <v>1293</v>
      </c>
      <c r="E304" s="2" t="s">
        <v>1294</v>
      </c>
      <c r="F304" s="6" t="s">
        <v>1295</v>
      </c>
      <c r="M304" s="2">
        <f>VLOOKUP(N304,[1]储层改造标准目录!$A:$B,2,0)</f>
        <v>1</v>
      </c>
      <c r="N304" s="11" t="s">
        <v>24</v>
      </c>
      <c r="O304" s="2" t="s">
        <v>25</v>
      </c>
      <c r="P304" s="12"/>
      <c r="Q304" s="13" t="s">
        <v>26</v>
      </c>
      <c r="R304" s="14" t="s">
        <v>1119</v>
      </c>
      <c r="S304" s="15" t="s">
        <v>1291</v>
      </c>
      <c r="T304" s="16"/>
      <c r="U304" s="32" cm="1">
        <f t="array" ref="U304">SUM(LEN([2]正文!$F:$F)-LEN(SUBSTITUTE([2]正文!$F:$F,B304,"")))/LEN(B304)</f>
        <v>0</v>
      </c>
      <c r="V304" s="33">
        <f t="shared" si="11"/>
        <v>5</v>
      </c>
    </row>
    <row r="305" s="2" customFormat="1" spans="1:22">
      <c r="A305" s="6">
        <v>286</v>
      </c>
      <c r="B305" s="2" t="s">
        <v>1296</v>
      </c>
      <c r="C305" s="2" t="s">
        <v>1297</v>
      </c>
      <c r="E305" s="2" t="s">
        <v>1298</v>
      </c>
      <c r="F305" s="6" t="s">
        <v>1299</v>
      </c>
      <c r="M305" s="2">
        <f>VLOOKUP(N305,[1]储层改造标准目录!$A:$B,2,0)</f>
        <v>1</v>
      </c>
      <c r="N305" s="11" t="s">
        <v>24</v>
      </c>
      <c r="O305" s="2" t="s">
        <v>25</v>
      </c>
      <c r="P305" s="12"/>
      <c r="Q305" s="13" t="s">
        <v>26</v>
      </c>
      <c r="R305" s="14" t="s">
        <v>1119</v>
      </c>
      <c r="S305" s="15" t="s">
        <v>1291</v>
      </c>
      <c r="T305" s="16"/>
      <c r="U305" s="32" cm="1">
        <f t="array" ref="U305">SUM(LEN([2]正文!$F:$F)-LEN(SUBSTITUTE([2]正文!$F:$F,B305,"")))/LEN(B305)</f>
        <v>0</v>
      </c>
      <c r="V305" s="33">
        <f t="shared" si="11"/>
        <v>5</v>
      </c>
    </row>
    <row r="306" s="2" customFormat="1" spans="1:22">
      <c r="A306" s="6">
        <v>287</v>
      </c>
      <c r="B306" s="2" t="s">
        <v>1300</v>
      </c>
      <c r="C306" s="2" t="s">
        <v>1301</v>
      </c>
      <c r="E306" s="2" t="s">
        <v>1302</v>
      </c>
      <c r="F306" s="6" t="s">
        <v>1303</v>
      </c>
      <c r="M306" s="2">
        <f>VLOOKUP(N306,[1]储层改造标准目录!$A:$B,2,0)</f>
        <v>1</v>
      </c>
      <c r="N306" s="11" t="s">
        <v>24</v>
      </c>
      <c r="O306" s="2" t="s">
        <v>25</v>
      </c>
      <c r="P306" s="12"/>
      <c r="Q306" s="13" t="s">
        <v>26</v>
      </c>
      <c r="R306" s="14" t="s">
        <v>1119</v>
      </c>
      <c r="S306" s="15" t="s">
        <v>1291</v>
      </c>
      <c r="T306" s="16"/>
      <c r="U306" s="32" cm="1">
        <f t="array" ref="U306">SUM(LEN([2]正文!$F:$F)-LEN(SUBSTITUTE([2]正文!$F:$F,B306,"")))/LEN(B306)</f>
        <v>0</v>
      </c>
      <c r="V306" s="33">
        <f t="shared" si="11"/>
        <v>5</v>
      </c>
    </row>
    <row r="307" s="2" customFormat="1" spans="1:22">
      <c r="A307" s="6">
        <v>288</v>
      </c>
      <c r="B307" s="2" t="s">
        <v>1304</v>
      </c>
      <c r="C307" s="2" t="s">
        <v>1305</v>
      </c>
      <c r="E307" s="2" t="s">
        <v>1306</v>
      </c>
      <c r="F307" s="6" t="s">
        <v>1307</v>
      </c>
      <c r="M307" s="2">
        <f>VLOOKUP(N307,[1]储层改造标准目录!$A:$B,2,0)</f>
        <v>1</v>
      </c>
      <c r="N307" s="11" t="s">
        <v>24</v>
      </c>
      <c r="O307" s="2" t="s">
        <v>25</v>
      </c>
      <c r="P307" s="12"/>
      <c r="Q307" s="13" t="s">
        <v>26</v>
      </c>
      <c r="R307" s="14" t="s">
        <v>1308</v>
      </c>
      <c r="S307" s="15" t="s">
        <v>1304</v>
      </c>
      <c r="T307" s="16"/>
      <c r="U307" s="32" cm="1">
        <f t="array" ref="U307">SUM(LEN([2]正文!$F:$F)-LEN(SUBSTITUTE([2]正文!$F:$F,B307,"")))/LEN(B307)</f>
        <v>0</v>
      </c>
      <c r="V307" s="33">
        <f t="shared" si="11"/>
        <v>3</v>
      </c>
    </row>
    <row r="308" s="2" customFormat="1" spans="1:22">
      <c r="A308" s="6">
        <v>289</v>
      </c>
      <c r="B308" s="2" t="s">
        <v>1309</v>
      </c>
      <c r="C308" s="2" t="s">
        <v>1310</v>
      </c>
      <c r="E308" s="2" t="s">
        <v>1311</v>
      </c>
      <c r="F308" s="6" t="s">
        <v>1312</v>
      </c>
      <c r="M308" s="2">
        <f>VLOOKUP(N308,[1]储层改造标准目录!$A:$B,2,0)</f>
        <v>1</v>
      </c>
      <c r="N308" s="11" t="s">
        <v>24</v>
      </c>
      <c r="O308" s="2" t="s">
        <v>25</v>
      </c>
      <c r="P308" s="12"/>
      <c r="Q308" s="13" t="s">
        <v>26</v>
      </c>
      <c r="R308" s="14" t="s">
        <v>1308</v>
      </c>
      <c r="S308" s="15" t="s">
        <v>1304</v>
      </c>
      <c r="T308" s="16"/>
      <c r="U308" s="32" cm="1">
        <f t="array" ref="U308">SUM(LEN([2]正文!$F:$F)-LEN(SUBSTITUTE([2]正文!$F:$F,B308,"")))/LEN(B308)</f>
        <v>0</v>
      </c>
      <c r="V308" s="33">
        <f t="shared" si="11"/>
        <v>3</v>
      </c>
    </row>
    <row r="309" s="2" customFormat="1" spans="1:22">
      <c r="A309" s="6">
        <v>290</v>
      </c>
      <c r="B309" s="2" t="s">
        <v>1313</v>
      </c>
      <c r="C309" s="2" t="s">
        <v>1314</v>
      </c>
      <c r="E309" s="2" t="s">
        <v>1315</v>
      </c>
      <c r="F309" s="6" t="s">
        <v>1316</v>
      </c>
      <c r="M309" s="2">
        <f>VLOOKUP(N309,[1]储层改造标准目录!$A:$B,2,0)</f>
        <v>1</v>
      </c>
      <c r="N309" s="11" t="s">
        <v>24</v>
      </c>
      <c r="O309" s="2" t="s">
        <v>25</v>
      </c>
      <c r="P309" s="12"/>
      <c r="Q309" s="13" t="s">
        <v>26</v>
      </c>
      <c r="R309" s="14" t="s">
        <v>1308</v>
      </c>
      <c r="S309" s="15" t="s">
        <v>1304</v>
      </c>
      <c r="T309" s="16"/>
      <c r="U309" s="32" cm="1">
        <f t="array" ref="U309">SUM(LEN([2]正文!$F:$F)-LEN(SUBSTITUTE([2]正文!$F:$F,B309,"")))/LEN(B309)</f>
        <v>0</v>
      </c>
      <c r="V309" s="33">
        <f t="shared" si="11"/>
        <v>4</v>
      </c>
    </row>
    <row r="310" s="2" customFormat="1" spans="1:22">
      <c r="A310" s="6">
        <v>291</v>
      </c>
      <c r="B310" s="2" t="s">
        <v>1317</v>
      </c>
      <c r="C310" s="2" t="s">
        <v>1318</v>
      </c>
      <c r="E310" s="2" t="s">
        <v>1319</v>
      </c>
      <c r="F310" s="6" t="s">
        <v>1320</v>
      </c>
      <c r="M310" s="2">
        <f>VLOOKUP(N310,[1]储层改造标准目录!$A:$B,2,0)</f>
        <v>1</v>
      </c>
      <c r="N310" s="11" t="s">
        <v>24</v>
      </c>
      <c r="O310" s="2" t="s">
        <v>25</v>
      </c>
      <c r="P310" s="12"/>
      <c r="Q310" s="13" t="s">
        <v>26</v>
      </c>
      <c r="R310" s="14" t="s">
        <v>1308</v>
      </c>
      <c r="S310" s="15" t="s">
        <v>1304</v>
      </c>
      <c r="T310" s="16"/>
      <c r="U310" s="32" cm="1">
        <f t="array" ref="U310">SUM(LEN([2]正文!$F:$F)-LEN(SUBSTITUTE([2]正文!$F:$F,B310,"")))/LEN(B310)</f>
        <v>0</v>
      </c>
      <c r="V310" s="33">
        <f t="shared" si="11"/>
        <v>9</v>
      </c>
    </row>
    <row r="311" s="2" customFormat="1" spans="1:22">
      <c r="A311" s="6">
        <v>292</v>
      </c>
      <c r="B311" s="2" t="s">
        <v>1321</v>
      </c>
      <c r="C311" s="2" t="s">
        <v>1322</v>
      </c>
      <c r="E311" s="2" t="s">
        <v>1323</v>
      </c>
      <c r="F311" s="6" t="s">
        <v>1324</v>
      </c>
      <c r="M311" s="2">
        <f>VLOOKUP(N311,[1]储层改造标准目录!$A:$B,2,0)</f>
        <v>1</v>
      </c>
      <c r="N311" s="11" t="s">
        <v>24</v>
      </c>
      <c r="O311" s="2" t="s">
        <v>25</v>
      </c>
      <c r="P311" s="12"/>
      <c r="Q311" s="13" t="s">
        <v>26</v>
      </c>
      <c r="R311" s="14" t="s">
        <v>1308</v>
      </c>
      <c r="S311" s="15" t="s">
        <v>1304</v>
      </c>
      <c r="T311" s="16"/>
      <c r="U311" s="32" cm="1">
        <f t="array" ref="U311">SUM(LEN([2]正文!$F:$F)-LEN(SUBSTITUTE([2]正文!$F:$F,B311,"")))/LEN(B311)</f>
        <v>0</v>
      </c>
      <c r="V311" s="33">
        <f t="shared" si="11"/>
        <v>10</v>
      </c>
    </row>
    <row r="312" s="2" customFormat="1" spans="1:22">
      <c r="A312" s="6">
        <v>293</v>
      </c>
      <c r="B312" s="2" t="s">
        <v>1325</v>
      </c>
      <c r="C312" s="2" t="s">
        <v>1326</v>
      </c>
      <c r="E312" s="2" t="s">
        <v>1327</v>
      </c>
      <c r="F312" s="6" t="s">
        <v>1328</v>
      </c>
      <c r="M312" s="2">
        <f>VLOOKUP(N312,[1]储层改造标准目录!$A:$B,2,0)</f>
        <v>1</v>
      </c>
      <c r="N312" s="11" t="s">
        <v>24</v>
      </c>
      <c r="O312" s="2" t="s">
        <v>25</v>
      </c>
      <c r="P312" s="12"/>
      <c r="Q312" s="13" t="s">
        <v>26</v>
      </c>
      <c r="R312" s="14" t="s">
        <v>1308</v>
      </c>
      <c r="S312" s="15" t="s">
        <v>1304</v>
      </c>
      <c r="T312" s="16"/>
      <c r="U312" s="32" cm="1">
        <f t="array" ref="U312">SUM(LEN([2]正文!$F:$F)-LEN(SUBSTITUTE([2]正文!$F:$F,B312,"")))/LEN(B312)</f>
        <v>0</v>
      </c>
      <c r="V312" s="33">
        <f t="shared" si="11"/>
        <v>5</v>
      </c>
    </row>
    <row r="313" s="2" customFormat="1" spans="1:22">
      <c r="A313" s="6">
        <v>294</v>
      </c>
      <c r="B313" s="2" t="s">
        <v>1329</v>
      </c>
      <c r="C313" s="2" t="s">
        <v>1330</v>
      </c>
      <c r="E313" s="2" t="s">
        <v>1331</v>
      </c>
      <c r="F313" s="6" t="s">
        <v>1332</v>
      </c>
      <c r="M313" s="2">
        <f>VLOOKUP(N313,[1]储层改造标准目录!$A:$B,2,0)</f>
        <v>1</v>
      </c>
      <c r="N313" s="11" t="s">
        <v>24</v>
      </c>
      <c r="O313" s="2" t="s">
        <v>25</v>
      </c>
      <c r="P313" s="12"/>
      <c r="Q313" s="13" t="s">
        <v>26</v>
      </c>
      <c r="R313" s="14" t="s">
        <v>1308</v>
      </c>
      <c r="S313" s="15" t="s">
        <v>1304</v>
      </c>
      <c r="T313" s="16"/>
      <c r="U313" s="32" cm="1">
        <f t="array" ref="U313">SUM(LEN([2]正文!$F:$F)-LEN(SUBSTITUTE([2]正文!$F:$F,B313,"")))/LEN(B313)</f>
        <v>0</v>
      </c>
      <c r="V313" s="33">
        <f t="shared" si="11"/>
        <v>6</v>
      </c>
    </row>
    <row r="314" s="2" customFormat="1" spans="1:22">
      <c r="A314" s="6">
        <v>295</v>
      </c>
      <c r="B314" s="2" t="s">
        <v>1333</v>
      </c>
      <c r="C314" s="2" t="s">
        <v>1334</v>
      </c>
      <c r="E314" s="2" t="s">
        <v>1335</v>
      </c>
      <c r="F314" s="6" t="s">
        <v>1336</v>
      </c>
      <c r="M314" s="2">
        <f>VLOOKUP(N314,[1]储层改造标准目录!$A:$B,2,0)</f>
        <v>1</v>
      </c>
      <c r="N314" s="11" t="s">
        <v>24</v>
      </c>
      <c r="O314" s="2" t="s">
        <v>25</v>
      </c>
      <c r="P314" s="12"/>
      <c r="Q314" s="13" t="s">
        <v>26</v>
      </c>
      <c r="R314" s="14" t="s">
        <v>1308</v>
      </c>
      <c r="S314" s="15" t="s">
        <v>1304</v>
      </c>
      <c r="T314" s="16"/>
      <c r="U314" s="32" cm="1">
        <f t="array" ref="U314">SUM(LEN([2]正文!$F:$F)-LEN(SUBSTITUTE([2]正文!$F:$F,B314,"")))/LEN(B314)</f>
        <v>0</v>
      </c>
      <c r="V314" s="33">
        <f t="shared" si="11"/>
        <v>4</v>
      </c>
    </row>
    <row r="315" s="2" customFormat="1" spans="1:22">
      <c r="A315" s="6">
        <v>296</v>
      </c>
      <c r="B315" s="36" t="s">
        <v>1337</v>
      </c>
      <c r="C315" s="36" t="s">
        <v>1338</v>
      </c>
      <c r="E315" s="2" t="s">
        <v>1339</v>
      </c>
      <c r="F315" s="6" t="s">
        <v>1340</v>
      </c>
      <c r="M315" s="2">
        <f>VLOOKUP(N315,[1]储层改造标准目录!$A:$B,2,0)</f>
        <v>1</v>
      </c>
      <c r="N315" s="11" t="s">
        <v>24</v>
      </c>
      <c r="O315" s="2" t="s">
        <v>25</v>
      </c>
      <c r="P315" s="12"/>
      <c r="Q315" s="13" t="s">
        <v>26</v>
      </c>
      <c r="R315" s="14" t="s">
        <v>1308</v>
      </c>
      <c r="S315" s="15" t="s">
        <v>1304</v>
      </c>
      <c r="T315" s="16"/>
      <c r="U315" s="32" cm="1">
        <f t="array" ref="U315">SUM(LEN([2]正文!$F:$F)-LEN(SUBSTITUTE([2]正文!$F:$F,B315,"")))/LEN(B315)</f>
        <v>2</v>
      </c>
      <c r="V315" s="33">
        <f t="shared" si="11"/>
        <v>8</v>
      </c>
    </row>
    <row r="316" s="2" customFormat="1" spans="1:22">
      <c r="A316" s="6">
        <v>297</v>
      </c>
      <c r="B316" s="36" t="s">
        <v>1341</v>
      </c>
      <c r="C316" s="36" t="s">
        <v>1342</v>
      </c>
      <c r="E316" s="2" t="s">
        <v>1343</v>
      </c>
      <c r="F316" s="6" t="s">
        <v>1344</v>
      </c>
      <c r="M316" s="2">
        <f>VLOOKUP(N316,[1]储层改造标准目录!$A:$B,2,0)</f>
        <v>1</v>
      </c>
      <c r="N316" s="11" t="s">
        <v>24</v>
      </c>
      <c r="O316" s="2" t="s">
        <v>25</v>
      </c>
      <c r="P316" s="12"/>
      <c r="Q316" s="13" t="s">
        <v>26</v>
      </c>
      <c r="R316" s="14" t="s">
        <v>1308</v>
      </c>
      <c r="S316" s="15" t="s">
        <v>1304</v>
      </c>
      <c r="T316" s="16"/>
      <c r="U316" s="32" cm="1">
        <f t="array" ref="U316">SUM(LEN([2]正文!$F:$F)-LEN(SUBSTITUTE([2]正文!$F:$F,B316,"")))/LEN(B316)</f>
        <v>0</v>
      </c>
      <c r="V316" s="33">
        <f t="shared" si="11"/>
        <v>8</v>
      </c>
    </row>
    <row r="317" s="2" customFormat="1" spans="1:22">
      <c r="A317" s="6">
        <v>298</v>
      </c>
      <c r="B317" s="36" t="s">
        <v>1345</v>
      </c>
      <c r="C317" s="36" t="s">
        <v>1346</v>
      </c>
      <c r="E317" s="2" t="s">
        <v>1347</v>
      </c>
      <c r="F317" s="6" t="s">
        <v>1348</v>
      </c>
      <c r="M317" s="2">
        <f>VLOOKUP(N317,[1]储层改造标准目录!$A:$B,2,0)</f>
        <v>1</v>
      </c>
      <c r="N317" s="11" t="s">
        <v>24</v>
      </c>
      <c r="O317" s="2" t="s">
        <v>25</v>
      </c>
      <c r="P317" s="12"/>
      <c r="Q317" s="13" t="s">
        <v>26</v>
      </c>
      <c r="R317" s="14" t="s">
        <v>1308</v>
      </c>
      <c r="S317" s="15" t="s">
        <v>1304</v>
      </c>
      <c r="T317" s="16"/>
      <c r="U317" s="32" cm="1">
        <f t="array" ref="U317">SUM(LEN([2]正文!$F:$F)-LEN(SUBSTITUTE([2]正文!$F:$F,B317,"")))/LEN(B317)</f>
        <v>0</v>
      </c>
      <c r="V317" s="33">
        <f t="shared" si="11"/>
        <v>8</v>
      </c>
    </row>
    <row r="318" s="2" customFormat="1" spans="1:22">
      <c r="A318" s="6">
        <v>299</v>
      </c>
      <c r="B318" s="2" t="s">
        <v>1349</v>
      </c>
      <c r="C318" s="2" t="s">
        <v>1350</v>
      </c>
      <c r="E318" s="2" t="s">
        <v>1351</v>
      </c>
      <c r="F318" s="6" t="s">
        <v>1352</v>
      </c>
      <c r="M318" s="2">
        <f>VLOOKUP(N318,[1]储层改造标准目录!$A:$B,2,0)</f>
        <v>1</v>
      </c>
      <c r="N318" s="11" t="s">
        <v>24</v>
      </c>
      <c r="O318" s="2" t="s">
        <v>25</v>
      </c>
      <c r="P318" s="12"/>
      <c r="Q318" s="13" t="s">
        <v>26</v>
      </c>
      <c r="R318" s="14" t="s">
        <v>1308</v>
      </c>
      <c r="S318" s="15" t="s">
        <v>1304</v>
      </c>
      <c r="T318" s="16"/>
      <c r="U318" s="32" cm="1">
        <f t="array" ref="U318">SUM(LEN([2]正文!$F:$F)-LEN(SUBSTITUTE([2]正文!$F:$F,B318,"")))/LEN(B318)</f>
        <v>0</v>
      </c>
      <c r="V318" s="33">
        <f t="shared" si="11"/>
        <v>7</v>
      </c>
    </row>
    <row r="319" s="2" customFormat="1" spans="1:22">
      <c r="A319" s="6">
        <v>300</v>
      </c>
      <c r="B319" s="2" t="s">
        <v>1353</v>
      </c>
      <c r="C319" s="2" t="s">
        <v>1354</v>
      </c>
      <c r="E319" s="2" t="s">
        <v>1355</v>
      </c>
      <c r="F319" s="6" t="s">
        <v>1356</v>
      </c>
      <c r="M319" s="2">
        <f>VLOOKUP(N319,[1]储层改造标准目录!$A:$B,2,0)</f>
        <v>1</v>
      </c>
      <c r="N319" s="11" t="s">
        <v>24</v>
      </c>
      <c r="O319" s="2" t="s">
        <v>25</v>
      </c>
      <c r="P319" s="12"/>
      <c r="Q319" s="13" t="s">
        <v>26</v>
      </c>
      <c r="R319" s="14" t="s">
        <v>1308</v>
      </c>
      <c r="S319" s="15" t="s">
        <v>1304</v>
      </c>
      <c r="T319" s="16"/>
      <c r="U319" s="32" cm="1">
        <f t="array" ref="U319">SUM(LEN([2]正文!$F:$F)-LEN(SUBSTITUTE([2]正文!$F:$F,B319,"")))/LEN(B319)</f>
        <v>0</v>
      </c>
      <c r="V319" s="33">
        <f t="shared" si="11"/>
        <v>7</v>
      </c>
    </row>
    <row r="320" s="2" customFormat="1" spans="1:22">
      <c r="A320" s="6">
        <v>301</v>
      </c>
      <c r="B320" s="2" t="s">
        <v>1357</v>
      </c>
      <c r="C320" s="2" t="s">
        <v>1358</v>
      </c>
      <c r="E320" s="2" t="s">
        <v>1359</v>
      </c>
      <c r="F320" s="6" t="s">
        <v>1360</v>
      </c>
      <c r="M320" s="2">
        <f>VLOOKUP(N320,[1]储层改造标准目录!$A:$B,2,0)</f>
        <v>1</v>
      </c>
      <c r="N320" s="11" t="s">
        <v>24</v>
      </c>
      <c r="O320" s="2" t="s">
        <v>25</v>
      </c>
      <c r="P320" s="12"/>
      <c r="Q320" s="13" t="s">
        <v>26</v>
      </c>
      <c r="R320" s="14" t="s">
        <v>1308</v>
      </c>
      <c r="S320" s="15" t="s">
        <v>1304</v>
      </c>
      <c r="T320" s="16"/>
      <c r="U320" s="32" cm="1">
        <f t="array" ref="U320">SUM(LEN([2]正文!$F:$F)-LEN(SUBSTITUTE([2]正文!$F:$F,B320,"")))/LEN(B320)</f>
        <v>0</v>
      </c>
      <c r="V320" s="33">
        <f t="shared" si="11"/>
        <v>7</v>
      </c>
    </row>
    <row r="321" s="2" customFormat="1" spans="1:22">
      <c r="A321" s="6">
        <v>302</v>
      </c>
      <c r="B321" s="2" t="s">
        <v>1361</v>
      </c>
      <c r="C321" s="2" t="s">
        <v>1362</v>
      </c>
      <c r="E321" s="2" t="s">
        <v>1363</v>
      </c>
      <c r="F321" s="6" t="s">
        <v>1364</v>
      </c>
      <c r="M321" s="2">
        <f>VLOOKUP(N321,[1]储层改造标准目录!$A:$B,2,0)</f>
        <v>1</v>
      </c>
      <c r="N321" s="11" t="s">
        <v>24</v>
      </c>
      <c r="O321" s="2" t="s">
        <v>25</v>
      </c>
      <c r="P321" s="12"/>
      <c r="Q321" s="13" t="s">
        <v>26</v>
      </c>
      <c r="R321" s="14" t="s">
        <v>1308</v>
      </c>
      <c r="S321" s="15" t="s">
        <v>1304</v>
      </c>
      <c r="T321" s="16"/>
      <c r="U321" s="32" cm="1">
        <f t="array" ref="U321">SUM(LEN([2]正文!$F:$F)-LEN(SUBSTITUTE([2]正文!$F:$F,B321,"")))/LEN(B321)</f>
        <v>0</v>
      </c>
      <c r="V321" s="33">
        <f t="shared" si="11"/>
        <v>8</v>
      </c>
    </row>
    <row r="322" s="2" customFormat="1" spans="1:22">
      <c r="A322" s="6">
        <v>303</v>
      </c>
      <c r="B322" s="2" t="s">
        <v>1365</v>
      </c>
      <c r="C322" s="2" t="s">
        <v>1366</v>
      </c>
      <c r="E322" s="2" t="s">
        <v>1367</v>
      </c>
      <c r="F322" s="6" t="s">
        <v>1368</v>
      </c>
      <c r="M322" s="2">
        <f>VLOOKUP(N322,[1]储层改造标准目录!$A:$B,2,0)</f>
        <v>1</v>
      </c>
      <c r="N322" s="11" t="s">
        <v>24</v>
      </c>
      <c r="O322" s="2" t="s">
        <v>25</v>
      </c>
      <c r="P322" s="12"/>
      <c r="Q322" s="13" t="s">
        <v>26</v>
      </c>
      <c r="R322" s="14" t="s">
        <v>1308</v>
      </c>
      <c r="S322" s="15" t="s">
        <v>1304</v>
      </c>
      <c r="T322" s="16"/>
      <c r="U322" s="32" cm="1">
        <f t="array" ref="U322">SUM(LEN([2]正文!$F:$F)-LEN(SUBSTITUTE([2]正文!$F:$F,B322,"")))/LEN(B322)</f>
        <v>0</v>
      </c>
      <c r="V322" s="33">
        <f t="shared" si="11"/>
        <v>5</v>
      </c>
    </row>
    <row r="323" s="2" customFormat="1" spans="1:22">
      <c r="A323" s="6">
        <v>304</v>
      </c>
      <c r="B323" s="2" t="s">
        <v>1369</v>
      </c>
      <c r="C323" s="2" t="s">
        <v>1370</v>
      </c>
      <c r="E323" s="2" t="s">
        <v>1371</v>
      </c>
      <c r="F323" s="6" t="s">
        <v>1372</v>
      </c>
      <c r="M323" s="2">
        <f>VLOOKUP(N323,[1]储层改造标准目录!$A:$B,2,0)</f>
        <v>1</v>
      </c>
      <c r="N323" s="11" t="s">
        <v>24</v>
      </c>
      <c r="O323" s="2" t="s">
        <v>25</v>
      </c>
      <c r="P323" s="12"/>
      <c r="Q323" s="13" t="s">
        <v>26</v>
      </c>
      <c r="R323" s="14" t="s">
        <v>1308</v>
      </c>
      <c r="S323" s="15" t="s">
        <v>1304</v>
      </c>
      <c r="T323" s="16"/>
      <c r="U323" s="32" cm="1">
        <f t="array" ref="U323">SUM(LEN([2]正文!$F:$F)-LEN(SUBSTITUTE([2]正文!$F:$F,B323,"")))/LEN(B323)</f>
        <v>0</v>
      </c>
      <c r="V323" s="33">
        <f t="shared" si="11"/>
        <v>5</v>
      </c>
    </row>
    <row r="324" s="2" customFormat="1" spans="1:22">
      <c r="A324" s="6">
        <v>305</v>
      </c>
      <c r="B324" s="2" t="s">
        <v>1373</v>
      </c>
      <c r="C324" s="2" t="s">
        <v>1374</v>
      </c>
      <c r="E324" s="2" t="s">
        <v>1375</v>
      </c>
      <c r="F324" s="6" t="s">
        <v>1376</v>
      </c>
      <c r="M324" s="2">
        <f>VLOOKUP(N324,[1]储层改造标准目录!$A:$B,2,0)</f>
        <v>1</v>
      </c>
      <c r="N324" s="11" t="s">
        <v>24</v>
      </c>
      <c r="O324" s="2" t="s">
        <v>25</v>
      </c>
      <c r="P324" s="12"/>
      <c r="Q324" s="13" t="s">
        <v>26</v>
      </c>
      <c r="R324" s="14" t="s">
        <v>1308</v>
      </c>
      <c r="S324" s="15" t="s">
        <v>1304</v>
      </c>
      <c r="T324" s="16"/>
      <c r="U324" s="32" cm="1">
        <f t="array" ref="U324">SUM(LEN([2]正文!$F:$F)-LEN(SUBSTITUTE([2]正文!$F:$F,B324,"")))/LEN(B324)</f>
        <v>0</v>
      </c>
      <c r="V324" s="33">
        <f t="shared" si="11"/>
        <v>5</v>
      </c>
    </row>
    <row r="325" s="2" customFormat="1" spans="1:22">
      <c r="A325" s="6">
        <v>306</v>
      </c>
      <c r="B325" s="2" t="s">
        <v>1377</v>
      </c>
      <c r="C325" s="2" t="s">
        <v>1378</v>
      </c>
      <c r="E325" s="2" t="s">
        <v>1379</v>
      </c>
      <c r="F325" s="6" t="s">
        <v>1380</v>
      </c>
      <c r="M325" s="2">
        <f>VLOOKUP(N325,[1]储层改造标准目录!$A:$B,2,0)</f>
        <v>1</v>
      </c>
      <c r="N325" s="11" t="s">
        <v>24</v>
      </c>
      <c r="O325" s="2" t="s">
        <v>25</v>
      </c>
      <c r="P325" s="12"/>
      <c r="Q325" s="13" t="s">
        <v>26</v>
      </c>
      <c r="R325" s="14" t="s">
        <v>1308</v>
      </c>
      <c r="S325" s="15" t="s">
        <v>1304</v>
      </c>
      <c r="T325" s="16"/>
      <c r="U325" s="32" cm="1">
        <f t="array" ref="U325">SUM(LEN([2]正文!$F:$F)-LEN(SUBSTITUTE([2]正文!$F:$F,B325,"")))/LEN(B325)</f>
        <v>0</v>
      </c>
      <c r="V325" s="33">
        <f t="shared" si="11"/>
        <v>3</v>
      </c>
    </row>
    <row r="326" s="2" customFormat="1" spans="1:22">
      <c r="A326" s="6">
        <v>307</v>
      </c>
      <c r="B326" s="2" t="s">
        <v>1381</v>
      </c>
      <c r="C326" s="2" t="s">
        <v>1382</v>
      </c>
      <c r="E326" s="2" t="s">
        <v>1383</v>
      </c>
      <c r="F326" s="6" t="s">
        <v>1384</v>
      </c>
      <c r="M326" s="2">
        <f>VLOOKUP(N326,[1]储层改造标准目录!$A:$B,2,0)</f>
        <v>1</v>
      </c>
      <c r="N326" s="11" t="s">
        <v>24</v>
      </c>
      <c r="O326" s="2" t="s">
        <v>25</v>
      </c>
      <c r="P326" s="12"/>
      <c r="Q326" s="13" t="s">
        <v>26</v>
      </c>
      <c r="R326" s="14" t="s">
        <v>1308</v>
      </c>
      <c r="S326" s="15" t="s">
        <v>1304</v>
      </c>
      <c r="T326" s="16"/>
      <c r="U326" s="32" cm="1">
        <f t="array" ref="U326">SUM(LEN([2]正文!$F:$F)-LEN(SUBSTITUTE([2]正文!$F:$F,B326,"")))/LEN(B326)</f>
        <v>0</v>
      </c>
      <c r="V326" s="33">
        <f t="shared" si="11"/>
        <v>7</v>
      </c>
    </row>
    <row r="327" s="2" customFormat="1" spans="1:22">
      <c r="A327" s="6">
        <v>308</v>
      </c>
      <c r="B327" s="2" t="s">
        <v>1385</v>
      </c>
      <c r="C327" s="2" t="s">
        <v>1386</v>
      </c>
      <c r="E327" s="2" t="s">
        <v>1387</v>
      </c>
      <c r="F327" s="6" t="s">
        <v>1388</v>
      </c>
      <c r="M327" s="2">
        <f>VLOOKUP(N327,[1]储层改造标准目录!$A:$B,2,0)</f>
        <v>1</v>
      </c>
      <c r="N327" s="11" t="s">
        <v>24</v>
      </c>
      <c r="O327" s="2" t="s">
        <v>25</v>
      </c>
      <c r="P327" s="12"/>
      <c r="Q327" s="13" t="s">
        <v>26</v>
      </c>
      <c r="R327" s="14" t="s">
        <v>1308</v>
      </c>
      <c r="S327" s="15" t="s">
        <v>1304</v>
      </c>
      <c r="T327" s="16"/>
      <c r="U327" s="32" cm="1">
        <f t="array" ref="U327">SUM(LEN([2]正文!$F:$F)-LEN(SUBSTITUTE([2]正文!$F:$F,B327,"")))/LEN(B327)</f>
        <v>0</v>
      </c>
      <c r="V327" s="33">
        <f t="shared" si="11"/>
        <v>7</v>
      </c>
    </row>
    <row r="328" s="2" customFormat="1" spans="1:22">
      <c r="A328" s="6">
        <v>309</v>
      </c>
      <c r="B328" s="2" t="s">
        <v>1389</v>
      </c>
      <c r="C328" s="2" t="s">
        <v>1390</v>
      </c>
      <c r="E328" s="2" t="s">
        <v>1391</v>
      </c>
      <c r="F328" s="6" t="s">
        <v>1392</v>
      </c>
      <c r="M328" s="2">
        <f>VLOOKUP(N328,[1]储层改造标准目录!$A:$B,2,0)</f>
        <v>1</v>
      </c>
      <c r="N328" s="11" t="s">
        <v>24</v>
      </c>
      <c r="O328" s="2" t="s">
        <v>25</v>
      </c>
      <c r="P328" s="12"/>
      <c r="Q328" s="13" t="s">
        <v>26</v>
      </c>
      <c r="R328" s="14" t="s">
        <v>1308</v>
      </c>
      <c r="S328" s="15" t="s">
        <v>1304</v>
      </c>
      <c r="T328" s="16"/>
      <c r="U328" s="32" cm="1">
        <f t="array" ref="U328">SUM(LEN([2]正文!$F:$F)-LEN(SUBSTITUTE([2]正文!$F:$F,B328,"")))/LEN(B328)</f>
        <v>0</v>
      </c>
      <c r="V328" s="33">
        <f t="shared" si="11"/>
        <v>5</v>
      </c>
    </row>
    <row r="329" s="2" customFormat="1" spans="1:22">
      <c r="A329" s="6">
        <v>310</v>
      </c>
      <c r="B329" s="2" t="s">
        <v>1393</v>
      </c>
      <c r="C329" s="2" t="s">
        <v>1394</v>
      </c>
      <c r="E329" s="2" t="s">
        <v>1395</v>
      </c>
      <c r="F329" s="6" t="s">
        <v>1396</v>
      </c>
      <c r="M329" s="2">
        <f>VLOOKUP(N329,[1]储层改造标准目录!$A:$B,2,0)</f>
        <v>1</v>
      </c>
      <c r="N329" s="11" t="s">
        <v>24</v>
      </c>
      <c r="O329" s="2" t="s">
        <v>25</v>
      </c>
      <c r="P329" s="12"/>
      <c r="Q329" s="13" t="s">
        <v>26</v>
      </c>
      <c r="R329" s="14" t="s">
        <v>1308</v>
      </c>
      <c r="S329" s="15" t="s">
        <v>1304</v>
      </c>
      <c r="T329" s="16"/>
      <c r="U329" s="32" cm="1">
        <f t="array" ref="U329">SUM(LEN([2]正文!$F:$F)-LEN(SUBSTITUTE([2]正文!$F:$F,B329,"")))/LEN(B329)</f>
        <v>0</v>
      </c>
      <c r="V329" s="33">
        <f t="shared" si="11"/>
        <v>6</v>
      </c>
    </row>
    <row r="330" s="2" customFormat="1" spans="1:22">
      <c r="A330" s="6">
        <v>311</v>
      </c>
      <c r="B330" s="2" t="s">
        <v>1397</v>
      </c>
      <c r="C330" s="2" t="s">
        <v>1398</v>
      </c>
      <c r="E330" s="2" t="s">
        <v>1399</v>
      </c>
      <c r="F330" s="6" t="s">
        <v>1400</v>
      </c>
      <c r="M330" s="2">
        <f>VLOOKUP(N330,[1]储层改造标准目录!$A:$B,2,0)</f>
        <v>1</v>
      </c>
      <c r="N330" s="11" t="s">
        <v>24</v>
      </c>
      <c r="O330" s="2" t="s">
        <v>25</v>
      </c>
      <c r="P330" s="12"/>
      <c r="Q330" s="13" t="s">
        <v>26</v>
      </c>
      <c r="R330" s="14" t="s">
        <v>1308</v>
      </c>
      <c r="S330" s="15" t="s">
        <v>1304</v>
      </c>
      <c r="T330" s="16"/>
      <c r="U330" s="32" cm="1">
        <f t="array" ref="U330">SUM(LEN([2]正文!$F:$F)-LEN(SUBSTITUTE([2]正文!$F:$F,B330,"")))/LEN(B330)</f>
        <v>0</v>
      </c>
      <c r="V330" s="33">
        <f t="shared" si="11"/>
        <v>6</v>
      </c>
    </row>
    <row r="331" s="2" customFormat="1" spans="1:22">
      <c r="A331" s="6">
        <v>312</v>
      </c>
      <c r="B331" s="2" t="s">
        <v>1401</v>
      </c>
      <c r="C331" s="2" t="s">
        <v>1402</v>
      </c>
      <c r="E331" s="2" t="s">
        <v>1403</v>
      </c>
      <c r="F331" s="6" t="s">
        <v>1404</v>
      </c>
      <c r="M331" s="2">
        <f>VLOOKUP(N331,[1]储层改造标准目录!$A:$B,2,0)</f>
        <v>1</v>
      </c>
      <c r="N331" s="11" t="s">
        <v>24</v>
      </c>
      <c r="O331" s="2" t="s">
        <v>25</v>
      </c>
      <c r="P331" s="12"/>
      <c r="Q331" s="13" t="s">
        <v>26</v>
      </c>
      <c r="R331" s="14" t="s">
        <v>1308</v>
      </c>
      <c r="S331" s="15" t="s">
        <v>1304</v>
      </c>
      <c r="T331" s="16"/>
      <c r="U331" s="32" cm="1">
        <f t="array" ref="U331">SUM(LEN([2]正文!$F:$F)-LEN(SUBSTITUTE([2]正文!$F:$F,B331,"")))/LEN(B331)</f>
        <v>0</v>
      </c>
      <c r="V331" s="33">
        <f t="shared" si="11"/>
        <v>3</v>
      </c>
    </row>
    <row r="332" s="2" customFormat="1" spans="1:22">
      <c r="A332" s="6">
        <v>313</v>
      </c>
      <c r="B332" s="2" t="s">
        <v>1405</v>
      </c>
      <c r="C332" s="2" t="s">
        <v>1406</v>
      </c>
      <c r="E332" s="2" t="s">
        <v>1407</v>
      </c>
      <c r="F332" s="6" t="s">
        <v>1408</v>
      </c>
      <c r="M332" s="2">
        <f>VLOOKUP(N332,[1]储层改造标准目录!$A:$B,2,0)</f>
        <v>1</v>
      </c>
      <c r="N332" s="11" t="s">
        <v>24</v>
      </c>
      <c r="O332" s="2" t="s">
        <v>25</v>
      </c>
      <c r="P332" s="12"/>
      <c r="Q332" s="13" t="s">
        <v>26</v>
      </c>
      <c r="R332" s="14" t="s">
        <v>1308</v>
      </c>
      <c r="S332" s="15" t="s">
        <v>1304</v>
      </c>
      <c r="T332" s="16"/>
      <c r="U332" s="32" cm="1">
        <f t="array" ref="U332">SUM(LEN([2]正文!$F:$F)-LEN(SUBSTITUTE([2]正文!$F:$F,B332,"")))/LEN(B332)</f>
        <v>0</v>
      </c>
      <c r="V332" s="33">
        <f t="shared" si="11"/>
        <v>5</v>
      </c>
    </row>
    <row r="333" s="2" customFormat="1" spans="1:22">
      <c r="A333" s="6">
        <v>314</v>
      </c>
      <c r="B333" s="2" t="s">
        <v>1409</v>
      </c>
      <c r="C333" s="2" t="s">
        <v>1410</v>
      </c>
      <c r="E333" s="2" t="s">
        <v>1411</v>
      </c>
      <c r="F333" s="6" t="s">
        <v>1412</v>
      </c>
      <c r="M333" s="2">
        <f>VLOOKUP(N333,[1]储层改造标准目录!$A:$B,2,0)</f>
        <v>1</v>
      </c>
      <c r="N333" s="11" t="s">
        <v>24</v>
      </c>
      <c r="O333" s="2" t="s">
        <v>25</v>
      </c>
      <c r="P333" s="12"/>
      <c r="Q333" s="13" t="s">
        <v>26</v>
      </c>
      <c r="R333" s="14" t="s">
        <v>1308</v>
      </c>
      <c r="S333" s="15" t="s">
        <v>1304</v>
      </c>
      <c r="T333" s="16"/>
      <c r="U333" s="32" cm="1">
        <f t="array" ref="U333">SUM(LEN([2]正文!$F:$F)-LEN(SUBSTITUTE([2]正文!$F:$F,B333,"")))/LEN(B333)</f>
        <v>0</v>
      </c>
      <c r="V333" s="33">
        <f t="shared" si="11"/>
        <v>6</v>
      </c>
    </row>
    <row r="334" s="2" customFormat="1" spans="1:22">
      <c r="A334" s="6">
        <v>315</v>
      </c>
      <c r="B334" s="2" t="s">
        <v>1413</v>
      </c>
      <c r="C334" s="2" t="s">
        <v>1414</v>
      </c>
      <c r="E334" s="2" t="s">
        <v>1415</v>
      </c>
      <c r="F334" s="6" t="s">
        <v>1416</v>
      </c>
      <c r="M334" s="2">
        <f>VLOOKUP(N334,[1]储层改造标准目录!$A:$B,2,0)</f>
        <v>1</v>
      </c>
      <c r="N334" s="11" t="s">
        <v>24</v>
      </c>
      <c r="O334" s="2" t="s">
        <v>25</v>
      </c>
      <c r="P334" s="12"/>
      <c r="Q334" s="13" t="s">
        <v>26</v>
      </c>
      <c r="R334" s="14" t="s">
        <v>1308</v>
      </c>
      <c r="S334" s="15" t="s">
        <v>1304</v>
      </c>
      <c r="T334" s="16"/>
      <c r="U334" s="32" cm="1">
        <f t="array" ref="U334">SUM(LEN([2]正文!$F:$F)-LEN(SUBSTITUTE([2]正文!$F:$F,B334,"")))/LEN(B334)</f>
        <v>0</v>
      </c>
      <c r="V334" s="33">
        <f t="shared" si="11"/>
        <v>4</v>
      </c>
    </row>
    <row r="335" s="2" customFormat="1" spans="1:22">
      <c r="A335" s="6">
        <v>316</v>
      </c>
      <c r="B335" s="2" t="s">
        <v>1417</v>
      </c>
      <c r="C335" s="2" t="s">
        <v>1418</v>
      </c>
      <c r="E335" s="2" t="s">
        <v>1419</v>
      </c>
      <c r="F335" s="6" t="s">
        <v>1420</v>
      </c>
      <c r="M335" s="2">
        <f>VLOOKUP(N335,[1]储层改造标准目录!$A:$B,2,0)</f>
        <v>1</v>
      </c>
      <c r="N335" s="11" t="s">
        <v>24</v>
      </c>
      <c r="O335" s="2" t="s">
        <v>25</v>
      </c>
      <c r="P335" s="12"/>
      <c r="Q335" s="13" t="s">
        <v>26</v>
      </c>
      <c r="R335" s="14" t="s">
        <v>1308</v>
      </c>
      <c r="S335" s="15" t="s">
        <v>1304</v>
      </c>
      <c r="T335" s="16"/>
      <c r="U335" s="32" cm="1">
        <f t="array" ref="U335">SUM(LEN([2]正文!$F:$F)-LEN(SUBSTITUTE([2]正文!$F:$F,B335,"")))/LEN(B335)</f>
        <v>0</v>
      </c>
      <c r="V335" s="33">
        <f t="shared" si="11"/>
        <v>6</v>
      </c>
    </row>
    <row r="336" s="2" customFormat="1" spans="1:22">
      <c r="A336" s="6">
        <v>317</v>
      </c>
      <c r="B336" s="2" t="s">
        <v>1421</v>
      </c>
      <c r="C336" s="2" t="s">
        <v>1422</v>
      </c>
      <c r="E336" s="2" t="s">
        <v>1423</v>
      </c>
      <c r="F336" s="6" t="s">
        <v>1424</v>
      </c>
      <c r="M336" s="2">
        <f>VLOOKUP(N336,[1]储层改造标准目录!$A:$B,2,0)</f>
        <v>1</v>
      </c>
      <c r="N336" s="11" t="s">
        <v>24</v>
      </c>
      <c r="O336" s="2" t="s">
        <v>25</v>
      </c>
      <c r="P336" s="12"/>
      <c r="Q336" s="13" t="s">
        <v>26</v>
      </c>
      <c r="R336" s="14" t="s">
        <v>1308</v>
      </c>
      <c r="S336" s="15" t="s">
        <v>1304</v>
      </c>
      <c r="T336" s="16"/>
      <c r="U336" s="32" cm="1">
        <f t="array" ref="U336">SUM(LEN([2]正文!$F:$F)-LEN(SUBSTITUTE([2]正文!$F:$F,B336,"")))/LEN(B336)</f>
        <v>0</v>
      </c>
      <c r="V336" s="33">
        <f t="shared" si="11"/>
        <v>4</v>
      </c>
    </row>
    <row r="337" s="2" customFormat="1" spans="1:22">
      <c r="A337" s="6">
        <v>318</v>
      </c>
      <c r="B337" s="2" t="s">
        <v>1425</v>
      </c>
      <c r="C337" s="2" t="s">
        <v>1426</v>
      </c>
      <c r="E337" s="2" t="s">
        <v>1427</v>
      </c>
      <c r="F337" s="6" t="s">
        <v>1428</v>
      </c>
      <c r="M337" s="2">
        <f>VLOOKUP(N337,[1]储层改造标准目录!$A:$B,2,0)</f>
        <v>1</v>
      </c>
      <c r="N337" s="11" t="s">
        <v>24</v>
      </c>
      <c r="O337" s="2" t="s">
        <v>25</v>
      </c>
      <c r="P337" s="12"/>
      <c r="Q337" s="13" t="s">
        <v>26</v>
      </c>
      <c r="R337" s="14" t="s">
        <v>1308</v>
      </c>
      <c r="S337" s="15" t="s">
        <v>1304</v>
      </c>
      <c r="T337" s="16"/>
      <c r="U337" s="32" cm="1">
        <f t="array" ref="U337">SUM(LEN([2]正文!$F:$F)-LEN(SUBSTITUTE([2]正文!$F:$F,B337,"")))/LEN(B337)</f>
        <v>0</v>
      </c>
      <c r="V337" s="33">
        <f t="shared" si="11"/>
        <v>4</v>
      </c>
    </row>
    <row r="338" s="2" customFormat="1" spans="1:22">
      <c r="A338" s="6">
        <v>319</v>
      </c>
      <c r="B338" s="2" t="s">
        <v>1429</v>
      </c>
      <c r="C338" s="2" t="s">
        <v>1430</v>
      </c>
      <c r="E338" s="2" t="s">
        <v>1431</v>
      </c>
      <c r="F338" s="6" t="s">
        <v>1432</v>
      </c>
      <c r="M338" s="2">
        <f>VLOOKUP(N338,[1]储层改造标准目录!$A:$B,2,0)</f>
        <v>1</v>
      </c>
      <c r="N338" s="11" t="s">
        <v>24</v>
      </c>
      <c r="O338" s="2" t="s">
        <v>25</v>
      </c>
      <c r="P338" s="12"/>
      <c r="Q338" s="13" t="s">
        <v>26</v>
      </c>
      <c r="R338" s="14" t="s">
        <v>1308</v>
      </c>
      <c r="S338" s="15" t="s">
        <v>1304</v>
      </c>
      <c r="T338" s="16"/>
      <c r="U338" s="32" cm="1">
        <f t="array" ref="U338">SUM(LEN([2]正文!$F:$F)-LEN(SUBSTITUTE([2]正文!$F:$F,B338,"")))/LEN(B338)</f>
        <v>0</v>
      </c>
      <c r="V338" s="33">
        <f t="shared" si="11"/>
        <v>4</v>
      </c>
    </row>
    <row r="339" s="2" customFormat="1" spans="1:22">
      <c r="A339" s="6">
        <v>320</v>
      </c>
      <c r="B339" s="2" t="s">
        <v>1433</v>
      </c>
      <c r="C339" s="2" t="s">
        <v>1434</v>
      </c>
      <c r="E339" s="2" t="s">
        <v>1435</v>
      </c>
      <c r="F339" s="6" t="s">
        <v>1436</v>
      </c>
      <c r="J339" s="2" t="s">
        <v>1437</v>
      </c>
      <c r="M339" s="2">
        <f>VLOOKUP(N339,[1]储层改造标准目录!$A:$B,2,0)</f>
        <v>1</v>
      </c>
      <c r="N339" s="11" t="s">
        <v>24</v>
      </c>
      <c r="O339" s="2" t="s">
        <v>25</v>
      </c>
      <c r="P339" s="12"/>
      <c r="Q339" s="13" t="s">
        <v>26</v>
      </c>
      <c r="R339" s="14" t="s">
        <v>1308</v>
      </c>
      <c r="S339" s="15" t="s">
        <v>1438</v>
      </c>
      <c r="T339" s="16"/>
      <c r="U339" s="32" cm="1">
        <f t="array" ref="U339">SUM(LEN([2]正文!$F:$F)-LEN(SUBSTITUTE([2]正文!$F:$F,B339,"")))/LEN(B339)</f>
        <v>0</v>
      </c>
      <c r="V339" s="33">
        <f t="shared" si="11"/>
        <v>4</v>
      </c>
    </row>
    <row r="340" s="2" customFormat="1" spans="1:22">
      <c r="A340" s="6">
        <v>321</v>
      </c>
      <c r="B340" s="2" t="s">
        <v>1439</v>
      </c>
      <c r="C340" s="2" t="s">
        <v>1440</v>
      </c>
      <c r="E340" s="2" t="s">
        <v>1441</v>
      </c>
      <c r="F340" s="6" t="s">
        <v>1442</v>
      </c>
      <c r="M340" s="2">
        <f>VLOOKUP(N340,[1]储层改造标准目录!$A:$B,2,0)</f>
        <v>1</v>
      </c>
      <c r="N340" s="11" t="s">
        <v>24</v>
      </c>
      <c r="O340" s="2" t="s">
        <v>25</v>
      </c>
      <c r="P340" s="12"/>
      <c r="Q340" s="13" t="s">
        <v>26</v>
      </c>
      <c r="R340" s="14" t="s">
        <v>1308</v>
      </c>
      <c r="S340" s="15" t="s">
        <v>1438</v>
      </c>
      <c r="T340" s="16"/>
      <c r="U340" s="32" cm="1">
        <f t="array" ref="U340">SUM(LEN([2]正文!$F:$F)-LEN(SUBSTITUTE([2]正文!$F:$F,B340,"")))/LEN(B340)</f>
        <v>0</v>
      </c>
      <c r="V340" s="33">
        <f t="shared" si="11"/>
        <v>3</v>
      </c>
    </row>
    <row r="341" s="2" customFormat="1" spans="1:22">
      <c r="A341" s="6">
        <v>322</v>
      </c>
      <c r="B341" s="2" t="s">
        <v>1443</v>
      </c>
      <c r="C341" s="2" t="s">
        <v>1444</v>
      </c>
      <c r="E341" s="2" t="s">
        <v>1445</v>
      </c>
      <c r="F341" s="6" t="s">
        <v>1446</v>
      </c>
      <c r="J341" s="2" t="s">
        <v>1447</v>
      </c>
      <c r="M341" s="2">
        <f>VLOOKUP(N341,[1]储层改造标准目录!$A:$B,2,0)</f>
        <v>1</v>
      </c>
      <c r="N341" s="11" t="s">
        <v>24</v>
      </c>
      <c r="O341" s="2" t="s">
        <v>25</v>
      </c>
      <c r="P341" s="12"/>
      <c r="Q341" s="13" t="s">
        <v>26</v>
      </c>
      <c r="R341" s="14" t="s">
        <v>1308</v>
      </c>
      <c r="S341" s="15" t="s">
        <v>1438</v>
      </c>
      <c r="T341" s="16"/>
      <c r="U341" s="32" cm="1">
        <f t="array" ref="U341">SUM(LEN([2]正文!$F:$F)-LEN(SUBSTITUTE([2]正文!$F:$F,B341,"")))/LEN(B341)</f>
        <v>0</v>
      </c>
      <c r="V341" s="33">
        <f t="shared" ref="V341:V344" si="12">LEN(B341)</f>
        <v>8</v>
      </c>
    </row>
    <row r="342" s="2" customFormat="1" spans="1:22">
      <c r="A342" s="6">
        <v>323</v>
      </c>
      <c r="B342" s="2" t="s">
        <v>1448</v>
      </c>
      <c r="C342" s="2" t="s">
        <v>1449</v>
      </c>
      <c r="D342" s="2" t="s">
        <v>30</v>
      </c>
      <c r="E342" s="2" t="s">
        <v>1450</v>
      </c>
      <c r="F342" s="6" t="s">
        <v>1451</v>
      </c>
      <c r="G342" s="2" t="s">
        <v>1452</v>
      </c>
      <c r="M342" s="2">
        <f>VLOOKUP(N342,[1]储层改造标准目录!$A:$B,2,0)</f>
        <v>1</v>
      </c>
      <c r="N342" s="11" t="s">
        <v>24</v>
      </c>
      <c r="O342" s="2" t="s">
        <v>25</v>
      </c>
      <c r="P342" s="12"/>
      <c r="Q342" s="13" t="s">
        <v>26</v>
      </c>
      <c r="R342" s="14" t="s">
        <v>1308</v>
      </c>
      <c r="S342" s="15" t="s">
        <v>1438</v>
      </c>
      <c r="T342" s="16"/>
      <c r="U342" s="32" cm="1">
        <f t="array" ref="U342">SUM(LEN([2]正文!$F:$F)-LEN(SUBSTITUTE([2]正文!$F:$F,B342,"")))/LEN(B342)</f>
        <v>0</v>
      </c>
      <c r="V342" s="33">
        <f t="shared" si="12"/>
        <v>9</v>
      </c>
    </row>
    <row r="343" s="2" customFormat="1" spans="1:22">
      <c r="B343" s="2" t="s">
        <v>1453</v>
      </c>
      <c r="C343" s="2" t="s">
        <v>1449</v>
      </c>
      <c r="D343" s="2" t="s">
        <v>35</v>
      </c>
      <c r="E343" s="2" t="s">
        <v>1450</v>
      </c>
      <c r="F343" s="6" t="s">
        <v>1454</v>
      </c>
      <c r="G343" s="2" t="s">
        <v>1455</v>
      </c>
      <c r="J343" s="2" t="s">
        <v>1456</v>
      </c>
      <c r="M343" s="2">
        <f>VLOOKUP(N343,[1]储层改造标准目录!$A:$B,2,0)</f>
        <v>1</v>
      </c>
      <c r="N343" s="11" t="s">
        <v>24</v>
      </c>
      <c r="O343" s="2" t="s">
        <v>25</v>
      </c>
      <c r="P343" s="12"/>
      <c r="Q343" s="13" t="s">
        <v>26</v>
      </c>
      <c r="R343" s="14" t="s">
        <v>1308</v>
      </c>
      <c r="S343" s="15" t="s">
        <v>1438</v>
      </c>
      <c r="T343" s="16"/>
      <c r="U343" s="32" cm="1">
        <f t="array" ref="U343">SUM(LEN([2]正文!$F:$F)-LEN(SUBSTITUTE([2]正文!$F:$F,B343,"")))/LEN(B343)</f>
        <v>0</v>
      </c>
      <c r="V343" s="33">
        <f t="shared" si="12"/>
        <v>5</v>
      </c>
    </row>
    <row r="344" s="2" customFormat="1" spans="1:22">
      <c r="A344" s="6"/>
      <c r="B344" s="2" t="s">
        <v>1455</v>
      </c>
      <c r="C344" s="2" t="s">
        <v>1449</v>
      </c>
      <c r="D344" s="2" t="s">
        <v>35</v>
      </c>
      <c r="E344" s="2" t="s">
        <v>1450</v>
      </c>
      <c r="F344" s="6" t="s">
        <v>1457</v>
      </c>
      <c r="G344" s="2" t="s">
        <v>1453</v>
      </c>
      <c r="J344" s="2" t="s">
        <v>1456</v>
      </c>
      <c r="M344" s="2">
        <f>VLOOKUP(N344,[1]储层改造标准目录!$A:$B,2,0)</f>
        <v>1</v>
      </c>
      <c r="N344" s="11" t="s">
        <v>24</v>
      </c>
      <c r="O344" s="2" t="s">
        <v>25</v>
      </c>
      <c r="P344" s="12"/>
      <c r="Q344" s="13" t="s">
        <v>26</v>
      </c>
      <c r="R344" s="14" t="s">
        <v>1308</v>
      </c>
      <c r="S344" s="15" t="s">
        <v>1438</v>
      </c>
      <c r="T344" s="16"/>
      <c r="U344" s="32" cm="1">
        <f t="array" ref="U344">SUM(LEN([2]正文!$F:$F)-LEN(SUBSTITUTE([2]正文!$F:$F,B344,"")))/LEN(B344)</f>
        <v>0</v>
      </c>
      <c r="V344" s="33">
        <f t="shared" si="12"/>
        <v>3</v>
      </c>
    </row>
    <row r="345" s="2" customFormat="1" spans="1:22">
      <c r="A345" s="6">
        <v>324</v>
      </c>
      <c r="B345" s="2" t="s">
        <v>1458</v>
      </c>
      <c r="C345" s="2" t="s">
        <v>1459</v>
      </c>
      <c r="E345" s="2" t="s">
        <v>1460</v>
      </c>
      <c r="F345" s="6" t="s">
        <v>1461</v>
      </c>
      <c r="M345" s="2">
        <f>VLOOKUP(N345,[1]储层改造标准目录!$A:$B,2,0)</f>
        <v>1</v>
      </c>
      <c r="N345" s="11" t="s">
        <v>24</v>
      </c>
      <c r="O345" s="2" t="s">
        <v>25</v>
      </c>
      <c r="P345" s="12"/>
      <c r="Q345" s="13" t="s">
        <v>26</v>
      </c>
      <c r="R345" s="14" t="s">
        <v>1308</v>
      </c>
      <c r="S345" s="15" t="s">
        <v>1438</v>
      </c>
      <c r="T345" s="16"/>
      <c r="U345" s="32" cm="1">
        <f t="array" ref="U345">SUM(LEN([2]正文!$F:$F)-LEN(SUBSTITUTE([2]正文!$F:$F,B345,"")))/LEN(B345)</f>
        <v>0</v>
      </c>
      <c r="V345" s="33">
        <f t="shared" ref="V345:V406" si="13">LEN(B345)</f>
        <v>10</v>
      </c>
    </row>
    <row r="346" s="2" customFormat="1" spans="1:22">
      <c r="A346" s="6">
        <v>325</v>
      </c>
      <c r="B346" s="2" t="s">
        <v>1462</v>
      </c>
      <c r="C346" s="2" t="s">
        <v>1463</v>
      </c>
      <c r="E346" s="2" t="s">
        <v>1464</v>
      </c>
      <c r="F346" s="6" t="s">
        <v>1465</v>
      </c>
      <c r="M346" s="2">
        <f>VLOOKUP(N346,[1]储层改造标准目录!$A:$B,2,0)</f>
        <v>1</v>
      </c>
      <c r="N346" s="11" t="s">
        <v>24</v>
      </c>
      <c r="O346" s="2" t="s">
        <v>25</v>
      </c>
      <c r="P346" s="12"/>
      <c r="Q346" s="13" t="s">
        <v>26</v>
      </c>
      <c r="R346" s="14" t="s">
        <v>1308</v>
      </c>
      <c r="S346" s="15" t="s">
        <v>1438</v>
      </c>
      <c r="T346" s="16"/>
      <c r="U346" s="32" cm="1">
        <f t="array" ref="U346">SUM(LEN([2]正文!$F:$F)-LEN(SUBSTITUTE([2]正文!$F:$F,B346,"")))/LEN(B346)</f>
        <v>0</v>
      </c>
      <c r="V346" s="33">
        <f t="shared" si="13"/>
        <v>5</v>
      </c>
    </row>
    <row r="347" s="2" customFormat="1" spans="1:22">
      <c r="A347" s="6">
        <v>326</v>
      </c>
      <c r="B347" s="2" t="s">
        <v>1466</v>
      </c>
      <c r="C347" s="2" t="s">
        <v>1467</v>
      </c>
      <c r="E347" s="2" t="s">
        <v>1468</v>
      </c>
      <c r="F347" s="6" t="s">
        <v>1469</v>
      </c>
      <c r="M347" s="2">
        <f>VLOOKUP(N347,[1]储层改造标准目录!$A:$B,2,0)</f>
        <v>1</v>
      </c>
      <c r="N347" s="11" t="s">
        <v>24</v>
      </c>
      <c r="O347" s="2" t="s">
        <v>25</v>
      </c>
      <c r="P347" s="12"/>
      <c r="Q347" s="13" t="s">
        <v>26</v>
      </c>
      <c r="R347" s="14" t="s">
        <v>1308</v>
      </c>
      <c r="S347" s="15" t="s">
        <v>1438</v>
      </c>
      <c r="T347" s="16"/>
      <c r="U347" s="32" cm="1">
        <f t="array" ref="U347">SUM(LEN([2]正文!$F:$F)-LEN(SUBSTITUTE([2]正文!$F:$F,B347,"")))/LEN(B347)</f>
        <v>0</v>
      </c>
      <c r="V347" s="33">
        <f t="shared" si="13"/>
        <v>5</v>
      </c>
    </row>
    <row r="348" s="2" customFormat="1" spans="1:22">
      <c r="A348" s="6">
        <v>327</v>
      </c>
      <c r="B348" s="2" t="s">
        <v>1470</v>
      </c>
      <c r="C348" s="2" t="s">
        <v>1471</v>
      </c>
      <c r="E348" s="2" t="s">
        <v>1472</v>
      </c>
      <c r="F348" s="6" t="s">
        <v>1473</v>
      </c>
      <c r="M348" s="2">
        <f>VLOOKUP(N348,[1]储层改造标准目录!$A:$B,2,0)</f>
        <v>1</v>
      </c>
      <c r="N348" s="11" t="s">
        <v>24</v>
      </c>
      <c r="O348" s="2" t="s">
        <v>25</v>
      </c>
      <c r="P348" s="12"/>
      <c r="Q348" s="13" t="s">
        <v>26</v>
      </c>
      <c r="R348" s="14" t="s">
        <v>1308</v>
      </c>
      <c r="S348" s="15" t="s">
        <v>1438</v>
      </c>
      <c r="T348" s="16"/>
      <c r="U348" s="32" cm="1">
        <f t="array" ref="U348">SUM(LEN([2]正文!$F:$F)-LEN(SUBSTITUTE([2]正文!$F:$F,B348,"")))/LEN(B348)</f>
        <v>0</v>
      </c>
      <c r="V348" s="33">
        <f t="shared" si="13"/>
        <v>5</v>
      </c>
    </row>
    <row r="349" s="2" customFormat="1" spans="1:22">
      <c r="A349" s="6">
        <v>328</v>
      </c>
      <c r="B349" s="2" t="s">
        <v>1474</v>
      </c>
      <c r="C349" s="2" t="s">
        <v>1475</v>
      </c>
      <c r="E349" s="2" t="s">
        <v>1476</v>
      </c>
      <c r="F349" s="6" t="s">
        <v>1477</v>
      </c>
      <c r="M349" s="2">
        <f>VLOOKUP(N349,[1]储层改造标准目录!$A:$B,2,0)</f>
        <v>1</v>
      </c>
      <c r="N349" s="11" t="s">
        <v>24</v>
      </c>
      <c r="O349" s="2" t="s">
        <v>25</v>
      </c>
      <c r="P349" s="12"/>
      <c r="Q349" s="13" t="s">
        <v>26</v>
      </c>
      <c r="R349" s="14" t="s">
        <v>1308</v>
      </c>
      <c r="S349" s="15" t="s">
        <v>1438</v>
      </c>
      <c r="T349" s="16"/>
      <c r="U349" s="32" cm="1">
        <f t="array" ref="U349">SUM(LEN([2]正文!$F:$F)-LEN(SUBSTITUTE([2]正文!$F:$F,B349,"")))/LEN(B349)</f>
        <v>0</v>
      </c>
      <c r="V349" s="33">
        <f t="shared" si="13"/>
        <v>7</v>
      </c>
    </row>
    <row r="350" s="2" customFormat="1" spans="1:22">
      <c r="A350" s="6">
        <v>329</v>
      </c>
      <c r="B350" s="2" t="s">
        <v>1478</v>
      </c>
      <c r="C350" s="2" t="s">
        <v>1414</v>
      </c>
      <c r="E350" s="2" t="s">
        <v>1479</v>
      </c>
      <c r="F350" s="6" t="s">
        <v>1480</v>
      </c>
      <c r="M350" s="2">
        <f>VLOOKUP(N350,[1]储层改造标准目录!$A:$B,2,0)</f>
        <v>1</v>
      </c>
      <c r="N350" s="11" t="s">
        <v>24</v>
      </c>
      <c r="O350" s="2" t="s">
        <v>25</v>
      </c>
      <c r="P350" s="12"/>
      <c r="Q350" s="13" t="s">
        <v>26</v>
      </c>
      <c r="R350" s="14" t="s">
        <v>1308</v>
      </c>
      <c r="S350" s="15" t="s">
        <v>1438</v>
      </c>
      <c r="T350" s="16"/>
      <c r="U350" s="32" cm="1">
        <f t="array" ref="U350">SUM(LEN([2]正文!$F:$F)-LEN(SUBSTITUTE([2]正文!$F:$F,B350,"")))/LEN(B350)</f>
        <v>0</v>
      </c>
      <c r="V350" s="33">
        <f t="shared" si="13"/>
        <v>4</v>
      </c>
    </row>
    <row r="351" s="2" customFormat="1" spans="1:22">
      <c r="A351" s="6">
        <v>330</v>
      </c>
      <c r="B351" s="2" t="s">
        <v>1481</v>
      </c>
      <c r="C351" s="2" t="s">
        <v>1482</v>
      </c>
      <c r="E351" s="2" t="s">
        <v>1483</v>
      </c>
      <c r="F351" s="6" t="s">
        <v>1484</v>
      </c>
      <c r="M351" s="2">
        <f>VLOOKUP(N351,[1]储层改造标准目录!$A:$B,2,0)</f>
        <v>1</v>
      </c>
      <c r="N351" s="11" t="s">
        <v>24</v>
      </c>
      <c r="O351" s="2" t="s">
        <v>25</v>
      </c>
      <c r="P351" s="12"/>
      <c r="Q351" s="13" t="s">
        <v>26</v>
      </c>
      <c r="R351" s="14" t="s">
        <v>1308</v>
      </c>
      <c r="S351" s="15" t="s">
        <v>1438</v>
      </c>
      <c r="T351" s="16"/>
      <c r="U351" s="32" cm="1">
        <f t="array" ref="U351">SUM(LEN([2]正文!$F:$F)-LEN(SUBSTITUTE([2]正文!$F:$F,B351,"")))/LEN(B351)</f>
        <v>0</v>
      </c>
      <c r="V351" s="33">
        <f t="shared" si="13"/>
        <v>3</v>
      </c>
    </row>
    <row r="352" s="2" customFormat="1" spans="1:22">
      <c r="A352" s="6">
        <v>331</v>
      </c>
      <c r="B352" s="2" t="s">
        <v>1485</v>
      </c>
      <c r="C352" s="2" t="s">
        <v>1486</v>
      </c>
      <c r="E352" s="2" t="s">
        <v>1487</v>
      </c>
      <c r="F352" s="6" t="s">
        <v>1488</v>
      </c>
      <c r="M352" s="2">
        <f>VLOOKUP(N352,[1]储层改造标准目录!$A:$B,2,0)</f>
        <v>1</v>
      </c>
      <c r="N352" s="11" t="s">
        <v>24</v>
      </c>
      <c r="O352" s="2" t="s">
        <v>25</v>
      </c>
      <c r="P352" s="12"/>
      <c r="Q352" s="13" t="s">
        <v>26</v>
      </c>
      <c r="R352" s="14" t="s">
        <v>1308</v>
      </c>
      <c r="S352" s="15" t="s">
        <v>1489</v>
      </c>
      <c r="T352" s="16"/>
      <c r="U352" s="32" cm="1">
        <f t="array" ref="U352">SUM(LEN([2]正文!$F:$F)-LEN(SUBSTITUTE([2]正文!$F:$F,B352,"")))/LEN(B352)</f>
        <v>0</v>
      </c>
      <c r="V352" s="33">
        <f t="shared" si="13"/>
        <v>5</v>
      </c>
    </row>
    <row r="353" s="2" customFormat="1" spans="1:22">
      <c r="A353" s="6">
        <v>332</v>
      </c>
      <c r="B353" s="2" t="s">
        <v>1490</v>
      </c>
      <c r="C353" s="2" t="s">
        <v>1491</v>
      </c>
      <c r="E353" s="2" t="s">
        <v>1492</v>
      </c>
      <c r="F353" s="6" t="s">
        <v>1493</v>
      </c>
      <c r="M353" s="2">
        <f>VLOOKUP(N353,[1]储层改造标准目录!$A:$B,2,0)</f>
        <v>1</v>
      </c>
      <c r="N353" s="11" t="s">
        <v>24</v>
      </c>
      <c r="O353" s="2" t="s">
        <v>25</v>
      </c>
      <c r="P353" s="12"/>
      <c r="Q353" s="13" t="s">
        <v>26</v>
      </c>
      <c r="R353" s="14" t="s">
        <v>1308</v>
      </c>
      <c r="S353" s="15" t="s">
        <v>1489</v>
      </c>
      <c r="T353" s="16"/>
      <c r="U353" s="32" cm="1">
        <f t="array" ref="U353">SUM(LEN([2]正文!$F:$F)-LEN(SUBSTITUTE([2]正文!$F:$F,B353,"")))/LEN(B353)</f>
        <v>0</v>
      </c>
      <c r="V353" s="33">
        <f t="shared" si="13"/>
        <v>5</v>
      </c>
    </row>
    <row r="354" s="2" customFormat="1" spans="1:22">
      <c r="A354" s="6">
        <v>333</v>
      </c>
      <c r="B354" s="2" t="s">
        <v>1494</v>
      </c>
      <c r="C354" s="2" t="s">
        <v>1495</v>
      </c>
      <c r="E354" s="2" t="s">
        <v>1496</v>
      </c>
      <c r="F354" s="6" t="s">
        <v>1497</v>
      </c>
      <c r="M354" s="2">
        <f>VLOOKUP(N354,[1]储层改造标准目录!$A:$B,2,0)</f>
        <v>1</v>
      </c>
      <c r="N354" s="11" t="s">
        <v>24</v>
      </c>
      <c r="O354" s="2" t="s">
        <v>25</v>
      </c>
      <c r="P354" s="12"/>
      <c r="Q354" s="13" t="s">
        <v>26</v>
      </c>
      <c r="R354" s="14" t="s">
        <v>1308</v>
      </c>
      <c r="S354" s="15" t="s">
        <v>1489</v>
      </c>
      <c r="T354" s="16"/>
      <c r="U354" s="32" cm="1">
        <f t="array" ref="U354">SUM(LEN([2]正文!$F:$F)-LEN(SUBSTITUTE([2]正文!$F:$F,B354,"")))/LEN(B354)</f>
        <v>0</v>
      </c>
      <c r="V354" s="33">
        <f t="shared" si="13"/>
        <v>7</v>
      </c>
    </row>
    <row r="355" s="2" customFormat="1" spans="1:22">
      <c r="A355" s="6">
        <v>334</v>
      </c>
      <c r="B355" s="7" t="s">
        <v>1498</v>
      </c>
      <c r="C355" s="2" t="s">
        <v>1499</v>
      </c>
      <c r="E355" s="2" t="s">
        <v>1500</v>
      </c>
      <c r="F355" s="6" t="s">
        <v>1501</v>
      </c>
      <c r="M355" s="2">
        <f>VLOOKUP(N355,[1]储层改造标准目录!$A:$B,2,0)</f>
        <v>1</v>
      </c>
      <c r="N355" s="11" t="s">
        <v>24</v>
      </c>
      <c r="O355" s="2" t="s">
        <v>25</v>
      </c>
      <c r="P355" s="12"/>
      <c r="Q355" s="13" t="s">
        <v>26</v>
      </c>
      <c r="R355" s="14" t="s">
        <v>1308</v>
      </c>
      <c r="S355" s="15" t="s">
        <v>1489</v>
      </c>
      <c r="T355" s="16"/>
      <c r="U355" s="32" cm="1">
        <f t="array" ref="U355">SUM(LEN([2]正文!$F:$F)-LEN(SUBSTITUTE([2]正文!$F:$F,B355,"")))/LEN(B355)</f>
        <v>0</v>
      </c>
      <c r="V355" s="33">
        <f t="shared" si="13"/>
        <v>7</v>
      </c>
    </row>
    <row r="356" s="2" customFormat="1" spans="1:22">
      <c r="A356" s="6">
        <v>335</v>
      </c>
      <c r="B356" s="2" t="s">
        <v>1502</v>
      </c>
      <c r="C356" s="2" t="s">
        <v>1503</v>
      </c>
      <c r="E356" s="2" t="s">
        <v>1504</v>
      </c>
      <c r="F356" s="6" t="s">
        <v>1505</v>
      </c>
      <c r="M356" s="2">
        <f>VLOOKUP(N356,[1]储层改造标准目录!$A:$B,2,0)</f>
        <v>1</v>
      </c>
      <c r="N356" s="11" t="s">
        <v>24</v>
      </c>
      <c r="O356" s="2" t="s">
        <v>25</v>
      </c>
      <c r="P356" s="12"/>
      <c r="Q356" s="13" t="s">
        <v>26</v>
      </c>
      <c r="R356" s="14" t="s">
        <v>1308</v>
      </c>
      <c r="S356" s="15" t="s">
        <v>1489</v>
      </c>
      <c r="T356" s="16"/>
      <c r="U356" s="32" cm="1">
        <f t="array" ref="U356">SUM(LEN([2]正文!$F:$F)-LEN(SUBSTITUTE([2]正文!$F:$F,B356,"")))/LEN(B356)</f>
        <v>0</v>
      </c>
      <c r="V356" s="33">
        <f t="shared" si="13"/>
        <v>9</v>
      </c>
    </row>
    <row r="357" s="2" customFormat="1" spans="1:22">
      <c r="A357" s="6">
        <v>336</v>
      </c>
      <c r="B357" s="2" t="s">
        <v>1506</v>
      </c>
      <c r="C357" s="2" t="s">
        <v>1507</v>
      </c>
      <c r="E357" s="2" t="s">
        <v>1508</v>
      </c>
      <c r="F357" s="6" t="s">
        <v>1509</v>
      </c>
      <c r="M357" s="2">
        <f>VLOOKUP(N357,[1]储层改造标准目录!$A:$B,2,0)</f>
        <v>1</v>
      </c>
      <c r="N357" s="11" t="s">
        <v>24</v>
      </c>
      <c r="O357" s="2" t="s">
        <v>25</v>
      </c>
      <c r="P357" s="12"/>
      <c r="Q357" s="13" t="s">
        <v>26</v>
      </c>
      <c r="R357" s="14" t="s">
        <v>1308</v>
      </c>
      <c r="S357" s="15" t="s">
        <v>1489</v>
      </c>
      <c r="T357" s="16"/>
      <c r="U357" s="32" cm="1">
        <f t="array" ref="U357">SUM(LEN([2]正文!$F:$F)-LEN(SUBSTITUTE([2]正文!$F:$F,B357,"")))/LEN(B357)</f>
        <v>0</v>
      </c>
      <c r="V357" s="33">
        <f t="shared" si="13"/>
        <v>3</v>
      </c>
    </row>
    <row r="358" s="2" customFormat="1" spans="1:22">
      <c r="A358" s="6">
        <v>337</v>
      </c>
      <c r="B358" s="2" t="s">
        <v>1510</v>
      </c>
      <c r="C358" s="2" t="s">
        <v>1511</v>
      </c>
      <c r="E358" s="2" t="s">
        <v>1512</v>
      </c>
      <c r="F358" s="6" t="s">
        <v>1513</v>
      </c>
      <c r="M358" s="2">
        <f>VLOOKUP(N358,[1]储层改造标准目录!$A:$B,2,0)</f>
        <v>1</v>
      </c>
      <c r="N358" s="11" t="s">
        <v>24</v>
      </c>
      <c r="O358" s="2" t="s">
        <v>25</v>
      </c>
      <c r="P358" s="12"/>
      <c r="Q358" s="13" t="s">
        <v>26</v>
      </c>
      <c r="R358" s="14" t="s">
        <v>1308</v>
      </c>
      <c r="S358" s="15" t="s">
        <v>1489</v>
      </c>
      <c r="T358" s="16"/>
      <c r="U358" s="32" cm="1">
        <f t="array" ref="U358">SUM(LEN([2]正文!$F:$F)-LEN(SUBSTITUTE([2]正文!$F:$F,B358,"")))/LEN(B358)</f>
        <v>0</v>
      </c>
      <c r="V358" s="33">
        <f t="shared" si="13"/>
        <v>4</v>
      </c>
    </row>
    <row r="359" s="2" customFormat="1" spans="1:22">
      <c r="A359" s="6">
        <v>338</v>
      </c>
      <c r="B359" s="2" t="s">
        <v>1514</v>
      </c>
      <c r="C359" s="2" t="s">
        <v>1515</v>
      </c>
      <c r="E359" s="2" t="s">
        <v>1516</v>
      </c>
      <c r="F359" s="6" t="s">
        <v>1517</v>
      </c>
      <c r="M359" s="2">
        <f>VLOOKUP(N359,[1]储层改造标准目录!$A:$B,2,0)</f>
        <v>1</v>
      </c>
      <c r="N359" s="11" t="s">
        <v>24</v>
      </c>
      <c r="O359" s="2" t="s">
        <v>25</v>
      </c>
      <c r="P359" s="12"/>
      <c r="Q359" s="13" t="s">
        <v>26</v>
      </c>
      <c r="R359" s="14" t="s">
        <v>1308</v>
      </c>
      <c r="S359" s="15" t="s">
        <v>1489</v>
      </c>
      <c r="T359" s="16"/>
      <c r="U359" s="32" cm="1">
        <f t="array" ref="U359">SUM(LEN([2]正文!$F:$F)-LEN(SUBSTITUTE([2]正文!$F:$F,B359,"")))/LEN(B359)</f>
        <v>0</v>
      </c>
      <c r="V359" s="33">
        <f t="shared" si="13"/>
        <v>3</v>
      </c>
    </row>
    <row r="360" s="2" customFormat="1" spans="1:22">
      <c r="A360" s="6">
        <v>339</v>
      </c>
      <c r="B360" s="2" t="s">
        <v>1518</v>
      </c>
      <c r="C360" s="2" t="s">
        <v>1519</v>
      </c>
      <c r="E360" s="2" t="s">
        <v>1520</v>
      </c>
      <c r="F360" s="6" t="s">
        <v>1521</v>
      </c>
      <c r="M360" s="2">
        <f>VLOOKUP(N360,[1]储层改造标准目录!$A:$B,2,0)</f>
        <v>1</v>
      </c>
      <c r="N360" s="11" t="s">
        <v>24</v>
      </c>
      <c r="O360" s="2" t="s">
        <v>25</v>
      </c>
      <c r="P360" s="12"/>
      <c r="Q360" s="13" t="s">
        <v>26</v>
      </c>
      <c r="R360" s="14" t="s">
        <v>1308</v>
      </c>
      <c r="S360" s="15" t="s">
        <v>1489</v>
      </c>
      <c r="T360" s="16"/>
      <c r="U360" s="32" cm="1">
        <f t="array" ref="U360">SUM(LEN([2]正文!$F:$F)-LEN(SUBSTITUTE([2]正文!$F:$F,B360,"")))/LEN(B360)</f>
        <v>0</v>
      </c>
      <c r="V360" s="33">
        <f t="shared" si="13"/>
        <v>3</v>
      </c>
    </row>
    <row r="361" s="2" customFormat="1" spans="1:22">
      <c r="A361" s="6">
        <v>340</v>
      </c>
      <c r="B361" s="2" t="s">
        <v>1522</v>
      </c>
      <c r="C361" s="2" t="s">
        <v>1523</v>
      </c>
      <c r="E361" s="2" t="s">
        <v>1524</v>
      </c>
      <c r="F361" s="6" t="s">
        <v>1525</v>
      </c>
      <c r="M361" s="2">
        <f>VLOOKUP(N361,[1]储层改造标准目录!$A:$B,2,0)</f>
        <v>1</v>
      </c>
      <c r="N361" s="11" t="s">
        <v>24</v>
      </c>
      <c r="O361" s="2" t="s">
        <v>25</v>
      </c>
      <c r="P361" s="12"/>
      <c r="Q361" s="13" t="s">
        <v>26</v>
      </c>
      <c r="R361" s="14" t="s">
        <v>1308</v>
      </c>
      <c r="S361" s="15" t="s">
        <v>1489</v>
      </c>
      <c r="T361" s="16"/>
      <c r="U361" s="32" cm="1">
        <f t="array" ref="U361">SUM(LEN([2]正文!$F:$F)-LEN(SUBSTITUTE([2]正文!$F:$F,B361,"")))/LEN(B361)</f>
        <v>0</v>
      </c>
      <c r="V361" s="33">
        <f t="shared" si="13"/>
        <v>4</v>
      </c>
    </row>
    <row r="362" s="2" customFormat="1" spans="1:22">
      <c r="A362" s="6">
        <v>341</v>
      </c>
      <c r="B362" s="2" t="s">
        <v>1526</v>
      </c>
      <c r="C362" s="2" t="s">
        <v>1527</v>
      </c>
      <c r="E362" s="2" t="s">
        <v>1528</v>
      </c>
      <c r="F362" s="6" t="s">
        <v>1529</v>
      </c>
      <c r="M362" s="2">
        <f>VLOOKUP(N362,[1]储层改造标准目录!$A:$B,2,0)</f>
        <v>1</v>
      </c>
      <c r="N362" s="11" t="s">
        <v>24</v>
      </c>
      <c r="O362" s="2" t="s">
        <v>25</v>
      </c>
      <c r="P362" s="12"/>
      <c r="Q362" s="13" t="s">
        <v>26</v>
      </c>
      <c r="R362" s="14" t="s">
        <v>1308</v>
      </c>
      <c r="S362" s="15" t="s">
        <v>1489</v>
      </c>
      <c r="T362" s="16"/>
      <c r="U362" s="32" cm="1">
        <f t="array" ref="U362">SUM(LEN([2]正文!$F:$F)-LEN(SUBSTITUTE([2]正文!$F:$F,B362,"")))/LEN(B362)</f>
        <v>0</v>
      </c>
      <c r="V362" s="33">
        <f t="shared" si="13"/>
        <v>4</v>
      </c>
    </row>
    <row r="363" s="2" customFormat="1" spans="1:22">
      <c r="A363" s="6">
        <v>342</v>
      </c>
      <c r="B363" s="2" t="s">
        <v>1530</v>
      </c>
      <c r="C363" s="2" t="s">
        <v>1531</v>
      </c>
      <c r="E363" s="2" t="s">
        <v>1532</v>
      </c>
      <c r="F363" s="6" t="s">
        <v>1533</v>
      </c>
      <c r="M363" s="2">
        <f>VLOOKUP(N363,[1]储层改造标准目录!$A:$B,2,0)</f>
        <v>1</v>
      </c>
      <c r="N363" s="11" t="s">
        <v>24</v>
      </c>
      <c r="O363" s="2" t="s">
        <v>25</v>
      </c>
      <c r="P363" s="12"/>
      <c r="Q363" s="13" t="s">
        <v>26</v>
      </c>
      <c r="R363" s="14" t="s">
        <v>1308</v>
      </c>
      <c r="S363" s="15" t="s">
        <v>1489</v>
      </c>
      <c r="T363" s="16"/>
      <c r="U363" s="32" cm="1">
        <f t="array" ref="U363">SUM(LEN([2]正文!$F:$F)-LEN(SUBSTITUTE([2]正文!$F:$F,B363,"")))/LEN(B363)</f>
        <v>0</v>
      </c>
      <c r="V363" s="33">
        <f t="shared" si="13"/>
        <v>6</v>
      </c>
    </row>
    <row r="364" s="2" customFormat="1" spans="1:22">
      <c r="A364" s="6">
        <v>343</v>
      </c>
      <c r="B364" s="2" t="s">
        <v>1534</v>
      </c>
      <c r="C364" s="2" t="s">
        <v>1535</v>
      </c>
      <c r="E364" s="2" t="s">
        <v>1536</v>
      </c>
      <c r="F364" s="6" t="s">
        <v>1537</v>
      </c>
      <c r="M364" s="2">
        <f>VLOOKUP(N364,[1]储层改造标准目录!$A:$B,2,0)</f>
        <v>1</v>
      </c>
      <c r="N364" s="11" t="s">
        <v>24</v>
      </c>
      <c r="O364" s="2" t="s">
        <v>25</v>
      </c>
      <c r="P364" s="12"/>
      <c r="Q364" s="13" t="s">
        <v>26</v>
      </c>
      <c r="R364" s="14" t="s">
        <v>1308</v>
      </c>
      <c r="S364" s="15" t="s">
        <v>1489</v>
      </c>
      <c r="T364" s="16"/>
      <c r="U364" s="32" cm="1">
        <f t="array" ref="U364">SUM(LEN([2]正文!$F:$F)-LEN(SUBSTITUTE([2]正文!$F:$F,B364,"")))/LEN(B364)</f>
        <v>0</v>
      </c>
      <c r="V364" s="33">
        <f t="shared" si="13"/>
        <v>3</v>
      </c>
    </row>
    <row r="365" s="2" customFormat="1" spans="1:22">
      <c r="A365" s="6">
        <v>344</v>
      </c>
      <c r="B365" s="2" t="s">
        <v>1538</v>
      </c>
      <c r="C365" s="2" t="s">
        <v>1539</v>
      </c>
      <c r="E365" s="2" t="s">
        <v>1540</v>
      </c>
      <c r="F365" s="6" t="s">
        <v>1541</v>
      </c>
      <c r="M365" s="2">
        <f>VLOOKUP(N365,[1]储层改造标准目录!$A:$B,2,0)</f>
        <v>1</v>
      </c>
      <c r="N365" s="11" t="s">
        <v>24</v>
      </c>
      <c r="O365" s="2" t="s">
        <v>25</v>
      </c>
      <c r="P365" s="12"/>
      <c r="Q365" s="13" t="s">
        <v>26</v>
      </c>
      <c r="R365" s="14" t="s">
        <v>1308</v>
      </c>
      <c r="S365" s="15" t="s">
        <v>1489</v>
      </c>
      <c r="T365" s="16"/>
      <c r="U365" s="32" cm="1">
        <f t="array" ref="U365">SUM(LEN([2]正文!$F:$F)-LEN(SUBSTITUTE([2]正文!$F:$F,B365,"")))/LEN(B365)</f>
        <v>71</v>
      </c>
      <c r="V365" s="33">
        <f t="shared" si="13"/>
        <v>2</v>
      </c>
    </row>
    <row r="366" s="2" customFormat="1" spans="1:22">
      <c r="A366" s="6">
        <v>345</v>
      </c>
      <c r="B366" s="2" t="s">
        <v>1542</v>
      </c>
      <c r="C366" s="2" t="s">
        <v>1543</v>
      </c>
      <c r="E366" s="2" t="s">
        <v>1544</v>
      </c>
      <c r="F366" s="6" t="s">
        <v>1545</v>
      </c>
      <c r="M366" s="2">
        <f>VLOOKUP(N366,[1]储层改造标准目录!$A:$B,2,0)</f>
        <v>1</v>
      </c>
      <c r="N366" s="11" t="s">
        <v>24</v>
      </c>
      <c r="O366" s="2" t="s">
        <v>25</v>
      </c>
      <c r="P366" s="12"/>
      <c r="Q366" s="13" t="s">
        <v>26</v>
      </c>
      <c r="R366" s="14" t="s">
        <v>1308</v>
      </c>
      <c r="S366" s="15" t="s">
        <v>1489</v>
      </c>
      <c r="T366" s="16"/>
      <c r="U366" s="32" cm="1">
        <f t="array" ref="U366">SUM(LEN([2]正文!$F:$F)-LEN(SUBSTITUTE([2]正文!$F:$F,B366,"")))/LEN(B366)</f>
        <v>0</v>
      </c>
      <c r="V366" s="33">
        <f t="shared" si="13"/>
        <v>5</v>
      </c>
    </row>
    <row r="367" s="2" customFormat="1" spans="1:22">
      <c r="A367" s="6">
        <v>346</v>
      </c>
      <c r="B367" s="2" t="s">
        <v>1546</v>
      </c>
      <c r="C367" s="2" t="s">
        <v>1547</v>
      </c>
      <c r="E367" s="2" t="s">
        <v>1548</v>
      </c>
      <c r="F367" s="6" t="s">
        <v>1549</v>
      </c>
      <c r="M367" s="2">
        <f>VLOOKUP(N367,[1]储层改造标准目录!$A:$B,2,0)</f>
        <v>1</v>
      </c>
      <c r="N367" s="11" t="s">
        <v>24</v>
      </c>
      <c r="O367" s="2" t="s">
        <v>25</v>
      </c>
      <c r="P367" s="12"/>
      <c r="Q367" s="13" t="s">
        <v>26</v>
      </c>
      <c r="R367" s="14" t="s">
        <v>1308</v>
      </c>
      <c r="S367" s="15" t="s">
        <v>1489</v>
      </c>
      <c r="T367" s="16"/>
      <c r="U367" s="32" cm="1">
        <f t="array" ref="U367">SUM(LEN([2]正文!$F:$F)-LEN(SUBSTITUTE([2]正文!$F:$F,B367,"")))/LEN(B367)</f>
        <v>0</v>
      </c>
      <c r="V367" s="33">
        <f t="shared" si="13"/>
        <v>4</v>
      </c>
    </row>
    <row r="368" s="2" customFormat="1" spans="1:22">
      <c r="A368" s="6">
        <v>347</v>
      </c>
      <c r="B368" s="2" t="s">
        <v>1550</v>
      </c>
      <c r="C368" s="2" t="s">
        <v>1551</v>
      </c>
      <c r="E368" s="2" t="s">
        <v>1552</v>
      </c>
      <c r="F368" s="6" t="s">
        <v>1553</v>
      </c>
      <c r="M368" s="2">
        <f>VLOOKUP(N368,[1]储层改造标准目录!$A:$B,2,0)</f>
        <v>1</v>
      </c>
      <c r="N368" s="11" t="s">
        <v>24</v>
      </c>
      <c r="O368" s="2" t="s">
        <v>25</v>
      </c>
      <c r="P368" s="12"/>
      <c r="Q368" s="13" t="s">
        <v>26</v>
      </c>
      <c r="R368" s="14" t="s">
        <v>1308</v>
      </c>
      <c r="S368" s="15" t="s">
        <v>1489</v>
      </c>
      <c r="T368" s="16"/>
      <c r="U368" s="32" cm="1">
        <f t="array" ref="U368">SUM(LEN([2]正文!$F:$F)-LEN(SUBSTITUTE([2]正文!$F:$F,B368,"")))/LEN(B368)</f>
        <v>5</v>
      </c>
      <c r="V368" s="33">
        <f t="shared" si="13"/>
        <v>5</v>
      </c>
    </row>
    <row r="369" s="2" customFormat="1" spans="1:22">
      <c r="A369" s="6">
        <v>348</v>
      </c>
      <c r="B369" s="2" t="s">
        <v>1554</v>
      </c>
      <c r="C369" s="2" t="s">
        <v>1555</v>
      </c>
      <c r="E369" s="2" t="s">
        <v>1556</v>
      </c>
      <c r="F369" s="6" t="s">
        <v>1557</v>
      </c>
      <c r="M369" s="2">
        <f>VLOOKUP(N369,[1]储层改造标准目录!$A:$B,2,0)</f>
        <v>1</v>
      </c>
      <c r="N369" s="11" t="s">
        <v>24</v>
      </c>
      <c r="O369" s="2" t="s">
        <v>25</v>
      </c>
      <c r="P369" s="12"/>
      <c r="Q369" s="13" t="s">
        <v>26</v>
      </c>
      <c r="R369" s="14" t="s">
        <v>1308</v>
      </c>
      <c r="S369" s="15" t="s">
        <v>1554</v>
      </c>
      <c r="T369" s="16"/>
      <c r="U369" s="32" cm="1">
        <f t="array" ref="U369">SUM(LEN([2]正文!$F:$F)-LEN(SUBSTITUTE([2]正文!$F:$F,B369,"")))/LEN(B369)</f>
        <v>0</v>
      </c>
      <c r="V369" s="33">
        <f t="shared" si="13"/>
        <v>4</v>
      </c>
    </row>
    <row r="370" s="2" customFormat="1" spans="1:22">
      <c r="A370" s="6">
        <v>349</v>
      </c>
      <c r="B370" s="2" t="s">
        <v>1558</v>
      </c>
      <c r="C370" s="2" t="s">
        <v>1559</v>
      </c>
      <c r="E370" s="2" t="s">
        <v>1560</v>
      </c>
      <c r="F370" s="6" t="s">
        <v>1561</v>
      </c>
      <c r="M370" s="2">
        <f>VLOOKUP(N370,[1]储层改造标准目录!$A:$B,2,0)</f>
        <v>1</v>
      </c>
      <c r="N370" s="11" t="s">
        <v>24</v>
      </c>
      <c r="O370" s="2" t="s">
        <v>25</v>
      </c>
      <c r="P370" s="12"/>
      <c r="Q370" s="13" t="s">
        <v>26</v>
      </c>
      <c r="R370" s="14" t="s">
        <v>1308</v>
      </c>
      <c r="S370" s="15" t="s">
        <v>1554</v>
      </c>
      <c r="T370" s="16"/>
      <c r="U370" s="32" cm="1">
        <f t="array" ref="U370">SUM(LEN([2]正文!$F:$F)-LEN(SUBSTITUTE([2]正文!$F:$F,B370,"")))/LEN(B370)</f>
        <v>0</v>
      </c>
      <c r="V370" s="33">
        <f t="shared" si="13"/>
        <v>6</v>
      </c>
    </row>
    <row r="371" s="2" customFormat="1" spans="1:22">
      <c r="A371" s="6">
        <v>350</v>
      </c>
      <c r="B371" s="2" t="s">
        <v>1562</v>
      </c>
      <c r="C371" s="2" t="s">
        <v>1563</v>
      </c>
      <c r="E371" s="2" t="s">
        <v>1564</v>
      </c>
      <c r="F371" s="6" t="s">
        <v>1565</v>
      </c>
      <c r="M371" s="2">
        <f>VLOOKUP(N371,[1]储层改造标准目录!$A:$B,2,0)</f>
        <v>1</v>
      </c>
      <c r="N371" s="11" t="s">
        <v>24</v>
      </c>
      <c r="O371" s="2" t="s">
        <v>25</v>
      </c>
      <c r="P371" s="12"/>
      <c r="Q371" s="13" t="s">
        <v>26</v>
      </c>
      <c r="R371" s="14" t="s">
        <v>1308</v>
      </c>
      <c r="S371" s="15" t="s">
        <v>1554</v>
      </c>
      <c r="T371" s="16"/>
      <c r="U371" s="32" cm="1">
        <f t="array" ref="U371">SUM(LEN([2]正文!$F:$F)-LEN(SUBSTITUTE([2]正文!$F:$F,B371,"")))/LEN(B371)</f>
        <v>0</v>
      </c>
      <c r="V371" s="33">
        <f t="shared" si="13"/>
        <v>5</v>
      </c>
    </row>
    <row r="372" s="2" customFormat="1" spans="1:22">
      <c r="A372" s="6">
        <v>351</v>
      </c>
      <c r="B372" s="2" t="s">
        <v>1566</v>
      </c>
      <c r="C372" s="2" t="s">
        <v>1567</v>
      </c>
      <c r="E372" s="2" t="s">
        <v>1568</v>
      </c>
      <c r="F372" s="6" t="s">
        <v>1569</v>
      </c>
      <c r="M372" s="2">
        <f>VLOOKUP(N372,[1]储层改造标准目录!$A:$B,2,0)</f>
        <v>1</v>
      </c>
      <c r="N372" s="11" t="s">
        <v>24</v>
      </c>
      <c r="O372" s="2" t="s">
        <v>25</v>
      </c>
      <c r="P372" s="12"/>
      <c r="Q372" s="13" t="s">
        <v>26</v>
      </c>
      <c r="R372" s="14" t="s">
        <v>1308</v>
      </c>
      <c r="S372" s="15" t="s">
        <v>1554</v>
      </c>
      <c r="T372" s="16"/>
      <c r="U372" s="32" cm="1">
        <f t="array" ref="U372">SUM(LEN([2]正文!$F:$F)-LEN(SUBSTITUTE([2]正文!$F:$F,B372,"")))/LEN(B372)</f>
        <v>0</v>
      </c>
      <c r="V372" s="33">
        <f t="shared" si="13"/>
        <v>6</v>
      </c>
    </row>
    <row r="373" s="2" customFormat="1" spans="1:22">
      <c r="A373" s="6">
        <v>352</v>
      </c>
      <c r="B373" s="2" t="s">
        <v>1570</v>
      </c>
      <c r="C373" s="2" t="s">
        <v>1571</v>
      </c>
      <c r="E373" s="2" t="s">
        <v>1572</v>
      </c>
      <c r="F373" s="6" t="s">
        <v>1573</v>
      </c>
      <c r="M373" s="2">
        <f>VLOOKUP(N373,[1]储层改造标准目录!$A:$B,2,0)</f>
        <v>1</v>
      </c>
      <c r="N373" s="11" t="s">
        <v>24</v>
      </c>
      <c r="O373" s="2" t="s">
        <v>25</v>
      </c>
      <c r="P373" s="12"/>
      <c r="Q373" s="13" t="s">
        <v>26</v>
      </c>
      <c r="R373" s="14" t="s">
        <v>1308</v>
      </c>
      <c r="S373" s="15" t="s">
        <v>1554</v>
      </c>
      <c r="T373" s="16"/>
      <c r="U373" s="32" cm="1">
        <f t="array" ref="U373">SUM(LEN([2]正文!$F:$F)-LEN(SUBSTITUTE([2]正文!$F:$F,B373,"")))/LEN(B373)</f>
        <v>0</v>
      </c>
      <c r="V373" s="33">
        <f t="shared" si="13"/>
        <v>3</v>
      </c>
    </row>
    <row r="374" s="2" customFormat="1" spans="1:22">
      <c r="A374" s="6">
        <v>353</v>
      </c>
      <c r="B374" s="2" t="s">
        <v>1574</v>
      </c>
      <c r="C374" s="2" t="s">
        <v>1575</v>
      </c>
      <c r="E374" s="2" t="s">
        <v>1576</v>
      </c>
      <c r="F374" s="6" t="s">
        <v>1577</v>
      </c>
      <c r="M374" s="2">
        <f>VLOOKUP(N374,[1]储层改造标准目录!$A:$B,2,0)</f>
        <v>1</v>
      </c>
      <c r="N374" s="11" t="s">
        <v>24</v>
      </c>
      <c r="O374" s="2" t="s">
        <v>25</v>
      </c>
      <c r="P374" s="12"/>
      <c r="Q374" s="13" t="s">
        <v>26</v>
      </c>
      <c r="R374" s="14" t="s">
        <v>1578</v>
      </c>
      <c r="S374" s="15" t="s">
        <v>1579</v>
      </c>
      <c r="T374" s="16"/>
      <c r="U374" s="32" cm="1">
        <f t="array" ref="U374">SUM(LEN([2]正文!$F:$F)-LEN(SUBSTITUTE([2]正文!$F:$F,B374,"")))/LEN(B374)</f>
        <v>9</v>
      </c>
      <c r="V374" s="33">
        <f t="shared" si="13"/>
        <v>3</v>
      </c>
    </row>
    <row r="375" s="2" customFormat="1" spans="1:22">
      <c r="A375" s="6">
        <v>354</v>
      </c>
      <c r="B375" s="2" t="s">
        <v>1580</v>
      </c>
      <c r="C375" s="2" t="s">
        <v>1581</v>
      </c>
      <c r="E375" s="2" t="s">
        <v>1582</v>
      </c>
      <c r="F375" s="6" t="s">
        <v>1583</v>
      </c>
      <c r="M375" s="2">
        <f>VLOOKUP(N375,[1]储层改造标准目录!$A:$B,2,0)</f>
        <v>1</v>
      </c>
      <c r="N375" s="11" t="s">
        <v>24</v>
      </c>
      <c r="O375" s="2" t="s">
        <v>25</v>
      </c>
      <c r="P375" s="12"/>
      <c r="Q375" s="13" t="s">
        <v>26</v>
      </c>
      <c r="R375" s="14" t="s">
        <v>1578</v>
      </c>
      <c r="S375" s="15" t="s">
        <v>1579</v>
      </c>
      <c r="T375" s="16"/>
      <c r="U375" s="32" cm="1">
        <f t="array" ref="U375">SUM(LEN([2]正文!$F:$F)-LEN(SUBSTITUTE([2]正文!$F:$F,B375,"")))/LEN(B375)</f>
        <v>4</v>
      </c>
      <c r="V375" s="33">
        <f t="shared" si="13"/>
        <v>3</v>
      </c>
    </row>
    <row r="376" s="2" customFormat="1" spans="1:22">
      <c r="A376" s="6">
        <v>355</v>
      </c>
      <c r="B376" s="2" t="s">
        <v>1584</v>
      </c>
      <c r="C376" s="2" t="s">
        <v>1585</v>
      </c>
      <c r="E376" s="2" t="s">
        <v>1586</v>
      </c>
      <c r="F376" s="6" t="s">
        <v>1587</v>
      </c>
      <c r="M376" s="2">
        <f>VLOOKUP(N376,[1]储层改造标准目录!$A:$B,2,0)</f>
        <v>1</v>
      </c>
      <c r="N376" s="11" t="s">
        <v>24</v>
      </c>
      <c r="O376" s="2" t="s">
        <v>25</v>
      </c>
      <c r="P376" s="12"/>
      <c r="Q376" s="13" t="s">
        <v>26</v>
      </c>
      <c r="R376" s="14" t="s">
        <v>1578</v>
      </c>
      <c r="S376" s="15" t="s">
        <v>1579</v>
      </c>
      <c r="T376" s="16"/>
      <c r="U376" s="32" cm="1">
        <f t="array" ref="U376">SUM(LEN([2]正文!$F:$F)-LEN(SUBSTITUTE([2]正文!$F:$F,B376,"")))/LEN(B376)</f>
        <v>0</v>
      </c>
      <c r="V376" s="33">
        <f t="shared" si="13"/>
        <v>4</v>
      </c>
    </row>
    <row r="377" s="2" customFormat="1" spans="1:22">
      <c r="A377" s="6">
        <v>356</v>
      </c>
      <c r="B377" s="2" t="s">
        <v>1588</v>
      </c>
      <c r="C377" s="2" t="s">
        <v>1589</v>
      </c>
      <c r="E377" s="2" t="s">
        <v>1590</v>
      </c>
      <c r="F377" s="6" t="s">
        <v>1591</v>
      </c>
      <c r="M377" s="2">
        <f>VLOOKUP(N377,[1]储层改造标准目录!$A:$B,2,0)</f>
        <v>1</v>
      </c>
      <c r="N377" s="11" t="s">
        <v>24</v>
      </c>
      <c r="O377" s="2" t="s">
        <v>25</v>
      </c>
      <c r="P377" s="12"/>
      <c r="Q377" s="13" t="s">
        <v>26</v>
      </c>
      <c r="R377" s="14" t="s">
        <v>1578</v>
      </c>
      <c r="S377" s="15" t="s">
        <v>1579</v>
      </c>
      <c r="T377" s="16"/>
      <c r="U377" s="32" cm="1">
        <f t="array" ref="U377">SUM(LEN([2]正文!$F:$F)-LEN(SUBSTITUTE([2]正文!$F:$F,B377,"")))/LEN(B377)</f>
        <v>2</v>
      </c>
      <c r="V377" s="33">
        <f t="shared" si="13"/>
        <v>3</v>
      </c>
    </row>
    <row r="378" s="2" customFormat="1" spans="1:22">
      <c r="A378" s="6">
        <v>357</v>
      </c>
      <c r="B378" s="2" t="s">
        <v>1592</v>
      </c>
      <c r="C378" s="2" t="s">
        <v>1593</v>
      </c>
      <c r="E378" s="2" t="s">
        <v>1594</v>
      </c>
      <c r="F378" s="6" t="s">
        <v>1595</v>
      </c>
      <c r="M378" s="2">
        <f>VLOOKUP(N378,[1]储层改造标准目录!$A:$B,2,0)</f>
        <v>1</v>
      </c>
      <c r="N378" s="11" t="s">
        <v>24</v>
      </c>
      <c r="O378" s="2" t="s">
        <v>25</v>
      </c>
      <c r="P378" s="12"/>
      <c r="Q378" s="13" t="s">
        <v>26</v>
      </c>
      <c r="R378" s="14" t="s">
        <v>1578</v>
      </c>
      <c r="S378" s="15" t="s">
        <v>1579</v>
      </c>
      <c r="T378" s="16"/>
      <c r="U378" s="32" cm="1">
        <f t="array" ref="U378">SUM(LEN([2]正文!$F:$F)-LEN(SUBSTITUTE([2]正文!$F:$F,B378,"")))/LEN(B378)</f>
        <v>0</v>
      </c>
      <c r="V378" s="33">
        <f t="shared" si="13"/>
        <v>3</v>
      </c>
    </row>
    <row r="379" s="2" customFormat="1" spans="1:22">
      <c r="A379" s="6">
        <v>358</v>
      </c>
      <c r="B379" s="2" t="s">
        <v>1596</v>
      </c>
      <c r="C379" s="2" t="s">
        <v>1597</v>
      </c>
      <c r="E379" s="2" t="s">
        <v>1598</v>
      </c>
      <c r="F379" s="6" t="s">
        <v>1599</v>
      </c>
      <c r="J379" s="2" t="s">
        <v>1600</v>
      </c>
      <c r="M379" s="2">
        <f>VLOOKUP(N379,[1]储层改造标准目录!$A:$B,2,0)</f>
        <v>1</v>
      </c>
      <c r="N379" s="11" t="s">
        <v>24</v>
      </c>
      <c r="O379" s="2" t="s">
        <v>25</v>
      </c>
      <c r="P379" s="12"/>
      <c r="Q379" s="13" t="s">
        <v>26</v>
      </c>
      <c r="R379" s="14" t="s">
        <v>1578</v>
      </c>
      <c r="S379" s="15" t="s">
        <v>1579</v>
      </c>
      <c r="T379" s="16"/>
      <c r="U379" s="32" cm="1">
        <f t="array" ref="U379">SUM(LEN([2]正文!$F:$F)-LEN(SUBSTITUTE([2]正文!$F:$F,B379,"")))/LEN(B379)</f>
        <v>0</v>
      </c>
      <c r="V379" s="33">
        <f t="shared" si="13"/>
        <v>3</v>
      </c>
    </row>
    <row r="380" s="2" customFormat="1" spans="1:22">
      <c r="A380" s="6">
        <v>359</v>
      </c>
      <c r="B380" s="2" t="s">
        <v>1601</v>
      </c>
      <c r="C380" s="2" t="s">
        <v>1602</v>
      </c>
      <c r="E380" s="2" t="s">
        <v>1603</v>
      </c>
      <c r="F380" s="6" t="s">
        <v>1604</v>
      </c>
      <c r="M380" s="2">
        <f>VLOOKUP(N380,[1]储层改造标准目录!$A:$B,2,0)</f>
        <v>1</v>
      </c>
      <c r="N380" s="11" t="s">
        <v>24</v>
      </c>
      <c r="O380" s="2" t="s">
        <v>25</v>
      </c>
      <c r="P380" s="12"/>
      <c r="Q380" s="13" t="s">
        <v>26</v>
      </c>
      <c r="R380" s="14" t="s">
        <v>1578</v>
      </c>
      <c r="S380" s="15" t="s">
        <v>1579</v>
      </c>
      <c r="T380" s="16"/>
      <c r="U380" s="32" cm="1">
        <f t="array" ref="U380">SUM(LEN([2]正文!$F:$F)-LEN(SUBSTITUTE([2]正文!$F:$F,B380,"")))/LEN(B380)</f>
        <v>41</v>
      </c>
      <c r="V380" s="33">
        <f t="shared" si="13"/>
        <v>3</v>
      </c>
    </row>
    <row r="381" s="2" customFormat="1" spans="1:22">
      <c r="A381" s="6">
        <v>360</v>
      </c>
      <c r="B381" s="2" t="s">
        <v>1605</v>
      </c>
      <c r="C381" s="2" t="s">
        <v>1606</v>
      </c>
      <c r="E381" s="2" t="s">
        <v>1607</v>
      </c>
      <c r="F381" s="6" t="s">
        <v>1608</v>
      </c>
      <c r="K381" s="2" t="s">
        <v>1609</v>
      </c>
      <c r="M381" s="2">
        <f>VLOOKUP(N381,[1]储层改造标准目录!$A:$B,2,0)</f>
        <v>1</v>
      </c>
      <c r="N381" s="11" t="s">
        <v>24</v>
      </c>
      <c r="O381" s="2" t="s">
        <v>25</v>
      </c>
      <c r="P381" s="12"/>
      <c r="Q381" s="13" t="s">
        <v>26</v>
      </c>
      <c r="R381" s="14" t="s">
        <v>1578</v>
      </c>
      <c r="S381" s="15" t="s">
        <v>1579</v>
      </c>
      <c r="T381" s="16"/>
      <c r="U381" s="32" cm="1">
        <f t="array" ref="U381">SUM(LEN([2]正文!$F:$F)-LEN(SUBSTITUTE([2]正文!$F:$F,B381,"")))/LEN(B381)</f>
        <v>28</v>
      </c>
      <c r="V381" s="33">
        <f t="shared" si="13"/>
        <v>4</v>
      </c>
    </row>
    <row r="382" s="2" customFormat="1" spans="1:22">
      <c r="A382" s="6">
        <v>361</v>
      </c>
      <c r="B382" s="2" t="s">
        <v>1610</v>
      </c>
      <c r="C382" s="2" t="s">
        <v>1611</v>
      </c>
      <c r="E382" s="2" t="s">
        <v>1612</v>
      </c>
      <c r="F382" s="6" t="s">
        <v>1613</v>
      </c>
      <c r="M382" s="2">
        <f>VLOOKUP(N382,[1]储层改造标准目录!$A:$B,2,0)</f>
        <v>1</v>
      </c>
      <c r="N382" s="11" t="s">
        <v>24</v>
      </c>
      <c r="O382" s="2" t="s">
        <v>25</v>
      </c>
      <c r="P382" s="12"/>
      <c r="Q382" s="13" t="s">
        <v>26</v>
      </c>
      <c r="R382" s="14" t="s">
        <v>1578</v>
      </c>
      <c r="S382" s="15" t="s">
        <v>1579</v>
      </c>
      <c r="T382" s="16"/>
      <c r="U382" s="32" cm="1">
        <f t="array" ref="U382">SUM(LEN([2]正文!$F:$F)-LEN(SUBSTITUTE([2]正文!$F:$F,B382,"")))/LEN(B382)</f>
        <v>2</v>
      </c>
      <c r="V382" s="33">
        <f t="shared" si="13"/>
        <v>3</v>
      </c>
    </row>
    <row r="383" s="2" customFormat="1" spans="1:22">
      <c r="A383" s="6">
        <v>362</v>
      </c>
      <c r="B383" s="2" t="s">
        <v>1614</v>
      </c>
      <c r="C383" s="2" t="s">
        <v>1615</v>
      </c>
      <c r="E383" s="2" t="s">
        <v>1616</v>
      </c>
      <c r="F383" s="6" t="s">
        <v>1617</v>
      </c>
      <c r="M383" s="2">
        <f>VLOOKUP(N383,[1]储层改造标准目录!$A:$B,2,0)</f>
        <v>1</v>
      </c>
      <c r="N383" s="11" t="s">
        <v>24</v>
      </c>
      <c r="O383" s="2" t="s">
        <v>25</v>
      </c>
      <c r="P383" s="12"/>
      <c r="Q383" s="13" t="s">
        <v>26</v>
      </c>
      <c r="R383" s="14" t="s">
        <v>1578</v>
      </c>
      <c r="S383" s="15" t="s">
        <v>1579</v>
      </c>
      <c r="T383" s="16"/>
      <c r="U383" s="32" cm="1">
        <f t="array" ref="U383">SUM(LEN([2]正文!$F:$F)-LEN(SUBSTITUTE([2]正文!$F:$F,B383,"")))/LEN(B383)</f>
        <v>0</v>
      </c>
      <c r="V383" s="33">
        <f t="shared" si="13"/>
        <v>3</v>
      </c>
    </row>
    <row r="384" s="2" customFormat="1" spans="1:22">
      <c r="A384" s="6">
        <v>363</v>
      </c>
      <c r="B384" s="2" t="s">
        <v>1618</v>
      </c>
      <c r="C384" s="2" t="s">
        <v>1619</v>
      </c>
      <c r="E384" s="2" t="s">
        <v>1620</v>
      </c>
      <c r="F384" s="6" t="s">
        <v>1621</v>
      </c>
      <c r="M384" s="2">
        <f>VLOOKUP(N384,[1]储层改造标准目录!$A:$B,2,0)</f>
        <v>1</v>
      </c>
      <c r="N384" s="11" t="s">
        <v>24</v>
      </c>
      <c r="O384" s="2" t="s">
        <v>25</v>
      </c>
      <c r="P384" s="12"/>
      <c r="Q384" s="13" t="s">
        <v>26</v>
      </c>
      <c r="R384" s="14" t="s">
        <v>1578</v>
      </c>
      <c r="S384" s="15" t="s">
        <v>1579</v>
      </c>
      <c r="T384" s="16"/>
      <c r="U384" s="32" cm="1">
        <f t="array" ref="U384">SUM(LEN([2]正文!$F:$F)-LEN(SUBSTITUTE([2]正文!$F:$F,B384,"")))/LEN(B384)</f>
        <v>0</v>
      </c>
      <c r="V384" s="33">
        <f t="shared" si="13"/>
        <v>3</v>
      </c>
    </row>
    <row r="385" s="2" customFormat="1" spans="1:22">
      <c r="A385" s="6">
        <v>364</v>
      </c>
      <c r="B385" s="2" t="s">
        <v>1622</v>
      </c>
      <c r="C385" s="2" t="s">
        <v>1623</v>
      </c>
      <c r="E385" s="2" t="s">
        <v>1624</v>
      </c>
      <c r="F385" s="6" t="s">
        <v>1625</v>
      </c>
      <c r="M385" s="2">
        <f>VLOOKUP(N385,[1]储层改造标准目录!$A:$B,2,0)</f>
        <v>1</v>
      </c>
      <c r="N385" s="11" t="s">
        <v>24</v>
      </c>
      <c r="O385" s="2" t="s">
        <v>25</v>
      </c>
      <c r="P385" s="12"/>
      <c r="Q385" s="13" t="s">
        <v>26</v>
      </c>
      <c r="R385" s="14" t="s">
        <v>1578</v>
      </c>
      <c r="S385" s="15" t="s">
        <v>1579</v>
      </c>
      <c r="T385" s="16"/>
      <c r="U385" s="32" cm="1">
        <f t="array" ref="U385">SUM(LEN([2]正文!$F:$F)-LEN(SUBSTITUTE([2]正文!$F:$F,B385,"")))/LEN(B385)</f>
        <v>1</v>
      </c>
      <c r="V385" s="33">
        <f t="shared" si="13"/>
        <v>3</v>
      </c>
    </row>
    <row r="386" s="2" customFormat="1" spans="1:22">
      <c r="A386" s="6">
        <v>365</v>
      </c>
      <c r="B386" s="2" t="s">
        <v>1626</v>
      </c>
      <c r="C386" s="2" t="s">
        <v>1627</v>
      </c>
      <c r="E386" s="2" t="s">
        <v>1628</v>
      </c>
      <c r="F386" s="6" t="s">
        <v>1629</v>
      </c>
      <c r="M386" s="2">
        <f>VLOOKUP(N386,[1]储层改造标准目录!$A:$B,2,0)</f>
        <v>1</v>
      </c>
      <c r="N386" s="11" t="s">
        <v>24</v>
      </c>
      <c r="O386" s="2" t="s">
        <v>25</v>
      </c>
      <c r="P386" s="12"/>
      <c r="Q386" s="13" t="s">
        <v>26</v>
      </c>
      <c r="R386" s="14" t="s">
        <v>1578</v>
      </c>
      <c r="S386" s="15" t="s">
        <v>1579</v>
      </c>
      <c r="T386" s="16"/>
      <c r="U386" s="32" cm="1">
        <f t="array" ref="U386">SUM(LEN([2]正文!$F:$F)-LEN(SUBSTITUTE([2]正文!$F:$F,B386,"")))/LEN(B386)</f>
        <v>30</v>
      </c>
      <c r="V386" s="33">
        <f t="shared" si="13"/>
        <v>3</v>
      </c>
    </row>
    <row r="387" s="2" customFormat="1" spans="1:22">
      <c r="A387" s="6">
        <v>366</v>
      </c>
      <c r="B387" s="2" t="s">
        <v>1630</v>
      </c>
      <c r="C387" s="2" t="s">
        <v>1631</v>
      </c>
      <c r="E387" s="2" t="s">
        <v>1632</v>
      </c>
      <c r="F387" s="6" t="s">
        <v>1633</v>
      </c>
      <c r="M387" s="2">
        <f>VLOOKUP(N387,[1]储层改造标准目录!$A:$B,2,0)</f>
        <v>1</v>
      </c>
      <c r="N387" s="11" t="s">
        <v>24</v>
      </c>
      <c r="O387" s="2" t="s">
        <v>25</v>
      </c>
      <c r="P387" s="12"/>
      <c r="Q387" s="13" t="s">
        <v>26</v>
      </c>
      <c r="R387" s="14" t="s">
        <v>1578</v>
      </c>
      <c r="S387" s="15" t="s">
        <v>1579</v>
      </c>
      <c r="T387" s="16"/>
      <c r="U387" s="32" cm="1">
        <f t="array" ref="U387">SUM(LEN([2]正文!$F:$F)-LEN(SUBSTITUTE([2]正文!$F:$F,B387,"")))/LEN(B387)</f>
        <v>0</v>
      </c>
      <c r="V387" s="33">
        <f t="shared" si="13"/>
        <v>3</v>
      </c>
    </row>
    <row r="388" s="2" customFormat="1" spans="1:22">
      <c r="A388" s="6">
        <v>367</v>
      </c>
      <c r="B388" s="2" t="s">
        <v>1634</v>
      </c>
      <c r="C388" s="2" t="s">
        <v>1635</v>
      </c>
      <c r="E388" s="2" t="s">
        <v>1636</v>
      </c>
      <c r="F388" s="6" t="s">
        <v>1637</v>
      </c>
      <c r="M388" s="2">
        <f>VLOOKUP(N388,[1]储层改造标准目录!$A:$B,2,0)</f>
        <v>1</v>
      </c>
      <c r="N388" s="11" t="s">
        <v>24</v>
      </c>
      <c r="O388" s="2" t="s">
        <v>25</v>
      </c>
      <c r="P388" s="12"/>
      <c r="Q388" s="13" t="s">
        <v>26</v>
      </c>
      <c r="R388" s="14" t="s">
        <v>1578</v>
      </c>
      <c r="S388" s="15" t="s">
        <v>1638</v>
      </c>
      <c r="T388" s="16"/>
      <c r="U388" s="32" cm="1">
        <f t="array" ref="U388">SUM(LEN([2]正文!$F:$F)-LEN(SUBSTITUTE([2]正文!$F:$F,B388,"")))/LEN(B388)</f>
        <v>0</v>
      </c>
      <c r="V388" s="33">
        <f t="shared" si="13"/>
        <v>6</v>
      </c>
    </row>
    <row r="389" s="2" customFormat="1" spans="1:22">
      <c r="A389" s="6">
        <v>368</v>
      </c>
      <c r="B389" s="2" t="s">
        <v>1639</v>
      </c>
      <c r="C389" s="2" t="s">
        <v>1640</v>
      </c>
      <c r="E389" s="2" t="s">
        <v>1641</v>
      </c>
      <c r="F389" s="6" t="s">
        <v>1642</v>
      </c>
      <c r="M389" s="2">
        <f>VLOOKUP(N389,[1]储层改造标准目录!$A:$B,2,0)</f>
        <v>1</v>
      </c>
      <c r="N389" s="11" t="s">
        <v>24</v>
      </c>
      <c r="O389" s="2" t="s">
        <v>25</v>
      </c>
      <c r="P389" s="12"/>
      <c r="Q389" s="13" t="s">
        <v>26</v>
      </c>
      <c r="R389" s="14" t="s">
        <v>1578</v>
      </c>
      <c r="S389" s="15" t="s">
        <v>1638</v>
      </c>
      <c r="T389" s="16"/>
      <c r="U389" s="32" cm="1">
        <f t="array" ref="U389">SUM(LEN([2]正文!$F:$F)-LEN(SUBSTITUTE([2]正文!$F:$F,B389,"")))/LEN(B389)</f>
        <v>0</v>
      </c>
      <c r="V389" s="33">
        <f t="shared" si="13"/>
        <v>6</v>
      </c>
    </row>
    <row r="390" s="2" customFormat="1" spans="1:22">
      <c r="A390" s="6">
        <v>369</v>
      </c>
      <c r="B390" s="2" t="s">
        <v>1643</v>
      </c>
      <c r="C390" s="2" t="s">
        <v>1644</v>
      </c>
      <c r="E390" s="2" t="s">
        <v>1645</v>
      </c>
      <c r="F390" s="6" t="s">
        <v>1646</v>
      </c>
      <c r="J390" s="2" t="s">
        <v>1647</v>
      </c>
      <c r="M390" s="2">
        <f>VLOOKUP(N390,[1]储层改造标准目录!$A:$B,2,0)</f>
        <v>1</v>
      </c>
      <c r="N390" s="11" t="s">
        <v>24</v>
      </c>
      <c r="O390" s="2" t="s">
        <v>25</v>
      </c>
      <c r="P390" s="12"/>
      <c r="Q390" s="13" t="s">
        <v>26</v>
      </c>
      <c r="R390" s="14" t="s">
        <v>1578</v>
      </c>
      <c r="S390" s="15" t="s">
        <v>1638</v>
      </c>
      <c r="T390" s="16"/>
      <c r="U390" s="32" cm="1">
        <f t="array" ref="U390">SUM(LEN([2]正文!$F:$F)-LEN(SUBSTITUTE([2]正文!$F:$F,B390,"")))/LEN(B390)</f>
        <v>0</v>
      </c>
      <c r="V390" s="33">
        <f t="shared" si="13"/>
        <v>4</v>
      </c>
    </row>
    <row r="391" s="2" customFormat="1" spans="1:22">
      <c r="A391" s="6">
        <v>370</v>
      </c>
      <c r="B391" s="2" t="s">
        <v>1648</v>
      </c>
      <c r="C391" s="2" t="s">
        <v>1649</v>
      </c>
      <c r="E391" s="2" t="s">
        <v>1650</v>
      </c>
      <c r="F391" s="6" t="s">
        <v>1651</v>
      </c>
      <c r="M391" s="2">
        <f>VLOOKUP(N391,[1]储层改造标准目录!$A:$B,2,0)</f>
        <v>1</v>
      </c>
      <c r="N391" s="11" t="s">
        <v>24</v>
      </c>
      <c r="O391" s="2" t="s">
        <v>25</v>
      </c>
      <c r="P391" s="12"/>
      <c r="Q391" s="13" t="s">
        <v>26</v>
      </c>
      <c r="R391" s="14" t="s">
        <v>1578</v>
      </c>
      <c r="S391" s="15" t="s">
        <v>1638</v>
      </c>
      <c r="T391" s="16"/>
      <c r="U391" s="32" cm="1">
        <f t="array" ref="U391">SUM(LEN([2]正文!$F:$F)-LEN(SUBSTITUTE([2]正文!$F:$F,B391,"")))/LEN(B391)</f>
        <v>0</v>
      </c>
      <c r="V391" s="33">
        <f t="shared" si="13"/>
        <v>6</v>
      </c>
    </row>
    <row r="392" s="2" customFormat="1" spans="1:22">
      <c r="A392" s="6">
        <v>371</v>
      </c>
      <c r="B392" s="2" t="s">
        <v>1652</v>
      </c>
      <c r="C392" s="2" t="s">
        <v>1653</v>
      </c>
      <c r="E392" s="2" t="s">
        <v>1654</v>
      </c>
      <c r="F392" s="6" t="s">
        <v>1655</v>
      </c>
      <c r="M392" s="2">
        <f>VLOOKUP(N392,[1]储层改造标准目录!$A:$B,2,0)</f>
        <v>1</v>
      </c>
      <c r="N392" s="11" t="s">
        <v>24</v>
      </c>
      <c r="O392" s="2" t="s">
        <v>25</v>
      </c>
      <c r="P392" s="12"/>
      <c r="Q392" s="13" t="s">
        <v>26</v>
      </c>
      <c r="R392" s="14" t="s">
        <v>1578</v>
      </c>
      <c r="S392" s="15" t="s">
        <v>1638</v>
      </c>
      <c r="T392" s="16"/>
      <c r="U392" s="32" cm="1">
        <f t="array" ref="U392">SUM(LEN([2]正文!$F:$F)-LEN(SUBSTITUTE([2]正文!$F:$F,B392,"")))/LEN(B392)</f>
        <v>0</v>
      </c>
      <c r="V392" s="33">
        <f t="shared" si="13"/>
        <v>5</v>
      </c>
    </row>
    <row r="393" s="2" customFormat="1" spans="1:22">
      <c r="A393" s="6">
        <v>372</v>
      </c>
      <c r="B393" s="2" t="s">
        <v>1656</v>
      </c>
      <c r="C393" s="2" t="s">
        <v>1657</v>
      </c>
      <c r="E393" s="2" t="s">
        <v>1658</v>
      </c>
      <c r="F393" s="6" t="s">
        <v>1659</v>
      </c>
      <c r="M393" s="2">
        <f>VLOOKUP(N393,[1]储层改造标准目录!$A:$B,2,0)</f>
        <v>1</v>
      </c>
      <c r="N393" s="11" t="s">
        <v>24</v>
      </c>
      <c r="O393" s="2" t="s">
        <v>25</v>
      </c>
      <c r="P393" s="12"/>
      <c r="Q393" s="13" t="s">
        <v>26</v>
      </c>
      <c r="R393" s="14" t="s">
        <v>1578</v>
      </c>
      <c r="S393" s="15" t="s">
        <v>1638</v>
      </c>
      <c r="T393" s="16"/>
      <c r="U393" s="32" cm="1">
        <f t="array" ref="U393">SUM(LEN([2]正文!$F:$F)-LEN(SUBSTITUTE([2]正文!$F:$F,B393,"")))/LEN(B393)</f>
        <v>0</v>
      </c>
      <c r="V393" s="33">
        <f t="shared" si="13"/>
        <v>7</v>
      </c>
    </row>
    <row r="394" s="2" customFormat="1" spans="1:22">
      <c r="A394" s="6">
        <v>373</v>
      </c>
      <c r="B394" s="2" t="s">
        <v>1660</v>
      </c>
      <c r="C394" s="2" t="s">
        <v>1661</v>
      </c>
      <c r="E394" s="2" t="s">
        <v>1662</v>
      </c>
      <c r="F394" s="6" t="s">
        <v>1663</v>
      </c>
      <c r="M394" s="2">
        <f>VLOOKUP(N394,[1]储层改造标准目录!$A:$B,2,0)</f>
        <v>1</v>
      </c>
      <c r="N394" s="11" t="s">
        <v>24</v>
      </c>
      <c r="O394" s="2" t="s">
        <v>25</v>
      </c>
      <c r="P394" s="12"/>
      <c r="Q394" s="13" t="s">
        <v>26</v>
      </c>
      <c r="R394" s="14" t="s">
        <v>1578</v>
      </c>
      <c r="S394" s="15" t="s">
        <v>1638</v>
      </c>
      <c r="T394" s="16"/>
      <c r="U394" s="32" cm="1">
        <f t="array" ref="U394">SUM(LEN([2]正文!$F:$F)-LEN(SUBSTITUTE([2]正文!$F:$F,B394,"")))/LEN(B394)</f>
        <v>0</v>
      </c>
      <c r="V394" s="33">
        <f t="shared" si="13"/>
        <v>3</v>
      </c>
    </row>
    <row r="395" s="2" customFormat="1" spans="1:22">
      <c r="A395" s="6">
        <v>374</v>
      </c>
      <c r="B395" s="2" t="s">
        <v>1664</v>
      </c>
      <c r="C395" s="2" t="s">
        <v>1665</v>
      </c>
      <c r="E395" s="2" t="s">
        <v>1666</v>
      </c>
      <c r="F395" s="6" t="s">
        <v>1667</v>
      </c>
      <c r="M395" s="2">
        <f>VLOOKUP(N395,[1]储层改造标准目录!$A:$B,2,0)</f>
        <v>1</v>
      </c>
      <c r="N395" s="11" t="s">
        <v>24</v>
      </c>
      <c r="O395" s="2" t="s">
        <v>25</v>
      </c>
      <c r="P395" s="12"/>
      <c r="Q395" s="13" t="s">
        <v>26</v>
      </c>
      <c r="R395" s="14" t="s">
        <v>1578</v>
      </c>
      <c r="S395" s="15" t="s">
        <v>1638</v>
      </c>
      <c r="T395" s="16"/>
      <c r="U395" s="32" cm="1">
        <f t="array" ref="U395">SUM(LEN([2]正文!$F:$F)-LEN(SUBSTITUTE([2]正文!$F:$F,B395,"")))/LEN(B395)</f>
        <v>1</v>
      </c>
      <c r="V395" s="33">
        <f t="shared" si="13"/>
        <v>6</v>
      </c>
    </row>
    <row r="396" s="2" customFormat="1" spans="1:22">
      <c r="A396" s="6">
        <v>375</v>
      </c>
      <c r="B396" s="2" t="s">
        <v>1668</v>
      </c>
      <c r="C396" s="2" t="s">
        <v>1669</v>
      </c>
      <c r="E396" s="2" t="s">
        <v>1670</v>
      </c>
      <c r="F396" s="6" t="s">
        <v>1671</v>
      </c>
      <c r="M396" s="2">
        <f>VLOOKUP(N396,[1]储层改造标准目录!$A:$B,2,0)</f>
        <v>1</v>
      </c>
      <c r="N396" s="11" t="s">
        <v>24</v>
      </c>
      <c r="O396" s="2" t="s">
        <v>25</v>
      </c>
      <c r="P396" s="12"/>
      <c r="Q396" s="13" t="s">
        <v>26</v>
      </c>
      <c r="R396" s="14" t="s">
        <v>1578</v>
      </c>
      <c r="S396" s="15" t="s">
        <v>1638</v>
      </c>
      <c r="T396" s="16"/>
      <c r="U396" s="32" cm="1">
        <f t="array" ref="U396">SUM(LEN([2]正文!$F:$F)-LEN(SUBSTITUTE([2]正文!$F:$F,B396,"")))/LEN(B396)</f>
        <v>0</v>
      </c>
      <c r="V396" s="33">
        <f t="shared" si="13"/>
        <v>8</v>
      </c>
    </row>
    <row r="397" s="2" customFormat="1" spans="1:22">
      <c r="A397" s="6">
        <v>376</v>
      </c>
      <c r="B397" s="2" t="s">
        <v>1672</v>
      </c>
      <c r="C397" s="2" t="s">
        <v>1673</v>
      </c>
      <c r="E397" s="2" t="s">
        <v>1674</v>
      </c>
      <c r="F397" s="6" t="s">
        <v>1675</v>
      </c>
      <c r="M397" s="2">
        <f>VLOOKUP(N397,[1]储层改造标准目录!$A:$B,2,0)</f>
        <v>1</v>
      </c>
      <c r="N397" s="11" t="s">
        <v>24</v>
      </c>
      <c r="O397" s="2" t="s">
        <v>25</v>
      </c>
      <c r="P397" s="12"/>
      <c r="Q397" s="13" t="s">
        <v>26</v>
      </c>
      <c r="R397" s="14" t="s">
        <v>1578</v>
      </c>
      <c r="S397" s="15" t="s">
        <v>1638</v>
      </c>
      <c r="T397" s="16"/>
      <c r="U397" s="32" cm="1">
        <f t="array" ref="U397">SUM(LEN([2]正文!$F:$F)-LEN(SUBSTITUTE([2]正文!$F:$F,B397,"")))/LEN(B397)</f>
        <v>0</v>
      </c>
      <c r="V397" s="33">
        <f t="shared" si="13"/>
        <v>5</v>
      </c>
    </row>
    <row r="398" s="2" customFormat="1" spans="1:22">
      <c r="A398" s="6">
        <v>377</v>
      </c>
      <c r="B398" s="2" t="s">
        <v>1676</v>
      </c>
      <c r="C398" s="2" t="s">
        <v>1677</v>
      </c>
      <c r="E398" s="2" t="s">
        <v>1678</v>
      </c>
      <c r="F398" s="6" t="s">
        <v>1679</v>
      </c>
      <c r="M398" s="2">
        <f>VLOOKUP(N398,[1]储层改造标准目录!$A:$B,2,0)</f>
        <v>1</v>
      </c>
      <c r="N398" s="11" t="s">
        <v>24</v>
      </c>
      <c r="O398" s="2" t="s">
        <v>25</v>
      </c>
      <c r="P398" s="12"/>
      <c r="Q398" s="13" t="s">
        <v>26</v>
      </c>
      <c r="R398" s="14" t="s">
        <v>1578</v>
      </c>
      <c r="S398" s="15" t="s">
        <v>1638</v>
      </c>
      <c r="T398" s="16"/>
      <c r="U398" s="32" cm="1">
        <f t="array" ref="U398">SUM(LEN([2]正文!$F:$F)-LEN(SUBSTITUTE([2]正文!$F:$F,B398,"")))/LEN(B398)</f>
        <v>0</v>
      </c>
      <c r="V398" s="33">
        <f t="shared" si="13"/>
        <v>7</v>
      </c>
    </row>
    <row r="399" s="2" customFormat="1" spans="1:22">
      <c r="A399" s="6">
        <v>378</v>
      </c>
      <c r="B399" s="2" t="s">
        <v>1680</v>
      </c>
      <c r="C399" s="2" t="s">
        <v>1681</v>
      </c>
      <c r="E399" s="2" t="s">
        <v>1682</v>
      </c>
      <c r="F399" s="6">
        <v>2.1</v>
      </c>
      <c r="M399" s="2">
        <f>VLOOKUP(N399,[1]储层改造标准目录!$A:$B,2,0)</f>
        <v>2</v>
      </c>
      <c r="N399" s="11" t="s">
        <v>1683</v>
      </c>
      <c r="O399" s="2" t="s">
        <v>1684</v>
      </c>
      <c r="P399" s="12"/>
      <c r="Q399" s="13" t="s">
        <v>1119</v>
      </c>
      <c r="R399" s="14" t="s">
        <v>1685</v>
      </c>
      <c r="S399" s="15" t="s">
        <v>1680</v>
      </c>
      <c r="T399" s="16"/>
      <c r="U399" s="32" cm="1">
        <f t="array" ref="U399">SUM(LEN([2]正文!$F:$F)-LEN(SUBSTITUTE([2]正文!$F:$F,B399,"")))/LEN(B399)</f>
        <v>0</v>
      </c>
      <c r="V399" s="33">
        <f t="shared" si="13"/>
        <v>6</v>
      </c>
    </row>
    <row r="400" s="2" customFormat="1" spans="1:22">
      <c r="A400" s="6">
        <v>379</v>
      </c>
      <c r="B400" s="2" t="s">
        <v>1686</v>
      </c>
      <c r="C400" s="2" t="s">
        <v>1687</v>
      </c>
      <c r="E400" s="2" t="s">
        <v>1688</v>
      </c>
      <c r="F400" s="6">
        <v>2.2</v>
      </c>
      <c r="M400" s="2">
        <f>VLOOKUP(N400,[1]储层改造标准目录!$A:$B,2,0)</f>
        <v>2</v>
      </c>
      <c r="N400" s="11" t="s">
        <v>1683</v>
      </c>
      <c r="O400" s="2" t="s">
        <v>1684</v>
      </c>
      <c r="P400" s="12"/>
      <c r="Q400" s="13" t="s">
        <v>1119</v>
      </c>
      <c r="R400" s="14" t="s">
        <v>1685</v>
      </c>
      <c r="S400" s="15" t="s">
        <v>1680</v>
      </c>
      <c r="T400" s="16"/>
      <c r="U400" s="32" cm="1">
        <f t="array" ref="U400">SUM(LEN([2]正文!$F:$F)-LEN(SUBSTITUTE([2]正文!$F:$F,B400,"")))/LEN(B400)</f>
        <v>4</v>
      </c>
      <c r="V400" s="33">
        <f t="shared" si="13"/>
        <v>4</v>
      </c>
    </row>
    <row r="401" s="2" customFormat="1" spans="1:22">
      <c r="A401" s="6">
        <v>380</v>
      </c>
      <c r="B401" s="2" t="s">
        <v>1689</v>
      </c>
      <c r="C401" s="2" t="s">
        <v>1690</v>
      </c>
      <c r="E401" s="2" t="s">
        <v>1691</v>
      </c>
      <c r="F401" s="6">
        <v>2.3</v>
      </c>
      <c r="M401" s="2">
        <f>VLOOKUP(N401,[1]储层改造标准目录!$A:$B,2,0)</f>
        <v>2</v>
      </c>
      <c r="N401" s="11" t="s">
        <v>1683</v>
      </c>
      <c r="O401" s="2" t="s">
        <v>1684</v>
      </c>
      <c r="P401" s="12"/>
      <c r="Q401" s="13" t="s">
        <v>1119</v>
      </c>
      <c r="R401" s="14" t="s">
        <v>1685</v>
      </c>
      <c r="S401" s="15" t="s">
        <v>1680</v>
      </c>
      <c r="T401" s="16"/>
      <c r="U401" s="32" cm="1">
        <f t="array" ref="U401">SUM(LEN([2]正文!$F:$F)-LEN(SUBSTITUTE([2]正文!$F:$F,B401,"")))/LEN(B401)</f>
        <v>4</v>
      </c>
      <c r="V401" s="33">
        <f t="shared" si="13"/>
        <v>6</v>
      </c>
    </row>
    <row r="402" s="2" customFormat="1" spans="1:22">
      <c r="A402" s="6">
        <v>381</v>
      </c>
      <c r="B402" s="2" t="s">
        <v>1692</v>
      </c>
      <c r="C402" s="2" t="s">
        <v>1693</v>
      </c>
      <c r="E402" s="2" t="s">
        <v>1694</v>
      </c>
      <c r="F402" s="6">
        <v>2.4</v>
      </c>
      <c r="M402" s="2">
        <f>VLOOKUP(N402,[1]储层改造标准目录!$A:$B,2,0)</f>
        <v>2</v>
      </c>
      <c r="N402" s="11" t="s">
        <v>1683</v>
      </c>
      <c r="O402" s="2" t="s">
        <v>1684</v>
      </c>
      <c r="P402" s="12"/>
      <c r="Q402" s="13" t="s">
        <v>1119</v>
      </c>
      <c r="R402" s="14" t="s">
        <v>1685</v>
      </c>
      <c r="S402" s="15" t="s">
        <v>1680</v>
      </c>
      <c r="T402" s="16"/>
      <c r="U402" s="32" cm="1">
        <f t="array" ref="U402">SUM(LEN([2]正文!$F:$F)-LEN(SUBSTITUTE([2]正文!$F:$F,B402,"")))/LEN(B402)</f>
        <v>5</v>
      </c>
      <c r="V402" s="33">
        <f t="shared" si="13"/>
        <v>5</v>
      </c>
    </row>
    <row r="403" s="2" customFormat="1" spans="1:22">
      <c r="A403" s="6">
        <v>382</v>
      </c>
      <c r="B403" s="2" t="s">
        <v>1695</v>
      </c>
      <c r="C403" s="2" t="s">
        <v>1696</v>
      </c>
      <c r="E403" s="2" t="s">
        <v>1697</v>
      </c>
      <c r="F403" s="6">
        <v>2.5</v>
      </c>
      <c r="M403" s="2">
        <f>VLOOKUP(N403,[1]储层改造标准目录!$A:$B,2,0)</f>
        <v>2</v>
      </c>
      <c r="N403" s="11" t="s">
        <v>1683</v>
      </c>
      <c r="O403" s="2" t="s">
        <v>1684</v>
      </c>
      <c r="P403" s="12"/>
      <c r="Q403" s="13" t="s">
        <v>1119</v>
      </c>
      <c r="R403" s="14" t="s">
        <v>1685</v>
      </c>
      <c r="S403" s="15" t="s">
        <v>1680</v>
      </c>
      <c r="T403" s="16"/>
      <c r="U403" s="32" cm="1">
        <f t="array" ref="U403">SUM(LEN([2]正文!$F:$F)-LEN(SUBSTITUTE([2]正文!$F:$F,B403,"")))/LEN(B403)</f>
        <v>2</v>
      </c>
      <c r="V403" s="33">
        <f t="shared" si="13"/>
        <v>5</v>
      </c>
    </row>
    <row r="404" s="2" customFormat="1" spans="1:22">
      <c r="A404" s="6">
        <v>383</v>
      </c>
      <c r="B404" s="2" t="s">
        <v>1698</v>
      </c>
      <c r="C404" s="2" t="s">
        <v>1699</v>
      </c>
      <c r="E404" s="2" t="s">
        <v>1700</v>
      </c>
      <c r="F404" s="6">
        <v>2.6</v>
      </c>
      <c r="M404" s="2">
        <f>VLOOKUP(N404,[1]储层改造标准目录!$A:$B,2,0)</f>
        <v>2</v>
      </c>
      <c r="N404" s="11" t="s">
        <v>1683</v>
      </c>
      <c r="O404" s="2" t="s">
        <v>1684</v>
      </c>
      <c r="P404" s="12"/>
      <c r="Q404" s="13" t="s">
        <v>1119</v>
      </c>
      <c r="R404" s="14" t="s">
        <v>1685</v>
      </c>
      <c r="S404" s="15" t="s">
        <v>1680</v>
      </c>
      <c r="T404" s="16"/>
      <c r="U404" s="32" cm="1">
        <f t="array" ref="U404">SUM(LEN([2]正文!$F:$F)-LEN(SUBSTITUTE([2]正文!$F:$F,B404,"")))/LEN(B404)</f>
        <v>1</v>
      </c>
      <c r="V404" s="33">
        <f t="shared" si="13"/>
        <v>2</v>
      </c>
    </row>
    <row r="405" s="2" customFormat="1" spans="1:22">
      <c r="A405" s="6">
        <v>384</v>
      </c>
      <c r="B405" s="2" t="s">
        <v>1701</v>
      </c>
      <c r="C405" s="2" t="s">
        <v>1702</v>
      </c>
      <c r="E405" s="2" t="s">
        <v>1703</v>
      </c>
      <c r="F405" s="6">
        <v>2.7</v>
      </c>
      <c r="M405" s="2">
        <f>VLOOKUP(N405,[1]储层改造标准目录!$A:$B,2,0)</f>
        <v>2</v>
      </c>
      <c r="N405" s="11" t="s">
        <v>1683</v>
      </c>
      <c r="O405" s="2" t="s">
        <v>1684</v>
      </c>
      <c r="P405" s="12"/>
      <c r="Q405" s="13" t="s">
        <v>1119</v>
      </c>
      <c r="R405" s="14" t="s">
        <v>1685</v>
      </c>
      <c r="S405" s="15" t="s">
        <v>1680</v>
      </c>
      <c r="T405" s="16"/>
      <c r="U405" s="32" cm="1">
        <f t="array" ref="U405">SUM(LEN([2]正文!$F:$F)-LEN(SUBSTITUTE([2]正文!$F:$F,B405,"")))/LEN(B405)</f>
        <v>9</v>
      </c>
      <c r="V405" s="33">
        <f t="shared" si="13"/>
        <v>4</v>
      </c>
    </row>
    <row r="406" s="2" customFormat="1" spans="1:22">
      <c r="A406" s="6">
        <v>385</v>
      </c>
      <c r="B406" s="2" t="s">
        <v>1704</v>
      </c>
      <c r="C406" s="2" t="s">
        <v>1705</v>
      </c>
      <c r="E406" s="2" t="s">
        <v>1706</v>
      </c>
      <c r="F406" s="6">
        <v>2.8</v>
      </c>
      <c r="M406" s="2">
        <f>VLOOKUP(N406,[1]储层改造标准目录!$A:$B,2,0)</f>
        <v>2</v>
      </c>
      <c r="N406" s="11" t="s">
        <v>1683</v>
      </c>
      <c r="O406" s="2" t="s">
        <v>1684</v>
      </c>
      <c r="P406" s="12"/>
      <c r="Q406" s="13" t="s">
        <v>1119</v>
      </c>
      <c r="R406" s="14" t="s">
        <v>1685</v>
      </c>
      <c r="S406" s="15" t="s">
        <v>1680</v>
      </c>
      <c r="T406" s="16"/>
      <c r="U406" s="32" cm="1">
        <f t="array" ref="U406">SUM(LEN([2]正文!$F:$F)-LEN(SUBSTITUTE([2]正文!$F:$F,B406,"")))/LEN(B406)</f>
        <v>2</v>
      </c>
      <c r="V406" s="33">
        <f t="shared" si="13"/>
        <v>3</v>
      </c>
    </row>
    <row r="407" s="2" customFormat="1" spans="1:22">
      <c r="A407" s="6">
        <v>386</v>
      </c>
      <c r="B407" s="2" t="s">
        <v>196</v>
      </c>
      <c r="C407" s="2" t="s">
        <v>197</v>
      </c>
      <c r="E407" s="2" t="s">
        <v>1707</v>
      </c>
      <c r="F407" s="6">
        <v>2.9</v>
      </c>
      <c r="M407" s="2">
        <f>VLOOKUP(N407,[1]储层改造标准目录!$A:$B,2,0)</f>
        <v>2</v>
      </c>
      <c r="N407" s="11" t="s">
        <v>1683</v>
      </c>
      <c r="O407" s="2" t="s">
        <v>1684</v>
      </c>
      <c r="P407" s="12"/>
      <c r="Q407" s="13" t="s">
        <v>1119</v>
      </c>
      <c r="R407" s="14" t="s">
        <v>1685</v>
      </c>
      <c r="S407" s="15" t="s">
        <v>1680</v>
      </c>
      <c r="T407" s="16"/>
      <c r="U407" s="32" cm="1">
        <f t="array" ref="U407">SUM(LEN([2]正文!$F:$F)-LEN(SUBSTITUTE([2]正文!$F:$F,B407,"")))/LEN(B407)</f>
        <v>2</v>
      </c>
      <c r="V407" s="33">
        <f t="shared" ref="V407:V470" si="14">LEN(B407)</f>
        <v>2</v>
      </c>
    </row>
    <row r="408" s="2" customFormat="1" spans="1:22">
      <c r="A408" s="6">
        <v>387</v>
      </c>
      <c r="B408" s="2" t="s">
        <v>1708</v>
      </c>
      <c r="C408" s="2" t="s">
        <v>1709</v>
      </c>
      <c r="E408" s="2" t="s">
        <v>1710</v>
      </c>
      <c r="F408" s="34" t="s">
        <v>1711</v>
      </c>
      <c r="M408" s="2">
        <f>VLOOKUP(N408,[1]储层改造标准目录!$A:$B,2,0)</f>
        <v>2</v>
      </c>
      <c r="N408" s="11" t="s">
        <v>1683</v>
      </c>
      <c r="O408" s="2" t="s">
        <v>1684</v>
      </c>
      <c r="P408" s="35"/>
      <c r="Q408" s="13" t="s">
        <v>1119</v>
      </c>
      <c r="R408" s="14" t="s">
        <v>1685</v>
      </c>
      <c r="S408" s="15" t="s">
        <v>1680</v>
      </c>
      <c r="T408" s="16"/>
      <c r="U408" s="32" cm="1">
        <f t="array" ref="U408">SUM(LEN([2]正文!$F:$F)-LEN(SUBSTITUTE([2]正文!$F:$F,B408,"")))/LEN(B408)</f>
        <v>0</v>
      </c>
      <c r="V408" s="33">
        <f t="shared" si="14"/>
        <v>4</v>
      </c>
    </row>
    <row r="409" s="2" customFormat="1" spans="1:22">
      <c r="A409" s="6">
        <v>388</v>
      </c>
      <c r="B409" s="2" t="s">
        <v>1712</v>
      </c>
      <c r="C409" s="2" t="s">
        <v>1713</v>
      </c>
      <c r="E409" s="2" t="s">
        <v>1714</v>
      </c>
      <c r="F409" s="6">
        <v>2.11</v>
      </c>
      <c r="M409" s="2">
        <f>VLOOKUP(N409,[1]储层改造标准目录!$A:$B,2,0)</f>
        <v>2</v>
      </c>
      <c r="N409" s="11" t="s">
        <v>1683</v>
      </c>
      <c r="O409" s="2" t="s">
        <v>1684</v>
      </c>
      <c r="P409" s="12"/>
      <c r="Q409" s="13" t="s">
        <v>1119</v>
      </c>
      <c r="R409" s="14" t="s">
        <v>1685</v>
      </c>
      <c r="S409" s="15" t="s">
        <v>1680</v>
      </c>
      <c r="T409" s="16"/>
      <c r="U409" s="32" cm="1">
        <f t="array" ref="U409">SUM(LEN([2]正文!$F:$F)-LEN(SUBSTITUTE([2]正文!$F:$F,B409,"")))/LEN(B409)</f>
        <v>0</v>
      </c>
      <c r="V409" s="33">
        <f t="shared" si="14"/>
        <v>4</v>
      </c>
    </row>
    <row r="410" s="2" customFormat="1" spans="1:22">
      <c r="A410" s="6">
        <v>389</v>
      </c>
      <c r="B410" s="2" t="s">
        <v>204</v>
      </c>
      <c r="C410" s="2" t="s">
        <v>1715</v>
      </c>
      <c r="E410" s="2" t="s">
        <v>1716</v>
      </c>
      <c r="F410" s="6">
        <v>2.12</v>
      </c>
      <c r="M410" s="2">
        <f>VLOOKUP(N410,[1]储层改造标准目录!$A:$B,2,0)</f>
        <v>2</v>
      </c>
      <c r="N410" s="11" t="s">
        <v>1683</v>
      </c>
      <c r="O410" s="2" t="s">
        <v>1684</v>
      </c>
      <c r="P410" s="12"/>
      <c r="Q410" s="13" t="s">
        <v>1119</v>
      </c>
      <c r="R410" s="14" t="s">
        <v>1685</v>
      </c>
      <c r="S410" s="15" t="s">
        <v>1680</v>
      </c>
      <c r="T410" s="16"/>
      <c r="U410" s="32" cm="1">
        <f t="array" ref="U410">SUM(LEN([2]正文!$F:$F)-LEN(SUBSTITUTE([2]正文!$F:$F,B410,"")))/LEN(B410)</f>
        <v>2</v>
      </c>
      <c r="V410" s="33">
        <f t="shared" si="14"/>
        <v>2</v>
      </c>
    </row>
    <row r="411" s="2" customFormat="1" spans="1:22">
      <c r="A411" s="6">
        <v>390</v>
      </c>
      <c r="B411" s="2" t="s">
        <v>1717</v>
      </c>
      <c r="C411" s="2" t="s">
        <v>1718</v>
      </c>
      <c r="E411" s="2" t="s">
        <v>1719</v>
      </c>
      <c r="F411" s="6">
        <v>2.13</v>
      </c>
      <c r="M411" s="2">
        <f>VLOOKUP(N411,[1]储层改造标准目录!$A:$B,2,0)</f>
        <v>2</v>
      </c>
      <c r="N411" s="11" t="s">
        <v>1683</v>
      </c>
      <c r="O411" s="2" t="s">
        <v>1684</v>
      </c>
      <c r="P411" s="12"/>
      <c r="Q411" s="13" t="s">
        <v>1119</v>
      </c>
      <c r="R411" s="14" t="s">
        <v>1685</v>
      </c>
      <c r="S411" s="15" t="s">
        <v>1680</v>
      </c>
      <c r="T411" s="16"/>
      <c r="U411" s="32" cm="1">
        <f t="array" ref="U411">SUM(LEN([2]正文!$F:$F)-LEN(SUBSTITUTE([2]正文!$F:$F,B411,"")))/LEN(B411)</f>
        <v>0</v>
      </c>
      <c r="V411" s="33">
        <f t="shared" si="14"/>
        <v>4</v>
      </c>
    </row>
    <row r="412" s="2" customFormat="1" spans="1:22">
      <c r="A412" s="6">
        <v>391</v>
      </c>
      <c r="B412" s="2" t="s">
        <v>208</v>
      </c>
      <c r="C412" s="2" t="s">
        <v>1720</v>
      </c>
      <c r="E412" s="2" t="s">
        <v>1721</v>
      </c>
      <c r="F412" s="6">
        <v>2.14</v>
      </c>
      <c r="M412" s="2">
        <f>VLOOKUP(N412,[1]储层改造标准目录!$A:$B,2,0)</f>
        <v>2</v>
      </c>
      <c r="N412" s="11" t="s">
        <v>1683</v>
      </c>
      <c r="O412" s="2" t="s">
        <v>1684</v>
      </c>
      <c r="P412" s="12"/>
      <c r="Q412" s="13" t="s">
        <v>1119</v>
      </c>
      <c r="R412" s="14" t="s">
        <v>1685</v>
      </c>
      <c r="S412" s="15" t="s">
        <v>1680</v>
      </c>
      <c r="T412" s="16"/>
      <c r="U412" s="32" cm="1">
        <f t="array" ref="U412">SUM(LEN([2]正文!$F:$F)-LEN(SUBSTITUTE([2]正文!$F:$F,B412,"")))/LEN(B412)</f>
        <v>0</v>
      </c>
      <c r="V412" s="33">
        <f t="shared" si="14"/>
        <v>2</v>
      </c>
    </row>
    <row r="413" s="2" customFormat="1" spans="1:22">
      <c r="A413" s="6">
        <v>392</v>
      </c>
      <c r="B413" s="2" t="s">
        <v>1722</v>
      </c>
      <c r="C413" s="2" t="s">
        <v>1723</v>
      </c>
      <c r="E413" s="2" t="s">
        <v>1724</v>
      </c>
      <c r="F413" s="6">
        <v>2.15</v>
      </c>
      <c r="M413" s="2">
        <f>VLOOKUP(N413,[1]储层改造标准目录!$A:$B,2,0)</f>
        <v>2</v>
      </c>
      <c r="N413" s="11" t="s">
        <v>1683</v>
      </c>
      <c r="O413" s="2" t="s">
        <v>1684</v>
      </c>
      <c r="P413" s="12"/>
      <c r="Q413" s="13" t="s">
        <v>1119</v>
      </c>
      <c r="R413" s="14" t="s">
        <v>1685</v>
      </c>
      <c r="S413" s="15" t="s">
        <v>1680</v>
      </c>
      <c r="T413" s="16"/>
      <c r="U413" s="32" cm="1">
        <f t="array" ref="U413">SUM(LEN([2]正文!$F:$F)-LEN(SUBSTITUTE([2]正文!$F:$F,B413,"")))/LEN(B413)</f>
        <v>0</v>
      </c>
      <c r="V413" s="33">
        <f t="shared" si="14"/>
        <v>5</v>
      </c>
    </row>
    <row r="414" s="2" customFormat="1" spans="1:22">
      <c r="A414" s="6">
        <v>393</v>
      </c>
      <c r="B414" s="2" t="s">
        <v>1725</v>
      </c>
      <c r="C414" s="2" t="s">
        <v>1726</v>
      </c>
      <c r="E414" s="2" t="s">
        <v>1727</v>
      </c>
      <c r="F414" s="6">
        <v>2.16</v>
      </c>
      <c r="M414" s="2">
        <f>VLOOKUP(N414,[1]储层改造标准目录!$A:$B,2,0)</f>
        <v>2</v>
      </c>
      <c r="N414" s="11" t="s">
        <v>1683</v>
      </c>
      <c r="O414" s="2" t="s">
        <v>1684</v>
      </c>
      <c r="P414" s="12"/>
      <c r="Q414" s="13" t="s">
        <v>1119</v>
      </c>
      <c r="R414" s="14" t="s">
        <v>1685</v>
      </c>
      <c r="S414" s="15" t="s">
        <v>1680</v>
      </c>
      <c r="T414" s="16"/>
      <c r="U414" s="32" cm="1">
        <f t="array" ref="U414">SUM(LEN([2]正文!$F:$F)-LEN(SUBSTITUTE([2]正文!$F:$F,B414,"")))/LEN(B414)</f>
        <v>0</v>
      </c>
      <c r="V414" s="33">
        <f t="shared" si="14"/>
        <v>2</v>
      </c>
    </row>
    <row r="415" s="2" customFormat="1" spans="1:22">
      <c r="A415" s="6">
        <v>394</v>
      </c>
      <c r="B415" s="2" t="s">
        <v>1728</v>
      </c>
      <c r="C415" s="2" t="s">
        <v>1729</v>
      </c>
      <c r="E415" s="2" t="s">
        <v>1730</v>
      </c>
      <c r="F415" s="6">
        <v>2.17</v>
      </c>
      <c r="M415" s="2">
        <f>VLOOKUP(N415,[1]储层改造标准目录!$A:$B,2,0)</f>
        <v>2</v>
      </c>
      <c r="N415" s="11" t="s">
        <v>1683</v>
      </c>
      <c r="O415" s="2" t="s">
        <v>1684</v>
      </c>
      <c r="P415" s="12"/>
      <c r="Q415" s="13" t="s">
        <v>1119</v>
      </c>
      <c r="R415" s="14" t="s">
        <v>1685</v>
      </c>
      <c r="S415" s="15" t="s">
        <v>1680</v>
      </c>
      <c r="T415" s="16"/>
      <c r="U415" s="32" cm="1">
        <f t="array" ref="U415">SUM(LEN([2]正文!$F:$F)-LEN(SUBSTITUTE([2]正文!$F:$F,B415,"")))/LEN(B415)</f>
        <v>0</v>
      </c>
      <c r="V415" s="33">
        <f t="shared" si="14"/>
        <v>5</v>
      </c>
    </row>
    <row r="416" s="2" customFormat="1" spans="1:22">
      <c r="A416" s="6">
        <v>395</v>
      </c>
      <c r="B416" s="2" t="s">
        <v>1731</v>
      </c>
      <c r="C416" s="2" t="s">
        <v>1732</v>
      </c>
      <c r="E416" s="2" t="s">
        <v>1733</v>
      </c>
      <c r="F416" s="6">
        <v>2.18</v>
      </c>
      <c r="M416" s="2">
        <f>VLOOKUP(N416,[1]储层改造标准目录!$A:$B,2,0)</f>
        <v>2</v>
      </c>
      <c r="N416" s="11" t="s">
        <v>1683</v>
      </c>
      <c r="O416" s="2" t="s">
        <v>1684</v>
      </c>
      <c r="P416" s="12"/>
      <c r="Q416" s="13" t="s">
        <v>1119</v>
      </c>
      <c r="R416" s="14" t="s">
        <v>1685</v>
      </c>
      <c r="S416" s="15" t="s">
        <v>1680</v>
      </c>
      <c r="T416" s="16"/>
      <c r="U416" s="32" cm="1">
        <f t="array" ref="U416">SUM(LEN([2]正文!$F:$F)-LEN(SUBSTITUTE([2]正文!$F:$F,B416,"")))/LEN(B416)</f>
        <v>0</v>
      </c>
      <c r="V416" s="33">
        <f t="shared" si="14"/>
        <v>4</v>
      </c>
    </row>
    <row r="417" s="2" customFormat="1" spans="1:22">
      <c r="A417" s="6">
        <v>396</v>
      </c>
      <c r="B417" s="2" t="s">
        <v>1734</v>
      </c>
      <c r="C417" s="2" t="s">
        <v>1735</v>
      </c>
      <c r="E417" s="2" t="s">
        <v>1736</v>
      </c>
      <c r="F417" s="6">
        <v>2.19</v>
      </c>
      <c r="M417" s="2">
        <f>VLOOKUP(N417,[1]储层改造标准目录!$A:$B,2,0)</f>
        <v>2</v>
      </c>
      <c r="N417" s="11" t="s">
        <v>1683</v>
      </c>
      <c r="O417" s="2" t="s">
        <v>1684</v>
      </c>
      <c r="P417" s="12"/>
      <c r="Q417" s="13" t="s">
        <v>1119</v>
      </c>
      <c r="R417" s="14" t="s">
        <v>1685</v>
      </c>
      <c r="S417" s="15" t="s">
        <v>1680</v>
      </c>
      <c r="T417" s="16"/>
      <c r="U417" s="32" cm="1">
        <f t="array" ref="U417">SUM(LEN([2]正文!$F:$F)-LEN(SUBSTITUTE([2]正文!$F:$F,B417,"")))/LEN(B417)</f>
        <v>0</v>
      </c>
      <c r="V417" s="33">
        <f t="shared" si="14"/>
        <v>4</v>
      </c>
    </row>
    <row r="418" s="2" customFormat="1" spans="1:22">
      <c r="A418" s="6">
        <v>397</v>
      </c>
      <c r="B418" s="2" t="s">
        <v>1737</v>
      </c>
      <c r="C418" s="2" t="s">
        <v>1738</v>
      </c>
      <c r="E418" s="2" t="s">
        <v>1739</v>
      </c>
      <c r="F418" s="34" t="s">
        <v>1740</v>
      </c>
      <c r="M418" s="2">
        <f>VLOOKUP(N418,[1]储层改造标准目录!$A:$B,2,0)</f>
        <v>2</v>
      </c>
      <c r="N418" s="11" t="s">
        <v>1683</v>
      </c>
      <c r="O418" s="2" t="s">
        <v>1684</v>
      </c>
      <c r="P418" s="35"/>
      <c r="Q418" s="13" t="s">
        <v>1119</v>
      </c>
      <c r="R418" s="14" t="s">
        <v>1685</v>
      </c>
      <c r="S418" s="15" t="s">
        <v>1680</v>
      </c>
      <c r="T418" s="16"/>
      <c r="U418" s="32" cm="1">
        <f t="array" ref="U418">SUM(LEN([2]正文!$F:$F)-LEN(SUBSTITUTE([2]正文!$F:$F,B418,"")))/LEN(B418)</f>
        <v>7</v>
      </c>
      <c r="V418" s="33">
        <f t="shared" si="14"/>
        <v>4</v>
      </c>
    </row>
    <row r="419" s="2" customFormat="1" spans="1:22">
      <c r="A419" s="6">
        <v>398</v>
      </c>
      <c r="B419" s="2" t="s">
        <v>1741</v>
      </c>
      <c r="C419" s="2" t="s">
        <v>1742</v>
      </c>
      <c r="E419" s="2" t="s">
        <v>1743</v>
      </c>
      <c r="F419" s="6">
        <v>2.21</v>
      </c>
      <c r="M419" s="2">
        <f>VLOOKUP(N419,[1]储层改造标准目录!$A:$B,2,0)</f>
        <v>2</v>
      </c>
      <c r="N419" s="11" t="s">
        <v>1683</v>
      </c>
      <c r="O419" s="2" t="s">
        <v>1684</v>
      </c>
      <c r="P419" s="12"/>
      <c r="Q419" s="13" t="s">
        <v>1119</v>
      </c>
      <c r="R419" s="14" t="s">
        <v>1685</v>
      </c>
      <c r="S419" s="15" t="s">
        <v>1680</v>
      </c>
      <c r="T419" s="16"/>
      <c r="U419" s="32" cm="1">
        <f t="array" ref="U419">SUM(LEN([2]正文!$F:$F)-LEN(SUBSTITUTE([2]正文!$F:$F,B419,"")))/LEN(B419)</f>
        <v>7</v>
      </c>
      <c r="V419" s="33">
        <f t="shared" si="14"/>
        <v>5</v>
      </c>
    </row>
    <row r="420" s="2" customFormat="1" spans="1:22">
      <c r="A420" s="6">
        <v>399</v>
      </c>
      <c r="B420" s="2" t="s">
        <v>1744</v>
      </c>
      <c r="C420" s="2" t="s">
        <v>1745</v>
      </c>
      <c r="E420" s="2" t="s">
        <v>1746</v>
      </c>
      <c r="F420" s="6">
        <v>2.22</v>
      </c>
      <c r="M420" s="2">
        <f>VLOOKUP(N420,[1]储层改造标准目录!$A:$B,2,0)</f>
        <v>2</v>
      </c>
      <c r="N420" s="11" t="s">
        <v>1683</v>
      </c>
      <c r="O420" s="2" t="s">
        <v>1684</v>
      </c>
      <c r="P420" s="12"/>
      <c r="Q420" s="13" t="s">
        <v>1119</v>
      </c>
      <c r="R420" s="14" t="s">
        <v>1685</v>
      </c>
      <c r="S420" s="15" t="s">
        <v>1680</v>
      </c>
      <c r="T420" s="16"/>
      <c r="U420" s="32" cm="1">
        <f t="array" ref="U420">SUM(LEN([2]正文!$F:$F)-LEN(SUBSTITUTE([2]正文!$F:$F,B420,"")))/LEN(B420)</f>
        <v>1</v>
      </c>
      <c r="V420" s="33">
        <f t="shared" si="14"/>
        <v>5</v>
      </c>
    </row>
    <row r="421" s="2" customFormat="1" spans="1:22">
      <c r="A421" s="6">
        <v>400</v>
      </c>
      <c r="B421" s="2" t="s">
        <v>1747</v>
      </c>
      <c r="C421" s="2" t="s">
        <v>1748</v>
      </c>
      <c r="E421" s="2" t="s">
        <v>1749</v>
      </c>
      <c r="F421" s="6">
        <v>2.23</v>
      </c>
      <c r="M421" s="2">
        <f>VLOOKUP(N421,[1]储层改造标准目录!$A:$B,2,0)</f>
        <v>2</v>
      </c>
      <c r="N421" s="11" t="s">
        <v>1683</v>
      </c>
      <c r="O421" s="2" t="s">
        <v>1684</v>
      </c>
      <c r="P421" s="12"/>
      <c r="Q421" s="13" t="s">
        <v>1119</v>
      </c>
      <c r="R421" s="14" t="s">
        <v>1685</v>
      </c>
      <c r="S421" s="15" t="s">
        <v>1680</v>
      </c>
      <c r="T421" s="16"/>
      <c r="U421" s="32" cm="1">
        <f t="array" ref="U421">SUM(LEN([2]正文!$F:$F)-LEN(SUBSTITUTE([2]正文!$F:$F,B421,"")))/LEN(B421)</f>
        <v>0</v>
      </c>
      <c r="V421" s="33">
        <f t="shared" si="14"/>
        <v>4</v>
      </c>
    </row>
    <row r="422" s="2" customFormat="1" spans="1:22">
      <c r="A422" s="6">
        <v>401</v>
      </c>
      <c r="B422" s="2" t="s">
        <v>1750</v>
      </c>
      <c r="C422" s="2" t="s">
        <v>1751</v>
      </c>
      <c r="E422" s="2" t="s">
        <v>1752</v>
      </c>
      <c r="F422" s="6">
        <v>2.24</v>
      </c>
      <c r="M422" s="2">
        <f>VLOOKUP(N422,[1]储层改造标准目录!$A:$B,2,0)</f>
        <v>2</v>
      </c>
      <c r="N422" s="11" t="s">
        <v>1683</v>
      </c>
      <c r="O422" s="2" t="s">
        <v>1684</v>
      </c>
      <c r="P422" s="12"/>
      <c r="Q422" s="13" t="s">
        <v>1119</v>
      </c>
      <c r="R422" s="14" t="s">
        <v>1685</v>
      </c>
      <c r="S422" s="15" t="s">
        <v>1680</v>
      </c>
      <c r="T422" s="16"/>
      <c r="U422" s="32" cm="1">
        <f t="array" ref="U422">SUM(LEN([2]正文!$F:$F)-LEN(SUBSTITUTE([2]正文!$F:$F,B422,"")))/LEN(B422)</f>
        <v>0</v>
      </c>
      <c r="V422" s="33">
        <f t="shared" si="14"/>
        <v>5</v>
      </c>
    </row>
    <row r="423" s="2" customFormat="1" spans="1:22">
      <c r="A423" s="6">
        <v>402</v>
      </c>
      <c r="B423" s="2" t="s">
        <v>1753</v>
      </c>
      <c r="C423" s="2" t="s">
        <v>1754</v>
      </c>
      <c r="E423" s="2" t="s">
        <v>1755</v>
      </c>
      <c r="F423" s="6">
        <v>2.25</v>
      </c>
      <c r="M423" s="2">
        <f>VLOOKUP(N423,[1]储层改造标准目录!$A:$B,2,0)</f>
        <v>2</v>
      </c>
      <c r="N423" s="11" t="s">
        <v>1683</v>
      </c>
      <c r="O423" s="2" t="s">
        <v>1684</v>
      </c>
      <c r="P423" s="12"/>
      <c r="Q423" s="13" t="s">
        <v>1119</v>
      </c>
      <c r="R423" s="14" t="s">
        <v>1685</v>
      </c>
      <c r="S423" s="15" t="s">
        <v>1680</v>
      </c>
      <c r="T423" s="16"/>
      <c r="U423" s="32" cm="1">
        <f t="array" ref="U423">SUM(LEN([2]正文!$F:$F)-LEN(SUBSTITUTE([2]正文!$F:$F,B423,"")))/LEN(B423)</f>
        <v>0</v>
      </c>
      <c r="V423" s="33">
        <f t="shared" si="14"/>
        <v>11</v>
      </c>
    </row>
    <row r="424" s="2" customFormat="1" spans="1:22">
      <c r="A424" s="6">
        <v>403</v>
      </c>
      <c r="B424" s="2" t="s">
        <v>1756</v>
      </c>
      <c r="C424" s="2" t="s">
        <v>1757</v>
      </c>
      <c r="E424" s="2" t="s">
        <v>1758</v>
      </c>
      <c r="F424" s="6">
        <v>2.26</v>
      </c>
      <c r="M424" s="2">
        <f>VLOOKUP(N424,[1]储层改造标准目录!$A:$B,2,0)</f>
        <v>2</v>
      </c>
      <c r="N424" s="11" t="s">
        <v>1683</v>
      </c>
      <c r="O424" s="2" t="s">
        <v>1684</v>
      </c>
      <c r="P424" s="12"/>
      <c r="Q424" s="13" t="s">
        <v>1119</v>
      </c>
      <c r="R424" s="14" t="s">
        <v>1685</v>
      </c>
      <c r="S424" s="15" t="s">
        <v>1680</v>
      </c>
      <c r="T424" s="16"/>
      <c r="U424" s="32" cm="1">
        <f t="array" ref="U424">SUM(LEN([2]正文!$F:$F)-LEN(SUBSTITUTE([2]正文!$F:$F,B424,"")))/LEN(B424)</f>
        <v>0</v>
      </c>
      <c r="V424" s="33">
        <f t="shared" si="14"/>
        <v>6</v>
      </c>
    </row>
    <row r="425" s="2" customFormat="1" spans="1:22">
      <c r="A425" s="6">
        <v>404</v>
      </c>
      <c r="B425" s="2" t="s">
        <v>1759</v>
      </c>
      <c r="C425" s="2" t="s">
        <v>1760</v>
      </c>
      <c r="E425" s="2" t="s">
        <v>1761</v>
      </c>
      <c r="F425" s="6" t="s">
        <v>1762</v>
      </c>
      <c r="M425" s="2">
        <f>VLOOKUP(N425,[1]储层改造标准目录!$A:$B,2,0)</f>
        <v>2</v>
      </c>
      <c r="N425" s="11" t="s">
        <v>1683</v>
      </c>
      <c r="O425" s="2" t="s">
        <v>1684</v>
      </c>
      <c r="P425" s="12"/>
      <c r="Q425" s="13" t="s">
        <v>1119</v>
      </c>
      <c r="R425" s="14" t="s">
        <v>1763</v>
      </c>
      <c r="S425" s="15" t="s">
        <v>1764</v>
      </c>
      <c r="T425" s="16"/>
      <c r="U425" s="32" cm="1">
        <f t="array" ref="U425">SUM(LEN([2]正文!$F:$F)-LEN(SUBSTITUTE([2]正文!$F:$F,B425,"")))/LEN(B425)</f>
        <v>35</v>
      </c>
      <c r="V425" s="33">
        <f t="shared" si="14"/>
        <v>2</v>
      </c>
    </row>
    <row r="426" s="2" customFormat="1" spans="1:22">
      <c r="A426" s="6">
        <v>405</v>
      </c>
      <c r="B426" s="2" t="s">
        <v>1765</v>
      </c>
      <c r="C426" s="2" t="s">
        <v>1766</v>
      </c>
      <c r="E426" s="2" t="s">
        <v>1767</v>
      </c>
      <c r="F426" s="6" t="s">
        <v>1768</v>
      </c>
      <c r="M426" s="2">
        <f>VLOOKUP(N426,[1]储层改造标准目录!$A:$B,2,0)</f>
        <v>2</v>
      </c>
      <c r="N426" s="11" t="s">
        <v>1683</v>
      </c>
      <c r="O426" s="2" t="s">
        <v>1684</v>
      </c>
      <c r="P426" s="12"/>
      <c r="Q426" s="13" t="s">
        <v>1119</v>
      </c>
      <c r="R426" s="14" t="s">
        <v>1763</v>
      </c>
      <c r="S426" s="15" t="s">
        <v>1764</v>
      </c>
      <c r="T426" s="16"/>
      <c r="U426" s="32" cm="1">
        <f t="array" ref="U426">SUM(LEN([2]正文!$F:$F)-LEN(SUBSTITUTE([2]正文!$F:$F,B426,"")))/LEN(B426)</f>
        <v>0</v>
      </c>
      <c r="V426" s="33">
        <f t="shared" si="14"/>
        <v>5</v>
      </c>
    </row>
    <row r="427" s="2" customFormat="1" spans="1:22">
      <c r="A427" s="6">
        <v>406</v>
      </c>
      <c r="B427" s="2" t="s">
        <v>1769</v>
      </c>
      <c r="C427" s="2" t="s">
        <v>1770</v>
      </c>
      <c r="E427" s="2" t="s">
        <v>1771</v>
      </c>
      <c r="F427" s="6" t="s">
        <v>1772</v>
      </c>
      <c r="M427" s="2">
        <f>VLOOKUP(N427,[1]储层改造标准目录!$A:$B,2,0)</f>
        <v>2</v>
      </c>
      <c r="N427" s="11" t="s">
        <v>1683</v>
      </c>
      <c r="O427" s="2" t="s">
        <v>1684</v>
      </c>
      <c r="P427" s="12"/>
      <c r="Q427" s="13" t="s">
        <v>1119</v>
      </c>
      <c r="R427" s="14" t="s">
        <v>1763</v>
      </c>
      <c r="S427" s="15" t="s">
        <v>1764</v>
      </c>
      <c r="T427" s="16"/>
      <c r="U427" s="32" cm="1">
        <f t="array" ref="U427">SUM(LEN([2]正文!$F:$F)-LEN(SUBSTITUTE([2]正文!$F:$F,B427,"")))/LEN(B427)</f>
        <v>6</v>
      </c>
      <c r="V427" s="33">
        <f t="shared" si="14"/>
        <v>4</v>
      </c>
    </row>
    <row r="428" s="2" customFormat="1" spans="1:22">
      <c r="A428" s="6">
        <v>407</v>
      </c>
      <c r="B428" s="2" t="s">
        <v>1773</v>
      </c>
      <c r="C428" s="2" t="s">
        <v>1774</v>
      </c>
      <c r="E428" s="2" t="s">
        <v>1775</v>
      </c>
      <c r="F428" s="6" t="s">
        <v>1776</v>
      </c>
      <c r="M428" s="2">
        <f>VLOOKUP(N428,[1]储层改造标准目录!$A:$B,2,0)</f>
        <v>2</v>
      </c>
      <c r="N428" s="11" t="s">
        <v>1683</v>
      </c>
      <c r="O428" s="2" t="s">
        <v>1684</v>
      </c>
      <c r="P428" s="12"/>
      <c r="Q428" s="13" t="s">
        <v>1119</v>
      </c>
      <c r="R428" s="14" t="s">
        <v>1763</v>
      </c>
      <c r="S428" s="15" t="s">
        <v>1764</v>
      </c>
      <c r="T428" s="16"/>
      <c r="U428" s="32" cm="1">
        <f t="array" ref="U428">SUM(LEN([2]正文!$F:$F)-LEN(SUBSTITUTE([2]正文!$F:$F,B428,"")))/LEN(B428)</f>
        <v>1</v>
      </c>
      <c r="V428" s="33">
        <f t="shared" si="14"/>
        <v>4</v>
      </c>
    </row>
    <row r="429" s="2" customFormat="1" spans="1:22">
      <c r="A429" s="6">
        <v>408</v>
      </c>
      <c r="B429" s="2" t="s">
        <v>1777</v>
      </c>
      <c r="C429" s="2" t="s">
        <v>1778</v>
      </c>
      <c r="E429" s="2" t="s">
        <v>1779</v>
      </c>
      <c r="F429" s="6" t="s">
        <v>1780</v>
      </c>
      <c r="M429" s="2">
        <f>VLOOKUP(N429,[1]储层改造标准目录!$A:$B,2,0)</f>
        <v>2</v>
      </c>
      <c r="N429" s="11" t="s">
        <v>1683</v>
      </c>
      <c r="O429" s="2" t="s">
        <v>1684</v>
      </c>
      <c r="P429" s="12"/>
      <c r="Q429" s="13" t="s">
        <v>1119</v>
      </c>
      <c r="R429" s="14" t="s">
        <v>1763</v>
      </c>
      <c r="S429" s="15" t="s">
        <v>1764</v>
      </c>
      <c r="T429" s="16"/>
      <c r="U429" s="32" cm="1">
        <f t="array" ref="U429">SUM(LEN([2]正文!$F:$F)-LEN(SUBSTITUTE([2]正文!$F:$F,B429,"")))/LEN(B429)</f>
        <v>98</v>
      </c>
      <c r="V429" s="33">
        <f t="shared" si="14"/>
        <v>3</v>
      </c>
    </row>
    <row r="430" s="2" customFormat="1" spans="1:22">
      <c r="A430" s="6">
        <v>409</v>
      </c>
      <c r="B430" s="2" t="s">
        <v>1781</v>
      </c>
      <c r="C430" s="2" t="s">
        <v>1782</v>
      </c>
      <c r="E430" s="2" t="s">
        <v>1783</v>
      </c>
      <c r="F430" s="6" t="s">
        <v>1784</v>
      </c>
      <c r="M430" s="2">
        <f>VLOOKUP(N430,[1]储层改造标准目录!$A:$B,2,0)</f>
        <v>2</v>
      </c>
      <c r="N430" s="11" t="s">
        <v>1683</v>
      </c>
      <c r="O430" s="2" t="s">
        <v>1684</v>
      </c>
      <c r="P430" s="12"/>
      <c r="Q430" s="13" t="s">
        <v>1119</v>
      </c>
      <c r="R430" s="14" t="s">
        <v>1763</v>
      </c>
      <c r="S430" s="15" t="s">
        <v>1764</v>
      </c>
      <c r="T430" s="16"/>
      <c r="U430" s="32" cm="1">
        <f t="array" ref="U430">SUM(LEN([2]正文!$F:$F)-LEN(SUBSTITUTE([2]正文!$F:$F,B430,"")))/LEN(B430)</f>
        <v>2</v>
      </c>
      <c r="V430" s="33">
        <f t="shared" si="14"/>
        <v>3</v>
      </c>
    </row>
    <row r="431" s="2" customFormat="1" spans="1:22">
      <c r="A431" s="6">
        <v>410</v>
      </c>
      <c r="B431" s="2" t="s">
        <v>1785</v>
      </c>
      <c r="C431" s="2" t="s">
        <v>1786</v>
      </c>
      <c r="E431" s="2" t="s">
        <v>1787</v>
      </c>
      <c r="F431" s="6" t="s">
        <v>1788</v>
      </c>
      <c r="M431" s="2">
        <f>VLOOKUP(N431,[1]储层改造标准目录!$A:$B,2,0)</f>
        <v>2</v>
      </c>
      <c r="N431" s="11" t="s">
        <v>1683</v>
      </c>
      <c r="O431" s="2" t="s">
        <v>1684</v>
      </c>
      <c r="P431" s="12"/>
      <c r="Q431" s="13" t="s">
        <v>1119</v>
      </c>
      <c r="R431" s="14" t="s">
        <v>1763</v>
      </c>
      <c r="S431" s="15" t="s">
        <v>1764</v>
      </c>
      <c r="T431" s="16"/>
      <c r="U431" s="32" cm="1">
        <f t="array" ref="U431">SUM(LEN([2]正文!$F:$F)-LEN(SUBSTITUTE([2]正文!$F:$F,B431,"")))/LEN(B431)</f>
        <v>0</v>
      </c>
      <c r="V431" s="33">
        <f t="shared" si="14"/>
        <v>3</v>
      </c>
    </row>
    <row r="432" s="2" customFormat="1" spans="1:22">
      <c r="A432" s="6">
        <v>411</v>
      </c>
      <c r="B432" s="2" t="s">
        <v>1789</v>
      </c>
      <c r="C432" s="2" t="s">
        <v>1790</v>
      </c>
      <c r="E432" s="2" t="s">
        <v>1791</v>
      </c>
      <c r="F432" s="6" t="s">
        <v>1792</v>
      </c>
      <c r="M432" s="2">
        <f>VLOOKUP(N432,[1]储层改造标准目录!$A:$B,2,0)</f>
        <v>2</v>
      </c>
      <c r="N432" s="11" t="s">
        <v>1683</v>
      </c>
      <c r="O432" s="2" t="s">
        <v>1684</v>
      </c>
      <c r="P432" s="12"/>
      <c r="Q432" s="13" t="s">
        <v>1119</v>
      </c>
      <c r="R432" s="14" t="s">
        <v>1763</v>
      </c>
      <c r="S432" s="15" t="s">
        <v>1764</v>
      </c>
      <c r="T432" s="16"/>
      <c r="U432" s="32" cm="1">
        <f t="array" ref="U432">SUM(LEN([2]正文!$F:$F)-LEN(SUBSTITUTE([2]正文!$F:$F,B432,"")))/LEN(B432)</f>
        <v>0</v>
      </c>
      <c r="V432" s="33">
        <f t="shared" si="14"/>
        <v>3</v>
      </c>
    </row>
    <row r="433" s="2" customFormat="1" spans="1:22">
      <c r="A433" s="6">
        <v>412</v>
      </c>
      <c r="B433" s="2" t="s">
        <v>1793</v>
      </c>
      <c r="C433" s="2" t="s">
        <v>1794</v>
      </c>
      <c r="E433" s="2" t="s">
        <v>1795</v>
      </c>
      <c r="F433" s="6" t="s">
        <v>1796</v>
      </c>
      <c r="M433" s="2">
        <f>VLOOKUP(N433,[1]储层改造标准目录!$A:$B,2,0)</f>
        <v>2</v>
      </c>
      <c r="N433" s="11" t="s">
        <v>1683</v>
      </c>
      <c r="O433" s="2" t="s">
        <v>1684</v>
      </c>
      <c r="P433" s="12"/>
      <c r="Q433" s="13" t="s">
        <v>1119</v>
      </c>
      <c r="R433" s="14" t="s">
        <v>1763</v>
      </c>
      <c r="S433" s="15" t="s">
        <v>1764</v>
      </c>
      <c r="T433" s="16"/>
      <c r="U433" s="32" cm="1">
        <f t="array" ref="U433">SUM(LEN([2]正文!$F:$F)-LEN(SUBSTITUTE([2]正文!$F:$F,B433,"")))/LEN(B433)</f>
        <v>1</v>
      </c>
      <c r="V433" s="33">
        <f t="shared" si="14"/>
        <v>3</v>
      </c>
    </row>
    <row r="434" s="2" customFormat="1" spans="1:22">
      <c r="A434" s="6">
        <v>413</v>
      </c>
      <c r="B434" s="2" t="s">
        <v>1797</v>
      </c>
      <c r="C434" s="2" t="s">
        <v>1798</v>
      </c>
      <c r="E434" s="2" t="s">
        <v>1799</v>
      </c>
      <c r="F434" s="6" t="s">
        <v>1800</v>
      </c>
      <c r="M434" s="2">
        <f>VLOOKUP(N434,[1]储层改造标准目录!$A:$B,2,0)</f>
        <v>2</v>
      </c>
      <c r="N434" s="11" t="s">
        <v>1683</v>
      </c>
      <c r="O434" s="2" t="s">
        <v>1684</v>
      </c>
      <c r="P434" s="12"/>
      <c r="Q434" s="13" t="s">
        <v>1119</v>
      </c>
      <c r="R434" s="14" t="s">
        <v>1763</v>
      </c>
      <c r="S434" s="15" t="s">
        <v>1764</v>
      </c>
      <c r="T434" s="16"/>
      <c r="U434" s="32" cm="1">
        <f t="array" ref="U434">SUM(LEN([2]正文!$F:$F)-LEN(SUBSTITUTE([2]正文!$F:$F,B434,"")))/LEN(B434)</f>
        <v>39</v>
      </c>
      <c r="V434" s="33">
        <f t="shared" si="14"/>
        <v>2</v>
      </c>
    </row>
    <row r="435" s="2" customFormat="1" spans="1:22">
      <c r="A435" s="6">
        <v>414</v>
      </c>
      <c r="B435" s="2" t="s">
        <v>1801</v>
      </c>
      <c r="C435" s="2" t="s">
        <v>1802</v>
      </c>
      <c r="E435" s="2" t="s">
        <v>1803</v>
      </c>
      <c r="F435" s="6" t="s">
        <v>1804</v>
      </c>
      <c r="M435" s="2">
        <f>VLOOKUP(N435,[1]储层改造标准目录!$A:$B,2,0)</f>
        <v>2</v>
      </c>
      <c r="N435" s="11" t="s">
        <v>1683</v>
      </c>
      <c r="O435" s="2" t="s">
        <v>1684</v>
      </c>
      <c r="P435" s="12"/>
      <c r="Q435" s="13" t="s">
        <v>1119</v>
      </c>
      <c r="R435" s="14" t="s">
        <v>1763</v>
      </c>
      <c r="S435" s="15" t="s">
        <v>1764</v>
      </c>
      <c r="T435" s="16"/>
      <c r="U435" s="32" cm="1">
        <f t="array" ref="U435">SUM(LEN([2]正文!$F:$F)-LEN(SUBSTITUTE([2]正文!$F:$F,B435,"")))/LEN(B435)</f>
        <v>3</v>
      </c>
      <c r="V435" s="33">
        <f t="shared" si="14"/>
        <v>3</v>
      </c>
    </row>
    <row r="436" s="2" customFormat="1" spans="1:22">
      <c r="A436" s="6">
        <v>415</v>
      </c>
      <c r="B436" s="2" t="s">
        <v>1805</v>
      </c>
      <c r="C436" s="2" t="s">
        <v>1806</v>
      </c>
      <c r="E436" s="2" t="s">
        <v>1807</v>
      </c>
      <c r="F436" s="6" t="s">
        <v>1808</v>
      </c>
      <c r="M436" s="2">
        <f>VLOOKUP(N436,[1]储层改造标准目录!$A:$B,2,0)</f>
        <v>2</v>
      </c>
      <c r="N436" s="11" t="s">
        <v>1683</v>
      </c>
      <c r="O436" s="2" t="s">
        <v>1684</v>
      </c>
      <c r="P436" s="12"/>
      <c r="Q436" s="13" t="s">
        <v>1119</v>
      </c>
      <c r="R436" s="14" t="s">
        <v>1763</v>
      </c>
      <c r="S436" s="15" t="s">
        <v>1764</v>
      </c>
      <c r="T436" s="16"/>
      <c r="U436" s="32" cm="1">
        <f t="array" ref="U436">SUM(LEN([2]正文!$F:$F)-LEN(SUBSTITUTE([2]正文!$F:$F,B436,"")))/LEN(B436)</f>
        <v>6</v>
      </c>
      <c r="V436" s="33">
        <f t="shared" si="14"/>
        <v>3</v>
      </c>
    </row>
    <row r="437" s="2" customFormat="1" spans="1:22">
      <c r="A437" s="6">
        <v>416</v>
      </c>
      <c r="B437" s="2" t="s">
        <v>1809</v>
      </c>
      <c r="C437" s="2" t="s">
        <v>1810</v>
      </c>
      <c r="E437" s="2" t="s">
        <v>1811</v>
      </c>
      <c r="F437" s="6" t="s">
        <v>1812</v>
      </c>
      <c r="M437" s="2">
        <f>VLOOKUP(N437,[1]储层改造标准目录!$A:$B,2,0)</f>
        <v>2</v>
      </c>
      <c r="N437" s="11" t="s">
        <v>1683</v>
      </c>
      <c r="O437" s="2" t="s">
        <v>1684</v>
      </c>
      <c r="P437" s="12"/>
      <c r="Q437" s="13" t="s">
        <v>1119</v>
      </c>
      <c r="R437" s="14" t="s">
        <v>1763</v>
      </c>
      <c r="S437" s="15" t="s">
        <v>1764</v>
      </c>
      <c r="T437" s="16"/>
      <c r="U437" s="32" cm="1">
        <f t="array" ref="U437">SUM(LEN([2]正文!$F:$F)-LEN(SUBSTITUTE([2]正文!$F:$F,B437,"")))/LEN(B437)</f>
        <v>0</v>
      </c>
      <c r="V437" s="33">
        <f t="shared" si="14"/>
        <v>4</v>
      </c>
    </row>
    <row r="438" s="2" customFormat="1" spans="1:22">
      <c r="A438" s="6">
        <v>417</v>
      </c>
      <c r="B438" s="2" t="s">
        <v>1813</v>
      </c>
      <c r="C438" s="2" t="s">
        <v>1814</v>
      </c>
      <c r="E438" s="2" t="s">
        <v>1815</v>
      </c>
      <c r="F438" s="6" t="s">
        <v>1816</v>
      </c>
      <c r="M438" s="2">
        <f>VLOOKUP(N438,[1]储层改造标准目录!$A:$B,2,0)</f>
        <v>2</v>
      </c>
      <c r="N438" s="11" t="s">
        <v>1683</v>
      </c>
      <c r="O438" s="2" t="s">
        <v>1684</v>
      </c>
      <c r="P438" s="12"/>
      <c r="Q438" s="13" t="s">
        <v>1119</v>
      </c>
      <c r="R438" s="14" t="s">
        <v>1763</v>
      </c>
      <c r="S438" s="15" t="s">
        <v>1764</v>
      </c>
      <c r="T438" s="16"/>
      <c r="U438" s="32" cm="1">
        <f t="array" ref="U438">SUM(LEN([2]正文!$F:$F)-LEN(SUBSTITUTE([2]正文!$F:$F,B438,"")))/LEN(B438)</f>
        <v>32</v>
      </c>
      <c r="V438" s="33">
        <f t="shared" si="14"/>
        <v>4</v>
      </c>
    </row>
    <row r="439" s="2" customFormat="1" spans="1:22">
      <c r="A439" s="6">
        <v>418</v>
      </c>
      <c r="B439" s="2" t="s">
        <v>1817</v>
      </c>
      <c r="C439" s="2" t="s">
        <v>1818</v>
      </c>
      <c r="E439" s="2" t="s">
        <v>1819</v>
      </c>
      <c r="F439" s="6" t="s">
        <v>1820</v>
      </c>
      <c r="M439" s="2">
        <f>VLOOKUP(N439,[1]储层改造标准目录!$A:$B,2,0)</f>
        <v>2</v>
      </c>
      <c r="N439" s="11" t="s">
        <v>1683</v>
      </c>
      <c r="O439" s="2" t="s">
        <v>1684</v>
      </c>
      <c r="P439" s="12"/>
      <c r="Q439" s="13" t="s">
        <v>1119</v>
      </c>
      <c r="R439" s="14" t="s">
        <v>1763</v>
      </c>
      <c r="S439" s="15" t="s">
        <v>1764</v>
      </c>
      <c r="T439" s="16"/>
      <c r="U439" s="32" cm="1">
        <f t="array" ref="U439">SUM(LEN([2]正文!$F:$F)-LEN(SUBSTITUTE([2]正文!$F:$F,B439,"")))/LEN(B439)</f>
        <v>7</v>
      </c>
      <c r="V439" s="33">
        <f t="shared" si="14"/>
        <v>3</v>
      </c>
    </row>
    <row r="440" s="2" customFormat="1" spans="1:22">
      <c r="A440" s="6">
        <v>419</v>
      </c>
      <c r="B440" s="2" t="s">
        <v>1821</v>
      </c>
      <c r="C440" s="2" t="s">
        <v>1822</v>
      </c>
      <c r="E440" s="2" t="s">
        <v>1823</v>
      </c>
      <c r="F440" s="6" t="s">
        <v>1824</v>
      </c>
      <c r="M440" s="2">
        <f>VLOOKUP(N440,[1]储层改造标准目录!$A:$B,2,0)</f>
        <v>2</v>
      </c>
      <c r="N440" s="11" t="s">
        <v>1683</v>
      </c>
      <c r="O440" s="2" t="s">
        <v>1684</v>
      </c>
      <c r="P440" s="12"/>
      <c r="Q440" s="13" t="s">
        <v>1119</v>
      </c>
      <c r="R440" s="14" t="s">
        <v>1763</v>
      </c>
      <c r="S440" s="15" t="s">
        <v>1764</v>
      </c>
      <c r="T440" s="16"/>
      <c r="U440" s="32" cm="1">
        <f t="array" ref="U440">SUM(LEN([2]正文!$F:$F)-LEN(SUBSTITUTE([2]正文!$F:$F,B440,"")))/LEN(B440)</f>
        <v>2</v>
      </c>
      <c r="V440" s="33">
        <f t="shared" si="14"/>
        <v>3</v>
      </c>
    </row>
    <row r="441" s="2" customFormat="1" spans="1:22">
      <c r="A441" s="6">
        <v>420</v>
      </c>
      <c r="B441" s="2" t="s">
        <v>1825</v>
      </c>
      <c r="C441" s="2" t="s">
        <v>1826</v>
      </c>
      <c r="E441" s="2" t="s">
        <v>1827</v>
      </c>
      <c r="F441" s="6" t="s">
        <v>1828</v>
      </c>
      <c r="M441" s="2">
        <f>VLOOKUP(N441,[1]储层改造标准目录!$A:$B,2,0)</f>
        <v>2</v>
      </c>
      <c r="N441" s="11" t="s">
        <v>1683</v>
      </c>
      <c r="O441" s="2" t="s">
        <v>1684</v>
      </c>
      <c r="P441" s="12"/>
      <c r="Q441" s="13" t="s">
        <v>1119</v>
      </c>
      <c r="R441" s="14" t="s">
        <v>1763</v>
      </c>
      <c r="S441" s="15" t="s">
        <v>1764</v>
      </c>
      <c r="T441" s="16"/>
      <c r="U441" s="32" cm="1">
        <f t="array" ref="U441">SUM(LEN([2]正文!$F:$F)-LEN(SUBSTITUTE([2]正文!$F:$F,B441,"")))/LEN(B441)</f>
        <v>0</v>
      </c>
      <c r="V441" s="33">
        <f t="shared" si="14"/>
        <v>3</v>
      </c>
    </row>
    <row r="442" s="2" customFormat="1" spans="1:22">
      <c r="A442" s="6">
        <v>421</v>
      </c>
      <c r="B442" s="2" t="s">
        <v>1829</v>
      </c>
      <c r="C442" s="2" t="s">
        <v>1830</v>
      </c>
      <c r="E442" s="2" t="s">
        <v>1831</v>
      </c>
      <c r="F442" s="6" t="s">
        <v>1832</v>
      </c>
      <c r="M442" s="2">
        <f>VLOOKUP(N442,[1]储层改造标准目录!$A:$B,2,0)</f>
        <v>2</v>
      </c>
      <c r="N442" s="11" t="s">
        <v>1683</v>
      </c>
      <c r="O442" s="2" t="s">
        <v>1684</v>
      </c>
      <c r="P442" s="12"/>
      <c r="Q442" s="13" t="s">
        <v>1119</v>
      </c>
      <c r="R442" s="14" t="s">
        <v>1763</v>
      </c>
      <c r="S442" s="15" t="s">
        <v>1764</v>
      </c>
      <c r="T442" s="16"/>
      <c r="U442" s="32" cm="1">
        <f t="array" ref="U442">SUM(LEN([2]正文!$F:$F)-LEN(SUBSTITUTE([2]正文!$F:$F,B442,"")))/LEN(B442)</f>
        <v>0</v>
      </c>
      <c r="V442" s="33">
        <f t="shared" si="14"/>
        <v>3</v>
      </c>
    </row>
    <row r="443" s="2" customFormat="1" spans="1:22">
      <c r="A443" s="6">
        <v>422</v>
      </c>
      <c r="B443" s="2" t="s">
        <v>1833</v>
      </c>
      <c r="C443" s="2" t="s">
        <v>1834</v>
      </c>
      <c r="E443" s="2" t="s">
        <v>1835</v>
      </c>
      <c r="F443" s="6" t="s">
        <v>1836</v>
      </c>
      <c r="M443" s="2">
        <f>VLOOKUP(N443,[1]储层改造标准目录!$A:$B,2,0)</f>
        <v>2</v>
      </c>
      <c r="N443" s="11" t="s">
        <v>1683</v>
      </c>
      <c r="O443" s="2" t="s">
        <v>1684</v>
      </c>
      <c r="P443" s="12"/>
      <c r="Q443" s="13" t="s">
        <v>1119</v>
      </c>
      <c r="R443" s="14" t="s">
        <v>1763</v>
      </c>
      <c r="S443" s="15" t="s">
        <v>1764</v>
      </c>
      <c r="T443" s="16"/>
      <c r="U443" s="32" cm="1">
        <f t="array" ref="U443">SUM(LEN([2]正文!$F:$F)-LEN(SUBSTITUTE([2]正文!$F:$F,B443,"")))/LEN(B443)</f>
        <v>0</v>
      </c>
      <c r="V443" s="33">
        <f t="shared" si="14"/>
        <v>3</v>
      </c>
    </row>
    <row r="444" s="2" customFormat="1" spans="1:22">
      <c r="A444" s="6">
        <v>423</v>
      </c>
      <c r="B444" s="2" t="s">
        <v>1837</v>
      </c>
      <c r="C444" s="2" t="s">
        <v>1838</v>
      </c>
      <c r="E444" s="2" t="s">
        <v>1839</v>
      </c>
      <c r="F444" s="6" t="s">
        <v>1840</v>
      </c>
      <c r="M444" s="2">
        <f>VLOOKUP(N444,[1]储层改造标准目录!$A:$B,2,0)</f>
        <v>2</v>
      </c>
      <c r="N444" s="11" t="s">
        <v>1683</v>
      </c>
      <c r="O444" s="2" t="s">
        <v>1684</v>
      </c>
      <c r="P444" s="12"/>
      <c r="Q444" s="13" t="s">
        <v>1119</v>
      </c>
      <c r="R444" s="14" t="s">
        <v>1763</v>
      </c>
      <c r="S444" s="15" t="s">
        <v>1764</v>
      </c>
      <c r="T444" s="16"/>
      <c r="U444" s="32" cm="1">
        <f t="array" ref="U444">SUM(LEN([2]正文!$F:$F)-LEN(SUBSTITUTE([2]正文!$F:$F,B444,"")))/LEN(B444)</f>
        <v>0</v>
      </c>
      <c r="V444" s="33">
        <f t="shared" si="14"/>
        <v>3</v>
      </c>
    </row>
    <row r="445" s="2" customFormat="1" spans="1:22">
      <c r="A445" s="6">
        <v>424</v>
      </c>
      <c r="B445" s="2" t="s">
        <v>1841</v>
      </c>
      <c r="C445" s="2" t="s">
        <v>1842</v>
      </c>
      <c r="E445" s="2" t="s">
        <v>1843</v>
      </c>
      <c r="F445" s="6" t="s">
        <v>1844</v>
      </c>
      <c r="M445" s="2">
        <f>VLOOKUP(N445,[1]储层改造标准目录!$A:$B,2,0)</f>
        <v>2</v>
      </c>
      <c r="N445" s="11" t="s">
        <v>1683</v>
      </c>
      <c r="O445" s="2" t="s">
        <v>1684</v>
      </c>
      <c r="P445" s="12"/>
      <c r="Q445" s="13" t="s">
        <v>1119</v>
      </c>
      <c r="R445" s="14" t="s">
        <v>1763</v>
      </c>
      <c r="S445" s="15" t="s">
        <v>1764</v>
      </c>
      <c r="T445" s="16"/>
      <c r="U445" s="32" cm="1">
        <f t="array" ref="U445">SUM(LEN([2]正文!$F:$F)-LEN(SUBSTITUTE([2]正文!$F:$F,B445,"")))/LEN(B445)</f>
        <v>27</v>
      </c>
      <c r="V445" s="33">
        <f t="shared" si="14"/>
        <v>4</v>
      </c>
    </row>
    <row r="446" s="2" customFormat="1" spans="1:22">
      <c r="A446" s="6">
        <v>425</v>
      </c>
      <c r="B446" s="2" t="s">
        <v>1845</v>
      </c>
      <c r="C446" s="2" t="s">
        <v>1846</v>
      </c>
      <c r="D446" s="2" t="s">
        <v>30</v>
      </c>
      <c r="E446" s="2" t="s">
        <v>1847</v>
      </c>
      <c r="F446" s="6" t="s">
        <v>1848</v>
      </c>
      <c r="H446" s="10"/>
      <c r="I446" s="10"/>
      <c r="M446" s="2">
        <f>VLOOKUP(N446,[1]储层改造标准目录!$A:$B,2,0)</f>
        <v>2</v>
      </c>
      <c r="N446" s="11" t="s">
        <v>1683</v>
      </c>
      <c r="O446" s="2" t="s">
        <v>1684</v>
      </c>
      <c r="P446" s="12"/>
      <c r="Q446" s="13" t="s">
        <v>1119</v>
      </c>
      <c r="R446" s="14" t="s">
        <v>1763</v>
      </c>
      <c r="S446" s="15" t="s">
        <v>1764</v>
      </c>
      <c r="T446" s="16"/>
      <c r="U446" s="32" cm="1">
        <f t="array" ref="U446">SUM(LEN([2]正文!$F:$F)-LEN(SUBSTITUTE([2]正文!$F:$F,B446,"")))/LEN(B446)</f>
        <v>0</v>
      </c>
      <c r="V446" s="33">
        <f t="shared" si="14"/>
        <v>6</v>
      </c>
    </row>
    <row r="447" s="2" customFormat="1" spans="1:22">
      <c r="A447" s="6"/>
      <c r="B447" s="2" t="s">
        <v>1849</v>
      </c>
      <c r="D447" s="2" t="s">
        <v>35</v>
      </c>
      <c r="F447" s="6" t="s">
        <v>1850</v>
      </c>
      <c r="H447" s="10"/>
      <c r="I447" s="10"/>
      <c r="M447" s="2">
        <f>VLOOKUP(N447,[1]储层改造标准目录!$A:$B,2,0)</f>
        <v>2</v>
      </c>
      <c r="N447" s="11" t="s">
        <v>1683</v>
      </c>
      <c r="O447" s="2" t="s">
        <v>1684</v>
      </c>
      <c r="P447" s="12"/>
      <c r="Q447" s="13" t="s">
        <v>1119</v>
      </c>
      <c r="R447" s="14" t="s">
        <v>1763</v>
      </c>
      <c r="S447" s="15" t="s">
        <v>1764</v>
      </c>
      <c r="T447" s="16"/>
      <c r="U447" s="32" cm="1">
        <f t="array" ref="U447">SUM(LEN([2]正文!$F:$F)-LEN(SUBSTITUTE([2]正文!$F:$F,B447,"")))/LEN(B447)</f>
        <v>13</v>
      </c>
      <c r="V447" s="33">
        <f t="shared" si="14"/>
        <v>3</v>
      </c>
    </row>
    <row r="448" s="2" customFormat="1" spans="1:22">
      <c r="A448" s="6"/>
      <c r="B448" s="2" t="s">
        <v>1851</v>
      </c>
      <c r="D448" s="2" t="s">
        <v>35</v>
      </c>
      <c r="F448" s="6" t="s">
        <v>1852</v>
      </c>
      <c r="H448" s="10"/>
      <c r="I448" s="10"/>
      <c r="M448" s="2">
        <f>VLOOKUP(N448,[1]储层改造标准目录!$A:$B,2,0)</f>
        <v>2</v>
      </c>
      <c r="N448" s="11" t="s">
        <v>1683</v>
      </c>
      <c r="O448" s="2" t="s">
        <v>1684</v>
      </c>
      <c r="P448" s="12"/>
      <c r="Q448" s="13" t="s">
        <v>1119</v>
      </c>
      <c r="R448" s="14" t="s">
        <v>1763</v>
      </c>
      <c r="S448" s="15" t="s">
        <v>1764</v>
      </c>
      <c r="T448" s="16"/>
      <c r="U448" s="32" cm="1">
        <f t="array" ref="U448">SUM(LEN([2]正文!$F:$F)-LEN(SUBSTITUTE([2]正文!$F:$F,B448,"")))/LEN(B448)</f>
        <v>2</v>
      </c>
      <c r="V448" s="33">
        <f t="shared" si="14"/>
        <v>3</v>
      </c>
    </row>
    <row r="449" s="2" customFormat="1" spans="1:22">
      <c r="A449" s="6">
        <v>426</v>
      </c>
      <c r="B449" s="2" t="s">
        <v>1853</v>
      </c>
      <c r="C449" s="2" t="s">
        <v>1854</v>
      </c>
      <c r="E449" s="2" t="s">
        <v>1855</v>
      </c>
      <c r="F449" s="6" t="s">
        <v>1856</v>
      </c>
      <c r="M449" s="2">
        <f>VLOOKUP(N449,[1]储层改造标准目录!$A:$B,2,0)</f>
        <v>2</v>
      </c>
      <c r="N449" s="11" t="s">
        <v>1683</v>
      </c>
      <c r="O449" s="2" t="s">
        <v>1684</v>
      </c>
      <c r="P449" s="12"/>
      <c r="Q449" s="13" t="s">
        <v>1119</v>
      </c>
      <c r="R449" s="14" t="s">
        <v>1763</v>
      </c>
      <c r="S449" s="15" t="s">
        <v>1764</v>
      </c>
      <c r="T449" s="16"/>
      <c r="U449" s="32" cm="1">
        <f t="array" ref="U449">SUM(LEN([2]正文!$F:$F)-LEN(SUBSTITUTE([2]正文!$F:$F,B449,"")))/LEN(B449)</f>
        <v>8</v>
      </c>
      <c r="V449" s="33">
        <f t="shared" si="14"/>
        <v>3</v>
      </c>
    </row>
    <row r="450" s="2" customFormat="1" spans="1:22">
      <c r="A450" s="6">
        <v>427</v>
      </c>
      <c r="B450" s="2" t="s">
        <v>1857</v>
      </c>
      <c r="C450" s="2" t="s">
        <v>1858</v>
      </c>
      <c r="E450" s="2" t="s">
        <v>1859</v>
      </c>
      <c r="F450" s="6" t="s">
        <v>1860</v>
      </c>
      <c r="M450" s="2">
        <f>VLOOKUP(N450,[1]储层改造标准目录!$A:$B,2,0)</f>
        <v>2</v>
      </c>
      <c r="N450" s="11" t="s">
        <v>1683</v>
      </c>
      <c r="O450" s="2" t="s">
        <v>1684</v>
      </c>
      <c r="P450" s="12"/>
      <c r="Q450" s="13" t="s">
        <v>1119</v>
      </c>
      <c r="R450" s="14" t="s">
        <v>1763</v>
      </c>
      <c r="S450" s="15" t="s">
        <v>1764</v>
      </c>
      <c r="T450" s="16"/>
      <c r="U450" s="32" cm="1">
        <f t="array" ref="U450">SUM(LEN([2]正文!$F:$F)-LEN(SUBSTITUTE([2]正文!$F:$F,B450,"")))/LEN(B450)</f>
        <v>6</v>
      </c>
      <c r="V450" s="33">
        <f t="shared" si="14"/>
        <v>3</v>
      </c>
    </row>
    <row r="451" s="2" customFormat="1" spans="1:22">
      <c r="A451" s="6">
        <v>428</v>
      </c>
      <c r="B451" s="2" t="s">
        <v>1861</v>
      </c>
      <c r="C451" s="2" t="s">
        <v>1862</v>
      </c>
      <c r="E451" s="2" t="s">
        <v>1863</v>
      </c>
      <c r="F451" s="6" t="s">
        <v>1864</v>
      </c>
      <c r="M451" s="2">
        <f>VLOOKUP(N451,[1]储层改造标准目录!$A:$B,2,0)</f>
        <v>2</v>
      </c>
      <c r="N451" s="11" t="s">
        <v>1683</v>
      </c>
      <c r="O451" s="2" t="s">
        <v>1684</v>
      </c>
      <c r="P451" s="12"/>
      <c r="Q451" s="13" t="s">
        <v>1119</v>
      </c>
      <c r="R451" s="14" t="s">
        <v>1763</v>
      </c>
      <c r="S451" s="15" t="s">
        <v>1764</v>
      </c>
      <c r="T451" s="16"/>
      <c r="U451" s="32" cm="1">
        <f t="array" ref="U451">SUM(LEN([2]正文!$F:$F)-LEN(SUBSTITUTE([2]正文!$F:$F,B451,"")))/LEN(B451)</f>
        <v>0</v>
      </c>
      <c r="V451" s="33">
        <f t="shared" si="14"/>
        <v>4</v>
      </c>
    </row>
    <row r="452" s="2" customFormat="1" spans="1:22">
      <c r="A452" s="6">
        <v>429</v>
      </c>
      <c r="B452" s="2" t="s">
        <v>1865</v>
      </c>
      <c r="C452" s="2" t="s">
        <v>1866</v>
      </c>
      <c r="E452" s="2" t="s">
        <v>1867</v>
      </c>
      <c r="F452" s="6" t="s">
        <v>1868</v>
      </c>
      <c r="M452" s="2">
        <f>VLOOKUP(N452,[1]储层改造标准目录!$A:$B,2,0)</f>
        <v>2</v>
      </c>
      <c r="N452" s="11" t="s">
        <v>1683</v>
      </c>
      <c r="O452" s="2" t="s">
        <v>1684</v>
      </c>
      <c r="P452" s="12"/>
      <c r="Q452" s="13" t="s">
        <v>1119</v>
      </c>
      <c r="R452" s="14" t="s">
        <v>1763</v>
      </c>
      <c r="S452" s="15" t="s">
        <v>1764</v>
      </c>
      <c r="T452" s="16"/>
      <c r="U452" s="32" cm="1">
        <f t="array" ref="U452">SUM(LEN([2]正文!$F:$F)-LEN(SUBSTITUTE([2]正文!$F:$F,B452,"")))/LEN(B452)</f>
        <v>36</v>
      </c>
      <c r="V452" s="33">
        <f t="shared" si="14"/>
        <v>4</v>
      </c>
    </row>
    <row r="453" s="2" customFormat="1" spans="1:22">
      <c r="A453" s="6">
        <v>430</v>
      </c>
      <c r="B453" s="2" t="s">
        <v>1869</v>
      </c>
      <c r="C453" s="2" t="s">
        <v>1870</v>
      </c>
      <c r="E453" s="2" t="s">
        <v>1871</v>
      </c>
      <c r="F453" s="6" t="s">
        <v>1872</v>
      </c>
      <c r="M453" s="2">
        <f>VLOOKUP(N453,[1]储层改造标准目录!$A:$B,2,0)</f>
        <v>2</v>
      </c>
      <c r="N453" s="11" t="s">
        <v>1683</v>
      </c>
      <c r="O453" s="2" t="s">
        <v>1684</v>
      </c>
      <c r="P453" s="12"/>
      <c r="Q453" s="13" t="s">
        <v>1119</v>
      </c>
      <c r="R453" s="14" t="s">
        <v>1763</v>
      </c>
      <c r="S453" s="15" t="s">
        <v>1873</v>
      </c>
      <c r="T453" s="16"/>
      <c r="U453" s="32" cm="1">
        <f t="array" ref="U453">SUM(LEN([2]正文!$F:$F)-LEN(SUBSTITUTE([2]正文!$F:$F,B453,"")))/LEN(B453)</f>
        <v>25</v>
      </c>
      <c r="V453" s="33">
        <f t="shared" si="14"/>
        <v>3</v>
      </c>
    </row>
    <row r="454" s="2" customFormat="1" spans="1:22">
      <c r="A454" s="6">
        <v>431</v>
      </c>
      <c r="B454" s="2" t="s">
        <v>1874</v>
      </c>
      <c r="C454" s="2" t="s">
        <v>1875</v>
      </c>
      <c r="E454" s="2" t="s">
        <v>1876</v>
      </c>
      <c r="F454" s="6" t="s">
        <v>1877</v>
      </c>
      <c r="M454" s="2">
        <f>VLOOKUP(N454,[1]储层改造标准目录!$A:$B,2,0)</f>
        <v>2</v>
      </c>
      <c r="N454" s="11" t="s">
        <v>1683</v>
      </c>
      <c r="O454" s="2" t="s">
        <v>1684</v>
      </c>
      <c r="P454" s="12"/>
      <c r="Q454" s="13" t="s">
        <v>1119</v>
      </c>
      <c r="R454" s="14" t="s">
        <v>1763</v>
      </c>
      <c r="S454" s="15" t="s">
        <v>1873</v>
      </c>
      <c r="T454" s="16"/>
      <c r="U454" s="32" cm="1">
        <f t="array" ref="U454">SUM(LEN([2]正文!$F:$F)-LEN(SUBSTITUTE([2]正文!$F:$F,B454,"")))/LEN(B454)</f>
        <v>13</v>
      </c>
      <c r="V454" s="33">
        <f t="shared" si="14"/>
        <v>4</v>
      </c>
    </row>
    <row r="455" s="2" customFormat="1" spans="1:22">
      <c r="A455" s="6">
        <v>432</v>
      </c>
      <c r="B455" s="2" t="s">
        <v>1878</v>
      </c>
      <c r="C455" s="2" t="s">
        <v>1879</v>
      </c>
      <c r="E455" s="2" t="s">
        <v>1880</v>
      </c>
      <c r="F455" s="6" t="s">
        <v>1881</v>
      </c>
      <c r="M455" s="2">
        <f>VLOOKUP(N455,[1]储层改造标准目录!$A:$B,2,0)</f>
        <v>2</v>
      </c>
      <c r="N455" s="11" t="s">
        <v>1683</v>
      </c>
      <c r="O455" s="2" t="s">
        <v>1684</v>
      </c>
      <c r="P455" s="12"/>
      <c r="Q455" s="13" t="s">
        <v>1119</v>
      </c>
      <c r="R455" s="14" t="s">
        <v>1763</v>
      </c>
      <c r="S455" s="15" t="s">
        <v>1873</v>
      </c>
      <c r="T455" s="16"/>
      <c r="U455" s="32" cm="1">
        <f t="array" ref="U455">SUM(LEN([2]正文!$F:$F)-LEN(SUBSTITUTE([2]正文!$F:$F,B455,"")))/LEN(B455)</f>
        <v>12</v>
      </c>
      <c r="V455" s="33">
        <f t="shared" si="14"/>
        <v>4</v>
      </c>
    </row>
    <row r="456" s="2" customFormat="1" spans="1:22">
      <c r="A456" s="6">
        <v>433</v>
      </c>
      <c r="B456" s="2" t="s">
        <v>1882</v>
      </c>
      <c r="C456" s="2" t="s">
        <v>1883</v>
      </c>
      <c r="E456" s="2" t="s">
        <v>1884</v>
      </c>
      <c r="F456" s="6" t="s">
        <v>1885</v>
      </c>
      <c r="M456" s="2">
        <f>VLOOKUP(N456,[1]储层改造标准目录!$A:$B,2,0)</f>
        <v>2</v>
      </c>
      <c r="N456" s="11" t="s">
        <v>1683</v>
      </c>
      <c r="O456" s="2" t="s">
        <v>1684</v>
      </c>
      <c r="P456" s="12"/>
      <c r="Q456" s="13" t="s">
        <v>1119</v>
      </c>
      <c r="R456" s="14" t="s">
        <v>1763</v>
      </c>
      <c r="S456" s="15" t="s">
        <v>1873</v>
      </c>
      <c r="T456" s="16"/>
      <c r="U456" s="32" cm="1">
        <f t="array" ref="U456">SUM(LEN([2]正文!$F:$F)-LEN(SUBSTITUTE([2]正文!$F:$F,B456,"")))/LEN(B456)</f>
        <v>12</v>
      </c>
      <c r="V456" s="33">
        <f t="shared" si="14"/>
        <v>4</v>
      </c>
    </row>
    <row r="457" s="2" customFormat="1" spans="1:22">
      <c r="A457" s="6">
        <v>434</v>
      </c>
      <c r="B457" s="2" t="s">
        <v>1886</v>
      </c>
      <c r="C457" s="2" t="s">
        <v>1887</v>
      </c>
      <c r="E457" s="2" t="s">
        <v>1888</v>
      </c>
      <c r="F457" s="6" t="s">
        <v>1889</v>
      </c>
      <c r="M457" s="2">
        <f>VLOOKUP(N457,[1]储层改造标准目录!$A:$B,2,0)</f>
        <v>2</v>
      </c>
      <c r="N457" s="11" t="s">
        <v>1683</v>
      </c>
      <c r="O457" s="2" t="s">
        <v>1684</v>
      </c>
      <c r="P457" s="12"/>
      <c r="Q457" s="13" t="s">
        <v>1119</v>
      </c>
      <c r="R457" s="14" t="s">
        <v>1763</v>
      </c>
      <c r="S457" s="15" t="s">
        <v>1873</v>
      </c>
      <c r="T457" s="16"/>
      <c r="U457" s="32" cm="1">
        <f t="array" ref="U457">SUM(LEN([2]正文!$F:$F)-LEN(SUBSTITUTE([2]正文!$F:$F,B457,"")))/LEN(B457)</f>
        <v>0</v>
      </c>
      <c r="V457" s="33">
        <f t="shared" si="14"/>
        <v>8</v>
      </c>
    </row>
    <row r="458" s="2" customFormat="1" spans="1:22">
      <c r="A458" s="6">
        <v>435</v>
      </c>
      <c r="B458" s="2" t="s">
        <v>1890</v>
      </c>
      <c r="C458" s="2" t="s">
        <v>1891</v>
      </c>
      <c r="E458" s="2" t="s">
        <v>1892</v>
      </c>
      <c r="F458" s="6" t="s">
        <v>1893</v>
      </c>
      <c r="M458" s="2">
        <f>VLOOKUP(N458,[1]储层改造标准目录!$A:$B,2,0)</f>
        <v>2</v>
      </c>
      <c r="N458" s="11" t="s">
        <v>1683</v>
      </c>
      <c r="O458" s="2" t="s">
        <v>1684</v>
      </c>
      <c r="P458" s="12"/>
      <c r="Q458" s="13" t="s">
        <v>1119</v>
      </c>
      <c r="R458" s="14" t="s">
        <v>1763</v>
      </c>
      <c r="S458" s="15" t="s">
        <v>1873</v>
      </c>
      <c r="T458" s="16"/>
      <c r="U458" s="32" cm="1">
        <f t="array" ref="U458">SUM(LEN([2]正文!$F:$F)-LEN(SUBSTITUTE([2]正文!$F:$F,B458,"")))/LEN(B458)</f>
        <v>0</v>
      </c>
      <c r="V458" s="33">
        <f t="shared" si="14"/>
        <v>8</v>
      </c>
    </row>
    <row r="459" s="2" customFormat="1" spans="1:22">
      <c r="A459" s="6">
        <v>436</v>
      </c>
      <c r="B459" s="2" t="s">
        <v>1894</v>
      </c>
      <c r="C459" s="2" t="s">
        <v>1895</v>
      </c>
      <c r="E459" s="2" t="s">
        <v>1896</v>
      </c>
      <c r="F459" s="6" t="s">
        <v>1897</v>
      </c>
      <c r="M459" s="2">
        <f>VLOOKUP(N459,[1]储层改造标准目录!$A:$B,2,0)</f>
        <v>2</v>
      </c>
      <c r="N459" s="11" t="s">
        <v>1683</v>
      </c>
      <c r="O459" s="2" t="s">
        <v>1684</v>
      </c>
      <c r="P459" s="12"/>
      <c r="Q459" s="13" t="s">
        <v>1119</v>
      </c>
      <c r="R459" s="14" t="s">
        <v>1763</v>
      </c>
      <c r="S459" s="15" t="s">
        <v>1873</v>
      </c>
      <c r="T459" s="16"/>
      <c r="U459" s="32" cm="1">
        <f t="array" ref="U459">SUM(LEN([2]正文!$F:$F)-LEN(SUBSTITUTE([2]正文!$F:$F,B459,"")))/LEN(B459)</f>
        <v>0</v>
      </c>
      <c r="V459" s="33">
        <f t="shared" si="14"/>
        <v>9</v>
      </c>
    </row>
    <row r="460" s="2" customFormat="1" spans="1:22">
      <c r="A460" s="6">
        <v>437</v>
      </c>
      <c r="B460" s="2" t="s">
        <v>1898</v>
      </c>
      <c r="C460" s="2" t="s">
        <v>1899</v>
      </c>
      <c r="E460" s="2" t="s">
        <v>1900</v>
      </c>
      <c r="F460" s="6" t="s">
        <v>1901</v>
      </c>
      <c r="M460" s="2">
        <f>VLOOKUP(N460,[1]储层改造标准目录!$A:$B,2,0)</f>
        <v>2</v>
      </c>
      <c r="N460" s="11" t="s">
        <v>1683</v>
      </c>
      <c r="O460" s="2" t="s">
        <v>1684</v>
      </c>
      <c r="P460" s="12"/>
      <c r="Q460" s="13" t="s">
        <v>1119</v>
      </c>
      <c r="R460" s="14" t="s">
        <v>1763</v>
      </c>
      <c r="S460" s="15" t="s">
        <v>1873</v>
      </c>
      <c r="T460" s="16"/>
      <c r="U460" s="32" cm="1">
        <f t="array" ref="U460">SUM(LEN([2]正文!$F:$F)-LEN(SUBSTITUTE([2]正文!$F:$F,B460,"")))/LEN(B460)</f>
        <v>8</v>
      </c>
      <c r="V460" s="33">
        <f t="shared" si="14"/>
        <v>2</v>
      </c>
    </row>
    <row r="461" s="2" customFormat="1" spans="1:22">
      <c r="A461" s="6">
        <v>438</v>
      </c>
      <c r="B461" s="2" t="s">
        <v>1902</v>
      </c>
      <c r="C461" s="2" t="s">
        <v>1903</v>
      </c>
      <c r="E461" s="2" t="s">
        <v>1904</v>
      </c>
      <c r="F461" s="6" t="s">
        <v>1905</v>
      </c>
      <c r="M461" s="2">
        <f>VLOOKUP(N461,[1]储层改造标准目录!$A:$B,2,0)</f>
        <v>2</v>
      </c>
      <c r="N461" s="11" t="s">
        <v>1683</v>
      </c>
      <c r="O461" s="2" t="s">
        <v>1684</v>
      </c>
      <c r="P461" s="12"/>
      <c r="Q461" s="13" t="s">
        <v>1119</v>
      </c>
      <c r="R461" s="14" t="s">
        <v>1763</v>
      </c>
      <c r="S461" s="15" t="s">
        <v>1873</v>
      </c>
      <c r="T461" s="16"/>
      <c r="U461" s="32" cm="1">
        <f t="array" ref="U461">SUM(LEN([2]正文!$F:$F)-LEN(SUBSTITUTE([2]正文!$F:$F,B461,"")))/LEN(B461)</f>
        <v>6</v>
      </c>
      <c r="V461" s="33">
        <f t="shared" si="14"/>
        <v>3</v>
      </c>
    </row>
    <row r="462" s="2" customFormat="1" spans="1:22">
      <c r="A462" s="6">
        <v>439</v>
      </c>
      <c r="B462" s="2" t="s">
        <v>1906</v>
      </c>
      <c r="C462" s="2" t="s">
        <v>1907</v>
      </c>
      <c r="E462" s="2" t="s">
        <v>1908</v>
      </c>
      <c r="F462" s="6" t="s">
        <v>1909</v>
      </c>
      <c r="M462" s="2">
        <f>VLOOKUP(N462,[1]储层改造标准目录!$A:$B,2,0)</f>
        <v>2</v>
      </c>
      <c r="N462" s="11" t="s">
        <v>1683</v>
      </c>
      <c r="O462" s="2" t="s">
        <v>1684</v>
      </c>
      <c r="P462" s="12"/>
      <c r="Q462" s="13" t="s">
        <v>1119</v>
      </c>
      <c r="R462" s="14" t="s">
        <v>1763</v>
      </c>
      <c r="S462" s="15" t="s">
        <v>1873</v>
      </c>
      <c r="T462" s="16"/>
      <c r="U462" s="32" cm="1">
        <f t="array" ref="U462">SUM(LEN([2]正文!$F:$F)-LEN(SUBSTITUTE([2]正文!$F:$F,B462,"")))/LEN(B462)</f>
        <v>94</v>
      </c>
      <c r="V462" s="33">
        <f t="shared" si="14"/>
        <v>4</v>
      </c>
    </row>
    <row r="463" s="2" customFormat="1" spans="1:22">
      <c r="A463" s="6">
        <v>440</v>
      </c>
      <c r="B463" s="2" t="s">
        <v>1910</v>
      </c>
      <c r="C463" s="2" t="s">
        <v>1911</v>
      </c>
      <c r="E463" s="2" t="s">
        <v>1912</v>
      </c>
      <c r="F463" s="6" t="s">
        <v>1913</v>
      </c>
      <c r="M463" s="2">
        <f>VLOOKUP(N463,[1]储层改造标准目录!$A:$B,2,0)</f>
        <v>2</v>
      </c>
      <c r="N463" s="11" t="s">
        <v>1683</v>
      </c>
      <c r="O463" s="2" t="s">
        <v>1684</v>
      </c>
      <c r="P463" s="12"/>
      <c r="Q463" s="13" t="s">
        <v>1119</v>
      </c>
      <c r="R463" s="14" t="s">
        <v>1763</v>
      </c>
      <c r="S463" s="15" t="s">
        <v>810</v>
      </c>
      <c r="T463" s="16"/>
      <c r="U463" s="32" cm="1">
        <f t="array" ref="U463">SUM(LEN([2]正文!$F:$F)-LEN(SUBSTITUTE([2]正文!$F:$F,B463,"")))/LEN(B463)</f>
        <v>3</v>
      </c>
      <c r="V463" s="33">
        <f t="shared" si="14"/>
        <v>4</v>
      </c>
    </row>
    <row r="464" s="2" customFormat="1" spans="1:22">
      <c r="A464" s="6">
        <v>441</v>
      </c>
      <c r="B464" s="2" t="s">
        <v>1914</v>
      </c>
      <c r="C464" s="2" t="s">
        <v>1915</v>
      </c>
      <c r="E464" s="2" t="s">
        <v>1916</v>
      </c>
      <c r="F464" s="6" t="s">
        <v>1917</v>
      </c>
      <c r="M464" s="2">
        <f>VLOOKUP(N464,[1]储层改造标准目录!$A:$B,2,0)</f>
        <v>2</v>
      </c>
      <c r="N464" s="11" t="s">
        <v>1683</v>
      </c>
      <c r="O464" s="2" t="s">
        <v>1684</v>
      </c>
      <c r="P464" s="12"/>
      <c r="Q464" s="13" t="s">
        <v>1119</v>
      </c>
      <c r="R464" s="14" t="s">
        <v>1763</v>
      </c>
      <c r="S464" s="15" t="s">
        <v>810</v>
      </c>
      <c r="T464" s="16" t="s">
        <v>1918</v>
      </c>
      <c r="U464" s="32" cm="1">
        <f t="array" ref="U464">SUM(LEN([2]正文!$F:$F)-LEN(SUBSTITUTE([2]正文!$F:$F,B464,"")))/LEN(B464)</f>
        <v>6</v>
      </c>
      <c r="V464" s="33">
        <f t="shared" si="14"/>
        <v>4</v>
      </c>
    </row>
    <row r="465" s="2" customFormat="1" spans="1:22">
      <c r="A465" s="6">
        <v>442</v>
      </c>
      <c r="B465" s="2" t="s">
        <v>1919</v>
      </c>
      <c r="C465" s="2" t="s">
        <v>1920</v>
      </c>
      <c r="E465" s="2" t="s">
        <v>1921</v>
      </c>
      <c r="F465" s="6" t="s">
        <v>1922</v>
      </c>
      <c r="M465" s="2">
        <f>VLOOKUP(N465,[1]储层改造标准目录!$A:$B,2,0)</f>
        <v>2</v>
      </c>
      <c r="N465" s="11" t="s">
        <v>1683</v>
      </c>
      <c r="O465" s="2" t="s">
        <v>1684</v>
      </c>
      <c r="P465" s="12"/>
      <c r="Q465" s="13" t="s">
        <v>1119</v>
      </c>
      <c r="R465" s="14" t="s">
        <v>1763</v>
      </c>
      <c r="S465" s="15" t="s">
        <v>810</v>
      </c>
      <c r="T465" s="16" t="s">
        <v>1918</v>
      </c>
      <c r="U465" s="32" cm="1">
        <f t="array" ref="U465">SUM(LEN([2]正文!$F:$F)-LEN(SUBSTITUTE([2]正文!$F:$F,B465,"")))/LEN(B465)</f>
        <v>0</v>
      </c>
      <c r="V465" s="33">
        <f t="shared" si="14"/>
        <v>6</v>
      </c>
    </row>
    <row r="466" s="2" customFormat="1" spans="1:22">
      <c r="A466" s="6">
        <v>443</v>
      </c>
      <c r="B466" s="2" t="s">
        <v>1923</v>
      </c>
      <c r="C466" s="2" t="s">
        <v>1924</v>
      </c>
      <c r="E466" s="2" t="s">
        <v>1925</v>
      </c>
      <c r="F466" s="6" t="s">
        <v>1926</v>
      </c>
      <c r="M466" s="2">
        <f>VLOOKUP(N466,[1]储层改造标准目录!$A:$B,2,0)</f>
        <v>2</v>
      </c>
      <c r="N466" s="11" t="s">
        <v>1683</v>
      </c>
      <c r="O466" s="2" t="s">
        <v>1684</v>
      </c>
      <c r="P466" s="12"/>
      <c r="Q466" s="13" t="s">
        <v>1119</v>
      </c>
      <c r="R466" s="14" t="s">
        <v>1763</v>
      </c>
      <c r="S466" s="15" t="s">
        <v>810</v>
      </c>
      <c r="T466" s="16" t="s">
        <v>1918</v>
      </c>
      <c r="U466" s="32" cm="1">
        <f t="array" ref="U466">SUM(LEN([2]正文!$F:$F)-LEN(SUBSTITUTE([2]正文!$F:$F,B466,"")))/LEN(B466)</f>
        <v>0</v>
      </c>
      <c r="V466" s="33">
        <f t="shared" si="14"/>
        <v>6</v>
      </c>
    </row>
    <row r="467" s="2" customFormat="1" spans="1:22">
      <c r="A467" s="6">
        <v>444</v>
      </c>
      <c r="B467" s="2" t="s">
        <v>1927</v>
      </c>
      <c r="C467" s="2" t="s">
        <v>1928</v>
      </c>
      <c r="E467" s="2" t="s">
        <v>1929</v>
      </c>
      <c r="F467" s="6" t="s">
        <v>1930</v>
      </c>
      <c r="M467" s="2">
        <f>VLOOKUP(N467,[1]储层改造标准目录!$A:$B,2,0)</f>
        <v>2</v>
      </c>
      <c r="N467" s="11" t="s">
        <v>1683</v>
      </c>
      <c r="O467" s="2" t="s">
        <v>1684</v>
      </c>
      <c r="P467" s="12"/>
      <c r="Q467" s="13" t="s">
        <v>1119</v>
      </c>
      <c r="R467" s="14" t="s">
        <v>1763</v>
      </c>
      <c r="S467" s="15" t="s">
        <v>810</v>
      </c>
      <c r="T467" s="16" t="s">
        <v>1918</v>
      </c>
      <c r="U467" s="32" cm="1">
        <f t="array" ref="U467">SUM(LEN([2]正文!$F:$F)-LEN(SUBSTITUTE([2]正文!$F:$F,B467,"")))/LEN(B467)</f>
        <v>0</v>
      </c>
      <c r="V467" s="33">
        <f t="shared" si="14"/>
        <v>4</v>
      </c>
    </row>
    <row r="468" s="2" customFormat="1" spans="1:22">
      <c r="A468" s="6">
        <v>445</v>
      </c>
      <c r="B468" s="2" t="s">
        <v>1931</v>
      </c>
      <c r="C468" s="2" t="s">
        <v>1932</v>
      </c>
      <c r="E468" s="2" t="s">
        <v>1933</v>
      </c>
      <c r="F468" s="6" t="s">
        <v>1934</v>
      </c>
      <c r="M468" s="2">
        <f>VLOOKUP(N468,[1]储层改造标准目录!$A:$B,2,0)</f>
        <v>2</v>
      </c>
      <c r="N468" s="11" t="s">
        <v>1683</v>
      </c>
      <c r="O468" s="2" t="s">
        <v>1684</v>
      </c>
      <c r="P468" s="12"/>
      <c r="Q468" s="13" t="s">
        <v>1119</v>
      </c>
      <c r="R468" s="14" t="s">
        <v>1763</v>
      </c>
      <c r="S468" s="15" t="s">
        <v>810</v>
      </c>
      <c r="T468" s="16" t="s">
        <v>1918</v>
      </c>
      <c r="U468" s="32" cm="1">
        <f t="array" ref="U468">SUM(LEN([2]正文!$F:$F)-LEN(SUBSTITUTE([2]正文!$F:$F,B468,"")))/LEN(B468)</f>
        <v>2</v>
      </c>
      <c r="V468" s="33">
        <f t="shared" si="14"/>
        <v>4</v>
      </c>
    </row>
    <row r="469" s="2" customFormat="1" spans="1:22">
      <c r="A469" s="6">
        <v>446</v>
      </c>
      <c r="B469" s="2" t="s">
        <v>1935</v>
      </c>
      <c r="C469" s="2" t="s">
        <v>1936</v>
      </c>
      <c r="E469" s="2" t="s">
        <v>1937</v>
      </c>
      <c r="F469" s="6" t="s">
        <v>1938</v>
      </c>
      <c r="M469" s="2">
        <f>VLOOKUP(N469,[1]储层改造标准目录!$A:$B,2,0)</f>
        <v>2</v>
      </c>
      <c r="N469" s="11" t="s">
        <v>1683</v>
      </c>
      <c r="O469" s="2" t="s">
        <v>1684</v>
      </c>
      <c r="P469" s="12"/>
      <c r="Q469" s="13" t="s">
        <v>1119</v>
      </c>
      <c r="R469" s="14" t="s">
        <v>1763</v>
      </c>
      <c r="S469" s="15" t="s">
        <v>810</v>
      </c>
      <c r="T469" s="16" t="s">
        <v>1918</v>
      </c>
      <c r="U469" s="32" cm="1">
        <f t="array" ref="U469">SUM(LEN([2]正文!$F:$F)-LEN(SUBSTITUTE([2]正文!$F:$F,B469,"")))/LEN(B469)</f>
        <v>0</v>
      </c>
      <c r="V469" s="33">
        <f t="shared" si="14"/>
        <v>6</v>
      </c>
    </row>
    <row r="470" s="2" customFormat="1" spans="1:22">
      <c r="A470" s="6">
        <v>447</v>
      </c>
      <c r="B470" s="2" t="s">
        <v>1939</v>
      </c>
      <c r="C470" s="2" t="s">
        <v>1940</v>
      </c>
      <c r="E470" s="2" t="s">
        <v>1941</v>
      </c>
      <c r="F470" s="6" t="s">
        <v>1942</v>
      </c>
      <c r="M470" s="2">
        <f>VLOOKUP(N470,[1]储层改造标准目录!$A:$B,2,0)</f>
        <v>2</v>
      </c>
      <c r="N470" s="11" t="s">
        <v>1683</v>
      </c>
      <c r="O470" s="2" t="s">
        <v>1684</v>
      </c>
      <c r="P470" s="12"/>
      <c r="Q470" s="13" t="s">
        <v>1119</v>
      </c>
      <c r="R470" s="14" t="s">
        <v>1763</v>
      </c>
      <c r="S470" s="15" t="s">
        <v>810</v>
      </c>
      <c r="T470" s="16" t="s">
        <v>1918</v>
      </c>
      <c r="U470" s="32" cm="1">
        <f t="array" ref="U470">SUM(LEN([2]正文!$F:$F)-LEN(SUBSTITUTE([2]正文!$F:$F,B470,"")))/LEN(B470)</f>
        <v>2</v>
      </c>
      <c r="V470" s="33">
        <f t="shared" si="14"/>
        <v>4</v>
      </c>
    </row>
    <row r="471" s="2" customFormat="1" spans="1:22">
      <c r="A471" s="6">
        <v>448</v>
      </c>
      <c r="B471" s="2" t="s">
        <v>806</v>
      </c>
      <c r="C471" s="2" t="s">
        <v>807</v>
      </c>
      <c r="E471" s="2" t="s">
        <v>1943</v>
      </c>
      <c r="F471" s="6" t="s">
        <v>1944</v>
      </c>
      <c r="M471" s="2">
        <f>VLOOKUP(N471,[1]储层改造标准目录!$A:$B,2,0)</f>
        <v>2</v>
      </c>
      <c r="N471" s="11" t="s">
        <v>1683</v>
      </c>
      <c r="O471" s="2" t="s">
        <v>1684</v>
      </c>
      <c r="P471" s="12"/>
      <c r="Q471" s="13" t="s">
        <v>1119</v>
      </c>
      <c r="R471" s="14" t="s">
        <v>1763</v>
      </c>
      <c r="S471" s="15" t="s">
        <v>810</v>
      </c>
      <c r="T471" s="16"/>
      <c r="U471" s="32" cm="1">
        <f t="array" ref="U471">SUM(LEN([2]正文!$F:$F)-LEN(SUBSTITUTE([2]正文!$F:$F,B471,"")))/LEN(B471)</f>
        <v>12</v>
      </c>
      <c r="V471" s="33">
        <f>LEN(B471)</f>
        <v>3</v>
      </c>
    </row>
    <row r="472" s="2" customFormat="1" spans="1:22">
      <c r="A472" s="6">
        <v>449</v>
      </c>
      <c r="B472" s="2" t="s">
        <v>1945</v>
      </c>
      <c r="C472" s="2" t="s">
        <v>1946</v>
      </c>
      <c r="E472" s="2" t="s">
        <v>1947</v>
      </c>
      <c r="F472" s="6" t="s">
        <v>1948</v>
      </c>
      <c r="M472" s="2">
        <f>VLOOKUP(N472,[1]储层改造标准目录!$A:$B,2,0)</f>
        <v>2</v>
      </c>
      <c r="N472" s="11" t="s">
        <v>1683</v>
      </c>
      <c r="O472" s="2" t="s">
        <v>1684</v>
      </c>
      <c r="P472" s="12"/>
      <c r="Q472" s="13" t="s">
        <v>1119</v>
      </c>
      <c r="R472" s="14" t="s">
        <v>1763</v>
      </c>
      <c r="S472" s="15" t="s">
        <v>1949</v>
      </c>
      <c r="T472" s="16"/>
      <c r="U472" s="32" cm="1">
        <f t="array" ref="U472">SUM(LEN([2]正文!$F:$F)-LEN(SUBSTITUTE([2]正文!$F:$F,B472,"")))/LEN(B472)</f>
        <v>79</v>
      </c>
      <c r="V472" s="33">
        <f>LEN(B472)</f>
        <v>3</v>
      </c>
    </row>
    <row r="473" s="2" customFormat="1" spans="1:22">
      <c r="A473" s="6">
        <v>450</v>
      </c>
      <c r="B473" s="2" t="s">
        <v>1950</v>
      </c>
      <c r="C473" s="2" t="s">
        <v>1951</v>
      </c>
      <c r="E473" s="2" t="s">
        <v>1952</v>
      </c>
      <c r="F473" s="6" t="s">
        <v>1953</v>
      </c>
      <c r="M473" s="2">
        <f>VLOOKUP(N473,[1]储层改造标准目录!$A:$B,2,0)</f>
        <v>2</v>
      </c>
      <c r="N473" s="11" t="s">
        <v>1683</v>
      </c>
      <c r="O473" s="2" t="s">
        <v>1684</v>
      </c>
      <c r="P473" s="12"/>
      <c r="Q473" s="13" t="s">
        <v>1119</v>
      </c>
      <c r="R473" s="14" t="s">
        <v>1763</v>
      </c>
      <c r="S473" s="15" t="s">
        <v>1949</v>
      </c>
      <c r="T473" s="16"/>
      <c r="U473" s="32" cm="1">
        <f t="array" ref="U473">SUM(LEN([2]正文!$F:$F)-LEN(SUBSTITUTE([2]正文!$F:$F,B473,"")))/LEN(B473)</f>
        <v>0</v>
      </c>
      <c r="V473" s="33">
        <f t="shared" ref="V473:V536" si="15">LEN(B473)</f>
        <v>4</v>
      </c>
    </row>
    <row r="474" s="2" customFormat="1" spans="1:22">
      <c r="A474" s="6">
        <v>451</v>
      </c>
      <c r="B474" s="2" t="s">
        <v>1954</v>
      </c>
      <c r="C474" s="2" t="s">
        <v>1955</v>
      </c>
      <c r="E474" s="2" t="s">
        <v>1956</v>
      </c>
      <c r="F474" s="6" t="s">
        <v>1957</v>
      </c>
      <c r="M474" s="2">
        <f>VLOOKUP(N474,[1]储层改造标准目录!$A:$B,2,0)</f>
        <v>2</v>
      </c>
      <c r="N474" s="11" t="s">
        <v>1683</v>
      </c>
      <c r="O474" s="2" t="s">
        <v>1684</v>
      </c>
      <c r="P474" s="12"/>
      <c r="Q474" s="13" t="s">
        <v>1119</v>
      </c>
      <c r="R474" s="14" t="s">
        <v>1763</v>
      </c>
      <c r="S474" s="15" t="s">
        <v>1949</v>
      </c>
      <c r="T474" s="16"/>
      <c r="U474" s="32" cm="1">
        <f t="array" ref="U474">SUM(LEN([2]正文!$F:$F)-LEN(SUBSTITUTE([2]正文!$F:$F,B474,"")))/LEN(B474)</f>
        <v>0</v>
      </c>
      <c r="V474" s="33">
        <f t="shared" si="15"/>
        <v>5</v>
      </c>
    </row>
    <row r="475" s="2" customFormat="1" spans="1:22">
      <c r="A475" s="6">
        <v>452</v>
      </c>
      <c r="B475" s="2" t="s">
        <v>1958</v>
      </c>
      <c r="C475" s="2" t="s">
        <v>1959</v>
      </c>
      <c r="E475" s="2" t="s">
        <v>1960</v>
      </c>
      <c r="F475" s="6" t="s">
        <v>1961</v>
      </c>
      <c r="M475" s="2">
        <f>VLOOKUP(N475,[1]储层改造标准目录!$A:$B,2,0)</f>
        <v>2</v>
      </c>
      <c r="N475" s="11" t="s">
        <v>1683</v>
      </c>
      <c r="O475" s="2" t="s">
        <v>1684</v>
      </c>
      <c r="P475" s="12"/>
      <c r="Q475" s="13" t="s">
        <v>1119</v>
      </c>
      <c r="R475" s="14" t="s">
        <v>1763</v>
      </c>
      <c r="S475" s="15" t="s">
        <v>1949</v>
      </c>
      <c r="T475" s="16"/>
      <c r="U475" s="32" cm="1">
        <f t="array" ref="U475">SUM(LEN([2]正文!$F:$F)-LEN(SUBSTITUTE([2]正文!$F:$F,B475,"")))/LEN(B475)</f>
        <v>30</v>
      </c>
      <c r="V475" s="33">
        <f t="shared" si="15"/>
        <v>4</v>
      </c>
    </row>
    <row r="476" s="2" customFormat="1" spans="1:22">
      <c r="A476" s="6">
        <v>453</v>
      </c>
      <c r="B476" s="2" t="s">
        <v>1962</v>
      </c>
      <c r="C476" s="2" t="s">
        <v>1963</v>
      </c>
      <c r="E476" s="2" t="s">
        <v>1964</v>
      </c>
      <c r="F476" s="6" t="s">
        <v>1965</v>
      </c>
      <c r="M476" s="2">
        <f>VLOOKUP(N476,[1]储层改造标准目录!$A:$B,2,0)</f>
        <v>2</v>
      </c>
      <c r="N476" s="11" t="s">
        <v>1683</v>
      </c>
      <c r="O476" s="2" t="s">
        <v>1684</v>
      </c>
      <c r="P476" s="12"/>
      <c r="Q476" s="13" t="s">
        <v>1119</v>
      </c>
      <c r="R476" s="14" t="s">
        <v>1763</v>
      </c>
      <c r="S476" s="15" t="s">
        <v>1949</v>
      </c>
      <c r="T476" s="16"/>
      <c r="U476" s="32" cm="1">
        <f t="array" ref="U476">SUM(LEN([2]正文!$F:$F)-LEN(SUBSTITUTE([2]正文!$F:$F,B476,"")))/LEN(B476)</f>
        <v>2</v>
      </c>
      <c r="V476" s="33">
        <f t="shared" si="15"/>
        <v>5</v>
      </c>
    </row>
    <row r="477" s="2" customFormat="1" spans="1:22">
      <c r="A477" s="6">
        <v>454</v>
      </c>
      <c r="B477" s="2" t="s">
        <v>1966</v>
      </c>
      <c r="C477" s="2" t="s">
        <v>1967</v>
      </c>
      <c r="E477" s="2" t="s">
        <v>1968</v>
      </c>
      <c r="F477" s="6" t="s">
        <v>1969</v>
      </c>
      <c r="M477" s="2">
        <f>VLOOKUP(N477,[1]储层改造标准目录!$A:$B,2,0)</f>
        <v>2</v>
      </c>
      <c r="N477" s="11" t="s">
        <v>1683</v>
      </c>
      <c r="O477" s="2" t="s">
        <v>1684</v>
      </c>
      <c r="P477" s="12"/>
      <c r="Q477" s="13" t="s">
        <v>1119</v>
      </c>
      <c r="R477" s="14" t="s">
        <v>1763</v>
      </c>
      <c r="S477" s="15" t="s">
        <v>1949</v>
      </c>
      <c r="T477" s="16"/>
      <c r="U477" s="32" cm="1">
        <f t="array" ref="U477">SUM(LEN([2]正文!$F:$F)-LEN(SUBSTITUTE([2]正文!$F:$F,B477,"")))/LEN(B477)</f>
        <v>1</v>
      </c>
      <c r="V477" s="33">
        <f t="shared" si="15"/>
        <v>5</v>
      </c>
    </row>
    <row r="478" s="2" customFormat="1" spans="1:22">
      <c r="A478" s="6">
        <v>455</v>
      </c>
      <c r="B478" s="2" t="s">
        <v>1970</v>
      </c>
      <c r="C478" s="2" t="s">
        <v>1971</v>
      </c>
      <c r="E478" s="2" t="s">
        <v>1972</v>
      </c>
      <c r="F478" s="6" t="s">
        <v>1973</v>
      </c>
      <c r="M478" s="2">
        <f>VLOOKUP(N478,[1]储层改造标准目录!$A:$B,2,0)</f>
        <v>2</v>
      </c>
      <c r="N478" s="11" t="s">
        <v>1683</v>
      </c>
      <c r="O478" s="2" t="s">
        <v>1684</v>
      </c>
      <c r="P478" s="12"/>
      <c r="Q478" s="13" t="s">
        <v>1119</v>
      </c>
      <c r="R478" s="14" t="s">
        <v>1763</v>
      </c>
      <c r="S478" s="15" t="s">
        <v>1949</v>
      </c>
      <c r="T478" s="16"/>
      <c r="U478" s="32" cm="1">
        <f t="array" ref="U478">SUM(LEN([2]正文!$F:$F)-LEN(SUBSTITUTE([2]正文!$F:$F,B478,"")))/LEN(B478)</f>
        <v>0</v>
      </c>
      <c r="V478" s="33">
        <f t="shared" si="15"/>
        <v>5</v>
      </c>
    </row>
    <row r="479" s="2" customFormat="1" spans="1:22">
      <c r="A479" s="6">
        <v>456</v>
      </c>
      <c r="B479" s="2" t="s">
        <v>1974</v>
      </c>
      <c r="C479" s="2" t="s">
        <v>1975</v>
      </c>
      <c r="E479" s="2" t="s">
        <v>1976</v>
      </c>
      <c r="F479" s="6" t="s">
        <v>1977</v>
      </c>
      <c r="H479" s="2" t="str">
        <f>MID(C479,FIND("（",C479)+1,(FIND("）",C479)-FIND("（",C479)-1))</f>
        <v>TCP</v>
      </c>
      <c r="M479" s="2">
        <f>VLOOKUP(N479,[1]储层改造标准目录!$A:$B,2,0)</f>
        <v>2</v>
      </c>
      <c r="N479" s="11" t="s">
        <v>1683</v>
      </c>
      <c r="O479" s="2" t="s">
        <v>1684</v>
      </c>
      <c r="P479" s="12"/>
      <c r="Q479" s="13" t="s">
        <v>1119</v>
      </c>
      <c r="R479" s="14" t="s">
        <v>1763</v>
      </c>
      <c r="S479" s="15" t="s">
        <v>1949</v>
      </c>
      <c r="T479" s="16"/>
      <c r="U479" s="32" cm="1">
        <f t="array" ref="U479">SUM(LEN([2]正文!$F:$F)-LEN(SUBSTITUTE([2]正文!$F:$F,B479,"")))/LEN(B479)</f>
        <v>5</v>
      </c>
      <c r="V479" s="33">
        <f t="shared" si="15"/>
        <v>6</v>
      </c>
    </row>
    <row r="480" s="2" customFormat="1" spans="1:22">
      <c r="A480" s="6">
        <v>457</v>
      </c>
      <c r="B480" s="2" t="s">
        <v>1978</v>
      </c>
      <c r="C480" s="2" t="s">
        <v>1979</v>
      </c>
      <c r="E480" s="2" t="s">
        <v>1980</v>
      </c>
      <c r="F480" s="6" t="s">
        <v>1981</v>
      </c>
      <c r="M480" s="2">
        <f>VLOOKUP(N480,[1]储层改造标准目录!$A:$B,2,0)</f>
        <v>2</v>
      </c>
      <c r="N480" s="11" t="s">
        <v>1683</v>
      </c>
      <c r="O480" s="2" t="s">
        <v>1684</v>
      </c>
      <c r="P480" s="12"/>
      <c r="Q480" s="13" t="s">
        <v>1119</v>
      </c>
      <c r="R480" s="14" t="s">
        <v>1763</v>
      </c>
      <c r="S480" s="15" t="s">
        <v>1949</v>
      </c>
      <c r="T480" s="16"/>
      <c r="U480" s="32" cm="1">
        <f t="array" ref="U480">SUM(LEN([2]正文!$F:$F)-LEN(SUBSTITUTE([2]正文!$F:$F,B480,"")))/LEN(B480)</f>
        <v>16</v>
      </c>
      <c r="V480" s="33">
        <f t="shared" si="15"/>
        <v>6</v>
      </c>
    </row>
    <row r="481" s="2" customFormat="1" spans="1:22">
      <c r="A481" s="6">
        <v>458</v>
      </c>
      <c r="B481" s="2" t="s">
        <v>1982</v>
      </c>
      <c r="C481" s="2" t="s">
        <v>1983</v>
      </c>
      <c r="E481" s="2" t="s">
        <v>1984</v>
      </c>
      <c r="F481" s="6" t="s">
        <v>1985</v>
      </c>
      <c r="M481" s="2">
        <f>VLOOKUP(N481,[1]储层改造标准目录!$A:$B,2,0)</f>
        <v>2</v>
      </c>
      <c r="N481" s="11" t="s">
        <v>1683</v>
      </c>
      <c r="O481" s="2" t="s">
        <v>1684</v>
      </c>
      <c r="P481" s="12"/>
      <c r="Q481" s="13" t="s">
        <v>1119</v>
      </c>
      <c r="R481" s="14" t="s">
        <v>1763</v>
      </c>
      <c r="S481" s="15" t="s">
        <v>1949</v>
      </c>
      <c r="T481" s="16"/>
      <c r="U481" s="32" cm="1">
        <f t="array" ref="U481">SUM(LEN([2]正文!$F:$F)-LEN(SUBSTITUTE([2]正文!$F:$F,B481,"")))/LEN(B481)</f>
        <v>0</v>
      </c>
      <c r="V481" s="33">
        <f t="shared" si="15"/>
        <v>4</v>
      </c>
    </row>
    <row r="482" s="2" customFormat="1" spans="1:22">
      <c r="A482" s="6">
        <v>459</v>
      </c>
      <c r="B482" s="2" t="s">
        <v>1986</v>
      </c>
      <c r="C482" s="2" t="s">
        <v>1987</v>
      </c>
      <c r="E482" s="2" t="s">
        <v>1988</v>
      </c>
      <c r="F482" s="6" t="s">
        <v>1989</v>
      </c>
      <c r="M482" s="2">
        <f>VLOOKUP(N482,[1]储层改造标准目录!$A:$B,2,0)</f>
        <v>2</v>
      </c>
      <c r="N482" s="11" t="s">
        <v>1683</v>
      </c>
      <c r="O482" s="2" t="s">
        <v>1684</v>
      </c>
      <c r="P482" s="12"/>
      <c r="Q482" s="13" t="s">
        <v>1119</v>
      </c>
      <c r="R482" s="14" t="s">
        <v>1763</v>
      </c>
      <c r="S482" s="15" t="s">
        <v>1949</v>
      </c>
      <c r="T482" s="16"/>
      <c r="U482" s="32" cm="1">
        <f t="array" ref="U482">SUM(LEN([2]正文!$F:$F)-LEN(SUBSTITUTE([2]正文!$F:$F,B482,"")))/LEN(B482)</f>
        <v>0</v>
      </c>
      <c r="V482" s="33">
        <f t="shared" si="15"/>
        <v>5</v>
      </c>
    </row>
    <row r="483" s="2" customFormat="1" spans="1:22">
      <c r="A483" s="6">
        <v>460</v>
      </c>
      <c r="B483" s="2" t="s">
        <v>1990</v>
      </c>
      <c r="C483" s="2" t="s">
        <v>1991</v>
      </c>
      <c r="E483" s="2" t="s">
        <v>1992</v>
      </c>
      <c r="F483" s="6" t="s">
        <v>1993</v>
      </c>
      <c r="M483" s="2">
        <f>VLOOKUP(N483,[1]储层改造标准目录!$A:$B,2,0)</f>
        <v>2</v>
      </c>
      <c r="N483" s="11" t="s">
        <v>1683</v>
      </c>
      <c r="O483" s="2" t="s">
        <v>1684</v>
      </c>
      <c r="P483" s="12"/>
      <c r="Q483" s="13" t="s">
        <v>1119</v>
      </c>
      <c r="R483" s="14" t="s">
        <v>1763</v>
      </c>
      <c r="S483" s="15" t="s">
        <v>1949</v>
      </c>
      <c r="T483" s="16"/>
      <c r="U483" s="32" cm="1">
        <f t="array" ref="U483">SUM(LEN([2]正文!$F:$F)-LEN(SUBSTITUTE([2]正文!$F:$F,B483,"")))/LEN(B483)</f>
        <v>0</v>
      </c>
      <c r="V483" s="33">
        <f t="shared" si="15"/>
        <v>9</v>
      </c>
    </row>
    <row r="484" s="2" customFormat="1" spans="1:22">
      <c r="A484" s="6">
        <v>461</v>
      </c>
      <c r="B484" s="2" t="s">
        <v>1994</v>
      </c>
      <c r="C484" s="2" t="s">
        <v>1995</v>
      </c>
      <c r="E484" s="2" t="s">
        <v>1996</v>
      </c>
      <c r="F484" s="6" t="s">
        <v>1997</v>
      </c>
      <c r="M484" s="2">
        <f>VLOOKUP(N484,[1]储层改造标准目录!$A:$B,2,0)</f>
        <v>2</v>
      </c>
      <c r="N484" s="11" t="s">
        <v>1683</v>
      </c>
      <c r="O484" s="2" t="s">
        <v>1684</v>
      </c>
      <c r="P484" s="12"/>
      <c r="Q484" s="13" t="s">
        <v>1119</v>
      </c>
      <c r="R484" s="14" t="s">
        <v>1763</v>
      </c>
      <c r="S484" s="15" t="s">
        <v>1949</v>
      </c>
      <c r="T484" s="16"/>
      <c r="U484" s="32" cm="1">
        <f t="array" ref="U484">SUM(LEN([2]正文!$F:$F)-LEN(SUBSTITUTE([2]正文!$F:$F,B484,"")))/LEN(B484)</f>
        <v>0</v>
      </c>
      <c r="V484" s="33">
        <f t="shared" si="15"/>
        <v>7</v>
      </c>
    </row>
    <row r="485" s="2" customFormat="1" spans="1:22">
      <c r="A485" s="6">
        <v>462</v>
      </c>
      <c r="B485" s="2" t="s">
        <v>1998</v>
      </c>
      <c r="C485" s="2" t="s">
        <v>1999</v>
      </c>
      <c r="E485" s="2" t="s">
        <v>2000</v>
      </c>
      <c r="F485" s="6" t="s">
        <v>2001</v>
      </c>
      <c r="M485" s="2">
        <f>VLOOKUP(N485,[1]储层改造标准目录!$A:$B,2,0)</f>
        <v>2</v>
      </c>
      <c r="N485" s="11" t="s">
        <v>1683</v>
      </c>
      <c r="O485" s="2" t="s">
        <v>1684</v>
      </c>
      <c r="P485" s="12"/>
      <c r="Q485" s="13" t="s">
        <v>1119</v>
      </c>
      <c r="R485" s="14" t="s">
        <v>1763</v>
      </c>
      <c r="S485" s="15" t="s">
        <v>1949</v>
      </c>
      <c r="T485" s="16"/>
      <c r="U485" s="32" cm="1">
        <f t="array" ref="U485">SUM(LEN([2]正文!$F:$F)-LEN(SUBSTITUTE([2]正文!$F:$F,B485,"")))/LEN(B485)</f>
        <v>10</v>
      </c>
      <c r="V485" s="33">
        <f t="shared" si="15"/>
        <v>3</v>
      </c>
    </row>
    <row r="486" s="2" customFormat="1" spans="1:22">
      <c r="A486" s="6">
        <v>463</v>
      </c>
      <c r="B486" s="2" t="s">
        <v>2002</v>
      </c>
      <c r="C486" s="2" t="s">
        <v>2003</v>
      </c>
      <c r="E486" s="2" t="s">
        <v>2004</v>
      </c>
      <c r="F486" s="6" t="s">
        <v>2005</v>
      </c>
      <c r="M486" s="2">
        <f>VLOOKUP(N486,[1]储层改造标准目录!$A:$B,2,0)</f>
        <v>2</v>
      </c>
      <c r="N486" s="11" t="s">
        <v>1683</v>
      </c>
      <c r="O486" s="2" t="s">
        <v>1684</v>
      </c>
      <c r="P486" s="12"/>
      <c r="Q486" s="13" t="s">
        <v>1119</v>
      </c>
      <c r="R486" s="14" t="s">
        <v>1763</v>
      </c>
      <c r="S486" s="15" t="s">
        <v>1949</v>
      </c>
      <c r="T486" s="16"/>
      <c r="U486" s="32" cm="1">
        <f t="array" ref="U486">SUM(LEN([2]正文!$F:$F)-LEN(SUBSTITUTE([2]正文!$F:$F,B486,"")))/LEN(B486)</f>
        <v>14</v>
      </c>
      <c r="V486" s="33">
        <f t="shared" si="15"/>
        <v>3</v>
      </c>
    </row>
    <row r="487" s="2" customFormat="1" spans="1:22">
      <c r="A487" s="6">
        <v>464</v>
      </c>
      <c r="B487" s="2" t="s">
        <v>2006</v>
      </c>
      <c r="C487" s="2" t="s">
        <v>2007</v>
      </c>
      <c r="E487" s="2" t="s">
        <v>2008</v>
      </c>
      <c r="F487" s="6" t="s">
        <v>2009</v>
      </c>
      <c r="M487" s="2">
        <f>VLOOKUP(N487,[1]储层改造标准目录!$A:$B,2,0)</f>
        <v>2</v>
      </c>
      <c r="N487" s="11" t="s">
        <v>1683</v>
      </c>
      <c r="O487" s="2" t="s">
        <v>1684</v>
      </c>
      <c r="P487" s="12"/>
      <c r="Q487" s="13" t="s">
        <v>1119</v>
      </c>
      <c r="R487" s="14" t="s">
        <v>1763</v>
      </c>
      <c r="S487" s="15" t="s">
        <v>1949</v>
      </c>
      <c r="T487" s="16"/>
      <c r="U487" s="32" cm="1">
        <f t="array" ref="U487">SUM(LEN([2]正文!$F:$F)-LEN(SUBSTITUTE([2]正文!$F:$F,B487,"")))/LEN(B487)</f>
        <v>1</v>
      </c>
      <c r="V487" s="33">
        <f t="shared" si="15"/>
        <v>4</v>
      </c>
    </row>
    <row r="488" s="2" customFormat="1" spans="1:22">
      <c r="A488" s="6">
        <v>465</v>
      </c>
      <c r="B488" s="2" t="s">
        <v>2010</v>
      </c>
      <c r="C488" s="2" t="s">
        <v>2011</v>
      </c>
      <c r="E488" s="2" t="s">
        <v>2012</v>
      </c>
      <c r="F488" s="6" t="s">
        <v>2013</v>
      </c>
      <c r="M488" s="2">
        <f>VLOOKUP(N488,[1]储层改造标准目录!$A:$B,2,0)</f>
        <v>2</v>
      </c>
      <c r="N488" s="11" t="s">
        <v>1683</v>
      </c>
      <c r="O488" s="2" t="s">
        <v>1684</v>
      </c>
      <c r="P488" s="12"/>
      <c r="Q488" s="13" t="s">
        <v>1119</v>
      </c>
      <c r="R488" s="14" t="s">
        <v>1763</v>
      </c>
      <c r="S488" s="15" t="s">
        <v>1949</v>
      </c>
      <c r="T488" s="16"/>
      <c r="U488" s="32" cm="1">
        <f t="array" ref="U488">SUM(LEN([2]正文!$F:$F)-LEN(SUBSTITUTE([2]正文!$F:$F,B488,"")))/LEN(B488)</f>
        <v>1</v>
      </c>
      <c r="V488" s="33">
        <f t="shared" si="15"/>
        <v>4</v>
      </c>
    </row>
    <row r="489" s="2" customFormat="1" spans="1:22">
      <c r="A489" s="6">
        <v>466</v>
      </c>
      <c r="B489" s="2" t="s">
        <v>2014</v>
      </c>
      <c r="C489" s="2" t="s">
        <v>2015</v>
      </c>
      <c r="E489" s="2" t="s">
        <v>2016</v>
      </c>
      <c r="F489" s="6" t="s">
        <v>236</v>
      </c>
      <c r="M489" s="2">
        <f>VLOOKUP(N489,[1]储层改造标准目录!$A:$B,2,0)</f>
        <v>2</v>
      </c>
      <c r="N489" s="11" t="s">
        <v>1683</v>
      </c>
      <c r="O489" s="2" t="s">
        <v>1684</v>
      </c>
      <c r="P489" s="12"/>
      <c r="Q489" s="13" t="s">
        <v>1119</v>
      </c>
      <c r="R489" s="14" t="s">
        <v>2017</v>
      </c>
      <c r="S489" s="15" t="s">
        <v>2018</v>
      </c>
      <c r="T489" s="16"/>
      <c r="U489" s="32" cm="1">
        <f t="array" ref="U489">SUM(LEN([2]正文!$F:$F)-LEN(SUBSTITUTE([2]正文!$F:$F,B489,"")))/LEN(B489)</f>
        <v>18</v>
      </c>
      <c r="V489" s="33">
        <f t="shared" si="15"/>
        <v>2</v>
      </c>
    </row>
    <row r="490" s="2" customFormat="1" spans="1:22">
      <c r="A490" s="6">
        <v>467</v>
      </c>
      <c r="B490" s="2" t="s">
        <v>2019</v>
      </c>
      <c r="C490" s="2" t="s">
        <v>2020</v>
      </c>
      <c r="E490" s="2" t="s">
        <v>2021</v>
      </c>
      <c r="F490" s="6" t="s">
        <v>243</v>
      </c>
      <c r="M490" s="2">
        <f>VLOOKUP(N490,[1]储层改造标准目录!$A:$B,2,0)</f>
        <v>2</v>
      </c>
      <c r="N490" s="11" t="s">
        <v>1683</v>
      </c>
      <c r="O490" s="2" t="s">
        <v>1684</v>
      </c>
      <c r="P490" s="12"/>
      <c r="Q490" s="13" t="s">
        <v>1119</v>
      </c>
      <c r="R490" s="14" t="s">
        <v>2017</v>
      </c>
      <c r="S490" s="15" t="s">
        <v>2018</v>
      </c>
      <c r="T490" s="16"/>
      <c r="U490" s="32" cm="1">
        <f t="array" ref="U490">SUM(LEN([2]正文!$F:$F)-LEN(SUBSTITUTE([2]正文!$F:$F,B490,"")))/LEN(B490)</f>
        <v>3</v>
      </c>
      <c r="V490" s="33">
        <f t="shared" si="15"/>
        <v>4</v>
      </c>
    </row>
    <row r="491" s="2" customFormat="1" spans="1:22">
      <c r="A491" s="6">
        <v>468</v>
      </c>
      <c r="B491" s="2" t="s">
        <v>2022</v>
      </c>
      <c r="C491" s="2" t="s">
        <v>2023</v>
      </c>
      <c r="E491" s="2" t="s">
        <v>2024</v>
      </c>
      <c r="F491" s="6" t="s">
        <v>247</v>
      </c>
      <c r="M491" s="2">
        <f>VLOOKUP(N491,[1]储层改造标准目录!$A:$B,2,0)</f>
        <v>2</v>
      </c>
      <c r="N491" s="11" t="s">
        <v>1683</v>
      </c>
      <c r="O491" s="2" t="s">
        <v>1684</v>
      </c>
      <c r="P491" s="12"/>
      <c r="Q491" s="13" t="s">
        <v>1119</v>
      </c>
      <c r="R491" s="14" t="s">
        <v>2017</v>
      </c>
      <c r="S491" s="15" t="s">
        <v>2018</v>
      </c>
      <c r="T491" s="16"/>
      <c r="U491" s="32" cm="1">
        <f t="array" ref="U491">SUM(LEN([2]正文!$F:$F)-LEN(SUBSTITUTE([2]正文!$F:$F,B491,"")))/LEN(B491)</f>
        <v>2</v>
      </c>
      <c r="V491" s="33">
        <f t="shared" si="15"/>
        <v>4</v>
      </c>
    </row>
    <row r="492" s="2" customFormat="1" spans="1:22">
      <c r="A492" s="6">
        <v>469</v>
      </c>
      <c r="B492" s="2" t="s">
        <v>2025</v>
      </c>
      <c r="C492" s="2" t="s">
        <v>2026</v>
      </c>
      <c r="E492" s="2" t="s">
        <v>2027</v>
      </c>
      <c r="F492" s="6" t="s">
        <v>252</v>
      </c>
      <c r="M492" s="2">
        <f>VLOOKUP(N492,[1]储层改造标准目录!$A:$B,2,0)</f>
        <v>2</v>
      </c>
      <c r="N492" s="11" t="s">
        <v>1683</v>
      </c>
      <c r="O492" s="2" t="s">
        <v>1684</v>
      </c>
      <c r="P492" s="12"/>
      <c r="Q492" s="13" t="s">
        <v>1119</v>
      </c>
      <c r="R492" s="14" t="s">
        <v>2017</v>
      </c>
      <c r="S492" s="15" t="s">
        <v>2018</v>
      </c>
      <c r="T492" s="16"/>
      <c r="U492" s="32" cm="1">
        <f t="array" ref="U492">SUM(LEN([2]正文!$F:$F)-LEN(SUBSTITUTE([2]正文!$F:$F,B492,"")))/LEN(B492)</f>
        <v>8</v>
      </c>
      <c r="V492" s="33">
        <f t="shared" si="15"/>
        <v>4</v>
      </c>
    </row>
    <row r="493" s="2" customFormat="1" spans="1:22">
      <c r="A493" s="6">
        <v>470</v>
      </c>
      <c r="B493" s="2" t="s">
        <v>2028</v>
      </c>
      <c r="C493" s="2" t="s">
        <v>2029</v>
      </c>
      <c r="E493" s="2" t="s">
        <v>2030</v>
      </c>
      <c r="F493" s="6" t="s">
        <v>257</v>
      </c>
      <c r="M493" s="2">
        <f>VLOOKUP(N493,[1]储层改造标准目录!$A:$B,2,0)</f>
        <v>2</v>
      </c>
      <c r="N493" s="11" t="s">
        <v>1683</v>
      </c>
      <c r="O493" s="2" t="s">
        <v>1684</v>
      </c>
      <c r="P493" s="12"/>
      <c r="Q493" s="13" t="s">
        <v>1119</v>
      </c>
      <c r="R493" s="14" t="s">
        <v>2017</v>
      </c>
      <c r="S493" s="15" t="s">
        <v>2018</v>
      </c>
      <c r="T493" s="16"/>
      <c r="U493" s="32" cm="1">
        <f t="array" ref="U493">SUM(LEN([2]正文!$F:$F)-LEN(SUBSTITUTE([2]正文!$F:$F,B493,"")))/LEN(B493)</f>
        <v>10</v>
      </c>
      <c r="V493" s="33">
        <f t="shared" si="15"/>
        <v>2</v>
      </c>
    </row>
    <row r="494" s="2" customFormat="1" spans="1:22">
      <c r="A494" s="6">
        <v>471</v>
      </c>
      <c r="B494" s="2" t="s">
        <v>2031</v>
      </c>
      <c r="C494" s="2" t="s">
        <v>2032</v>
      </c>
      <c r="E494" s="2" t="s">
        <v>2033</v>
      </c>
      <c r="F494" s="6" t="s">
        <v>262</v>
      </c>
      <c r="M494" s="2">
        <f>VLOOKUP(N494,[1]储层改造标准目录!$A:$B,2,0)</f>
        <v>2</v>
      </c>
      <c r="N494" s="11" t="s">
        <v>1683</v>
      </c>
      <c r="O494" s="2" t="s">
        <v>1684</v>
      </c>
      <c r="P494" s="12"/>
      <c r="Q494" s="13" t="s">
        <v>1119</v>
      </c>
      <c r="R494" s="14" t="s">
        <v>2017</v>
      </c>
      <c r="S494" s="15" t="s">
        <v>2018</v>
      </c>
      <c r="T494" s="16"/>
      <c r="U494" s="32" cm="1">
        <f t="array" ref="U494">SUM(LEN([2]正文!$F:$F)-LEN(SUBSTITUTE([2]正文!$F:$F,B494,"")))/LEN(B494)</f>
        <v>2</v>
      </c>
      <c r="V494" s="33">
        <f t="shared" si="15"/>
        <v>5</v>
      </c>
    </row>
    <row r="495" s="2" customFormat="1" spans="1:22">
      <c r="A495" s="6">
        <v>472</v>
      </c>
      <c r="B495" s="2" t="s">
        <v>2034</v>
      </c>
      <c r="C495" s="2" t="s">
        <v>2035</v>
      </c>
      <c r="E495" s="2" t="s">
        <v>2036</v>
      </c>
      <c r="F495" s="6" t="s">
        <v>267</v>
      </c>
      <c r="M495" s="2">
        <f>VLOOKUP(N495,[1]储层改造标准目录!$A:$B,2,0)</f>
        <v>2</v>
      </c>
      <c r="N495" s="11" t="s">
        <v>1683</v>
      </c>
      <c r="O495" s="2" t="s">
        <v>1684</v>
      </c>
      <c r="P495" s="12"/>
      <c r="Q495" s="13" t="s">
        <v>1119</v>
      </c>
      <c r="R495" s="14" t="s">
        <v>2017</v>
      </c>
      <c r="S495" s="15" t="s">
        <v>2018</v>
      </c>
      <c r="T495" s="16"/>
      <c r="U495" s="32" cm="1">
        <f t="array" ref="U495">SUM(LEN([2]正文!$F:$F)-LEN(SUBSTITUTE([2]正文!$F:$F,B495,"")))/LEN(B495)</f>
        <v>0</v>
      </c>
      <c r="V495" s="33">
        <f t="shared" si="15"/>
        <v>7</v>
      </c>
    </row>
    <row r="496" s="2" customFormat="1" spans="1:22">
      <c r="A496" s="6">
        <v>473</v>
      </c>
      <c r="B496" s="2" t="s">
        <v>2037</v>
      </c>
      <c r="C496" s="2" t="s">
        <v>2038</v>
      </c>
      <c r="E496" s="2" t="s">
        <v>2039</v>
      </c>
      <c r="F496" s="6" t="s">
        <v>272</v>
      </c>
      <c r="M496" s="2">
        <f>VLOOKUP(N496,[1]储层改造标准目录!$A:$B,2,0)</f>
        <v>2</v>
      </c>
      <c r="N496" s="11" t="s">
        <v>1683</v>
      </c>
      <c r="O496" s="2" t="s">
        <v>1684</v>
      </c>
      <c r="P496" s="12"/>
      <c r="Q496" s="13" t="s">
        <v>1119</v>
      </c>
      <c r="R496" s="14" t="s">
        <v>2017</v>
      </c>
      <c r="S496" s="15" t="s">
        <v>2018</v>
      </c>
      <c r="T496" s="16"/>
      <c r="U496" s="32" cm="1">
        <f t="array" ref="U496">SUM(LEN([2]正文!$F:$F)-LEN(SUBSTITUTE([2]正文!$F:$F,B496,"")))/LEN(B496)</f>
        <v>0</v>
      </c>
      <c r="V496" s="33">
        <f t="shared" si="15"/>
        <v>4</v>
      </c>
    </row>
    <row r="497" s="2" customFormat="1" spans="1:22">
      <c r="A497" s="6">
        <v>474</v>
      </c>
      <c r="B497" s="2" t="s">
        <v>2040</v>
      </c>
      <c r="C497" s="2" t="s">
        <v>2041</v>
      </c>
      <c r="E497" s="2" t="s">
        <v>2042</v>
      </c>
      <c r="F497" s="6" t="s">
        <v>276</v>
      </c>
      <c r="M497" s="2">
        <f>VLOOKUP(N497,[1]储层改造标准目录!$A:$B,2,0)</f>
        <v>2</v>
      </c>
      <c r="N497" s="11" t="s">
        <v>1683</v>
      </c>
      <c r="O497" s="2" t="s">
        <v>1684</v>
      </c>
      <c r="P497" s="12"/>
      <c r="Q497" s="13" t="s">
        <v>1119</v>
      </c>
      <c r="R497" s="14" t="s">
        <v>2017</v>
      </c>
      <c r="S497" s="15" t="s">
        <v>2018</v>
      </c>
      <c r="T497" s="16"/>
      <c r="U497" s="32" cm="1">
        <f t="array" ref="U497">SUM(LEN([2]正文!$F:$F)-LEN(SUBSTITUTE([2]正文!$F:$F,B497,"")))/LEN(B497)</f>
        <v>8</v>
      </c>
      <c r="V497" s="33">
        <f t="shared" si="15"/>
        <v>3</v>
      </c>
    </row>
    <row r="498" s="2" customFormat="1" spans="1:22">
      <c r="A498" s="6">
        <v>475</v>
      </c>
      <c r="B498" s="2" t="s">
        <v>2043</v>
      </c>
      <c r="C498" s="2" t="s">
        <v>2044</v>
      </c>
      <c r="E498" s="2" t="s">
        <v>2045</v>
      </c>
      <c r="F498" s="6" t="s">
        <v>281</v>
      </c>
      <c r="M498" s="2">
        <f>VLOOKUP(N498,[1]储层改造标准目录!$A:$B,2,0)</f>
        <v>2</v>
      </c>
      <c r="N498" s="11" t="s">
        <v>1683</v>
      </c>
      <c r="O498" s="2" t="s">
        <v>1684</v>
      </c>
      <c r="P498" s="12"/>
      <c r="Q498" s="13" t="s">
        <v>1119</v>
      </c>
      <c r="R498" s="14" t="s">
        <v>2017</v>
      </c>
      <c r="S498" s="15" t="s">
        <v>2018</v>
      </c>
      <c r="T498" s="16"/>
      <c r="U498" s="32" cm="1">
        <f t="array" ref="U498">SUM(LEN([2]正文!$F:$F)-LEN(SUBSTITUTE([2]正文!$F:$F,B498,"")))/LEN(B498)</f>
        <v>0</v>
      </c>
      <c r="V498" s="33">
        <f t="shared" si="15"/>
        <v>5</v>
      </c>
    </row>
    <row r="499" s="2" customFormat="1" spans="1:22">
      <c r="A499" s="6">
        <v>476</v>
      </c>
      <c r="B499" s="2" t="s">
        <v>2046</v>
      </c>
      <c r="C499" s="2" t="s">
        <v>2047</v>
      </c>
      <c r="E499" s="2" t="s">
        <v>2048</v>
      </c>
      <c r="F499" s="6" t="s">
        <v>286</v>
      </c>
      <c r="M499" s="2">
        <f>VLOOKUP(N499,[1]储层改造标准目录!$A:$B,2,0)</f>
        <v>2</v>
      </c>
      <c r="N499" s="11" t="s">
        <v>1683</v>
      </c>
      <c r="O499" s="2" t="s">
        <v>1684</v>
      </c>
      <c r="P499" s="12"/>
      <c r="Q499" s="13" t="s">
        <v>1119</v>
      </c>
      <c r="R499" s="14" t="s">
        <v>2017</v>
      </c>
      <c r="S499" s="15" t="s">
        <v>2018</v>
      </c>
      <c r="T499" s="16"/>
      <c r="U499" s="32" cm="1">
        <f t="array" ref="U499">SUM(LEN([2]正文!$F:$F)-LEN(SUBSTITUTE([2]正文!$F:$F,B499,"")))/LEN(B499)</f>
        <v>0</v>
      </c>
      <c r="V499" s="33">
        <f t="shared" si="15"/>
        <v>4</v>
      </c>
    </row>
    <row r="500" s="2" customFormat="1" spans="1:22">
      <c r="A500" s="6">
        <v>477</v>
      </c>
      <c r="B500" s="2" t="s">
        <v>2049</v>
      </c>
      <c r="C500" s="2" t="s">
        <v>2050</v>
      </c>
      <c r="E500" s="2" t="s">
        <v>2051</v>
      </c>
      <c r="F500" s="6" t="s">
        <v>291</v>
      </c>
      <c r="M500" s="2">
        <f>VLOOKUP(N500,[1]储层改造标准目录!$A:$B,2,0)</f>
        <v>2</v>
      </c>
      <c r="N500" s="11" t="s">
        <v>1683</v>
      </c>
      <c r="O500" s="2" t="s">
        <v>1684</v>
      </c>
      <c r="P500" s="12"/>
      <c r="Q500" s="13" t="s">
        <v>1119</v>
      </c>
      <c r="R500" s="14" t="s">
        <v>2017</v>
      </c>
      <c r="S500" s="15" t="s">
        <v>2018</v>
      </c>
      <c r="T500" s="16"/>
      <c r="U500" s="32" cm="1">
        <f t="array" ref="U500">SUM(LEN([2]正文!$F:$F)-LEN(SUBSTITUTE([2]正文!$F:$F,B500,"")))/LEN(B500)</f>
        <v>0</v>
      </c>
      <c r="V500" s="33">
        <f t="shared" si="15"/>
        <v>4</v>
      </c>
    </row>
    <row r="501" s="2" customFormat="1" spans="1:22">
      <c r="A501" s="6">
        <v>478</v>
      </c>
      <c r="B501" s="2" t="s">
        <v>2052</v>
      </c>
      <c r="C501" s="2" t="s">
        <v>2053</v>
      </c>
      <c r="E501" s="2" t="s">
        <v>2054</v>
      </c>
      <c r="F501" s="6" t="s">
        <v>295</v>
      </c>
      <c r="M501" s="2">
        <f>VLOOKUP(N501,[1]储层改造标准目录!$A:$B,2,0)</f>
        <v>2</v>
      </c>
      <c r="N501" s="11" t="s">
        <v>1683</v>
      </c>
      <c r="O501" s="2" t="s">
        <v>1684</v>
      </c>
      <c r="P501" s="12"/>
      <c r="Q501" s="13" t="s">
        <v>1119</v>
      </c>
      <c r="R501" s="14" t="s">
        <v>2017</v>
      </c>
      <c r="S501" s="15" t="s">
        <v>2018</v>
      </c>
      <c r="T501" s="16"/>
      <c r="U501" s="32" cm="1">
        <f t="array" ref="U501">SUM(LEN([2]正文!$F:$F)-LEN(SUBSTITUTE([2]正文!$F:$F,B501,"")))/LEN(B501)</f>
        <v>0</v>
      </c>
      <c r="V501" s="33">
        <f t="shared" si="15"/>
        <v>3</v>
      </c>
    </row>
    <row r="502" s="2" customFormat="1" spans="1:22">
      <c r="A502" s="6">
        <v>479</v>
      </c>
      <c r="B502" s="2" t="s">
        <v>2055</v>
      </c>
      <c r="C502" s="2" t="s">
        <v>2056</v>
      </c>
      <c r="E502" s="2" t="s">
        <v>2057</v>
      </c>
      <c r="F502" s="6" t="s">
        <v>300</v>
      </c>
      <c r="M502" s="2">
        <f>VLOOKUP(N502,[1]储层改造标准目录!$A:$B,2,0)</f>
        <v>2</v>
      </c>
      <c r="N502" s="11" t="s">
        <v>1683</v>
      </c>
      <c r="O502" s="2" t="s">
        <v>1684</v>
      </c>
      <c r="P502" s="12"/>
      <c r="Q502" s="13" t="s">
        <v>1119</v>
      </c>
      <c r="R502" s="14" t="s">
        <v>2017</v>
      </c>
      <c r="S502" s="15" t="s">
        <v>2018</v>
      </c>
      <c r="T502" s="16"/>
      <c r="U502" s="32" cm="1">
        <f t="array" ref="U502">SUM(LEN([2]正文!$F:$F)-LEN(SUBSTITUTE([2]正文!$F:$F,B502,"")))/LEN(B502)</f>
        <v>9</v>
      </c>
      <c r="V502" s="33">
        <f t="shared" si="15"/>
        <v>4</v>
      </c>
    </row>
    <row r="503" s="2" customFormat="1" spans="1:22">
      <c r="A503" s="6">
        <v>480</v>
      </c>
      <c r="B503" s="2" t="s">
        <v>2058</v>
      </c>
      <c r="C503" s="2" t="s">
        <v>2059</v>
      </c>
      <c r="E503" s="2" t="s">
        <v>2060</v>
      </c>
      <c r="F503" s="6" t="s">
        <v>305</v>
      </c>
      <c r="M503" s="2">
        <f>VLOOKUP(N503,[1]储层改造标准目录!$A:$B,2,0)</f>
        <v>2</v>
      </c>
      <c r="N503" s="11" t="s">
        <v>1683</v>
      </c>
      <c r="O503" s="2" t="s">
        <v>1684</v>
      </c>
      <c r="P503" s="12"/>
      <c r="Q503" s="13" t="s">
        <v>1119</v>
      </c>
      <c r="R503" s="14" t="s">
        <v>2017</v>
      </c>
      <c r="S503" s="15" t="s">
        <v>2018</v>
      </c>
      <c r="T503" s="16"/>
      <c r="U503" s="32" cm="1">
        <f t="array" ref="U503">SUM(LEN([2]正文!$F:$F)-LEN(SUBSTITUTE([2]正文!$F:$F,B503,"")))/LEN(B503)</f>
        <v>0</v>
      </c>
      <c r="V503" s="33">
        <f t="shared" si="15"/>
        <v>5</v>
      </c>
    </row>
    <row r="504" s="2" customFormat="1" spans="1:22">
      <c r="A504" s="6">
        <v>481</v>
      </c>
      <c r="B504" s="2" t="s">
        <v>2061</v>
      </c>
      <c r="C504" s="2" t="s">
        <v>2062</v>
      </c>
      <c r="E504" s="2" t="s">
        <v>2063</v>
      </c>
      <c r="F504" s="6" t="s">
        <v>310</v>
      </c>
      <c r="M504" s="2">
        <f>VLOOKUP(N504,[1]储层改造标准目录!$A:$B,2,0)</f>
        <v>2</v>
      </c>
      <c r="N504" s="11" t="s">
        <v>1683</v>
      </c>
      <c r="O504" s="2" t="s">
        <v>1684</v>
      </c>
      <c r="P504" s="12"/>
      <c r="Q504" s="13" t="s">
        <v>1119</v>
      </c>
      <c r="R504" s="14" t="s">
        <v>2017</v>
      </c>
      <c r="S504" s="15" t="s">
        <v>2018</v>
      </c>
      <c r="T504" s="16"/>
      <c r="U504" s="32" cm="1">
        <f t="array" ref="U504">SUM(LEN([2]正文!$F:$F)-LEN(SUBSTITUTE([2]正文!$F:$F,B504,"")))/LEN(B504)</f>
        <v>0</v>
      </c>
      <c r="V504" s="33">
        <f t="shared" si="15"/>
        <v>3</v>
      </c>
    </row>
    <row r="505" s="2" customFormat="1" spans="1:22">
      <c r="A505" s="6">
        <v>482</v>
      </c>
      <c r="B505" s="2" t="s">
        <v>2064</v>
      </c>
      <c r="C505" s="2" t="s">
        <v>2065</v>
      </c>
      <c r="E505" s="2" t="s">
        <v>2066</v>
      </c>
      <c r="F505" s="6" t="s">
        <v>315</v>
      </c>
      <c r="M505" s="2">
        <f>VLOOKUP(N505,[1]储层改造标准目录!$A:$B,2,0)</f>
        <v>2</v>
      </c>
      <c r="N505" s="11" t="s">
        <v>1683</v>
      </c>
      <c r="O505" s="2" t="s">
        <v>1684</v>
      </c>
      <c r="P505" s="12"/>
      <c r="Q505" s="13" t="s">
        <v>1119</v>
      </c>
      <c r="R505" s="14" t="s">
        <v>2017</v>
      </c>
      <c r="S505" s="15" t="s">
        <v>2018</v>
      </c>
      <c r="T505" s="16"/>
      <c r="U505" s="32" cm="1">
        <f t="array" ref="U505">SUM(LEN([2]正文!$F:$F)-LEN(SUBSTITUTE([2]正文!$F:$F,B505,"")))/LEN(B505)</f>
        <v>4</v>
      </c>
      <c r="V505" s="33">
        <f t="shared" si="15"/>
        <v>2</v>
      </c>
    </row>
    <row r="506" s="2" customFormat="1" spans="1:22">
      <c r="A506" s="6">
        <v>483</v>
      </c>
      <c r="B506" s="2" t="s">
        <v>2067</v>
      </c>
      <c r="C506" s="2" t="s">
        <v>2068</v>
      </c>
      <c r="E506" s="2" t="s">
        <v>2069</v>
      </c>
      <c r="F506" s="6" t="s">
        <v>320</v>
      </c>
      <c r="M506" s="2">
        <f>VLOOKUP(N506,[1]储层改造标准目录!$A:$B,2,0)</f>
        <v>2</v>
      </c>
      <c r="N506" s="11" t="s">
        <v>1683</v>
      </c>
      <c r="O506" s="2" t="s">
        <v>1684</v>
      </c>
      <c r="P506" s="12"/>
      <c r="Q506" s="13" t="s">
        <v>1119</v>
      </c>
      <c r="R506" s="14" t="s">
        <v>2017</v>
      </c>
      <c r="S506" s="15" t="s">
        <v>2018</v>
      </c>
      <c r="T506" s="16"/>
      <c r="U506" s="32" cm="1">
        <f t="array" ref="U506">SUM(LEN([2]正文!$F:$F)-LEN(SUBSTITUTE([2]正文!$F:$F,B506,"")))/LEN(B506)</f>
        <v>0</v>
      </c>
      <c r="V506" s="33">
        <f t="shared" si="15"/>
        <v>4</v>
      </c>
    </row>
    <row r="507" s="2" customFormat="1" spans="1:22">
      <c r="A507" s="6">
        <v>484</v>
      </c>
      <c r="B507" s="2" t="s">
        <v>2070</v>
      </c>
      <c r="C507" s="2" t="s">
        <v>2071</v>
      </c>
      <c r="E507" s="2" t="s">
        <v>2072</v>
      </c>
      <c r="F507" s="6" t="s">
        <v>325</v>
      </c>
      <c r="M507" s="2">
        <f>VLOOKUP(N507,[1]储层改造标准目录!$A:$B,2,0)</f>
        <v>2</v>
      </c>
      <c r="N507" s="11" t="s">
        <v>1683</v>
      </c>
      <c r="O507" s="2" t="s">
        <v>1684</v>
      </c>
      <c r="P507" s="12"/>
      <c r="Q507" s="13" t="s">
        <v>1119</v>
      </c>
      <c r="R507" s="14" t="s">
        <v>2017</v>
      </c>
      <c r="S507" s="15" t="s">
        <v>2018</v>
      </c>
      <c r="T507" s="16"/>
      <c r="U507" s="32" cm="1">
        <f t="array" ref="U507">SUM(LEN([2]正文!$F:$F)-LEN(SUBSTITUTE([2]正文!$F:$F,B507,"")))/LEN(B507)</f>
        <v>0</v>
      </c>
      <c r="V507" s="33">
        <f t="shared" si="15"/>
        <v>4</v>
      </c>
    </row>
    <row r="508" s="2" customFormat="1" spans="1:22">
      <c r="A508" s="6">
        <v>485</v>
      </c>
      <c r="B508" s="2" t="s">
        <v>2073</v>
      </c>
      <c r="C508" s="2" t="s">
        <v>2074</v>
      </c>
      <c r="E508" s="2" t="s">
        <v>2075</v>
      </c>
      <c r="F508" s="6" t="s">
        <v>329</v>
      </c>
      <c r="M508" s="2">
        <f>VLOOKUP(N508,[1]储层改造标准目录!$A:$B,2,0)</f>
        <v>2</v>
      </c>
      <c r="N508" s="11" t="s">
        <v>1683</v>
      </c>
      <c r="O508" s="2" t="s">
        <v>1684</v>
      </c>
      <c r="P508" s="12"/>
      <c r="Q508" s="13" t="s">
        <v>1119</v>
      </c>
      <c r="R508" s="14" t="s">
        <v>2017</v>
      </c>
      <c r="S508" s="15" t="s">
        <v>2018</v>
      </c>
      <c r="T508" s="16"/>
      <c r="U508" s="32" cm="1">
        <f t="array" ref="U508">SUM(LEN([2]正文!$F:$F)-LEN(SUBSTITUTE([2]正文!$F:$F,B508,"")))/LEN(B508)</f>
        <v>0</v>
      </c>
      <c r="V508" s="33">
        <f t="shared" si="15"/>
        <v>4</v>
      </c>
    </row>
    <row r="509" s="2" customFormat="1" spans="1:22">
      <c r="A509" s="6">
        <v>486</v>
      </c>
      <c r="B509" s="2" t="s">
        <v>2076</v>
      </c>
      <c r="C509" s="2" t="s">
        <v>2077</v>
      </c>
      <c r="E509" s="2" t="s">
        <v>2078</v>
      </c>
      <c r="F509" s="6" t="s">
        <v>334</v>
      </c>
      <c r="M509" s="2">
        <f>VLOOKUP(N509,[1]储层改造标准目录!$A:$B,2,0)</f>
        <v>2</v>
      </c>
      <c r="N509" s="11" t="s">
        <v>1683</v>
      </c>
      <c r="O509" s="2" t="s">
        <v>1684</v>
      </c>
      <c r="P509" s="12"/>
      <c r="Q509" s="13" t="s">
        <v>1119</v>
      </c>
      <c r="R509" s="14" t="s">
        <v>2017</v>
      </c>
      <c r="S509" s="15" t="s">
        <v>2018</v>
      </c>
      <c r="T509" s="16"/>
      <c r="U509" s="32" cm="1">
        <f t="array" ref="U509">SUM(LEN([2]正文!$F:$F)-LEN(SUBSTITUTE([2]正文!$F:$F,B509,"")))/LEN(B509)</f>
        <v>0</v>
      </c>
      <c r="V509" s="33">
        <f t="shared" si="15"/>
        <v>5</v>
      </c>
    </row>
    <row r="510" s="2" customFormat="1" spans="1:22">
      <c r="A510" s="6">
        <v>487</v>
      </c>
      <c r="B510" s="2" t="s">
        <v>1588</v>
      </c>
      <c r="C510" s="2" t="s">
        <v>1589</v>
      </c>
      <c r="E510" s="2" t="s">
        <v>2079</v>
      </c>
      <c r="F510" s="6" t="s">
        <v>344</v>
      </c>
      <c r="M510" s="2">
        <f>VLOOKUP(N510,[1]储层改造标准目录!$A:$B,2,0)</f>
        <v>2</v>
      </c>
      <c r="N510" s="11" t="s">
        <v>1683</v>
      </c>
      <c r="O510" s="2" t="s">
        <v>1684</v>
      </c>
      <c r="P510" s="12"/>
      <c r="Q510" s="13" t="s">
        <v>1119</v>
      </c>
      <c r="R510" s="14" t="s">
        <v>2017</v>
      </c>
      <c r="S510" s="15" t="s">
        <v>2018</v>
      </c>
      <c r="T510" s="16"/>
      <c r="U510" s="32" cm="1">
        <f t="array" ref="U510">SUM(LEN([2]正文!$F:$F)-LEN(SUBSTITUTE([2]正文!$F:$F,B510,"")))/LEN(B510)</f>
        <v>2</v>
      </c>
      <c r="V510" s="33">
        <f t="shared" si="15"/>
        <v>3</v>
      </c>
    </row>
    <row r="511" s="2" customFormat="1" spans="1:22">
      <c r="A511" s="6">
        <v>488</v>
      </c>
      <c r="B511" s="2" t="s">
        <v>2080</v>
      </c>
      <c r="C511" s="2" t="s">
        <v>2081</v>
      </c>
      <c r="E511" s="2" t="s">
        <v>2082</v>
      </c>
      <c r="F511" s="6" t="s">
        <v>349</v>
      </c>
      <c r="M511" s="2">
        <f>VLOOKUP(N511,[1]储层改造标准目录!$A:$B,2,0)</f>
        <v>2</v>
      </c>
      <c r="N511" s="11" t="s">
        <v>1683</v>
      </c>
      <c r="O511" s="2" t="s">
        <v>1684</v>
      </c>
      <c r="P511" s="12"/>
      <c r="Q511" s="13" t="s">
        <v>1119</v>
      </c>
      <c r="R511" s="14" t="s">
        <v>2017</v>
      </c>
      <c r="S511" s="15" t="s">
        <v>2018</v>
      </c>
      <c r="T511" s="16"/>
      <c r="U511" s="32" cm="1">
        <f t="array" ref="U511">SUM(LEN([2]正文!$F:$F)-LEN(SUBSTITUTE([2]正文!$F:$F,B511,"")))/LEN(B511)</f>
        <v>0</v>
      </c>
      <c r="V511" s="33">
        <f t="shared" si="15"/>
        <v>5</v>
      </c>
    </row>
    <row r="512" s="2" customFormat="1" spans="1:22">
      <c r="A512" s="6">
        <v>489</v>
      </c>
      <c r="B512" s="2" t="s">
        <v>2083</v>
      </c>
      <c r="C512" s="2" t="s">
        <v>2084</v>
      </c>
      <c r="E512" s="2" t="s">
        <v>2085</v>
      </c>
      <c r="F512" s="6" t="s">
        <v>353</v>
      </c>
      <c r="M512" s="2">
        <f>VLOOKUP(N512,[1]储层改造标准目录!$A:$B,2,0)</f>
        <v>2</v>
      </c>
      <c r="N512" s="11" t="s">
        <v>1683</v>
      </c>
      <c r="O512" s="2" t="s">
        <v>1684</v>
      </c>
      <c r="P512" s="12"/>
      <c r="Q512" s="13" t="s">
        <v>1119</v>
      </c>
      <c r="R512" s="14" t="s">
        <v>2017</v>
      </c>
      <c r="S512" s="15" t="s">
        <v>2018</v>
      </c>
      <c r="T512" s="16"/>
      <c r="U512" s="32" cm="1">
        <f t="array" ref="U512">SUM(LEN([2]正文!$F:$F)-LEN(SUBSTITUTE([2]正文!$F:$F,B512,"")))/LEN(B512)</f>
        <v>0</v>
      </c>
      <c r="V512" s="33">
        <f t="shared" si="15"/>
        <v>5</v>
      </c>
    </row>
    <row r="513" s="2" customFormat="1" spans="1:22">
      <c r="A513" s="6">
        <v>490</v>
      </c>
      <c r="B513" s="2" t="s">
        <v>2086</v>
      </c>
      <c r="C513" s="2" t="s">
        <v>2087</v>
      </c>
      <c r="E513" s="2" t="s">
        <v>2088</v>
      </c>
      <c r="F513" s="6" t="s">
        <v>357</v>
      </c>
      <c r="M513" s="2">
        <f>VLOOKUP(N513,[1]储层改造标准目录!$A:$B,2,0)</f>
        <v>2</v>
      </c>
      <c r="N513" s="11" t="s">
        <v>1683</v>
      </c>
      <c r="O513" s="2" t="s">
        <v>1684</v>
      </c>
      <c r="P513" s="12"/>
      <c r="Q513" s="13" t="s">
        <v>1119</v>
      </c>
      <c r="R513" s="14" t="s">
        <v>2017</v>
      </c>
      <c r="S513" s="15" t="s">
        <v>2018</v>
      </c>
      <c r="T513" s="16"/>
      <c r="U513" s="32" cm="1">
        <f t="array" ref="U513">SUM(LEN([2]正文!$F:$F)-LEN(SUBSTITUTE([2]正文!$F:$F,B513,"")))/LEN(B513)</f>
        <v>2</v>
      </c>
      <c r="V513" s="33">
        <f t="shared" si="15"/>
        <v>2</v>
      </c>
    </row>
    <row r="514" s="2" customFormat="1" spans="1:22">
      <c r="A514" s="6">
        <v>491</v>
      </c>
      <c r="B514" s="2" t="s">
        <v>136</v>
      </c>
      <c r="C514" s="2" t="s">
        <v>2089</v>
      </c>
      <c r="E514" s="2" t="s">
        <v>2090</v>
      </c>
      <c r="F514" s="6" t="s">
        <v>361</v>
      </c>
      <c r="M514" s="2">
        <f>VLOOKUP(N514,[1]储层改造标准目录!$A:$B,2,0)</f>
        <v>2</v>
      </c>
      <c r="N514" s="11" t="s">
        <v>1683</v>
      </c>
      <c r="O514" s="2" t="s">
        <v>1684</v>
      </c>
      <c r="P514" s="12"/>
      <c r="Q514" s="13" t="s">
        <v>1119</v>
      </c>
      <c r="R514" s="14" t="s">
        <v>2017</v>
      </c>
      <c r="S514" s="15" t="s">
        <v>2018</v>
      </c>
      <c r="T514" s="16"/>
      <c r="U514" s="32" cm="1">
        <f t="array" ref="U514">SUM(LEN([2]正文!$F:$F)-LEN(SUBSTITUTE([2]正文!$F:$F,B514,"")))/LEN(B514)</f>
        <v>34</v>
      </c>
      <c r="V514" s="33">
        <f t="shared" si="15"/>
        <v>2</v>
      </c>
    </row>
    <row r="515" s="2" customFormat="1" spans="1:22">
      <c r="A515" s="6">
        <v>492</v>
      </c>
      <c r="B515" s="2" t="s">
        <v>1626</v>
      </c>
      <c r="C515" s="2" t="s">
        <v>2091</v>
      </c>
      <c r="E515" s="2" t="s">
        <v>2092</v>
      </c>
      <c r="F515" s="6" t="s">
        <v>366</v>
      </c>
      <c r="M515" s="2">
        <f>VLOOKUP(N515,[1]储层改造标准目录!$A:$B,2,0)</f>
        <v>2</v>
      </c>
      <c r="N515" s="11" t="s">
        <v>1683</v>
      </c>
      <c r="O515" s="2" t="s">
        <v>1684</v>
      </c>
      <c r="P515" s="12"/>
      <c r="Q515" s="13" t="s">
        <v>1119</v>
      </c>
      <c r="R515" s="14" t="s">
        <v>2017</v>
      </c>
      <c r="S515" s="15" t="s">
        <v>2018</v>
      </c>
      <c r="T515" s="16"/>
      <c r="U515" s="32" cm="1">
        <f t="array" ref="U515">SUM(LEN([2]正文!$F:$F)-LEN(SUBSTITUTE([2]正文!$F:$F,B515,"")))/LEN(B515)</f>
        <v>30</v>
      </c>
      <c r="V515" s="33">
        <f t="shared" si="15"/>
        <v>3</v>
      </c>
    </row>
    <row r="516" s="2" customFormat="1" spans="1:22">
      <c r="A516" s="6">
        <v>493</v>
      </c>
      <c r="B516" s="2" t="s">
        <v>2093</v>
      </c>
      <c r="C516" s="2" t="s">
        <v>2094</v>
      </c>
      <c r="E516" s="2" t="s">
        <v>2095</v>
      </c>
      <c r="F516" s="6" t="s">
        <v>371</v>
      </c>
      <c r="M516" s="2">
        <f>VLOOKUP(N516,[1]储层改造标准目录!$A:$B,2,0)</f>
        <v>2</v>
      </c>
      <c r="N516" s="11" t="s">
        <v>1683</v>
      </c>
      <c r="O516" s="2" t="s">
        <v>1684</v>
      </c>
      <c r="P516" s="12"/>
      <c r="Q516" s="13" t="s">
        <v>1119</v>
      </c>
      <c r="R516" s="14" t="s">
        <v>2017</v>
      </c>
      <c r="S516" s="15" t="s">
        <v>2018</v>
      </c>
      <c r="T516" s="16"/>
      <c r="U516" s="32" cm="1">
        <f t="array" ref="U516">SUM(LEN([2]正文!$F:$F)-LEN(SUBSTITUTE([2]正文!$F:$F,B516,"")))/LEN(B516)</f>
        <v>0</v>
      </c>
      <c r="V516" s="33">
        <f t="shared" si="15"/>
        <v>3</v>
      </c>
    </row>
    <row r="517" s="2" customFormat="1" spans="1:22">
      <c r="A517" s="6">
        <v>494</v>
      </c>
      <c r="B517" s="2" t="s">
        <v>2096</v>
      </c>
      <c r="C517" s="2" t="s">
        <v>2097</v>
      </c>
      <c r="E517" s="2" t="s">
        <v>2098</v>
      </c>
      <c r="F517" s="6" t="s">
        <v>599</v>
      </c>
      <c r="M517" s="2">
        <f>VLOOKUP(N517,[1]储层改造标准目录!$A:$B,2,0)</f>
        <v>2</v>
      </c>
      <c r="N517" s="11" t="s">
        <v>1683</v>
      </c>
      <c r="O517" s="2" t="s">
        <v>1684</v>
      </c>
      <c r="P517" s="12"/>
      <c r="Q517" s="13" t="s">
        <v>1119</v>
      </c>
      <c r="R517" s="14" t="s">
        <v>2017</v>
      </c>
      <c r="S517" s="15" t="s">
        <v>2099</v>
      </c>
      <c r="T517" s="16"/>
      <c r="U517" s="32" cm="1">
        <f t="array" ref="U517">SUM(LEN([2]正文!$F:$F)-LEN(SUBSTITUTE([2]正文!$F:$F,B517,"")))/LEN(B517)</f>
        <v>18</v>
      </c>
      <c r="V517" s="33">
        <f t="shared" si="15"/>
        <v>4</v>
      </c>
    </row>
    <row r="518" s="2" customFormat="1" spans="1:22">
      <c r="A518" s="6">
        <v>495</v>
      </c>
      <c r="B518" s="2" t="s">
        <v>2100</v>
      </c>
      <c r="C518" s="2" t="s">
        <v>2101</v>
      </c>
      <c r="E518" s="2" t="s">
        <v>2102</v>
      </c>
      <c r="F518" s="6" t="s">
        <v>605</v>
      </c>
      <c r="M518" s="2">
        <f>VLOOKUP(N518,[1]储层改造标准目录!$A:$B,2,0)</f>
        <v>2</v>
      </c>
      <c r="N518" s="11" t="s">
        <v>1683</v>
      </c>
      <c r="O518" s="2" t="s">
        <v>1684</v>
      </c>
      <c r="P518" s="12"/>
      <c r="Q518" s="13" t="s">
        <v>1119</v>
      </c>
      <c r="R518" s="14" t="s">
        <v>2017</v>
      </c>
      <c r="S518" s="15" t="s">
        <v>2099</v>
      </c>
      <c r="T518" s="16"/>
      <c r="U518" s="32" cm="1">
        <f t="array" ref="U518">SUM(LEN([2]正文!$F:$F)-LEN(SUBSTITUTE([2]正文!$F:$F,B518,"")))/LEN(B518)</f>
        <v>0</v>
      </c>
      <c r="V518" s="33">
        <f t="shared" si="15"/>
        <v>4</v>
      </c>
    </row>
    <row r="519" s="2" customFormat="1" spans="1:22">
      <c r="A519" s="6">
        <v>496</v>
      </c>
      <c r="B519" s="2" t="s">
        <v>2103</v>
      </c>
      <c r="C519" s="2" t="s">
        <v>2104</v>
      </c>
      <c r="E519" s="2" t="s">
        <v>2105</v>
      </c>
      <c r="F519" s="6" t="s">
        <v>610</v>
      </c>
      <c r="M519" s="2">
        <f>VLOOKUP(N519,[1]储层改造标准目录!$A:$B,2,0)</f>
        <v>2</v>
      </c>
      <c r="N519" s="11" t="s">
        <v>1683</v>
      </c>
      <c r="O519" s="2" t="s">
        <v>1684</v>
      </c>
      <c r="P519" s="12"/>
      <c r="Q519" s="13" t="s">
        <v>1119</v>
      </c>
      <c r="R519" s="14" t="s">
        <v>2017</v>
      </c>
      <c r="S519" s="15" t="s">
        <v>2099</v>
      </c>
      <c r="T519" s="16"/>
      <c r="U519" s="32" cm="1">
        <f t="array" ref="U519">SUM(LEN([2]正文!$F:$F)-LEN(SUBSTITUTE([2]正文!$F:$F,B519,"")))/LEN(B519)</f>
        <v>0</v>
      </c>
      <c r="V519" s="33">
        <f t="shared" si="15"/>
        <v>4</v>
      </c>
    </row>
    <row r="520" s="2" customFormat="1" spans="1:22">
      <c r="A520" s="6">
        <v>497</v>
      </c>
      <c r="B520" s="2" t="s">
        <v>2106</v>
      </c>
      <c r="C520" s="2" t="s">
        <v>2107</v>
      </c>
      <c r="E520" s="2" t="s">
        <v>2108</v>
      </c>
      <c r="F520" s="6" t="s">
        <v>615</v>
      </c>
      <c r="M520" s="2">
        <f>VLOOKUP(N520,[1]储层改造标准目录!$A:$B,2,0)</f>
        <v>2</v>
      </c>
      <c r="N520" s="11" t="s">
        <v>1683</v>
      </c>
      <c r="O520" s="2" t="s">
        <v>1684</v>
      </c>
      <c r="P520" s="12"/>
      <c r="Q520" s="13" t="s">
        <v>1119</v>
      </c>
      <c r="R520" s="14" t="s">
        <v>2017</v>
      </c>
      <c r="S520" s="15" t="s">
        <v>2099</v>
      </c>
      <c r="T520" s="16"/>
      <c r="U520" s="32" cm="1">
        <f t="array" ref="U520">SUM(LEN([2]正文!$F:$F)-LEN(SUBSTITUTE([2]正文!$F:$F,B520,"")))/LEN(B520)</f>
        <v>0</v>
      </c>
      <c r="V520" s="33">
        <f t="shared" si="15"/>
        <v>4</v>
      </c>
    </row>
    <row r="521" s="2" customFormat="1" spans="1:22">
      <c r="A521" s="6">
        <v>498</v>
      </c>
      <c r="B521" s="2" t="s">
        <v>2109</v>
      </c>
      <c r="C521" s="2" t="s">
        <v>2110</v>
      </c>
      <c r="E521" s="2" t="s">
        <v>2111</v>
      </c>
      <c r="F521" s="6" t="s">
        <v>620</v>
      </c>
      <c r="M521" s="2">
        <f>VLOOKUP(N521,[1]储层改造标准目录!$A:$B,2,0)</f>
        <v>2</v>
      </c>
      <c r="N521" s="11" t="s">
        <v>1683</v>
      </c>
      <c r="O521" s="2" t="s">
        <v>1684</v>
      </c>
      <c r="P521" s="12"/>
      <c r="Q521" s="13" t="s">
        <v>1119</v>
      </c>
      <c r="R521" s="14" t="s">
        <v>2017</v>
      </c>
      <c r="S521" s="15" t="s">
        <v>2099</v>
      </c>
      <c r="T521" s="16"/>
      <c r="U521" s="32" cm="1">
        <f t="array" ref="U521">SUM(LEN([2]正文!$F:$F)-LEN(SUBSTITUTE([2]正文!$F:$F,B521,"")))/LEN(B521)</f>
        <v>0</v>
      </c>
      <c r="V521" s="33">
        <f t="shared" si="15"/>
        <v>4</v>
      </c>
    </row>
    <row r="522" s="2" customFormat="1" spans="1:22">
      <c r="A522" s="6">
        <v>499</v>
      </c>
      <c r="B522" s="2" t="s">
        <v>2112</v>
      </c>
      <c r="C522" s="2" t="s">
        <v>2113</v>
      </c>
      <c r="E522" s="2" t="s">
        <v>2114</v>
      </c>
      <c r="F522" s="6" t="s">
        <v>625</v>
      </c>
      <c r="M522" s="2">
        <f>VLOOKUP(N522,[1]储层改造标准目录!$A:$B,2,0)</f>
        <v>2</v>
      </c>
      <c r="N522" s="11" t="s">
        <v>1683</v>
      </c>
      <c r="O522" s="2" t="s">
        <v>1684</v>
      </c>
      <c r="P522" s="12"/>
      <c r="Q522" s="13" t="s">
        <v>1119</v>
      </c>
      <c r="R522" s="14" t="s">
        <v>2017</v>
      </c>
      <c r="S522" s="15" t="s">
        <v>2099</v>
      </c>
      <c r="T522" s="16"/>
      <c r="U522" s="32" cm="1">
        <f t="array" ref="U522">SUM(LEN([2]正文!$F:$F)-LEN(SUBSTITUTE([2]正文!$F:$F,B522,"")))/LEN(B522)</f>
        <v>0</v>
      </c>
      <c r="V522" s="33">
        <f t="shared" si="15"/>
        <v>6</v>
      </c>
    </row>
    <row r="523" s="2" customFormat="1" spans="1:22">
      <c r="A523" s="6">
        <v>500</v>
      </c>
      <c r="B523" s="2" t="s">
        <v>2115</v>
      </c>
      <c r="C523" s="2" t="s">
        <v>2116</v>
      </c>
      <c r="E523" s="2" t="s">
        <v>2117</v>
      </c>
      <c r="F523" s="6" t="s">
        <v>630</v>
      </c>
      <c r="M523" s="2">
        <f>VLOOKUP(N523,[1]储层改造标准目录!$A:$B,2,0)</f>
        <v>2</v>
      </c>
      <c r="N523" s="11" t="s">
        <v>1683</v>
      </c>
      <c r="O523" s="2" t="s">
        <v>1684</v>
      </c>
      <c r="P523" s="12"/>
      <c r="Q523" s="13" t="s">
        <v>1119</v>
      </c>
      <c r="R523" s="14" t="s">
        <v>2017</v>
      </c>
      <c r="S523" s="15" t="s">
        <v>2099</v>
      </c>
      <c r="T523" s="16"/>
      <c r="U523" s="32" cm="1">
        <f t="array" ref="U523">SUM(LEN([2]正文!$F:$F)-LEN(SUBSTITUTE([2]正文!$F:$F,B523,"")))/LEN(B523)</f>
        <v>0</v>
      </c>
      <c r="V523" s="33">
        <f t="shared" si="15"/>
        <v>6</v>
      </c>
    </row>
    <row r="524" s="2" customFormat="1" spans="1:22">
      <c r="A524" s="6">
        <v>501</v>
      </c>
      <c r="B524" s="2" t="s">
        <v>2118</v>
      </c>
      <c r="C524" s="2" t="s">
        <v>2119</v>
      </c>
      <c r="E524" s="2" t="s">
        <v>2120</v>
      </c>
      <c r="F524" s="6" t="s">
        <v>634</v>
      </c>
      <c r="M524" s="2">
        <f>VLOOKUP(N524,[1]储层改造标准目录!$A:$B,2,0)</f>
        <v>2</v>
      </c>
      <c r="N524" s="11" t="s">
        <v>1683</v>
      </c>
      <c r="O524" s="2" t="s">
        <v>1684</v>
      </c>
      <c r="P524" s="12"/>
      <c r="Q524" s="13" t="s">
        <v>1119</v>
      </c>
      <c r="R524" s="14" t="s">
        <v>2017</v>
      </c>
      <c r="S524" s="15" t="s">
        <v>2099</v>
      </c>
      <c r="T524" s="16"/>
      <c r="U524" s="32" cm="1">
        <f t="array" ref="U524">SUM(LEN([2]正文!$F:$F)-LEN(SUBSTITUTE([2]正文!$F:$F,B524,"")))/LEN(B524)</f>
        <v>0</v>
      </c>
      <c r="V524" s="33">
        <f t="shared" si="15"/>
        <v>4</v>
      </c>
    </row>
    <row r="525" s="2" customFormat="1" spans="1:22">
      <c r="A525" s="6">
        <v>502</v>
      </c>
      <c r="B525" s="2" t="s">
        <v>2121</v>
      </c>
      <c r="C525" s="2" t="s">
        <v>2122</v>
      </c>
      <c r="E525" s="2" t="s">
        <v>2123</v>
      </c>
      <c r="F525" s="6" t="s">
        <v>638</v>
      </c>
      <c r="M525" s="2">
        <f>VLOOKUP(N525,[1]储层改造标准目录!$A:$B,2,0)</f>
        <v>2</v>
      </c>
      <c r="N525" s="11" t="s">
        <v>1683</v>
      </c>
      <c r="O525" s="2" t="s">
        <v>1684</v>
      </c>
      <c r="P525" s="12"/>
      <c r="Q525" s="13" t="s">
        <v>1119</v>
      </c>
      <c r="R525" s="14" t="s">
        <v>2017</v>
      </c>
      <c r="S525" s="15" t="s">
        <v>2099</v>
      </c>
      <c r="T525" s="16"/>
      <c r="U525" s="32" cm="1">
        <f t="array" ref="U525">SUM(LEN([2]正文!$F:$F)-LEN(SUBSTITUTE([2]正文!$F:$F,B525,"")))/LEN(B525)</f>
        <v>0</v>
      </c>
      <c r="V525" s="33">
        <f t="shared" si="15"/>
        <v>4</v>
      </c>
    </row>
    <row r="526" s="2" customFormat="1" spans="1:22">
      <c r="A526" s="6">
        <v>503</v>
      </c>
      <c r="B526" s="2" t="s">
        <v>2124</v>
      </c>
      <c r="C526" s="2" t="s">
        <v>2125</v>
      </c>
      <c r="E526" s="2" t="s">
        <v>2126</v>
      </c>
      <c r="F526" s="6" t="s">
        <v>642</v>
      </c>
      <c r="M526" s="2">
        <f>VLOOKUP(N526,[1]储层改造标准目录!$A:$B,2,0)</f>
        <v>2</v>
      </c>
      <c r="N526" s="11" t="s">
        <v>1683</v>
      </c>
      <c r="O526" s="2" t="s">
        <v>1684</v>
      </c>
      <c r="P526" s="12"/>
      <c r="Q526" s="13" t="s">
        <v>1119</v>
      </c>
      <c r="R526" s="14" t="s">
        <v>2017</v>
      </c>
      <c r="S526" s="15" t="s">
        <v>2099</v>
      </c>
      <c r="T526" s="16"/>
      <c r="U526" s="32" cm="1">
        <f t="array" ref="U526">SUM(LEN([2]正文!$F:$F)-LEN(SUBSTITUTE([2]正文!$F:$F,B526,"")))/LEN(B526)</f>
        <v>1</v>
      </c>
      <c r="V526" s="33">
        <f t="shared" si="15"/>
        <v>4</v>
      </c>
    </row>
    <row r="527" s="2" customFormat="1" spans="1:22">
      <c r="A527" s="6">
        <v>504</v>
      </c>
      <c r="B527" s="2" t="s">
        <v>2127</v>
      </c>
      <c r="C527" s="2" t="s">
        <v>2128</v>
      </c>
      <c r="E527" s="2" t="s">
        <v>2129</v>
      </c>
      <c r="F527" s="6" t="s">
        <v>647</v>
      </c>
      <c r="M527" s="2">
        <f>VLOOKUP(N527,[1]储层改造标准目录!$A:$B,2,0)</f>
        <v>2</v>
      </c>
      <c r="N527" s="11" t="s">
        <v>1683</v>
      </c>
      <c r="O527" s="2" t="s">
        <v>1684</v>
      </c>
      <c r="P527" s="12"/>
      <c r="Q527" s="13" t="s">
        <v>1119</v>
      </c>
      <c r="R527" s="14" t="s">
        <v>2017</v>
      </c>
      <c r="S527" s="15" t="s">
        <v>2099</v>
      </c>
      <c r="T527" s="16"/>
      <c r="U527" s="32" cm="1">
        <f t="array" ref="U527">SUM(LEN([2]正文!$F:$F)-LEN(SUBSTITUTE([2]正文!$F:$F,B527,"")))/LEN(B527)</f>
        <v>0</v>
      </c>
      <c r="V527" s="33">
        <f t="shared" si="15"/>
        <v>5</v>
      </c>
    </row>
    <row r="528" s="2" customFormat="1" spans="1:22">
      <c r="A528" s="6">
        <v>505</v>
      </c>
      <c r="B528" s="2" t="s">
        <v>2130</v>
      </c>
      <c r="C528" s="2" t="s">
        <v>2131</v>
      </c>
      <c r="E528" s="2" t="s">
        <v>2132</v>
      </c>
      <c r="F528" s="6" t="s">
        <v>652</v>
      </c>
      <c r="M528" s="2">
        <f>VLOOKUP(N528,[1]储层改造标准目录!$A:$B,2,0)</f>
        <v>2</v>
      </c>
      <c r="N528" s="11" t="s">
        <v>1683</v>
      </c>
      <c r="O528" s="2" t="s">
        <v>1684</v>
      </c>
      <c r="P528" s="12"/>
      <c r="Q528" s="13" t="s">
        <v>1119</v>
      </c>
      <c r="R528" s="14" t="s">
        <v>2017</v>
      </c>
      <c r="S528" s="15" t="s">
        <v>2099</v>
      </c>
      <c r="T528" s="16"/>
      <c r="U528" s="32" cm="1">
        <f t="array" ref="U528">SUM(LEN([2]正文!$F:$F)-LEN(SUBSTITUTE([2]正文!$F:$F,B528,"")))/LEN(B528)</f>
        <v>0</v>
      </c>
      <c r="V528" s="33">
        <f t="shared" si="15"/>
        <v>5</v>
      </c>
    </row>
    <row r="529" s="2" customFormat="1" spans="1:22">
      <c r="A529" s="6">
        <v>506</v>
      </c>
      <c r="B529" s="2" t="s">
        <v>2133</v>
      </c>
      <c r="C529" s="2" t="s">
        <v>2134</v>
      </c>
      <c r="E529" s="2" t="s">
        <v>2135</v>
      </c>
      <c r="F529" s="6" t="s">
        <v>657</v>
      </c>
      <c r="M529" s="2">
        <f>VLOOKUP(N529,[1]储层改造标准目录!$A:$B,2,0)</f>
        <v>2</v>
      </c>
      <c r="N529" s="11" t="s">
        <v>1683</v>
      </c>
      <c r="O529" s="2" t="s">
        <v>1684</v>
      </c>
      <c r="P529" s="12"/>
      <c r="Q529" s="13" t="s">
        <v>1119</v>
      </c>
      <c r="R529" s="14" t="s">
        <v>2017</v>
      </c>
      <c r="S529" s="15" t="s">
        <v>2099</v>
      </c>
      <c r="T529" s="16"/>
      <c r="U529" s="32" cm="1">
        <f t="array" ref="U529">SUM(LEN([2]正文!$F:$F)-LEN(SUBSTITUTE([2]正文!$F:$F,B529,"")))/LEN(B529)</f>
        <v>0</v>
      </c>
      <c r="V529" s="33">
        <f t="shared" si="15"/>
        <v>5</v>
      </c>
    </row>
    <row r="530" s="2" customFormat="1" spans="1:22">
      <c r="A530" s="6">
        <v>507</v>
      </c>
      <c r="B530" s="2" t="s">
        <v>2136</v>
      </c>
      <c r="C530" s="2" t="s">
        <v>2137</v>
      </c>
      <c r="E530" s="2" t="s">
        <v>2138</v>
      </c>
      <c r="F530" s="6" t="s">
        <v>661</v>
      </c>
      <c r="M530" s="2">
        <f>VLOOKUP(N530,[1]储层改造标准目录!$A:$B,2,0)</f>
        <v>2</v>
      </c>
      <c r="N530" s="11" t="s">
        <v>1683</v>
      </c>
      <c r="O530" s="2" t="s">
        <v>1684</v>
      </c>
      <c r="P530" s="12"/>
      <c r="Q530" s="13" t="s">
        <v>1119</v>
      </c>
      <c r="R530" s="14" t="s">
        <v>2017</v>
      </c>
      <c r="S530" s="15" t="s">
        <v>2099</v>
      </c>
      <c r="T530" s="16"/>
      <c r="U530" s="32" cm="1">
        <f t="array" ref="U530">SUM(LEN([2]正文!$F:$F)-LEN(SUBSTITUTE([2]正文!$F:$F,B530,"")))/LEN(B530)</f>
        <v>7</v>
      </c>
      <c r="V530" s="33">
        <f t="shared" si="15"/>
        <v>4</v>
      </c>
    </row>
    <row r="531" s="2" customFormat="1" spans="1:22">
      <c r="A531" s="6">
        <v>508</v>
      </c>
      <c r="B531" s="2" t="s">
        <v>2139</v>
      </c>
      <c r="C531" s="2" t="s">
        <v>2140</v>
      </c>
      <c r="E531" s="2" t="s">
        <v>2141</v>
      </c>
      <c r="F531" s="6" t="s">
        <v>665</v>
      </c>
      <c r="M531" s="2">
        <f>VLOOKUP(N531,[1]储层改造标准目录!$A:$B,2,0)</f>
        <v>2</v>
      </c>
      <c r="N531" s="11" t="s">
        <v>1683</v>
      </c>
      <c r="O531" s="2" t="s">
        <v>1684</v>
      </c>
      <c r="P531" s="12"/>
      <c r="Q531" s="13" t="s">
        <v>1119</v>
      </c>
      <c r="R531" s="14" t="s">
        <v>2017</v>
      </c>
      <c r="S531" s="15" t="s">
        <v>2099</v>
      </c>
      <c r="T531" s="16"/>
      <c r="U531" s="32" cm="1">
        <f t="array" ref="U531">SUM(LEN([2]正文!$F:$F)-LEN(SUBSTITUTE([2]正文!$F:$F,B531,"")))/LEN(B531)</f>
        <v>40</v>
      </c>
      <c r="V531" s="33">
        <f t="shared" si="15"/>
        <v>3</v>
      </c>
    </row>
    <row r="532" s="2" customFormat="1" spans="1:22">
      <c r="A532" s="6">
        <v>509</v>
      </c>
      <c r="B532" s="2" t="s">
        <v>2142</v>
      </c>
      <c r="C532" s="2" t="s">
        <v>2143</v>
      </c>
      <c r="E532" s="2" t="s">
        <v>2144</v>
      </c>
      <c r="F532" s="6" t="s">
        <v>669</v>
      </c>
      <c r="M532" s="2">
        <f>VLOOKUP(N532,[1]储层改造标准目录!$A:$B,2,0)</f>
        <v>2</v>
      </c>
      <c r="N532" s="11" t="s">
        <v>1683</v>
      </c>
      <c r="O532" s="2" t="s">
        <v>1684</v>
      </c>
      <c r="P532" s="12"/>
      <c r="Q532" s="13" t="s">
        <v>1119</v>
      </c>
      <c r="R532" s="14" t="s">
        <v>2017</v>
      </c>
      <c r="S532" s="15" t="s">
        <v>2099</v>
      </c>
      <c r="T532" s="16"/>
      <c r="U532" s="32" cm="1">
        <f t="array" ref="U532">SUM(LEN([2]正文!$F:$F)-LEN(SUBSTITUTE([2]正文!$F:$F,B532,"")))/LEN(B532)</f>
        <v>0</v>
      </c>
      <c r="V532" s="33">
        <f t="shared" si="15"/>
        <v>3</v>
      </c>
    </row>
    <row r="533" s="2" customFormat="1" spans="1:22">
      <c r="A533" s="6">
        <v>510</v>
      </c>
      <c r="B533" s="2" t="s">
        <v>2145</v>
      </c>
      <c r="C533" s="2" t="s">
        <v>2146</v>
      </c>
      <c r="E533" s="2" t="s">
        <v>2147</v>
      </c>
      <c r="F533" s="6" t="s">
        <v>673</v>
      </c>
      <c r="M533" s="2">
        <f>VLOOKUP(N533,[1]储层改造标准目录!$A:$B,2,0)</f>
        <v>2</v>
      </c>
      <c r="N533" s="11" t="s">
        <v>1683</v>
      </c>
      <c r="O533" s="2" t="s">
        <v>1684</v>
      </c>
      <c r="P533" s="12"/>
      <c r="Q533" s="13" t="s">
        <v>1119</v>
      </c>
      <c r="R533" s="14" t="s">
        <v>2017</v>
      </c>
      <c r="S533" s="15" t="s">
        <v>2099</v>
      </c>
      <c r="T533" s="16"/>
      <c r="U533" s="32" cm="1">
        <f t="array" ref="U533">SUM(LEN([2]正文!$F:$F)-LEN(SUBSTITUTE([2]正文!$F:$F,B533,"")))/LEN(B533)</f>
        <v>0</v>
      </c>
      <c r="V533" s="33">
        <f t="shared" si="15"/>
        <v>3</v>
      </c>
    </row>
    <row r="534" s="2" customFormat="1" spans="1:22">
      <c r="A534" s="6">
        <v>511</v>
      </c>
      <c r="B534" s="2" t="s">
        <v>2148</v>
      </c>
      <c r="C534" s="2" t="s">
        <v>2149</v>
      </c>
      <c r="E534" s="2" t="s">
        <v>2150</v>
      </c>
      <c r="F534" s="6" t="s">
        <v>677</v>
      </c>
      <c r="M534" s="2">
        <f>VLOOKUP(N534,[1]储层改造标准目录!$A:$B,2,0)</f>
        <v>2</v>
      </c>
      <c r="N534" s="11" t="s">
        <v>1683</v>
      </c>
      <c r="O534" s="2" t="s">
        <v>1684</v>
      </c>
      <c r="P534" s="12"/>
      <c r="Q534" s="13" t="s">
        <v>1119</v>
      </c>
      <c r="R534" s="14" t="s">
        <v>2017</v>
      </c>
      <c r="S534" s="15" t="s">
        <v>2099</v>
      </c>
      <c r="T534" s="16"/>
      <c r="U534" s="32" cm="1">
        <f t="array" ref="U534">SUM(LEN([2]正文!$F:$F)-LEN(SUBSTITUTE([2]正文!$F:$F,B534,"")))/LEN(B534)</f>
        <v>0</v>
      </c>
      <c r="V534" s="33">
        <f t="shared" si="15"/>
        <v>5</v>
      </c>
    </row>
    <row r="535" s="2" customFormat="1" spans="1:22">
      <c r="A535" s="6">
        <v>512</v>
      </c>
      <c r="B535" s="2" t="s">
        <v>2151</v>
      </c>
      <c r="C535" s="2" t="s">
        <v>2152</v>
      </c>
      <c r="E535" s="2" t="s">
        <v>2153</v>
      </c>
      <c r="F535" s="6" t="s">
        <v>681</v>
      </c>
      <c r="M535" s="2">
        <f>VLOOKUP(N535,[1]储层改造标准目录!$A:$B,2,0)</f>
        <v>2</v>
      </c>
      <c r="N535" s="11" t="s">
        <v>1683</v>
      </c>
      <c r="O535" s="2" t="s">
        <v>1684</v>
      </c>
      <c r="P535" s="12"/>
      <c r="Q535" s="13" t="s">
        <v>1119</v>
      </c>
      <c r="R535" s="14" t="s">
        <v>2017</v>
      </c>
      <c r="S535" s="15" t="s">
        <v>2099</v>
      </c>
      <c r="T535" s="16"/>
      <c r="U535" s="32" cm="1">
        <f t="array" ref="U535">SUM(LEN([2]正文!$F:$F)-LEN(SUBSTITUTE([2]正文!$F:$F,B535,"")))/LEN(B535)</f>
        <v>3</v>
      </c>
      <c r="V535" s="33">
        <f t="shared" si="15"/>
        <v>2</v>
      </c>
    </row>
    <row r="536" s="2" customFormat="1" spans="1:22">
      <c r="A536" s="6">
        <v>513</v>
      </c>
      <c r="B536" s="2" t="s">
        <v>2154</v>
      </c>
      <c r="C536" s="2" t="s">
        <v>2155</v>
      </c>
      <c r="E536" s="2" t="s">
        <v>2156</v>
      </c>
      <c r="F536" s="6" t="s">
        <v>685</v>
      </c>
      <c r="M536" s="2">
        <f>VLOOKUP(N536,[1]储层改造标准目录!$A:$B,2,0)</f>
        <v>2</v>
      </c>
      <c r="N536" s="11" t="s">
        <v>1683</v>
      </c>
      <c r="O536" s="2" t="s">
        <v>1684</v>
      </c>
      <c r="P536" s="12"/>
      <c r="Q536" s="13" t="s">
        <v>1119</v>
      </c>
      <c r="R536" s="14" t="s">
        <v>2017</v>
      </c>
      <c r="S536" s="15" t="s">
        <v>2099</v>
      </c>
      <c r="T536" s="16"/>
      <c r="U536" s="32" cm="1">
        <f t="array" ref="U536">SUM(LEN([2]正文!$F:$F)-LEN(SUBSTITUTE([2]正文!$F:$F,B536,"")))/LEN(B536)</f>
        <v>3</v>
      </c>
      <c r="V536" s="33">
        <f t="shared" si="15"/>
        <v>3</v>
      </c>
    </row>
    <row r="537" s="2" customFormat="1" spans="1:22">
      <c r="A537" s="6">
        <v>514</v>
      </c>
      <c r="B537" s="2" t="s">
        <v>2157</v>
      </c>
      <c r="C537" s="2" t="s">
        <v>2158</v>
      </c>
      <c r="E537" s="2" t="s">
        <v>2159</v>
      </c>
      <c r="F537" s="6" t="s">
        <v>690</v>
      </c>
      <c r="M537" s="2">
        <f>VLOOKUP(N537,[1]储层改造标准目录!$A:$B,2,0)</f>
        <v>2</v>
      </c>
      <c r="N537" s="11" t="s">
        <v>1683</v>
      </c>
      <c r="O537" s="2" t="s">
        <v>1684</v>
      </c>
      <c r="P537" s="12"/>
      <c r="Q537" s="13" t="s">
        <v>1119</v>
      </c>
      <c r="R537" s="14" t="s">
        <v>2017</v>
      </c>
      <c r="S537" s="15" t="s">
        <v>2099</v>
      </c>
      <c r="T537" s="16"/>
      <c r="U537" s="32" cm="1">
        <f t="array" ref="U537">SUM(LEN([2]正文!$F:$F)-LEN(SUBSTITUTE([2]正文!$F:$F,B537,"")))/LEN(B537)</f>
        <v>2</v>
      </c>
      <c r="V537" s="33">
        <f t="shared" ref="V537:V552" si="16">LEN(B537)</f>
        <v>2</v>
      </c>
    </row>
    <row r="538" s="2" customFormat="1" spans="1:22">
      <c r="A538" s="6">
        <v>515</v>
      </c>
      <c r="B538" s="2" t="s">
        <v>2160</v>
      </c>
      <c r="C538" s="2" t="s">
        <v>2161</v>
      </c>
      <c r="E538" s="2" t="s">
        <v>2162</v>
      </c>
      <c r="F538" s="6" t="s">
        <v>695</v>
      </c>
      <c r="M538" s="2">
        <f>VLOOKUP(N538,[1]储层改造标准目录!$A:$B,2,0)</f>
        <v>2</v>
      </c>
      <c r="N538" s="11" t="s">
        <v>1683</v>
      </c>
      <c r="O538" s="2" t="s">
        <v>1684</v>
      </c>
      <c r="P538" s="12"/>
      <c r="Q538" s="13" t="s">
        <v>1119</v>
      </c>
      <c r="R538" s="14" t="s">
        <v>2017</v>
      </c>
      <c r="S538" s="15" t="s">
        <v>2099</v>
      </c>
      <c r="T538" s="16"/>
      <c r="U538" s="32" cm="1">
        <f t="array" ref="U538">SUM(LEN([2]正文!$F:$F)-LEN(SUBSTITUTE([2]正文!$F:$F,B538,"")))/LEN(B538)</f>
        <v>2</v>
      </c>
      <c r="V538" s="33">
        <f t="shared" si="16"/>
        <v>2</v>
      </c>
    </row>
    <row r="539" s="2" customFormat="1" spans="1:22">
      <c r="A539" s="6">
        <v>516</v>
      </c>
      <c r="B539" s="2" t="s">
        <v>2163</v>
      </c>
      <c r="C539" s="2" t="s">
        <v>2164</v>
      </c>
      <c r="E539" s="2" t="s">
        <v>2165</v>
      </c>
      <c r="F539" s="6" t="s">
        <v>700</v>
      </c>
      <c r="M539" s="2">
        <f>VLOOKUP(N539,[1]储层改造标准目录!$A:$B,2,0)</f>
        <v>2</v>
      </c>
      <c r="N539" s="11" t="s">
        <v>1683</v>
      </c>
      <c r="O539" s="2" t="s">
        <v>1684</v>
      </c>
      <c r="P539" s="12"/>
      <c r="Q539" s="13" t="s">
        <v>1119</v>
      </c>
      <c r="R539" s="14" t="s">
        <v>2017</v>
      </c>
      <c r="S539" s="15" t="s">
        <v>2099</v>
      </c>
      <c r="T539" s="16"/>
      <c r="U539" s="32" cm="1">
        <f t="array" ref="U539">SUM(LEN([2]正文!$F:$F)-LEN(SUBSTITUTE([2]正文!$F:$F,B539,"")))/LEN(B539)</f>
        <v>2</v>
      </c>
      <c r="V539" s="33">
        <f t="shared" si="16"/>
        <v>2</v>
      </c>
    </row>
    <row r="540" s="2" customFormat="1" spans="1:22">
      <c r="A540" s="6">
        <v>517</v>
      </c>
      <c r="B540" s="2" t="s">
        <v>2166</v>
      </c>
      <c r="C540" s="2" t="s">
        <v>2167</v>
      </c>
      <c r="E540" s="2" t="s">
        <v>2168</v>
      </c>
      <c r="F540" s="6" t="s">
        <v>705</v>
      </c>
      <c r="M540" s="2">
        <f>VLOOKUP(N540,[1]储层改造标准目录!$A:$B,2,0)</f>
        <v>2</v>
      </c>
      <c r="N540" s="11" t="s">
        <v>1683</v>
      </c>
      <c r="O540" s="2" t="s">
        <v>1684</v>
      </c>
      <c r="P540" s="12"/>
      <c r="Q540" s="13" t="s">
        <v>1119</v>
      </c>
      <c r="R540" s="14" t="s">
        <v>2017</v>
      </c>
      <c r="S540" s="15" t="s">
        <v>2099</v>
      </c>
      <c r="T540" s="16"/>
      <c r="U540" s="32" cm="1">
        <f t="array" ref="U540">SUM(LEN([2]正文!$F:$F)-LEN(SUBSTITUTE([2]正文!$F:$F,B540,"")))/LEN(B540)</f>
        <v>0</v>
      </c>
      <c r="V540" s="33">
        <f t="shared" si="16"/>
        <v>4</v>
      </c>
    </row>
    <row r="541" s="2" customFormat="1" spans="1:22">
      <c r="A541" s="6">
        <v>518</v>
      </c>
      <c r="B541" s="7" t="s">
        <v>2169</v>
      </c>
      <c r="C541" s="2" t="s">
        <v>2170</v>
      </c>
      <c r="D541" s="2" t="s">
        <v>30</v>
      </c>
      <c r="E541" s="2" t="s">
        <v>2171</v>
      </c>
      <c r="F541" s="6" t="s">
        <v>710</v>
      </c>
      <c r="H541" s="10"/>
      <c r="I541" s="10"/>
      <c r="M541" s="2">
        <f>VLOOKUP(N541,[1]储层改造标准目录!$A:$B,2,0)</f>
        <v>2</v>
      </c>
      <c r="N541" s="11" t="s">
        <v>1683</v>
      </c>
      <c r="O541" s="2" t="s">
        <v>1684</v>
      </c>
      <c r="P541" s="12"/>
      <c r="Q541" s="13" t="s">
        <v>1119</v>
      </c>
      <c r="R541" s="14" t="s">
        <v>2017</v>
      </c>
      <c r="S541" s="15" t="s">
        <v>2099</v>
      </c>
      <c r="T541" s="16"/>
      <c r="U541" s="32" cm="1">
        <f t="array" ref="U541">SUM(LEN([2]正文!$F:$F)-LEN(SUBSTITUTE([2]正文!$F:$F,B541,"")))/LEN(B541)</f>
        <v>0</v>
      </c>
      <c r="V541" s="33">
        <f t="shared" si="16"/>
        <v>7</v>
      </c>
    </row>
    <row r="542" s="2" customFormat="1" spans="1:22">
      <c r="A542" s="6"/>
      <c r="B542" s="7" t="s">
        <v>2172</v>
      </c>
      <c r="D542" s="2" t="s">
        <v>35</v>
      </c>
      <c r="F542" s="6" t="s">
        <v>2173</v>
      </c>
      <c r="H542" s="10"/>
      <c r="I542" s="10"/>
      <c r="M542" s="2">
        <f>VLOOKUP(N542,[1]储层改造标准目录!$A:$B,2,0)</f>
        <v>2</v>
      </c>
      <c r="N542" s="11" t="s">
        <v>1683</v>
      </c>
      <c r="O542" s="2" t="s">
        <v>1684</v>
      </c>
      <c r="P542" s="12"/>
      <c r="Q542" s="13" t="s">
        <v>1119</v>
      </c>
      <c r="R542" s="14" t="s">
        <v>2017</v>
      </c>
      <c r="S542" s="15" t="s">
        <v>2099</v>
      </c>
      <c r="T542" s="16"/>
      <c r="U542" s="32" cm="1">
        <f t="array" ref="U542">SUM(LEN([2]正文!$F:$F)-LEN(SUBSTITUTE([2]正文!$F:$F,B542,"")))/LEN(B542)</f>
        <v>0</v>
      </c>
      <c r="V542" s="33">
        <f t="shared" si="16"/>
        <v>4</v>
      </c>
    </row>
    <row r="543" s="2" customFormat="1" spans="1:22">
      <c r="A543" s="6"/>
      <c r="B543" s="7" t="s">
        <v>2174</v>
      </c>
      <c r="D543" s="2" t="s">
        <v>35</v>
      </c>
      <c r="F543" s="6" t="s">
        <v>2175</v>
      </c>
      <c r="H543" s="10"/>
      <c r="I543" s="10"/>
      <c r="M543" s="2">
        <f>VLOOKUP(N543,[1]储层改造标准目录!$A:$B,2,0)</f>
        <v>2</v>
      </c>
      <c r="N543" s="11" t="s">
        <v>1683</v>
      </c>
      <c r="O543" s="2" t="s">
        <v>1684</v>
      </c>
      <c r="P543" s="12"/>
      <c r="Q543" s="13" t="s">
        <v>1119</v>
      </c>
      <c r="R543" s="14" t="s">
        <v>2017</v>
      </c>
      <c r="S543" s="15" t="s">
        <v>2099</v>
      </c>
      <c r="T543" s="16"/>
      <c r="U543" s="32" cm="1">
        <f t="array" ref="U543">SUM(LEN([2]正文!$F:$F)-LEN(SUBSTITUTE([2]正文!$F:$F,B543,"")))/LEN(B543)</f>
        <v>0</v>
      </c>
      <c r="V543" s="33">
        <f t="shared" si="16"/>
        <v>4</v>
      </c>
    </row>
    <row r="544" s="2" customFormat="1" spans="1:22">
      <c r="A544" s="6">
        <v>519</v>
      </c>
      <c r="B544" s="2" t="s">
        <v>2176</v>
      </c>
      <c r="C544" s="2" t="s">
        <v>2177</v>
      </c>
      <c r="E544" s="2" t="s">
        <v>2178</v>
      </c>
      <c r="F544" s="6" t="s">
        <v>715</v>
      </c>
      <c r="M544" s="2">
        <f>VLOOKUP(N544,[1]储层改造标准目录!$A:$B,2,0)</f>
        <v>2</v>
      </c>
      <c r="N544" s="11" t="s">
        <v>1683</v>
      </c>
      <c r="O544" s="2" t="s">
        <v>1684</v>
      </c>
      <c r="P544" s="12"/>
      <c r="Q544" s="13" t="s">
        <v>1119</v>
      </c>
      <c r="R544" s="14" t="s">
        <v>2017</v>
      </c>
      <c r="S544" s="15" t="s">
        <v>2099</v>
      </c>
      <c r="T544" s="16"/>
      <c r="U544" s="32" cm="1">
        <f t="array" ref="U544">SUM(LEN([2]正文!$F:$F)-LEN(SUBSTITUTE([2]正文!$F:$F,B544,"")))/LEN(B544)</f>
        <v>0</v>
      </c>
      <c r="V544" s="33">
        <f t="shared" si="16"/>
        <v>3</v>
      </c>
    </row>
    <row r="545" s="2" customFormat="1" spans="1:22">
      <c r="A545" s="6">
        <v>520</v>
      </c>
      <c r="B545" s="2" t="s">
        <v>2179</v>
      </c>
      <c r="C545" s="2" t="s">
        <v>2180</v>
      </c>
      <c r="E545" s="2" t="s">
        <v>2181</v>
      </c>
      <c r="F545" s="6" t="s">
        <v>720</v>
      </c>
      <c r="M545" s="2">
        <f>VLOOKUP(N545,[1]储层改造标准目录!$A:$B,2,0)</f>
        <v>2</v>
      </c>
      <c r="N545" s="11" t="s">
        <v>1683</v>
      </c>
      <c r="O545" s="2" t="s">
        <v>1684</v>
      </c>
      <c r="P545" s="12"/>
      <c r="Q545" s="13" t="s">
        <v>1119</v>
      </c>
      <c r="R545" s="14" t="s">
        <v>2017</v>
      </c>
      <c r="S545" s="15" t="s">
        <v>2099</v>
      </c>
      <c r="T545" s="16"/>
      <c r="U545" s="32" cm="1">
        <f t="array" ref="U545">SUM(LEN([2]正文!$F:$F)-LEN(SUBSTITUTE([2]正文!$F:$F,B545,"")))/LEN(B545)</f>
        <v>0</v>
      </c>
      <c r="V545" s="33">
        <f t="shared" si="16"/>
        <v>2</v>
      </c>
    </row>
    <row r="546" s="2" customFormat="1" spans="1:22">
      <c r="A546" s="6">
        <v>521</v>
      </c>
      <c r="B546" s="2" t="s">
        <v>2182</v>
      </c>
      <c r="C546" s="2" t="s">
        <v>2183</v>
      </c>
      <c r="E546" s="2" t="s">
        <v>2184</v>
      </c>
      <c r="F546" s="6" t="s">
        <v>725</v>
      </c>
      <c r="M546" s="2">
        <f>VLOOKUP(N546,[1]储层改造标准目录!$A:$B,2,0)</f>
        <v>2</v>
      </c>
      <c r="N546" s="11" t="s">
        <v>1683</v>
      </c>
      <c r="O546" s="2" t="s">
        <v>1684</v>
      </c>
      <c r="P546" s="12"/>
      <c r="Q546" s="13" t="s">
        <v>1119</v>
      </c>
      <c r="R546" s="14" t="s">
        <v>2017</v>
      </c>
      <c r="S546" s="15" t="s">
        <v>2099</v>
      </c>
      <c r="T546" s="16"/>
      <c r="U546" s="32" cm="1">
        <f t="array" ref="U546">SUM(LEN([2]正文!$F:$F)-LEN(SUBSTITUTE([2]正文!$F:$F,B546,"")))/LEN(B546)</f>
        <v>0</v>
      </c>
      <c r="V546" s="33">
        <f t="shared" si="16"/>
        <v>4</v>
      </c>
    </row>
    <row r="547" s="2" customFormat="1" spans="1:22">
      <c r="A547" s="6">
        <v>522</v>
      </c>
      <c r="B547" s="2" t="s">
        <v>2185</v>
      </c>
      <c r="C547" s="2" t="s">
        <v>2186</v>
      </c>
      <c r="E547" s="2" t="s">
        <v>2187</v>
      </c>
      <c r="F547" s="6" t="s">
        <v>730</v>
      </c>
      <c r="M547" s="2">
        <f>VLOOKUP(N547,[1]储层改造标准目录!$A:$B,2,0)</f>
        <v>2</v>
      </c>
      <c r="N547" s="11" t="s">
        <v>1683</v>
      </c>
      <c r="O547" s="2" t="s">
        <v>1684</v>
      </c>
      <c r="P547" s="12"/>
      <c r="Q547" s="13" t="s">
        <v>1119</v>
      </c>
      <c r="R547" s="14" t="s">
        <v>2017</v>
      </c>
      <c r="S547" s="15" t="s">
        <v>2099</v>
      </c>
      <c r="T547" s="16"/>
      <c r="U547" s="32" cm="1">
        <f t="array" ref="U547">SUM(LEN([2]正文!$F:$F)-LEN(SUBSTITUTE([2]正文!$F:$F,B547,"")))/LEN(B547)</f>
        <v>0</v>
      </c>
      <c r="V547" s="33">
        <f t="shared" si="16"/>
        <v>5</v>
      </c>
    </row>
    <row r="548" s="2" customFormat="1" spans="1:22">
      <c r="A548" s="6">
        <v>523</v>
      </c>
      <c r="B548" s="2" t="s">
        <v>2188</v>
      </c>
      <c r="C548" s="2" t="s">
        <v>2189</v>
      </c>
      <c r="E548" s="2" t="s">
        <v>2190</v>
      </c>
      <c r="F548" s="6" t="s">
        <v>735</v>
      </c>
      <c r="M548" s="2">
        <f>VLOOKUP(N548,[1]储层改造标准目录!$A:$B,2,0)</f>
        <v>2</v>
      </c>
      <c r="N548" s="11" t="s">
        <v>1683</v>
      </c>
      <c r="O548" s="2" t="s">
        <v>1684</v>
      </c>
      <c r="P548" s="12"/>
      <c r="Q548" s="13" t="s">
        <v>1119</v>
      </c>
      <c r="R548" s="14" t="s">
        <v>2017</v>
      </c>
      <c r="S548" s="15" t="s">
        <v>2099</v>
      </c>
      <c r="T548" s="16"/>
      <c r="U548" s="32" cm="1">
        <f t="array" ref="U548">SUM(LEN([2]正文!$F:$F)-LEN(SUBSTITUTE([2]正文!$F:$F,B548,"")))/LEN(B548)</f>
        <v>0</v>
      </c>
      <c r="V548" s="33">
        <f t="shared" si="16"/>
        <v>5</v>
      </c>
    </row>
    <row r="549" s="2" customFormat="1" spans="1:22">
      <c r="A549" s="6">
        <v>524</v>
      </c>
      <c r="B549" s="2" t="s">
        <v>2191</v>
      </c>
      <c r="C549" s="2" t="s">
        <v>2192</v>
      </c>
      <c r="E549" s="2" t="s">
        <v>2193</v>
      </c>
      <c r="F549" s="6" t="s">
        <v>740</v>
      </c>
      <c r="M549" s="2">
        <f>VLOOKUP(N549,[1]储层改造标准目录!$A:$B,2,0)</f>
        <v>2</v>
      </c>
      <c r="N549" s="11" t="s">
        <v>1683</v>
      </c>
      <c r="O549" s="2" t="s">
        <v>1684</v>
      </c>
      <c r="P549" s="12"/>
      <c r="Q549" s="13" t="s">
        <v>1119</v>
      </c>
      <c r="R549" s="14" t="s">
        <v>2017</v>
      </c>
      <c r="S549" s="15" t="s">
        <v>2099</v>
      </c>
      <c r="T549" s="16"/>
      <c r="U549" s="32" cm="1">
        <f t="array" ref="U549">SUM(LEN([2]正文!$F:$F)-LEN(SUBSTITUTE([2]正文!$F:$F,B549,"")))/LEN(B549)</f>
        <v>0</v>
      </c>
      <c r="V549" s="33">
        <f t="shared" si="16"/>
        <v>6</v>
      </c>
    </row>
    <row r="550" s="2" customFormat="1" spans="1:22">
      <c r="A550" s="6">
        <v>525</v>
      </c>
      <c r="B550" s="2" t="s">
        <v>2194</v>
      </c>
      <c r="C550" s="2" t="s">
        <v>2195</v>
      </c>
      <c r="E550" s="2" t="s">
        <v>2196</v>
      </c>
      <c r="F550" s="6" t="s">
        <v>745</v>
      </c>
      <c r="M550" s="2">
        <f>VLOOKUP(N550,[1]储层改造标准目录!$A:$B,2,0)</f>
        <v>2</v>
      </c>
      <c r="N550" s="11" t="s">
        <v>1683</v>
      </c>
      <c r="O550" s="2" t="s">
        <v>1684</v>
      </c>
      <c r="P550" s="12"/>
      <c r="Q550" s="13" t="s">
        <v>1119</v>
      </c>
      <c r="R550" s="14" t="s">
        <v>2017</v>
      </c>
      <c r="S550" s="15" t="s">
        <v>2099</v>
      </c>
      <c r="T550" s="16"/>
      <c r="U550" s="32" cm="1">
        <f t="array" ref="U550">SUM(LEN([2]正文!$F:$F)-LEN(SUBSTITUTE([2]正文!$F:$F,B550,"")))/LEN(B550)</f>
        <v>0</v>
      </c>
      <c r="V550" s="33">
        <f t="shared" si="16"/>
        <v>3</v>
      </c>
    </row>
    <row r="551" s="2" customFormat="1" spans="1:22">
      <c r="A551" s="6">
        <v>526</v>
      </c>
      <c r="B551" s="2" t="s">
        <v>2197</v>
      </c>
      <c r="C551" s="2" t="s">
        <v>2198</v>
      </c>
      <c r="E551" s="2" t="s">
        <v>2199</v>
      </c>
      <c r="F551" s="6" t="s">
        <v>750</v>
      </c>
      <c r="M551" s="2">
        <f>VLOOKUP(N551,[1]储层改造标准目录!$A:$B,2,0)</f>
        <v>2</v>
      </c>
      <c r="N551" s="11" t="s">
        <v>1683</v>
      </c>
      <c r="O551" s="2" t="s">
        <v>1684</v>
      </c>
      <c r="P551" s="12"/>
      <c r="Q551" s="13" t="s">
        <v>1119</v>
      </c>
      <c r="R551" s="14" t="s">
        <v>2017</v>
      </c>
      <c r="S551" s="15" t="s">
        <v>2099</v>
      </c>
      <c r="T551" s="16"/>
      <c r="U551" s="32" cm="1">
        <f t="array" ref="U551">SUM(LEN([2]正文!$F:$F)-LEN(SUBSTITUTE([2]正文!$F:$F,B551,"")))/LEN(B551)</f>
        <v>0</v>
      </c>
      <c r="V551" s="33">
        <f t="shared" si="16"/>
        <v>4</v>
      </c>
    </row>
    <row r="552" s="2" customFormat="1" spans="1:22">
      <c r="A552" s="6">
        <v>527</v>
      </c>
      <c r="B552" s="2" t="s">
        <v>2200</v>
      </c>
      <c r="C552" s="2" t="s">
        <v>2201</v>
      </c>
      <c r="E552" s="2" t="s">
        <v>2202</v>
      </c>
      <c r="F552" s="6" t="s">
        <v>755</v>
      </c>
      <c r="M552" s="2">
        <f>VLOOKUP(N552,[1]储层改造标准目录!$A:$B,2,0)</f>
        <v>2</v>
      </c>
      <c r="N552" s="11" t="s">
        <v>1683</v>
      </c>
      <c r="O552" s="2" t="s">
        <v>1684</v>
      </c>
      <c r="P552" s="12"/>
      <c r="Q552" s="13" t="s">
        <v>1119</v>
      </c>
      <c r="R552" s="14" t="s">
        <v>2017</v>
      </c>
      <c r="S552" s="15" t="s">
        <v>2099</v>
      </c>
      <c r="T552" s="16"/>
      <c r="U552" s="32" cm="1">
        <f t="array" ref="U552">SUM(LEN([2]正文!$F:$F)-LEN(SUBSTITUTE([2]正文!$F:$F,B552,"")))/LEN(B552)</f>
        <v>0</v>
      </c>
      <c r="V552" s="33">
        <f t="shared" si="16"/>
        <v>4</v>
      </c>
    </row>
    <row r="553" s="2" customFormat="1" spans="1:22">
      <c r="A553" s="6">
        <v>528</v>
      </c>
      <c r="B553" s="2" t="s">
        <v>2203</v>
      </c>
      <c r="C553" s="2" t="s">
        <v>2204</v>
      </c>
      <c r="E553" s="2" t="s">
        <v>2205</v>
      </c>
      <c r="F553" s="6" t="s">
        <v>760</v>
      </c>
      <c r="M553" s="2">
        <f>VLOOKUP(N553,[1]储层改造标准目录!$A:$B,2,0)</f>
        <v>2</v>
      </c>
      <c r="N553" s="11" t="s">
        <v>1683</v>
      </c>
      <c r="O553" s="2" t="s">
        <v>1684</v>
      </c>
      <c r="P553" s="12"/>
      <c r="Q553" s="13" t="s">
        <v>1119</v>
      </c>
      <c r="R553" s="14" t="s">
        <v>2017</v>
      </c>
      <c r="S553" s="15" t="s">
        <v>2099</v>
      </c>
      <c r="T553" s="16"/>
      <c r="U553" s="32" cm="1">
        <f t="array" ref="U553">SUM(LEN([2]正文!$F:$F)-LEN(SUBSTITUTE([2]正文!$F:$F,B553,"")))/LEN(B553)</f>
        <v>0</v>
      </c>
      <c r="V553" s="33">
        <f t="shared" ref="V553:V560" si="17">LEN(B553)</f>
        <v>3</v>
      </c>
    </row>
    <row r="554" s="2" customFormat="1" spans="1:22">
      <c r="A554" s="6">
        <v>529</v>
      </c>
      <c r="B554" s="2" t="s">
        <v>2206</v>
      </c>
      <c r="C554" s="2" t="s">
        <v>2207</v>
      </c>
      <c r="E554" s="2" t="s">
        <v>2208</v>
      </c>
      <c r="F554" s="6" t="s">
        <v>765</v>
      </c>
      <c r="M554" s="2">
        <f>VLOOKUP(N554,[1]储层改造标准目录!$A:$B,2,0)</f>
        <v>2</v>
      </c>
      <c r="N554" s="11" t="s">
        <v>1683</v>
      </c>
      <c r="O554" s="2" t="s">
        <v>1684</v>
      </c>
      <c r="P554" s="12"/>
      <c r="Q554" s="13" t="s">
        <v>1119</v>
      </c>
      <c r="R554" s="14" t="s">
        <v>2017</v>
      </c>
      <c r="S554" s="15" t="s">
        <v>2099</v>
      </c>
      <c r="T554" s="16"/>
      <c r="U554" s="32" cm="1">
        <f t="array" ref="U554">SUM(LEN([2]正文!$F:$F)-LEN(SUBSTITUTE([2]正文!$F:$F,B554,"")))/LEN(B554)</f>
        <v>0</v>
      </c>
      <c r="V554" s="33">
        <f t="shared" si="17"/>
        <v>4</v>
      </c>
    </row>
    <row r="555" s="2" customFormat="1" spans="1:22">
      <c r="A555" s="6">
        <v>530</v>
      </c>
      <c r="B555" s="2" t="s">
        <v>2209</v>
      </c>
      <c r="C555" s="2" t="s">
        <v>2210</v>
      </c>
      <c r="E555" s="2" t="s">
        <v>2211</v>
      </c>
      <c r="F555" s="6" t="s">
        <v>769</v>
      </c>
      <c r="M555" s="2">
        <f>VLOOKUP(N555,[1]储层改造标准目录!$A:$B,2,0)</f>
        <v>2</v>
      </c>
      <c r="N555" s="11" t="s">
        <v>1683</v>
      </c>
      <c r="O555" s="2" t="s">
        <v>1684</v>
      </c>
      <c r="P555" s="12"/>
      <c r="Q555" s="13" t="s">
        <v>1119</v>
      </c>
      <c r="R555" s="14" t="s">
        <v>2017</v>
      </c>
      <c r="S555" s="15" t="s">
        <v>2099</v>
      </c>
      <c r="T555" s="16"/>
      <c r="U555" s="32" cm="1">
        <f t="array" ref="U555">SUM(LEN([2]正文!$F:$F)-LEN(SUBSTITUTE([2]正文!$F:$F,B555,"")))/LEN(B555)</f>
        <v>0</v>
      </c>
      <c r="V555" s="33">
        <f t="shared" si="17"/>
        <v>6</v>
      </c>
    </row>
    <row r="556" s="2" customFormat="1" spans="1:22">
      <c r="A556" s="6">
        <v>531</v>
      </c>
      <c r="B556" s="2" t="s">
        <v>2212</v>
      </c>
      <c r="C556" s="2" t="s">
        <v>2213</v>
      </c>
      <c r="E556" s="2" t="s">
        <v>2214</v>
      </c>
      <c r="F556" s="6" t="s">
        <v>773</v>
      </c>
      <c r="M556" s="2">
        <f>VLOOKUP(N556,[1]储层改造标准目录!$A:$B,2,0)</f>
        <v>2</v>
      </c>
      <c r="N556" s="11" t="s">
        <v>1683</v>
      </c>
      <c r="O556" s="2" t="s">
        <v>1684</v>
      </c>
      <c r="P556" s="12"/>
      <c r="Q556" s="13" t="s">
        <v>1119</v>
      </c>
      <c r="R556" s="14" t="s">
        <v>2017</v>
      </c>
      <c r="S556" s="15" t="s">
        <v>2099</v>
      </c>
      <c r="T556" s="16"/>
      <c r="U556" s="32" cm="1">
        <f t="array" ref="U556">SUM(LEN([2]正文!$F:$F)-LEN(SUBSTITUTE([2]正文!$F:$F,B556,"")))/LEN(B556)</f>
        <v>0</v>
      </c>
      <c r="V556" s="33">
        <f t="shared" si="17"/>
        <v>4</v>
      </c>
    </row>
    <row r="557" s="2" customFormat="1" spans="1:22">
      <c r="A557" s="6">
        <v>532</v>
      </c>
      <c r="B557" s="2" t="s">
        <v>2215</v>
      </c>
      <c r="C557" s="2" t="s">
        <v>2216</v>
      </c>
      <c r="E557" s="2" t="s">
        <v>2217</v>
      </c>
      <c r="F557" s="6" t="s">
        <v>778</v>
      </c>
      <c r="M557" s="2">
        <f>VLOOKUP(N557,[1]储层改造标准目录!$A:$B,2,0)</f>
        <v>2</v>
      </c>
      <c r="N557" s="11" t="s">
        <v>1683</v>
      </c>
      <c r="O557" s="2" t="s">
        <v>1684</v>
      </c>
      <c r="P557" s="12"/>
      <c r="Q557" s="13" t="s">
        <v>1119</v>
      </c>
      <c r="R557" s="14" t="s">
        <v>2017</v>
      </c>
      <c r="S557" s="15" t="s">
        <v>2099</v>
      </c>
      <c r="T557" s="16"/>
      <c r="U557" s="32" cm="1">
        <f t="array" ref="U557">SUM(LEN([2]正文!$F:$F)-LEN(SUBSTITUTE([2]正文!$F:$F,B557,"")))/LEN(B557)</f>
        <v>0</v>
      </c>
      <c r="V557" s="33">
        <f t="shared" si="17"/>
        <v>4</v>
      </c>
    </row>
    <row r="558" s="2" customFormat="1" spans="1:22">
      <c r="A558" s="6">
        <v>533</v>
      </c>
      <c r="B558" s="2" t="s">
        <v>2218</v>
      </c>
      <c r="C558" s="2" t="s">
        <v>2219</v>
      </c>
      <c r="D558" s="2" t="s">
        <v>30</v>
      </c>
      <c r="E558" s="2" t="s">
        <v>2220</v>
      </c>
      <c r="F558" s="6" t="s">
        <v>782</v>
      </c>
      <c r="H558" s="10"/>
      <c r="I558" s="10"/>
      <c r="M558" s="2">
        <f>VLOOKUP(N558,[1]储层改造标准目录!$A:$B,2,0)</f>
        <v>2</v>
      </c>
      <c r="N558" s="11" t="s">
        <v>1683</v>
      </c>
      <c r="O558" s="2" t="s">
        <v>1684</v>
      </c>
      <c r="P558" s="12"/>
      <c r="Q558" s="13" t="s">
        <v>1119</v>
      </c>
      <c r="R558" s="14" t="s">
        <v>2017</v>
      </c>
      <c r="S558" s="15" t="s">
        <v>2099</v>
      </c>
      <c r="T558" s="16"/>
      <c r="U558" s="32" cm="1">
        <f t="array" ref="U558">SUM(LEN([2]正文!$F:$F)-LEN(SUBSTITUTE([2]正文!$F:$F,B558,"")))/LEN(B558)</f>
        <v>0</v>
      </c>
      <c r="V558" s="33">
        <f t="shared" si="17"/>
        <v>9</v>
      </c>
    </row>
    <row r="559" s="2" customFormat="1" spans="1:22">
      <c r="A559" s="6"/>
      <c r="B559" s="2" t="s">
        <v>2221</v>
      </c>
      <c r="D559" s="2" t="s">
        <v>35</v>
      </c>
      <c r="F559" s="6" t="s">
        <v>2222</v>
      </c>
      <c r="H559" s="10"/>
      <c r="I559" s="10"/>
      <c r="M559" s="2">
        <f>VLOOKUP(N559,[1]储层改造标准目录!$A:$B,2,0)</f>
        <v>2</v>
      </c>
      <c r="N559" s="11" t="s">
        <v>1683</v>
      </c>
      <c r="O559" s="2" t="s">
        <v>1684</v>
      </c>
      <c r="P559" s="12"/>
      <c r="Q559" s="13" t="s">
        <v>1119</v>
      </c>
      <c r="R559" s="14" t="s">
        <v>2017</v>
      </c>
      <c r="S559" s="15" t="s">
        <v>2099</v>
      </c>
      <c r="T559" s="16"/>
      <c r="U559" s="32" cm="1">
        <f t="array" ref="U559">SUM(LEN([2]正文!$F:$F)-LEN(SUBSTITUTE([2]正文!$F:$F,B559,"")))/LEN(B559)</f>
        <v>0</v>
      </c>
      <c r="V559" s="33">
        <f t="shared" si="17"/>
        <v>6</v>
      </c>
    </row>
    <row r="560" s="2" customFormat="1" spans="1:22">
      <c r="A560" s="6"/>
      <c r="B560" s="2" t="s">
        <v>2223</v>
      </c>
      <c r="D560" s="2" t="s">
        <v>35</v>
      </c>
      <c r="F560" s="6" t="s">
        <v>2224</v>
      </c>
      <c r="H560" s="10"/>
      <c r="I560" s="10"/>
      <c r="M560" s="2">
        <f>VLOOKUP(N560,[1]储层改造标准目录!$A:$B,2,0)</f>
        <v>2</v>
      </c>
      <c r="N560" s="11" t="s">
        <v>1683</v>
      </c>
      <c r="O560" s="2" t="s">
        <v>1684</v>
      </c>
      <c r="P560" s="12"/>
      <c r="Q560" s="13" t="s">
        <v>1119</v>
      </c>
      <c r="R560" s="14" t="s">
        <v>2017</v>
      </c>
      <c r="S560" s="15" t="s">
        <v>2099</v>
      </c>
      <c r="T560" s="16"/>
      <c r="U560" s="32" cm="1">
        <f t="array" ref="U560">SUM(LEN([2]正文!$F:$F)-LEN(SUBSTITUTE([2]正文!$F:$F,B560,"")))/LEN(B560)</f>
        <v>0</v>
      </c>
      <c r="V560" s="33">
        <f t="shared" si="17"/>
        <v>6</v>
      </c>
    </row>
    <row r="561" s="2" customFormat="1" spans="1:22">
      <c r="A561" s="6">
        <v>534</v>
      </c>
      <c r="B561" s="2" t="s">
        <v>2225</v>
      </c>
      <c r="C561" s="2" t="s">
        <v>2226</v>
      </c>
      <c r="E561" s="2" t="s">
        <v>2227</v>
      </c>
      <c r="F561" s="6" t="s">
        <v>787</v>
      </c>
      <c r="M561" s="2">
        <f>VLOOKUP(N561,[1]储层改造标准目录!$A:$B,2,0)</f>
        <v>2</v>
      </c>
      <c r="N561" s="11" t="s">
        <v>1683</v>
      </c>
      <c r="O561" s="2" t="s">
        <v>1684</v>
      </c>
      <c r="P561" s="12"/>
      <c r="Q561" s="13" t="s">
        <v>1119</v>
      </c>
      <c r="R561" s="14" t="s">
        <v>2017</v>
      </c>
      <c r="S561" s="15" t="s">
        <v>2099</v>
      </c>
      <c r="T561" s="16"/>
      <c r="U561" s="32" cm="1">
        <f t="array" ref="U561">SUM(LEN([2]正文!$F:$F)-LEN(SUBSTITUTE([2]正文!$F:$F,B561,"")))/LEN(B561)</f>
        <v>5</v>
      </c>
      <c r="V561" s="33">
        <f t="shared" ref="V561:V604" si="18">LEN(B561)</f>
        <v>2</v>
      </c>
    </row>
    <row r="562" s="2" customFormat="1" spans="1:22">
      <c r="A562" s="6">
        <v>535</v>
      </c>
      <c r="B562" s="2" t="s">
        <v>2228</v>
      </c>
      <c r="C562" s="2" t="s">
        <v>2229</v>
      </c>
      <c r="E562" s="2" t="s">
        <v>2230</v>
      </c>
      <c r="F562" s="6" t="s">
        <v>791</v>
      </c>
      <c r="M562" s="2">
        <f>VLOOKUP(N562,[1]储层改造标准目录!$A:$B,2,0)</f>
        <v>2</v>
      </c>
      <c r="N562" s="11" t="s">
        <v>1683</v>
      </c>
      <c r="O562" s="2" t="s">
        <v>1684</v>
      </c>
      <c r="P562" s="12"/>
      <c r="Q562" s="13" t="s">
        <v>1119</v>
      </c>
      <c r="R562" s="14" t="s">
        <v>2017</v>
      </c>
      <c r="S562" s="15" t="s">
        <v>2099</v>
      </c>
      <c r="T562" s="16"/>
      <c r="U562" s="32" cm="1">
        <f t="array" ref="U562">SUM(LEN([2]正文!$F:$F)-LEN(SUBSTITUTE([2]正文!$F:$F,B562,"")))/LEN(B562)</f>
        <v>0</v>
      </c>
      <c r="V562" s="33">
        <f t="shared" si="18"/>
        <v>4</v>
      </c>
    </row>
    <row r="563" s="2" customFormat="1" spans="1:22">
      <c r="A563" s="6">
        <v>536</v>
      </c>
      <c r="B563" s="2" t="s">
        <v>2231</v>
      </c>
      <c r="C563" s="2" t="s">
        <v>2232</v>
      </c>
      <c r="E563" s="2" t="s">
        <v>2233</v>
      </c>
      <c r="F563" s="6" t="s">
        <v>796</v>
      </c>
      <c r="M563" s="2">
        <f>VLOOKUP(N563,[1]储层改造标准目录!$A:$B,2,0)</f>
        <v>2</v>
      </c>
      <c r="N563" s="11" t="s">
        <v>1683</v>
      </c>
      <c r="O563" s="2" t="s">
        <v>1684</v>
      </c>
      <c r="P563" s="12"/>
      <c r="Q563" s="13" t="s">
        <v>1119</v>
      </c>
      <c r="R563" s="14" t="s">
        <v>2017</v>
      </c>
      <c r="S563" s="15" t="s">
        <v>2099</v>
      </c>
      <c r="T563" s="16"/>
      <c r="U563" s="32" cm="1">
        <f t="array" ref="U563">SUM(LEN([2]正文!$F:$F)-LEN(SUBSTITUTE([2]正文!$F:$F,B563,"")))/LEN(B563)</f>
        <v>0</v>
      </c>
      <c r="V563" s="33">
        <f t="shared" si="18"/>
        <v>5</v>
      </c>
    </row>
    <row r="564" s="2" customFormat="1" spans="1:22">
      <c r="A564" s="6">
        <v>537</v>
      </c>
      <c r="B564" s="2" t="s">
        <v>2234</v>
      </c>
      <c r="C564" s="2" t="s">
        <v>2235</v>
      </c>
      <c r="E564" s="2" t="s">
        <v>2236</v>
      </c>
      <c r="F564" s="6" t="s">
        <v>800</v>
      </c>
      <c r="M564" s="2">
        <f>VLOOKUP(N564,[1]储层改造标准目录!$A:$B,2,0)</f>
        <v>2</v>
      </c>
      <c r="N564" s="11" t="s">
        <v>1683</v>
      </c>
      <c r="O564" s="2" t="s">
        <v>1684</v>
      </c>
      <c r="P564" s="12"/>
      <c r="Q564" s="13" t="s">
        <v>1119</v>
      </c>
      <c r="R564" s="14" t="s">
        <v>2017</v>
      </c>
      <c r="S564" s="15" t="s">
        <v>2099</v>
      </c>
      <c r="T564" s="16"/>
      <c r="U564" s="32" cm="1">
        <f t="array" ref="U564">SUM(LEN([2]正文!$F:$F)-LEN(SUBSTITUTE([2]正文!$F:$F,B564,"")))/LEN(B564)</f>
        <v>0</v>
      </c>
      <c r="V564" s="33">
        <f t="shared" si="18"/>
        <v>2</v>
      </c>
    </row>
    <row r="565" s="2" customFormat="1" spans="1:22">
      <c r="A565" s="6">
        <v>538</v>
      </c>
      <c r="B565" s="2" t="s">
        <v>2237</v>
      </c>
      <c r="C565" s="2" t="s">
        <v>2238</v>
      </c>
      <c r="E565" s="2" t="s">
        <v>2239</v>
      </c>
      <c r="F565" s="6" t="s">
        <v>805</v>
      </c>
      <c r="M565" s="2">
        <f>VLOOKUP(N565,[1]储层改造标准目录!$A:$B,2,0)</f>
        <v>2</v>
      </c>
      <c r="N565" s="11" t="s">
        <v>1683</v>
      </c>
      <c r="O565" s="2" t="s">
        <v>1684</v>
      </c>
      <c r="P565" s="12"/>
      <c r="Q565" s="13" t="s">
        <v>1119</v>
      </c>
      <c r="R565" s="14" t="s">
        <v>2017</v>
      </c>
      <c r="S565" s="15" t="s">
        <v>2099</v>
      </c>
      <c r="T565" s="16"/>
      <c r="U565" s="32" cm="1">
        <f t="array" ref="U565">SUM(LEN([2]正文!$F:$F)-LEN(SUBSTITUTE([2]正文!$F:$F,B565,"")))/LEN(B565)</f>
        <v>0</v>
      </c>
      <c r="V565" s="33">
        <f t="shared" si="18"/>
        <v>4</v>
      </c>
    </row>
    <row r="566" s="2" customFormat="1" spans="1:22">
      <c r="A566" s="6">
        <v>539</v>
      </c>
      <c r="B566" s="2" t="s">
        <v>2240</v>
      </c>
      <c r="C566" s="2" t="s">
        <v>2241</v>
      </c>
      <c r="E566" s="2" t="s">
        <v>2242</v>
      </c>
      <c r="F566" s="6" t="s">
        <v>2243</v>
      </c>
      <c r="M566" s="2">
        <f>VLOOKUP(N566,[1]储层改造标准目录!$A:$B,2,0)</f>
        <v>2</v>
      </c>
      <c r="N566" s="11" t="s">
        <v>1683</v>
      </c>
      <c r="O566" s="2" t="s">
        <v>1684</v>
      </c>
      <c r="P566" s="12"/>
      <c r="Q566" s="13" t="s">
        <v>1119</v>
      </c>
      <c r="R566" s="14" t="s">
        <v>2017</v>
      </c>
      <c r="S566" s="15" t="s">
        <v>2099</v>
      </c>
      <c r="T566" s="16"/>
      <c r="U566" s="32" cm="1">
        <f t="array" ref="U566">SUM(LEN([2]正文!$F:$F)-LEN(SUBSTITUTE([2]正文!$F:$F,B566,"")))/LEN(B566)</f>
        <v>0</v>
      </c>
      <c r="V566" s="33">
        <f t="shared" si="18"/>
        <v>4</v>
      </c>
    </row>
    <row r="567" s="2" customFormat="1" spans="1:22">
      <c r="A567" s="6">
        <v>540</v>
      </c>
      <c r="B567" s="2" t="s">
        <v>2244</v>
      </c>
      <c r="C567" s="2" t="s">
        <v>2245</v>
      </c>
      <c r="E567" s="2" t="s">
        <v>2246</v>
      </c>
      <c r="F567" s="6" t="s">
        <v>2247</v>
      </c>
      <c r="M567" s="2">
        <f>VLOOKUP(N567,[1]储层改造标准目录!$A:$B,2,0)</f>
        <v>2</v>
      </c>
      <c r="N567" s="11" t="s">
        <v>1683</v>
      </c>
      <c r="O567" s="2" t="s">
        <v>1684</v>
      </c>
      <c r="P567" s="12"/>
      <c r="Q567" s="13" t="s">
        <v>1119</v>
      </c>
      <c r="R567" s="14" t="s">
        <v>2017</v>
      </c>
      <c r="S567" s="15" t="s">
        <v>2099</v>
      </c>
      <c r="T567" s="16"/>
      <c r="U567" s="32" cm="1">
        <f t="array" ref="U567">SUM(LEN([2]正文!$F:$F)-LEN(SUBSTITUTE([2]正文!$F:$F,B567,"")))/LEN(B567)</f>
        <v>0</v>
      </c>
      <c r="V567" s="33">
        <f t="shared" si="18"/>
        <v>4</v>
      </c>
    </row>
    <row r="568" s="2" customFormat="1" spans="1:22">
      <c r="A568" s="6">
        <v>541</v>
      </c>
      <c r="B568" s="2" t="s">
        <v>2248</v>
      </c>
      <c r="C568" s="2" t="s">
        <v>2249</v>
      </c>
      <c r="E568" s="2" t="s">
        <v>2250</v>
      </c>
      <c r="F568" s="6" t="s">
        <v>2251</v>
      </c>
      <c r="M568" s="2">
        <f>VLOOKUP(N568,[1]储层改造标准目录!$A:$B,2,0)</f>
        <v>2</v>
      </c>
      <c r="N568" s="11" t="s">
        <v>1683</v>
      </c>
      <c r="O568" s="2" t="s">
        <v>1684</v>
      </c>
      <c r="P568" s="12"/>
      <c r="Q568" s="13" t="s">
        <v>1119</v>
      </c>
      <c r="R568" s="14" t="s">
        <v>2017</v>
      </c>
      <c r="S568" s="15" t="s">
        <v>2099</v>
      </c>
      <c r="T568" s="16"/>
      <c r="U568" s="32" cm="1">
        <f t="array" ref="U568">SUM(LEN([2]正文!$F:$F)-LEN(SUBSTITUTE([2]正文!$F:$F,B568,"")))/LEN(B568)</f>
        <v>0</v>
      </c>
      <c r="V568" s="33">
        <f t="shared" si="18"/>
        <v>4</v>
      </c>
    </row>
    <row r="569" s="2" customFormat="1" spans="1:22">
      <c r="A569" s="6">
        <v>542</v>
      </c>
      <c r="B569" s="2" t="s">
        <v>2252</v>
      </c>
      <c r="C569" s="2" t="s">
        <v>2253</v>
      </c>
      <c r="E569" s="2" t="s">
        <v>2254</v>
      </c>
      <c r="F569" s="6" t="s">
        <v>2255</v>
      </c>
      <c r="M569" s="2">
        <f>VLOOKUP(N569,[1]储层改造标准目录!$A:$B,2,0)</f>
        <v>2</v>
      </c>
      <c r="N569" s="11" t="s">
        <v>1683</v>
      </c>
      <c r="O569" s="2" t="s">
        <v>1684</v>
      </c>
      <c r="P569" s="12"/>
      <c r="Q569" s="13" t="s">
        <v>1119</v>
      </c>
      <c r="R569" s="14" t="s">
        <v>2017</v>
      </c>
      <c r="S569" s="15" t="s">
        <v>2099</v>
      </c>
      <c r="T569" s="16"/>
      <c r="U569" s="32" cm="1">
        <f t="array" ref="U569">SUM(LEN([2]正文!$F:$F)-LEN(SUBSTITUTE([2]正文!$F:$F,B569,"")))/LEN(B569)</f>
        <v>0</v>
      </c>
      <c r="V569" s="33">
        <f t="shared" si="18"/>
        <v>4</v>
      </c>
    </row>
    <row r="570" s="2" customFormat="1" spans="1:22">
      <c r="A570" s="6">
        <v>543</v>
      </c>
      <c r="B570" s="2" t="s">
        <v>2256</v>
      </c>
      <c r="C570" s="2" t="s">
        <v>2257</v>
      </c>
      <c r="E570" s="2" t="s">
        <v>2258</v>
      </c>
      <c r="F570" s="6" t="s">
        <v>2259</v>
      </c>
      <c r="M570" s="2">
        <f>VLOOKUP(N570,[1]储层改造标准目录!$A:$B,2,0)</f>
        <v>2</v>
      </c>
      <c r="N570" s="11" t="s">
        <v>1683</v>
      </c>
      <c r="O570" s="2" t="s">
        <v>1684</v>
      </c>
      <c r="P570" s="12"/>
      <c r="Q570" s="13" t="s">
        <v>1119</v>
      </c>
      <c r="R570" s="14" t="s">
        <v>2017</v>
      </c>
      <c r="S570" s="15" t="s">
        <v>2099</v>
      </c>
      <c r="T570" s="16"/>
      <c r="U570" s="32" cm="1">
        <f t="array" ref="U570">SUM(LEN([2]正文!$F:$F)-LEN(SUBSTITUTE([2]正文!$F:$F,B570,"")))/LEN(B570)</f>
        <v>0</v>
      </c>
      <c r="V570" s="33">
        <f t="shared" si="18"/>
        <v>4</v>
      </c>
    </row>
    <row r="571" s="2" customFormat="1" spans="1:22">
      <c r="A571" s="6">
        <v>544</v>
      </c>
      <c r="B571" s="2" t="s">
        <v>2260</v>
      </c>
      <c r="C571" s="2" t="s">
        <v>2261</v>
      </c>
      <c r="E571" s="2" t="s">
        <v>2262</v>
      </c>
      <c r="F571" s="6" t="s">
        <v>2263</v>
      </c>
      <c r="M571" s="2">
        <f>VLOOKUP(N571,[1]储层改造标准目录!$A:$B,2,0)</f>
        <v>2</v>
      </c>
      <c r="N571" s="11" t="s">
        <v>1683</v>
      </c>
      <c r="O571" s="2" t="s">
        <v>1684</v>
      </c>
      <c r="P571" s="12"/>
      <c r="Q571" s="13" t="s">
        <v>1119</v>
      </c>
      <c r="R571" s="14" t="s">
        <v>2017</v>
      </c>
      <c r="S571" s="15" t="s">
        <v>2099</v>
      </c>
      <c r="T571" s="16"/>
      <c r="U571" s="32" cm="1">
        <f t="array" ref="U571">SUM(LEN([2]正文!$F:$F)-LEN(SUBSTITUTE([2]正文!$F:$F,B571,"")))/LEN(B571)</f>
        <v>0</v>
      </c>
      <c r="V571" s="33">
        <f t="shared" si="18"/>
        <v>4</v>
      </c>
    </row>
    <row r="572" s="2" customFormat="1" spans="1:22">
      <c r="A572" s="6">
        <v>545</v>
      </c>
      <c r="B572" s="2" t="s">
        <v>2264</v>
      </c>
      <c r="C572" s="2" t="s">
        <v>2265</v>
      </c>
      <c r="E572" s="2" t="s">
        <v>2266</v>
      </c>
      <c r="F572" s="6" t="s">
        <v>2267</v>
      </c>
      <c r="M572" s="2">
        <f>VLOOKUP(N572,[1]储层改造标准目录!$A:$B,2,0)</f>
        <v>2</v>
      </c>
      <c r="N572" s="11" t="s">
        <v>1683</v>
      </c>
      <c r="O572" s="2" t="s">
        <v>1684</v>
      </c>
      <c r="P572" s="12"/>
      <c r="Q572" s="13" t="s">
        <v>1119</v>
      </c>
      <c r="R572" s="14" t="s">
        <v>2017</v>
      </c>
      <c r="S572" s="15" t="s">
        <v>2099</v>
      </c>
      <c r="T572" s="16"/>
      <c r="U572" s="32" cm="1">
        <f t="array" ref="U572">SUM(LEN([2]正文!$F:$F)-LEN(SUBSTITUTE([2]正文!$F:$F,B572,"")))/LEN(B572)</f>
        <v>0</v>
      </c>
      <c r="V572" s="33">
        <f t="shared" si="18"/>
        <v>4</v>
      </c>
    </row>
    <row r="573" s="2" customFormat="1" spans="1:22">
      <c r="A573" s="6">
        <v>546</v>
      </c>
      <c r="B573" s="2" t="s">
        <v>2268</v>
      </c>
      <c r="C573" s="2" t="s">
        <v>2269</v>
      </c>
      <c r="E573" s="2" t="s">
        <v>2270</v>
      </c>
      <c r="F573" s="6" t="s">
        <v>2271</v>
      </c>
      <c r="M573" s="2">
        <f>VLOOKUP(N573,[1]储层改造标准目录!$A:$B,2,0)</f>
        <v>2</v>
      </c>
      <c r="N573" s="11" t="s">
        <v>1683</v>
      </c>
      <c r="O573" s="2" t="s">
        <v>1684</v>
      </c>
      <c r="P573" s="12"/>
      <c r="Q573" s="13" t="s">
        <v>1119</v>
      </c>
      <c r="R573" s="14" t="s">
        <v>2017</v>
      </c>
      <c r="S573" s="15" t="s">
        <v>2099</v>
      </c>
      <c r="T573" s="16"/>
      <c r="U573" s="32" cm="1">
        <f t="array" ref="U573">SUM(LEN([2]正文!$F:$F)-LEN(SUBSTITUTE([2]正文!$F:$F,B573,"")))/LEN(B573)</f>
        <v>0</v>
      </c>
      <c r="V573" s="33">
        <f t="shared" si="18"/>
        <v>4</v>
      </c>
    </row>
    <row r="574" s="2" customFormat="1" spans="1:22">
      <c r="A574" s="6">
        <v>547</v>
      </c>
      <c r="B574" s="2" t="s">
        <v>2272</v>
      </c>
      <c r="C574" s="2" t="s">
        <v>2273</v>
      </c>
      <c r="E574" s="2" t="s">
        <v>2274</v>
      </c>
      <c r="F574" s="6" t="s">
        <v>2275</v>
      </c>
      <c r="M574" s="2">
        <f>VLOOKUP(N574,[1]储层改造标准目录!$A:$B,2,0)</f>
        <v>2</v>
      </c>
      <c r="N574" s="11" t="s">
        <v>1683</v>
      </c>
      <c r="O574" s="2" t="s">
        <v>1684</v>
      </c>
      <c r="P574" s="12"/>
      <c r="Q574" s="13" t="s">
        <v>1119</v>
      </c>
      <c r="R574" s="14" t="s">
        <v>2017</v>
      </c>
      <c r="S574" s="15" t="s">
        <v>2099</v>
      </c>
      <c r="T574" s="16"/>
      <c r="U574" s="32" cm="1">
        <f t="array" ref="U574">SUM(LEN([2]正文!$F:$F)-LEN(SUBSTITUTE([2]正文!$F:$F,B574,"")))/LEN(B574)</f>
        <v>0</v>
      </c>
      <c r="V574" s="33">
        <f t="shared" si="18"/>
        <v>4</v>
      </c>
    </row>
    <row r="575" s="2" customFormat="1" spans="1:22">
      <c r="A575" s="6">
        <v>548</v>
      </c>
      <c r="B575" s="2" t="s">
        <v>2276</v>
      </c>
      <c r="C575" s="2" t="s">
        <v>2277</v>
      </c>
      <c r="E575" s="2" t="s">
        <v>2278</v>
      </c>
      <c r="F575" s="6" t="s">
        <v>2279</v>
      </c>
      <c r="M575" s="2">
        <f>VLOOKUP(N575,[1]储层改造标准目录!$A:$B,2,0)</f>
        <v>2</v>
      </c>
      <c r="N575" s="11" t="s">
        <v>1683</v>
      </c>
      <c r="O575" s="2" t="s">
        <v>1684</v>
      </c>
      <c r="P575" s="12"/>
      <c r="Q575" s="13" t="s">
        <v>1119</v>
      </c>
      <c r="R575" s="14" t="s">
        <v>2017</v>
      </c>
      <c r="S575" s="15" t="s">
        <v>2099</v>
      </c>
      <c r="T575" s="16"/>
      <c r="U575" s="32" cm="1">
        <f t="array" ref="U575">SUM(LEN([2]正文!$F:$F)-LEN(SUBSTITUTE([2]正文!$F:$F,B575,"")))/LEN(B575)</f>
        <v>0</v>
      </c>
      <c r="V575" s="33">
        <f t="shared" si="18"/>
        <v>4</v>
      </c>
    </row>
    <row r="576" s="2" customFormat="1" spans="1:22">
      <c r="A576" s="6">
        <v>549</v>
      </c>
      <c r="B576" s="2" t="s">
        <v>2280</v>
      </c>
      <c r="C576" s="2" t="s">
        <v>2281</v>
      </c>
      <c r="E576" s="2" t="s">
        <v>2282</v>
      </c>
      <c r="F576" s="6" t="s">
        <v>2283</v>
      </c>
      <c r="M576" s="2">
        <f>VLOOKUP(N576,[1]储层改造标准目录!$A:$B,2,0)</f>
        <v>2</v>
      </c>
      <c r="N576" s="11" t="s">
        <v>1683</v>
      </c>
      <c r="O576" s="2" t="s">
        <v>1684</v>
      </c>
      <c r="P576" s="12"/>
      <c r="Q576" s="13" t="s">
        <v>1119</v>
      </c>
      <c r="R576" s="14" t="s">
        <v>2017</v>
      </c>
      <c r="S576" s="15" t="s">
        <v>2099</v>
      </c>
      <c r="T576" s="16"/>
      <c r="U576" s="32" cm="1">
        <f t="array" ref="U576">SUM(LEN([2]正文!$F:$F)-LEN(SUBSTITUTE([2]正文!$F:$F,B576,"")))/LEN(B576)</f>
        <v>0</v>
      </c>
      <c r="V576" s="33">
        <f t="shared" si="18"/>
        <v>4</v>
      </c>
    </row>
    <row r="577" s="2" customFormat="1" spans="1:22">
      <c r="A577" s="6">
        <v>550</v>
      </c>
      <c r="B577" s="2" t="s">
        <v>2284</v>
      </c>
      <c r="C577" s="2" t="s">
        <v>2285</v>
      </c>
      <c r="E577" s="2" t="s">
        <v>2286</v>
      </c>
      <c r="F577" s="6" t="s">
        <v>2287</v>
      </c>
      <c r="M577" s="2">
        <f>VLOOKUP(N577,[1]储层改造标准目录!$A:$B,2,0)</f>
        <v>2</v>
      </c>
      <c r="N577" s="11" t="s">
        <v>1683</v>
      </c>
      <c r="O577" s="2" t="s">
        <v>1684</v>
      </c>
      <c r="P577" s="12"/>
      <c r="Q577" s="13" t="s">
        <v>1119</v>
      </c>
      <c r="R577" s="14" t="s">
        <v>2017</v>
      </c>
      <c r="S577" s="15" t="s">
        <v>2099</v>
      </c>
      <c r="T577" s="16"/>
      <c r="U577" s="32" cm="1">
        <f t="array" ref="U577">SUM(LEN([2]正文!$F:$F)-LEN(SUBSTITUTE([2]正文!$F:$F,B577,"")))/LEN(B577)</f>
        <v>0</v>
      </c>
      <c r="V577" s="33">
        <f t="shared" si="18"/>
        <v>4</v>
      </c>
    </row>
    <row r="578" s="2" customFormat="1" spans="1:22">
      <c r="A578" s="6">
        <v>551</v>
      </c>
      <c r="B578" s="7" t="s">
        <v>2288</v>
      </c>
      <c r="C578" s="2" t="s">
        <v>2289</v>
      </c>
      <c r="E578" s="2" t="s">
        <v>2290</v>
      </c>
      <c r="F578" s="6" t="s">
        <v>2291</v>
      </c>
      <c r="M578" s="2">
        <f>VLOOKUP(N578,[1]储层改造标准目录!$A:$B,2,0)</f>
        <v>2</v>
      </c>
      <c r="N578" s="11" t="s">
        <v>1683</v>
      </c>
      <c r="O578" s="2" t="s">
        <v>1684</v>
      </c>
      <c r="P578" s="12"/>
      <c r="Q578" s="13" t="s">
        <v>1119</v>
      </c>
      <c r="R578" s="14" t="s">
        <v>2017</v>
      </c>
      <c r="S578" s="15" t="s">
        <v>2099</v>
      </c>
      <c r="T578" s="16"/>
      <c r="U578" s="32" cm="1">
        <f t="array" ref="U578">SUM(LEN([2]正文!$F:$F)-LEN(SUBSTITUTE([2]正文!$F:$F,B578,"")))/LEN(B578)</f>
        <v>0</v>
      </c>
      <c r="V578" s="33">
        <f t="shared" si="18"/>
        <v>7</v>
      </c>
    </row>
    <row r="579" s="2" customFormat="1" spans="1:22">
      <c r="A579" s="6">
        <v>552</v>
      </c>
      <c r="B579" s="7" t="s">
        <v>2292</v>
      </c>
      <c r="C579" s="2" t="s">
        <v>2293</v>
      </c>
      <c r="E579" s="2" t="s">
        <v>2294</v>
      </c>
      <c r="F579" s="6" t="s">
        <v>2295</v>
      </c>
      <c r="M579" s="2">
        <f>VLOOKUP(N579,[1]储层改造标准目录!$A:$B,2,0)</f>
        <v>2</v>
      </c>
      <c r="N579" s="11" t="s">
        <v>1683</v>
      </c>
      <c r="O579" s="2" t="s">
        <v>1684</v>
      </c>
      <c r="P579" s="12"/>
      <c r="Q579" s="13" t="s">
        <v>1119</v>
      </c>
      <c r="R579" s="14" t="s">
        <v>2017</v>
      </c>
      <c r="S579" s="15" t="s">
        <v>2099</v>
      </c>
      <c r="T579" s="16"/>
      <c r="U579" s="32" cm="1">
        <f t="array" ref="U579">SUM(LEN([2]正文!$F:$F)-LEN(SUBSTITUTE([2]正文!$F:$F,B579,"")))/LEN(B579)</f>
        <v>0</v>
      </c>
      <c r="V579" s="33">
        <f t="shared" si="18"/>
        <v>7</v>
      </c>
    </row>
    <row r="580" s="2" customFormat="1" spans="1:22">
      <c r="A580" s="6">
        <v>553</v>
      </c>
      <c r="B580" s="2" t="s">
        <v>2296</v>
      </c>
      <c r="C580" s="2" t="s">
        <v>2297</v>
      </c>
      <c r="E580" s="2" t="s">
        <v>2298</v>
      </c>
      <c r="F580" s="6" t="s">
        <v>809</v>
      </c>
      <c r="M580" s="2">
        <f>VLOOKUP(N580,[1]储层改造标准目录!$A:$B,2,0)</f>
        <v>2</v>
      </c>
      <c r="N580" s="11" t="s">
        <v>1683</v>
      </c>
      <c r="O580" s="2" t="s">
        <v>1684</v>
      </c>
      <c r="P580" s="12"/>
      <c r="Q580" s="13" t="s">
        <v>1119</v>
      </c>
      <c r="R580" s="14" t="s">
        <v>2017</v>
      </c>
      <c r="S580" s="15" t="s">
        <v>2299</v>
      </c>
      <c r="T580" s="16"/>
      <c r="U580" s="32" cm="1">
        <f t="array" ref="U580">SUM(LEN([2]正文!$F:$F)-LEN(SUBSTITUTE([2]正文!$F:$F,B580,"")))/LEN(B580)</f>
        <v>0</v>
      </c>
      <c r="V580" s="33">
        <f t="shared" si="18"/>
        <v>3</v>
      </c>
    </row>
    <row r="581" s="2" customFormat="1" spans="1:22">
      <c r="A581" s="6">
        <v>554</v>
      </c>
      <c r="B581" s="2" t="s">
        <v>2300</v>
      </c>
      <c r="C581" s="2" t="s">
        <v>2301</v>
      </c>
      <c r="D581" s="8"/>
      <c r="E581" s="8" t="s">
        <v>2302</v>
      </c>
      <c r="F581" s="6" t="s">
        <v>814</v>
      </c>
      <c r="G581" s="8"/>
      <c r="H581" s="8"/>
      <c r="I581" s="8"/>
      <c r="M581" s="2">
        <f>VLOOKUP(N581,[1]储层改造标准目录!$A:$B,2,0)</f>
        <v>2</v>
      </c>
      <c r="N581" s="11" t="s">
        <v>1683</v>
      </c>
      <c r="O581" s="2" t="s">
        <v>1684</v>
      </c>
      <c r="P581" s="12"/>
      <c r="Q581" s="13" t="s">
        <v>1119</v>
      </c>
      <c r="R581" s="14" t="s">
        <v>2017</v>
      </c>
      <c r="S581" s="15" t="s">
        <v>2299</v>
      </c>
      <c r="T581" s="16"/>
      <c r="U581" s="32" cm="1">
        <f t="array" ref="U581">SUM(LEN([2]正文!$F:$F)-LEN(SUBSTITUTE([2]正文!$F:$F,B581,"")))/LEN(B581)</f>
        <v>0</v>
      </c>
      <c r="V581" s="33">
        <f t="shared" si="18"/>
        <v>6</v>
      </c>
    </row>
    <row r="582" s="2" customFormat="1" spans="1:22">
      <c r="A582" s="6">
        <v>555</v>
      </c>
      <c r="B582" s="2" t="s">
        <v>2303</v>
      </c>
      <c r="C582" s="2" t="s">
        <v>2304</v>
      </c>
      <c r="E582" s="2" t="s">
        <v>2305</v>
      </c>
      <c r="F582" s="6" t="s">
        <v>818</v>
      </c>
      <c r="M582" s="2">
        <f>VLOOKUP(N582,[1]储层改造标准目录!$A:$B,2,0)</f>
        <v>2</v>
      </c>
      <c r="N582" s="11" t="s">
        <v>1683</v>
      </c>
      <c r="O582" s="2" t="s">
        <v>1684</v>
      </c>
      <c r="P582" s="12"/>
      <c r="Q582" s="13" t="s">
        <v>1119</v>
      </c>
      <c r="R582" s="14" t="s">
        <v>2017</v>
      </c>
      <c r="S582" s="15" t="s">
        <v>2299</v>
      </c>
      <c r="T582" s="16"/>
      <c r="U582" s="32" cm="1">
        <f t="array" ref="U582">SUM(LEN([2]正文!$F:$F)-LEN(SUBSTITUTE([2]正文!$F:$F,B582,"")))/LEN(B582)</f>
        <v>0</v>
      </c>
      <c r="V582" s="33">
        <f t="shared" si="18"/>
        <v>4</v>
      </c>
    </row>
    <row r="583" s="2" customFormat="1" spans="1:22">
      <c r="A583" s="6">
        <v>556</v>
      </c>
      <c r="B583" s="2" t="s">
        <v>2306</v>
      </c>
      <c r="C583" s="2" t="s">
        <v>2307</v>
      </c>
      <c r="E583" s="2" t="s">
        <v>2308</v>
      </c>
      <c r="F583" s="6" t="s">
        <v>823</v>
      </c>
      <c r="M583" s="2">
        <f>VLOOKUP(N583,[1]储层改造标准目录!$A:$B,2,0)</f>
        <v>2</v>
      </c>
      <c r="N583" s="11" t="s">
        <v>1683</v>
      </c>
      <c r="O583" s="2" t="s">
        <v>1684</v>
      </c>
      <c r="P583" s="12"/>
      <c r="Q583" s="13" t="s">
        <v>1119</v>
      </c>
      <c r="R583" s="14" t="s">
        <v>2017</v>
      </c>
      <c r="S583" s="15" t="s">
        <v>2299</v>
      </c>
      <c r="T583" s="16"/>
      <c r="U583" s="32" cm="1">
        <f t="array" ref="U583">SUM(LEN([2]正文!$F:$F)-LEN(SUBSTITUTE([2]正文!$F:$F,B583,"")))/LEN(B583)</f>
        <v>0</v>
      </c>
      <c r="V583" s="33">
        <f t="shared" si="18"/>
        <v>6</v>
      </c>
    </row>
    <row r="584" s="2" customFormat="1" spans="1:22">
      <c r="A584" s="6">
        <v>557</v>
      </c>
      <c r="B584" s="7" t="s">
        <v>2309</v>
      </c>
      <c r="C584" s="2" t="s">
        <v>2310</v>
      </c>
      <c r="E584" s="2" t="s">
        <v>2311</v>
      </c>
      <c r="F584" s="6" t="s">
        <v>828</v>
      </c>
      <c r="M584" s="2">
        <f>VLOOKUP(N584,[1]储层改造标准目录!$A:$B,2,0)</f>
        <v>2</v>
      </c>
      <c r="N584" s="11" t="s">
        <v>1683</v>
      </c>
      <c r="O584" s="2" t="s">
        <v>1684</v>
      </c>
      <c r="P584" s="12"/>
      <c r="Q584" s="13" t="s">
        <v>1119</v>
      </c>
      <c r="R584" s="14" t="s">
        <v>2017</v>
      </c>
      <c r="S584" s="15" t="s">
        <v>2299</v>
      </c>
      <c r="T584" s="16"/>
      <c r="U584" s="32" cm="1">
        <f t="array" ref="U584">SUM(LEN([2]正文!$F:$F)-LEN(SUBSTITUTE([2]正文!$F:$F,B584,"")))/LEN(B584)</f>
        <v>0</v>
      </c>
      <c r="V584" s="33">
        <f t="shared" si="18"/>
        <v>7</v>
      </c>
    </row>
    <row r="585" s="2" customFormat="1" spans="1:22">
      <c r="A585" s="6">
        <v>558</v>
      </c>
      <c r="B585" s="2" t="s">
        <v>2312</v>
      </c>
      <c r="C585" s="2" t="s">
        <v>2313</v>
      </c>
      <c r="E585" s="2" t="s">
        <v>2314</v>
      </c>
      <c r="F585" s="6" t="s">
        <v>833</v>
      </c>
      <c r="M585" s="2">
        <f>VLOOKUP(N585,[1]储层改造标准目录!$A:$B,2,0)</f>
        <v>2</v>
      </c>
      <c r="N585" s="11" t="s">
        <v>1683</v>
      </c>
      <c r="O585" s="2" t="s">
        <v>1684</v>
      </c>
      <c r="P585" s="12"/>
      <c r="Q585" s="13" t="s">
        <v>1119</v>
      </c>
      <c r="R585" s="14" t="s">
        <v>2017</v>
      </c>
      <c r="S585" s="15" t="s">
        <v>2299</v>
      </c>
      <c r="T585" s="16"/>
      <c r="U585" s="32" cm="1">
        <f t="array" ref="U585">SUM(LEN([2]正文!$F:$F)-LEN(SUBSTITUTE([2]正文!$F:$F,B585,"")))/LEN(B585)</f>
        <v>0</v>
      </c>
      <c r="V585" s="33">
        <f t="shared" si="18"/>
        <v>8</v>
      </c>
    </row>
    <row r="586" s="2" customFormat="1" spans="1:22">
      <c r="A586" s="6">
        <v>559</v>
      </c>
      <c r="B586" s="2" t="s">
        <v>2315</v>
      </c>
      <c r="C586" s="2" t="s">
        <v>2316</v>
      </c>
      <c r="E586" s="2" t="s">
        <v>2317</v>
      </c>
      <c r="F586" s="6" t="s">
        <v>838</v>
      </c>
      <c r="M586" s="2">
        <f>VLOOKUP(N586,[1]储层改造标准目录!$A:$B,2,0)</f>
        <v>2</v>
      </c>
      <c r="N586" s="11" t="s">
        <v>1683</v>
      </c>
      <c r="O586" s="2" t="s">
        <v>1684</v>
      </c>
      <c r="P586" s="12"/>
      <c r="Q586" s="13" t="s">
        <v>1119</v>
      </c>
      <c r="R586" s="14" t="s">
        <v>2017</v>
      </c>
      <c r="S586" s="15" t="s">
        <v>2299</v>
      </c>
      <c r="T586" s="16"/>
      <c r="U586" s="32" cm="1">
        <f t="array" ref="U586">SUM(LEN([2]正文!$F:$F)-LEN(SUBSTITUTE([2]正文!$F:$F,B586,"")))/LEN(B586)</f>
        <v>0</v>
      </c>
      <c r="V586" s="33">
        <f t="shared" si="18"/>
        <v>4</v>
      </c>
    </row>
    <row r="587" s="2" customFormat="1" spans="1:22">
      <c r="A587" s="6">
        <v>560</v>
      </c>
      <c r="B587" s="2" t="s">
        <v>2318</v>
      </c>
      <c r="C587" s="2" t="s">
        <v>2319</v>
      </c>
      <c r="E587" s="2" t="s">
        <v>2320</v>
      </c>
      <c r="F587" s="6" t="s">
        <v>846</v>
      </c>
      <c r="M587" s="2">
        <f>VLOOKUP(N587,[1]储层改造标准目录!$A:$B,2,0)</f>
        <v>2</v>
      </c>
      <c r="N587" s="11" t="s">
        <v>1683</v>
      </c>
      <c r="O587" s="2" t="s">
        <v>1684</v>
      </c>
      <c r="P587" s="12"/>
      <c r="Q587" s="13" t="s">
        <v>1119</v>
      </c>
      <c r="R587" s="14" t="s">
        <v>2321</v>
      </c>
      <c r="S587" s="15" t="s">
        <v>2322</v>
      </c>
      <c r="T587" s="16"/>
      <c r="U587" s="32" cm="1">
        <f t="array" ref="U587">SUM(LEN([2]正文!$F:$F)-LEN(SUBSTITUTE([2]正文!$F:$F,B587,"")))/LEN(B587)</f>
        <v>0</v>
      </c>
      <c r="V587" s="33">
        <f t="shared" si="18"/>
        <v>4</v>
      </c>
    </row>
    <row r="588" s="2" customFormat="1" spans="1:22">
      <c r="A588" s="6">
        <v>561</v>
      </c>
      <c r="B588" s="7" t="s">
        <v>2323</v>
      </c>
      <c r="C588" s="2" t="s">
        <v>2324</v>
      </c>
      <c r="E588" s="2" t="s">
        <v>2325</v>
      </c>
      <c r="F588" s="6" t="s">
        <v>852</v>
      </c>
      <c r="M588" s="2">
        <f>VLOOKUP(N588,[1]储层改造标准目录!$A:$B,2,0)</f>
        <v>2</v>
      </c>
      <c r="N588" s="11" t="s">
        <v>1683</v>
      </c>
      <c r="O588" s="2" t="s">
        <v>1684</v>
      </c>
      <c r="P588" s="12"/>
      <c r="Q588" s="13" t="s">
        <v>1119</v>
      </c>
      <c r="R588" s="14" t="s">
        <v>2321</v>
      </c>
      <c r="S588" s="15" t="s">
        <v>2322</v>
      </c>
      <c r="T588" s="16"/>
      <c r="U588" s="32" cm="1">
        <f t="array" ref="U588">SUM(LEN([2]正文!$F:$F)-LEN(SUBSTITUTE([2]正文!$F:$F,B588,"")))/LEN(B588)</f>
        <v>0</v>
      </c>
      <c r="V588" s="33">
        <f t="shared" si="18"/>
        <v>7</v>
      </c>
    </row>
    <row r="589" s="2" customFormat="1" spans="1:22">
      <c r="A589" s="6">
        <v>562</v>
      </c>
      <c r="B589" s="2" t="s">
        <v>2326</v>
      </c>
      <c r="C589" s="2" t="s">
        <v>2327</v>
      </c>
      <c r="E589" s="2" t="s">
        <v>2328</v>
      </c>
      <c r="F589" s="6" t="s">
        <v>856</v>
      </c>
      <c r="M589" s="2">
        <f>VLOOKUP(N589,[1]储层改造标准目录!$A:$B,2,0)</f>
        <v>2</v>
      </c>
      <c r="N589" s="11" t="s">
        <v>1683</v>
      </c>
      <c r="O589" s="2" t="s">
        <v>1684</v>
      </c>
      <c r="P589" s="12"/>
      <c r="Q589" s="13" t="s">
        <v>1119</v>
      </c>
      <c r="R589" s="14" t="s">
        <v>2321</v>
      </c>
      <c r="S589" s="15" t="s">
        <v>2322</v>
      </c>
      <c r="T589" s="16"/>
      <c r="U589" s="32" cm="1">
        <f t="array" ref="U589">SUM(LEN([2]正文!$F:$F)-LEN(SUBSTITUTE([2]正文!$F:$F,B589,"")))/LEN(B589)</f>
        <v>3</v>
      </c>
      <c r="V589" s="33">
        <f t="shared" si="18"/>
        <v>5</v>
      </c>
    </row>
    <row r="590" s="2" customFormat="1" spans="1:22">
      <c r="A590" s="6">
        <v>563</v>
      </c>
      <c r="B590" s="7" t="s">
        <v>2329</v>
      </c>
      <c r="C590" s="2" t="s">
        <v>2330</v>
      </c>
      <c r="E590" s="2" t="s">
        <v>2331</v>
      </c>
      <c r="F590" s="6" t="s">
        <v>860</v>
      </c>
      <c r="M590" s="2">
        <f>VLOOKUP(N590,[1]储层改造标准目录!$A:$B,2,0)</f>
        <v>2</v>
      </c>
      <c r="N590" s="11" t="s">
        <v>1683</v>
      </c>
      <c r="O590" s="2" t="s">
        <v>1684</v>
      </c>
      <c r="P590" s="12"/>
      <c r="Q590" s="13" t="s">
        <v>1119</v>
      </c>
      <c r="R590" s="14" t="s">
        <v>2321</v>
      </c>
      <c r="S590" s="15" t="s">
        <v>2322</v>
      </c>
      <c r="T590" s="16"/>
      <c r="U590" s="32" cm="1">
        <f t="array" ref="U590">SUM(LEN([2]正文!$F:$F)-LEN(SUBSTITUTE([2]正文!$F:$F,B590,"")))/LEN(B590)</f>
        <v>0</v>
      </c>
      <c r="V590" s="33">
        <f t="shared" si="18"/>
        <v>7</v>
      </c>
    </row>
    <row r="591" s="2" customFormat="1" spans="1:22">
      <c r="A591" s="6">
        <v>564</v>
      </c>
      <c r="B591" s="2" t="s">
        <v>2332</v>
      </c>
      <c r="C591" s="2" t="s">
        <v>2333</v>
      </c>
      <c r="E591" s="2" t="s">
        <v>2334</v>
      </c>
      <c r="F591" s="6" t="s">
        <v>864</v>
      </c>
      <c r="M591" s="2">
        <f>VLOOKUP(N591,[1]储层改造标准目录!$A:$B,2,0)</f>
        <v>2</v>
      </c>
      <c r="N591" s="11" t="s">
        <v>1683</v>
      </c>
      <c r="O591" s="2" t="s">
        <v>1684</v>
      </c>
      <c r="P591" s="12"/>
      <c r="Q591" s="13" t="s">
        <v>1119</v>
      </c>
      <c r="R591" s="14" t="s">
        <v>2321</v>
      </c>
      <c r="S591" s="15" t="s">
        <v>2322</v>
      </c>
      <c r="T591" s="16"/>
      <c r="U591" s="32" cm="1">
        <f t="array" ref="U591">SUM(LEN([2]正文!$F:$F)-LEN(SUBSTITUTE([2]正文!$F:$F,B591,"")))/LEN(B591)</f>
        <v>0</v>
      </c>
      <c r="V591" s="33">
        <f t="shared" si="18"/>
        <v>4</v>
      </c>
    </row>
    <row r="592" s="2" customFormat="1" spans="1:22">
      <c r="A592" s="6">
        <v>565</v>
      </c>
      <c r="B592" s="2" t="s">
        <v>2335</v>
      </c>
      <c r="C592" s="2" t="s">
        <v>2336</v>
      </c>
      <c r="E592" s="2" t="s">
        <v>2337</v>
      </c>
      <c r="F592" s="6" t="s">
        <v>868</v>
      </c>
      <c r="M592" s="2">
        <f>VLOOKUP(N592,[1]储层改造标准目录!$A:$B,2,0)</f>
        <v>2</v>
      </c>
      <c r="N592" s="11" t="s">
        <v>1683</v>
      </c>
      <c r="O592" s="2" t="s">
        <v>1684</v>
      </c>
      <c r="P592" s="12"/>
      <c r="Q592" s="13" t="s">
        <v>1119</v>
      </c>
      <c r="R592" s="14" t="s">
        <v>2321</v>
      </c>
      <c r="S592" s="15" t="s">
        <v>2322</v>
      </c>
      <c r="T592" s="16"/>
      <c r="U592" s="32" cm="1">
        <f t="array" ref="U592">SUM(LEN([2]正文!$F:$F)-LEN(SUBSTITUTE([2]正文!$F:$F,B592,"")))/LEN(B592)</f>
        <v>1</v>
      </c>
      <c r="V592" s="33">
        <f t="shared" si="18"/>
        <v>4</v>
      </c>
    </row>
    <row r="593" s="2" customFormat="1" spans="1:22">
      <c r="A593" s="6">
        <v>566</v>
      </c>
      <c r="B593" s="2" t="s">
        <v>2338</v>
      </c>
      <c r="C593" s="2" t="s">
        <v>2339</v>
      </c>
      <c r="E593" s="2" t="s">
        <v>2340</v>
      </c>
      <c r="F593" s="6" t="s">
        <v>872</v>
      </c>
      <c r="M593" s="2">
        <f>VLOOKUP(N593,[1]储层改造标准目录!$A:$B,2,0)</f>
        <v>2</v>
      </c>
      <c r="N593" s="11" t="s">
        <v>1683</v>
      </c>
      <c r="O593" s="2" t="s">
        <v>1684</v>
      </c>
      <c r="P593" s="12"/>
      <c r="Q593" s="13" t="s">
        <v>1119</v>
      </c>
      <c r="R593" s="14" t="s">
        <v>2321</v>
      </c>
      <c r="S593" s="15" t="s">
        <v>2322</v>
      </c>
      <c r="T593" s="16"/>
      <c r="U593" s="32" cm="1">
        <f t="array" ref="U593">SUM(LEN([2]正文!$F:$F)-LEN(SUBSTITUTE([2]正文!$F:$F,B593,"")))/LEN(B593)</f>
        <v>0</v>
      </c>
      <c r="V593" s="33">
        <f t="shared" si="18"/>
        <v>4</v>
      </c>
    </row>
    <row r="594" s="2" customFormat="1" spans="1:22">
      <c r="A594" s="6">
        <v>567</v>
      </c>
      <c r="B594" s="2" t="s">
        <v>2341</v>
      </c>
      <c r="C594" s="2" t="s">
        <v>2342</v>
      </c>
      <c r="E594" s="2" t="s">
        <v>2343</v>
      </c>
      <c r="F594" s="6" t="s">
        <v>876</v>
      </c>
      <c r="M594" s="2">
        <f>VLOOKUP(N594,[1]储层改造标准目录!$A:$B,2,0)</f>
        <v>2</v>
      </c>
      <c r="N594" s="11" t="s">
        <v>1683</v>
      </c>
      <c r="O594" s="2" t="s">
        <v>1684</v>
      </c>
      <c r="P594" s="12"/>
      <c r="Q594" s="13" t="s">
        <v>1119</v>
      </c>
      <c r="R594" s="14" t="s">
        <v>2321</v>
      </c>
      <c r="S594" s="15" t="s">
        <v>2322</v>
      </c>
      <c r="T594" s="16"/>
      <c r="U594" s="32" cm="1">
        <f t="array" ref="U594">SUM(LEN([2]正文!$F:$F)-LEN(SUBSTITUTE([2]正文!$F:$F,B594,"")))/LEN(B594)</f>
        <v>0</v>
      </c>
      <c r="V594" s="33">
        <f t="shared" si="18"/>
        <v>4</v>
      </c>
    </row>
    <row r="595" s="2" customFormat="1" spans="1:22">
      <c r="A595" s="6">
        <v>568</v>
      </c>
      <c r="B595" s="2" t="s">
        <v>2344</v>
      </c>
      <c r="C595" s="2" t="s">
        <v>2345</v>
      </c>
      <c r="E595" s="2" t="s">
        <v>2346</v>
      </c>
      <c r="F595" s="6" t="s">
        <v>880</v>
      </c>
      <c r="M595" s="2">
        <f>VLOOKUP(N595,[1]储层改造标准目录!$A:$B,2,0)</f>
        <v>2</v>
      </c>
      <c r="N595" s="11" t="s">
        <v>1683</v>
      </c>
      <c r="O595" s="2" t="s">
        <v>1684</v>
      </c>
      <c r="P595" s="12"/>
      <c r="Q595" s="13" t="s">
        <v>1119</v>
      </c>
      <c r="R595" s="14" t="s">
        <v>2321</v>
      </c>
      <c r="S595" s="15" t="s">
        <v>2322</v>
      </c>
      <c r="T595" s="16"/>
      <c r="U595" s="32" cm="1">
        <f t="array" ref="U595">SUM(LEN([2]正文!$F:$F)-LEN(SUBSTITUTE([2]正文!$F:$F,B595,"")))/LEN(B595)</f>
        <v>4</v>
      </c>
      <c r="V595" s="33">
        <f t="shared" si="18"/>
        <v>4</v>
      </c>
    </row>
    <row r="596" s="2" customFormat="1" spans="1:22">
      <c r="A596" s="6">
        <v>569</v>
      </c>
      <c r="B596" s="2" t="s">
        <v>2347</v>
      </c>
      <c r="C596" s="2" t="s">
        <v>2348</v>
      </c>
      <c r="E596" s="2" t="s">
        <v>2349</v>
      </c>
      <c r="F596" s="6" t="s">
        <v>884</v>
      </c>
      <c r="M596" s="2">
        <f>VLOOKUP(N596,[1]储层改造标准目录!$A:$B,2,0)</f>
        <v>2</v>
      </c>
      <c r="N596" s="11" t="s">
        <v>1683</v>
      </c>
      <c r="O596" s="2" t="s">
        <v>1684</v>
      </c>
      <c r="P596" s="12"/>
      <c r="Q596" s="13" t="s">
        <v>1119</v>
      </c>
      <c r="R596" s="14" t="s">
        <v>2321</v>
      </c>
      <c r="S596" s="15" t="s">
        <v>2322</v>
      </c>
      <c r="T596" s="16"/>
      <c r="U596" s="32" cm="1">
        <f t="array" ref="U596">SUM(LEN([2]正文!$F:$F)-LEN(SUBSTITUTE([2]正文!$F:$F,B596,"")))/LEN(B596)</f>
        <v>0</v>
      </c>
      <c r="V596" s="33">
        <f t="shared" si="18"/>
        <v>4</v>
      </c>
    </row>
    <row r="597" s="2" customFormat="1" spans="1:22">
      <c r="A597" s="6">
        <v>570</v>
      </c>
      <c r="B597" s="2" t="s">
        <v>2350</v>
      </c>
      <c r="C597" s="2" t="s">
        <v>2351</v>
      </c>
      <c r="E597" s="2" t="s">
        <v>2352</v>
      </c>
      <c r="F597" s="6" t="s">
        <v>888</v>
      </c>
      <c r="M597" s="2">
        <f>VLOOKUP(N597,[1]储层改造标准目录!$A:$B,2,0)</f>
        <v>2</v>
      </c>
      <c r="N597" s="11" t="s">
        <v>1683</v>
      </c>
      <c r="O597" s="2" t="s">
        <v>1684</v>
      </c>
      <c r="P597" s="12"/>
      <c r="Q597" s="13" t="s">
        <v>1119</v>
      </c>
      <c r="R597" s="14" t="s">
        <v>2321</v>
      </c>
      <c r="S597" s="15" t="s">
        <v>2322</v>
      </c>
      <c r="T597" s="16"/>
      <c r="U597" s="32" cm="1">
        <f t="array" ref="U597">SUM(LEN([2]正文!$F:$F)-LEN(SUBSTITUTE([2]正文!$F:$F,B597,"")))/LEN(B597)</f>
        <v>0</v>
      </c>
      <c r="V597" s="33">
        <f t="shared" si="18"/>
        <v>4</v>
      </c>
    </row>
    <row r="598" s="2" customFormat="1" spans="1:22">
      <c r="A598" s="6">
        <v>571</v>
      </c>
      <c r="B598" s="2" t="s">
        <v>2353</v>
      </c>
      <c r="C598" s="2" t="s">
        <v>2354</v>
      </c>
      <c r="E598" s="2" t="s">
        <v>2355</v>
      </c>
      <c r="F598" s="6" t="s">
        <v>892</v>
      </c>
      <c r="M598" s="2">
        <f>VLOOKUP(N598,[1]储层改造标准目录!$A:$B,2,0)</f>
        <v>2</v>
      </c>
      <c r="N598" s="11" t="s">
        <v>1683</v>
      </c>
      <c r="O598" s="2" t="s">
        <v>1684</v>
      </c>
      <c r="P598" s="12"/>
      <c r="Q598" s="13" t="s">
        <v>1119</v>
      </c>
      <c r="R598" s="14" t="s">
        <v>2321</v>
      </c>
      <c r="S598" s="15" t="s">
        <v>2322</v>
      </c>
      <c r="T598" s="16"/>
      <c r="U598" s="32" cm="1">
        <f t="array" ref="U598">SUM(LEN([2]正文!$F:$F)-LEN(SUBSTITUTE([2]正文!$F:$F,B598,"")))/LEN(B598)</f>
        <v>12</v>
      </c>
      <c r="V598" s="33">
        <f t="shared" si="18"/>
        <v>4</v>
      </c>
    </row>
    <row r="599" s="2" customFormat="1" spans="1:22">
      <c r="A599" s="6">
        <v>572</v>
      </c>
      <c r="B599" s="2" t="s">
        <v>2356</v>
      </c>
      <c r="C599" s="2" t="s">
        <v>2357</v>
      </c>
      <c r="E599" s="2" t="s">
        <v>2358</v>
      </c>
      <c r="F599" s="6" t="s">
        <v>896</v>
      </c>
      <c r="M599" s="2">
        <f>VLOOKUP(N599,[1]储层改造标准目录!$A:$B,2,0)</f>
        <v>2</v>
      </c>
      <c r="N599" s="11" t="s">
        <v>1683</v>
      </c>
      <c r="O599" s="2" t="s">
        <v>1684</v>
      </c>
      <c r="P599" s="12"/>
      <c r="Q599" s="13" t="s">
        <v>1119</v>
      </c>
      <c r="R599" s="14" t="s">
        <v>2321</v>
      </c>
      <c r="S599" s="15" t="s">
        <v>2322</v>
      </c>
      <c r="T599" s="16"/>
      <c r="U599" s="32" cm="1">
        <f t="array" ref="U599">SUM(LEN([2]正文!$F:$F)-LEN(SUBSTITUTE([2]正文!$F:$F,B599,"")))/LEN(B599)</f>
        <v>6</v>
      </c>
      <c r="V599" s="33">
        <f t="shared" si="18"/>
        <v>4</v>
      </c>
    </row>
    <row r="600" s="2" customFormat="1" spans="1:22">
      <c r="A600" s="6">
        <v>573</v>
      </c>
      <c r="B600" s="7" t="s">
        <v>2359</v>
      </c>
      <c r="C600" s="2" t="s">
        <v>2360</v>
      </c>
      <c r="E600" s="2" t="s">
        <v>2361</v>
      </c>
      <c r="F600" s="6" t="s">
        <v>900</v>
      </c>
      <c r="M600" s="2">
        <f>VLOOKUP(N600,[1]储层改造标准目录!$A:$B,2,0)</f>
        <v>2</v>
      </c>
      <c r="N600" s="11" t="s">
        <v>1683</v>
      </c>
      <c r="O600" s="2" t="s">
        <v>1684</v>
      </c>
      <c r="P600" s="12"/>
      <c r="Q600" s="13" t="s">
        <v>1119</v>
      </c>
      <c r="R600" s="14" t="s">
        <v>2321</v>
      </c>
      <c r="S600" s="15" t="s">
        <v>2322</v>
      </c>
      <c r="T600" s="16"/>
      <c r="U600" s="32" cm="1">
        <f t="array" ref="U600">SUM(LEN([2]正文!$F:$F)-LEN(SUBSTITUTE([2]正文!$F:$F,B600,"")))/LEN(B600)</f>
        <v>0</v>
      </c>
      <c r="V600" s="33">
        <f t="shared" si="18"/>
        <v>7</v>
      </c>
    </row>
    <row r="601" s="2" customFormat="1" spans="1:22">
      <c r="A601" s="6">
        <v>574</v>
      </c>
      <c r="B601" s="2" t="s">
        <v>2362</v>
      </c>
      <c r="C601" s="2" t="s">
        <v>2363</v>
      </c>
      <c r="E601" s="2" t="s">
        <v>2364</v>
      </c>
      <c r="F601" s="6" t="s">
        <v>904</v>
      </c>
      <c r="M601" s="2">
        <f>VLOOKUP(N601,[1]储层改造标准目录!$A:$B,2,0)</f>
        <v>2</v>
      </c>
      <c r="N601" s="11" t="s">
        <v>1683</v>
      </c>
      <c r="O601" s="2" t="s">
        <v>1684</v>
      </c>
      <c r="P601" s="12"/>
      <c r="Q601" s="13" t="s">
        <v>1119</v>
      </c>
      <c r="R601" s="14" t="s">
        <v>2321</v>
      </c>
      <c r="S601" s="15" t="s">
        <v>2322</v>
      </c>
      <c r="T601" s="16"/>
      <c r="U601" s="32" cm="1">
        <f t="array" ref="U601">SUM(LEN([2]正文!$F:$F)-LEN(SUBSTITUTE([2]正文!$F:$F,B601,"")))/LEN(B601)</f>
        <v>3</v>
      </c>
      <c r="V601" s="33">
        <f t="shared" si="18"/>
        <v>4</v>
      </c>
    </row>
    <row r="602" s="2" customFormat="1" spans="1:22">
      <c r="A602" s="6">
        <v>575</v>
      </c>
      <c r="B602" s="2" t="s">
        <v>2365</v>
      </c>
      <c r="C602" s="2" t="s">
        <v>2366</v>
      </c>
      <c r="E602" s="2" t="s">
        <v>2367</v>
      </c>
      <c r="F602" s="6" t="s">
        <v>908</v>
      </c>
      <c r="M602" s="2">
        <f>VLOOKUP(N602,[1]储层改造标准目录!$A:$B,2,0)</f>
        <v>2</v>
      </c>
      <c r="N602" s="11" t="s">
        <v>1683</v>
      </c>
      <c r="O602" s="2" t="s">
        <v>1684</v>
      </c>
      <c r="P602" s="12"/>
      <c r="Q602" s="13" t="s">
        <v>1119</v>
      </c>
      <c r="R602" s="14" t="s">
        <v>2321</v>
      </c>
      <c r="S602" s="15" t="s">
        <v>2322</v>
      </c>
      <c r="T602" s="16"/>
      <c r="U602" s="32" cm="1">
        <f t="array" ref="U602">SUM(LEN([2]正文!$F:$F)-LEN(SUBSTITUTE([2]正文!$F:$F,B602,"")))/LEN(B602)</f>
        <v>0</v>
      </c>
      <c r="V602" s="33">
        <f t="shared" si="18"/>
        <v>6</v>
      </c>
    </row>
    <row r="603" s="2" customFormat="1" spans="1:22">
      <c r="A603" s="6">
        <v>576</v>
      </c>
      <c r="B603" s="2" t="s">
        <v>2368</v>
      </c>
      <c r="C603" s="2" t="s">
        <v>2369</v>
      </c>
      <c r="E603" s="2" t="s">
        <v>2370</v>
      </c>
      <c r="F603" s="6" t="s">
        <v>912</v>
      </c>
      <c r="H603" s="10" t="s">
        <v>2371</v>
      </c>
      <c r="I603" s="10"/>
      <c r="M603" s="2">
        <f>VLOOKUP(N603,[1]储层改造标准目录!$A:$B,2,0)</f>
        <v>2</v>
      </c>
      <c r="N603" s="11" t="s">
        <v>1683</v>
      </c>
      <c r="O603" s="2" t="s">
        <v>1684</v>
      </c>
      <c r="P603" s="12"/>
      <c r="Q603" s="13" t="s">
        <v>1119</v>
      </c>
      <c r="R603" s="14" t="s">
        <v>2321</v>
      </c>
      <c r="S603" s="15" t="s">
        <v>2322</v>
      </c>
      <c r="T603" s="16"/>
      <c r="U603" s="32" cm="1">
        <f t="array" ref="U603">SUM(LEN([2]正文!$F:$F)-LEN(SUBSTITUTE([2]正文!$F:$F,B603,"")))/LEN(B603)</f>
        <v>5</v>
      </c>
      <c r="V603" s="33">
        <f t="shared" si="18"/>
        <v>3</v>
      </c>
    </row>
    <row r="604" s="2" customFormat="1" spans="1:22">
      <c r="A604" s="6">
        <v>577</v>
      </c>
      <c r="B604" s="2" t="s">
        <v>2372</v>
      </c>
      <c r="C604" s="2" t="s">
        <v>2373</v>
      </c>
      <c r="E604" s="2" t="s">
        <v>2374</v>
      </c>
      <c r="F604" s="6" t="s">
        <v>916</v>
      </c>
      <c r="H604" s="10" t="s">
        <v>2375</v>
      </c>
      <c r="I604" s="10"/>
      <c r="M604" s="2">
        <f>VLOOKUP(N604,[1]储层改造标准目录!$A:$B,2,0)</f>
        <v>2</v>
      </c>
      <c r="N604" s="11" t="s">
        <v>1683</v>
      </c>
      <c r="O604" s="2" t="s">
        <v>1684</v>
      </c>
      <c r="P604" s="12"/>
      <c r="Q604" s="13" t="s">
        <v>1119</v>
      </c>
      <c r="R604" s="14" t="s">
        <v>2321</v>
      </c>
      <c r="S604" s="15" t="s">
        <v>2322</v>
      </c>
      <c r="T604" s="16"/>
      <c r="U604" s="32" cm="1">
        <f t="array" ref="U604">SUM(LEN([2]正文!$F:$F)-LEN(SUBSTITUTE([2]正文!$F:$F,B604,"")))/LEN(B604)</f>
        <v>0</v>
      </c>
      <c r="V604" s="33">
        <f t="shared" si="18"/>
        <v>3</v>
      </c>
    </row>
    <row r="605" s="2" customFormat="1" spans="1:22">
      <c r="A605" s="6">
        <v>578</v>
      </c>
      <c r="B605" s="2" t="s">
        <v>2376</v>
      </c>
      <c r="C605" s="2" t="s">
        <v>2377</v>
      </c>
      <c r="E605" s="2" t="s">
        <v>2378</v>
      </c>
      <c r="F605" s="6" t="s">
        <v>920</v>
      </c>
      <c r="H605" s="10" t="s">
        <v>2379</v>
      </c>
      <c r="I605" s="10"/>
      <c r="M605" s="2">
        <f>VLOOKUP(N605,[1]储层改造标准目录!$A:$B,2,0)</f>
        <v>2</v>
      </c>
      <c r="N605" s="11" t="s">
        <v>1683</v>
      </c>
      <c r="O605" s="2" t="s">
        <v>1684</v>
      </c>
      <c r="P605" s="12"/>
      <c r="Q605" s="13" t="s">
        <v>1119</v>
      </c>
      <c r="R605" s="14" t="s">
        <v>2321</v>
      </c>
      <c r="S605" s="15" t="s">
        <v>2322</v>
      </c>
      <c r="T605" s="16"/>
      <c r="U605" s="32" cm="1">
        <f t="array" ref="U605">SUM(LEN([2]正文!$F:$F)-LEN(SUBSTITUTE([2]正文!$F:$F,B605,"")))/LEN(B605)</f>
        <v>0</v>
      </c>
      <c r="V605" s="33">
        <f t="shared" ref="V605:V616" si="19">LEN(B605)</f>
        <v>3</v>
      </c>
    </row>
    <row r="606" s="2" customFormat="1" spans="1:22">
      <c r="A606" s="6">
        <v>579</v>
      </c>
      <c r="B606" s="2" t="s">
        <v>2380</v>
      </c>
      <c r="C606" s="2" t="s">
        <v>2381</v>
      </c>
      <c r="E606" s="2" t="s">
        <v>2382</v>
      </c>
      <c r="F606" s="6" t="s">
        <v>924</v>
      </c>
      <c r="M606" s="2">
        <f>VLOOKUP(N606,[1]储层改造标准目录!$A:$B,2,0)</f>
        <v>2</v>
      </c>
      <c r="N606" s="11" t="s">
        <v>1683</v>
      </c>
      <c r="O606" s="2" t="s">
        <v>1684</v>
      </c>
      <c r="P606" s="12"/>
      <c r="Q606" s="13" t="s">
        <v>1119</v>
      </c>
      <c r="R606" s="14" t="s">
        <v>2321</v>
      </c>
      <c r="S606" s="15" t="s">
        <v>2322</v>
      </c>
      <c r="T606" s="16"/>
      <c r="U606" s="32" cm="1">
        <f t="array" ref="U606">SUM(LEN([2]正文!$F:$F)-LEN(SUBSTITUTE([2]正文!$F:$F,B606,"")))/LEN(B606)</f>
        <v>17</v>
      </c>
      <c r="V606" s="33">
        <f t="shared" si="19"/>
        <v>3</v>
      </c>
    </row>
    <row r="607" s="2" customFormat="1" spans="1:22">
      <c r="A607" s="6">
        <v>580</v>
      </c>
      <c r="B607" s="7" t="s">
        <v>2383</v>
      </c>
      <c r="C607" s="2" t="s">
        <v>2384</v>
      </c>
      <c r="D607" s="2" t="s">
        <v>30</v>
      </c>
      <c r="E607" s="2" t="s">
        <v>2385</v>
      </c>
      <c r="F607" s="6" t="s">
        <v>928</v>
      </c>
      <c r="H607" s="10"/>
      <c r="I607" s="10"/>
      <c r="M607" s="2">
        <f>VLOOKUP(N607,[1]储层改造标准目录!$A:$B,2,0)</f>
        <v>2</v>
      </c>
      <c r="N607" s="11" t="s">
        <v>1683</v>
      </c>
      <c r="O607" s="2" t="s">
        <v>1684</v>
      </c>
      <c r="P607" s="12"/>
      <c r="Q607" s="13" t="s">
        <v>1119</v>
      </c>
      <c r="R607" s="14" t="s">
        <v>2321</v>
      </c>
      <c r="S607" s="15" t="s">
        <v>2322</v>
      </c>
      <c r="T607" s="16"/>
      <c r="U607" s="32" cm="1">
        <f t="array" ref="U607">SUM(LEN([2]正文!$F:$F)-LEN(SUBSTITUTE([2]正文!$F:$F,B607,"")))/LEN(B607)</f>
        <v>0</v>
      </c>
      <c r="V607" s="33">
        <f t="shared" si="19"/>
        <v>7</v>
      </c>
    </row>
    <row r="608" s="2" customFormat="1" spans="1:22">
      <c r="A608" s="6"/>
      <c r="B608" s="7" t="s">
        <v>2386</v>
      </c>
      <c r="D608" s="2" t="s">
        <v>35</v>
      </c>
      <c r="F608" s="6" t="s">
        <v>2387</v>
      </c>
      <c r="H608" s="10"/>
      <c r="I608" s="10"/>
      <c r="M608" s="2">
        <f>VLOOKUP(N608,[1]储层改造标准目录!$A:$B,2,0)</f>
        <v>2</v>
      </c>
      <c r="N608" s="11" t="s">
        <v>1683</v>
      </c>
      <c r="O608" s="2" t="s">
        <v>1684</v>
      </c>
      <c r="P608" s="12"/>
      <c r="Q608" s="13" t="s">
        <v>1119</v>
      </c>
      <c r="R608" s="14" t="s">
        <v>2321</v>
      </c>
      <c r="S608" s="15" t="s">
        <v>2322</v>
      </c>
      <c r="T608" s="16"/>
      <c r="U608" s="32" cm="1">
        <f t="array" ref="U608">SUM(LEN([2]正文!$F:$F)-LEN(SUBSTITUTE([2]正文!$F:$F,B608,"")))/LEN(B608)</f>
        <v>0</v>
      </c>
      <c r="V608" s="33">
        <f t="shared" si="19"/>
        <v>4</v>
      </c>
    </row>
    <row r="609" s="2" customFormat="1" spans="1:22">
      <c r="A609" s="6"/>
      <c r="B609" s="7" t="s">
        <v>2388</v>
      </c>
      <c r="D609" s="2" t="s">
        <v>35</v>
      </c>
      <c r="F609" s="6" t="s">
        <v>2389</v>
      </c>
      <c r="H609" s="10"/>
      <c r="I609" s="10"/>
      <c r="M609" s="2">
        <f>VLOOKUP(N609,[1]储层改造标准目录!$A:$B,2,0)</f>
        <v>2</v>
      </c>
      <c r="N609" s="11" t="s">
        <v>1683</v>
      </c>
      <c r="O609" s="2" t="s">
        <v>1684</v>
      </c>
      <c r="P609" s="12"/>
      <c r="Q609" s="13" t="s">
        <v>1119</v>
      </c>
      <c r="R609" s="14" t="s">
        <v>2321</v>
      </c>
      <c r="S609" s="15" t="s">
        <v>2322</v>
      </c>
      <c r="T609" s="16"/>
      <c r="U609" s="32" cm="1">
        <f t="array" ref="U609">SUM(LEN([2]正文!$F:$F)-LEN(SUBSTITUTE([2]正文!$F:$F,B609,"")))/LEN(B609)</f>
        <v>0</v>
      </c>
      <c r="V609" s="33">
        <f t="shared" si="19"/>
        <v>4</v>
      </c>
    </row>
    <row r="610" s="2" customFormat="1" spans="1:22">
      <c r="A610" s="6">
        <v>581</v>
      </c>
      <c r="B610" s="2" t="s">
        <v>2390</v>
      </c>
      <c r="C610" s="2" t="s">
        <v>2391</v>
      </c>
      <c r="D610" s="2" t="s">
        <v>30</v>
      </c>
      <c r="E610" s="2" t="s">
        <v>2392</v>
      </c>
      <c r="F610" s="6" t="s">
        <v>932</v>
      </c>
      <c r="H610" s="10"/>
      <c r="I610" s="10"/>
      <c r="M610" s="2">
        <f>VLOOKUP(N610,[1]储层改造标准目录!$A:$B,2,0)</f>
        <v>2</v>
      </c>
      <c r="N610" s="11" t="s">
        <v>1683</v>
      </c>
      <c r="O610" s="2" t="s">
        <v>1684</v>
      </c>
      <c r="P610" s="12"/>
      <c r="Q610" s="13" t="s">
        <v>1119</v>
      </c>
      <c r="R610" s="14" t="s">
        <v>2321</v>
      </c>
      <c r="S610" s="15" t="s">
        <v>2322</v>
      </c>
      <c r="T610" s="16"/>
      <c r="U610" s="32" cm="1">
        <f t="array" ref="U610">SUM(LEN([2]正文!$F:$F)-LEN(SUBSTITUTE([2]正文!$F:$F,B610,"")))/LEN(B610)</f>
        <v>0</v>
      </c>
      <c r="V610" s="33">
        <f t="shared" si="19"/>
        <v>9</v>
      </c>
    </row>
    <row r="611" s="2" customFormat="1" spans="1:22">
      <c r="A611" s="6"/>
      <c r="B611" s="2" t="s">
        <v>2393</v>
      </c>
      <c r="D611" s="2" t="s">
        <v>35</v>
      </c>
      <c r="F611" s="6" t="s">
        <v>2394</v>
      </c>
      <c r="H611" s="10"/>
      <c r="I611" s="10"/>
      <c r="M611" s="2">
        <f>VLOOKUP(N611,[1]储层改造标准目录!$A:$B,2,0)</f>
        <v>2</v>
      </c>
      <c r="N611" s="11" t="s">
        <v>1683</v>
      </c>
      <c r="O611" s="2" t="s">
        <v>1684</v>
      </c>
      <c r="P611" s="12"/>
      <c r="Q611" s="13" t="s">
        <v>1119</v>
      </c>
      <c r="R611" s="14" t="s">
        <v>2321</v>
      </c>
      <c r="S611" s="15" t="s">
        <v>2322</v>
      </c>
      <c r="T611" s="16"/>
      <c r="U611" s="32" cm="1">
        <f t="array" ref="U611">SUM(LEN([2]正文!$F:$F)-LEN(SUBSTITUTE([2]正文!$F:$F,B611,"")))/LEN(B611)</f>
        <v>0</v>
      </c>
      <c r="V611" s="33">
        <f t="shared" si="19"/>
        <v>6</v>
      </c>
    </row>
    <row r="612" s="2" customFormat="1" spans="1:22">
      <c r="A612" s="6"/>
      <c r="B612" s="2" t="s">
        <v>2395</v>
      </c>
      <c r="D612" s="2" t="s">
        <v>35</v>
      </c>
      <c r="F612" s="6" t="s">
        <v>2396</v>
      </c>
      <c r="H612" s="10"/>
      <c r="I612" s="10"/>
      <c r="M612" s="2">
        <f>VLOOKUP(N612,[1]储层改造标准目录!$A:$B,2,0)</f>
        <v>2</v>
      </c>
      <c r="N612" s="11" t="s">
        <v>1683</v>
      </c>
      <c r="O612" s="2" t="s">
        <v>1684</v>
      </c>
      <c r="P612" s="12"/>
      <c r="Q612" s="13" t="s">
        <v>1119</v>
      </c>
      <c r="R612" s="14" t="s">
        <v>2321</v>
      </c>
      <c r="S612" s="15" t="s">
        <v>2322</v>
      </c>
      <c r="T612" s="16"/>
      <c r="U612" s="32" cm="1">
        <f t="array" ref="U612">SUM(LEN([2]正文!$F:$F)-LEN(SUBSTITUTE([2]正文!$F:$F,B612,"")))/LEN(B612)</f>
        <v>0</v>
      </c>
      <c r="V612" s="33">
        <f t="shared" si="19"/>
        <v>6</v>
      </c>
    </row>
    <row r="613" s="2" customFormat="1" spans="1:22">
      <c r="A613" s="6">
        <v>582</v>
      </c>
      <c r="B613" s="2" t="s">
        <v>2397</v>
      </c>
      <c r="C613" s="2" t="s">
        <v>2398</v>
      </c>
      <c r="D613" s="2" t="s">
        <v>30</v>
      </c>
      <c r="E613" s="2" t="s">
        <v>2399</v>
      </c>
      <c r="F613" s="6" t="s">
        <v>936</v>
      </c>
      <c r="H613" s="10"/>
      <c r="I613" s="10"/>
      <c r="M613" s="2">
        <f>VLOOKUP(N613,[1]储层改造标准目录!$A:$B,2,0)</f>
        <v>2</v>
      </c>
      <c r="N613" s="11" t="s">
        <v>1683</v>
      </c>
      <c r="O613" s="2" t="s">
        <v>1684</v>
      </c>
      <c r="P613" s="12"/>
      <c r="Q613" s="13" t="s">
        <v>1119</v>
      </c>
      <c r="R613" s="14" t="s">
        <v>2321</v>
      </c>
      <c r="S613" s="15" t="s">
        <v>2322</v>
      </c>
      <c r="T613" s="16"/>
      <c r="U613" s="32" cm="1">
        <f t="array" ref="U613">SUM(LEN([2]正文!$F:$F)-LEN(SUBSTITUTE([2]正文!$F:$F,B613,"")))/LEN(B613)</f>
        <v>0</v>
      </c>
      <c r="V613" s="33">
        <f t="shared" si="19"/>
        <v>9</v>
      </c>
    </row>
    <row r="614" s="2" customFormat="1" spans="1:22">
      <c r="A614" s="6"/>
      <c r="B614" s="2" t="s">
        <v>2400</v>
      </c>
      <c r="D614" s="2" t="s">
        <v>35</v>
      </c>
      <c r="F614" s="6" t="s">
        <v>2401</v>
      </c>
      <c r="H614" s="10"/>
      <c r="I614" s="10"/>
      <c r="M614" s="2">
        <f>VLOOKUP(N614,[1]储层改造标准目录!$A:$B,2,0)</f>
        <v>2</v>
      </c>
      <c r="N614" s="11" t="s">
        <v>1683</v>
      </c>
      <c r="O614" s="2" t="s">
        <v>1684</v>
      </c>
      <c r="P614" s="12"/>
      <c r="Q614" s="13" t="s">
        <v>1119</v>
      </c>
      <c r="R614" s="14" t="s">
        <v>2321</v>
      </c>
      <c r="S614" s="15" t="s">
        <v>2322</v>
      </c>
      <c r="T614" s="16"/>
      <c r="U614" s="32" cm="1">
        <f t="array" ref="U614">SUM(LEN([2]正文!$F:$F)-LEN(SUBSTITUTE([2]正文!$F:$F,B614,"")))/LEN(B614)</f>
        <v>0</v>
      </c>
      <c r="V614" s="33">
        <f t="shared" si="19"/>
        <v>4</v>
      </c>
    </row>
    <row r="615" s="2" customFormat="1" spans="1:22">
      <c r="A615" s="6"/>
      <c r="B615" s="2" t="s">
        <v>2402</v>
      </c>
      <c r="D615" s="2" t="s">
        <v>35</v>
      </c>
      <c r="F615" s="6" t="s">
        <v>2403</v>
      </c>
      <c r="H615" s="10"/>
      <c r="I615" s="10"/>
      <c r="M615" s="2">
        <f>VLOOKUP(N615,[1]储层改造标准目录!$A:$B,2,0)</f>
        <v>2</v>
      </c>
      <c r="N615" s="11" t="s">
        <v>1683</v>
      </c>
      <c r="O615" s="2" t="s">
        <v>1684</v>
      </c>
      <c r="P615" s="12"/>
      <c r="Q615" s="13" t="s">
        <v>1119</v>
      </c>
      <c r="R615" s="14" t="s">
        <v>2321</v>
      </c>
      <c r="S615" s="15" t="s">
        <v>2322</v>
      </c>
      <c r="T615" s="16"/>
      <c r="U615" s="32" cm="1">
        <f t="array" ref="U615">SUM(LEN([2]正文!$F:$F)-LEN(SUBSTITUTE([2]正文!$F:$F,B615,"")))/LEN(B615)</f>
        <v>0</v>
      </c>
      <c r="V615" s="33">
        <f t="shared" si="19"/>
        <v>5</v>
      </c>
    </row>
    <row r="616" s="2" customFormat="1" spans="1:22">
      <c r="A616" s="6"/>
      <c r="B616" s="2" t="s">
        <v>2404</v>
      </c>
      <c r="D616" s="2" t="s">
        <v>35</v>
      </c>
      <c r="F616" s="6" t="s">
        <v>936</v>
      </c>
      <c r="H616" s="10"/>
      <c r="I616" s="10"/>
      <c r="M616" s="2">
        <f>VLOOKUP(N616,[1]储层改造标准目录!$A:$B,2,0)</f>
        <v>2</v>
      </c>
      <c r="N616" s="11" t="s">
        <v>1683</v>
      </c>
      <c r="O616" s="2" t="s">
        <v>1684</v>
      </c>
      <c r="P616" s="12"/>
      <c r="Q616" s="13" t="s">
        <v>1119</v>
      </c>
      <c r="R616" s="14" t="s">
        <v>2321</v>
      </c>
      <c r="S616" s="15" t="s">
        <v>2322</v>
      </c>
      <c r="T616" s="16"/>
      <c r="U616" s="32" cm="1">
        <f t="array" ref="U616">SUM(LEN([2]正文!$F:$F)-LEN(SUBSTITUTE([2]正文!$F:$F,B616,"")))/LEN(B616)</f>
        <v>0</v>
      </c>
      <c r="V616" s="33">
        <f t="shared" si="19"/>
        <v>4</v>
      </c>
    </row>
    <row r="617" s="2" customFormat="1" spans="1:22">
      <c r="A617" s="6">
        <v>583</v>
      </c>
      <c r="B617" s="2" t="s">
        <v>2405</v>
      </c>
      <c r="C617" s="2" t="s">
        <v>2406</v>
      </c>
      <c r="E617" s="2" t="s">
        <v>2407</v>
      </c>
      <c r="F617" s="6" t="s">
        <v>940</v>
      </c>
      <c r="M617" s="2">
        <f>VLOOKUP(N617,[1]储层改造标准目录!$A:$B,2,0)</f>
        <v>2</v>
      </c>
      <c r="N617" s="11" t="s">
        <v>1683</v>
      </c>
      <c r="O617" s="2" t="s">
        <v>1684</v>
      </c>
      <c r="P617" s="12"/>
      <c r="Q617" s="13" t="s">
        <v>1119</v>
      </c>
      <c r="R617" s="14" t="s">
        <v>2321</v>
      </c>
      <c r="S617" s="15" t="s">
        <v>2322</v>
      </c>
      <c r="T617" s="16"/>
      <c r="U617" s="32" cm="1">
        <f t="array" ref="U617">SUM(LEN([2]正文!$F:$F)-LEN(SUBSTITUTE([2]正文!$F:$F,B617,"")))/LEN(B617)</f>
        <v>7</v>
      </c>
      <c r="V617" s="33">
        <f t="shared" ref="V617:V625" si="20">LEN(B617)</f>
        <v>2</v>
      </c>
    </row>
    <row r="618" s="2" customFormat="1" spans="1:22">
      <c r="A618" s="6">
        <v>584</v>
      </c>
      <c r="B618" s="2" t="s">
        <v>2408</v>
      </c>
      <c r="C618" s="2" t="s">
        <v>2409</v>
      </c>
      <c r="E618" s="2" t="s">
        <v>2410</v>
      </c>
      <c r="F618" s="6" t="s">
        <v>944</v>
      </c>
      <c r="M618" s="2">
        <f>VLOOKUP(N618,[1]储层改造标准目录!$A:$B,2,0)</f>
        <v>2</v>
      </c>
      <c r="N618" s="11" t="s">
        <v>1683</v>
      </c>
      <c r="O618" s="2" t="s">
        <v>1684</v>
      </c>
      <c r="P618" s="12"/>
      <c r="Q618" s="13" t="s">
        <v>1119</v>
      </c>
      <c r="R618" s="14" t="s">
        <v>2321</v>
      </c>
      <c r="S618" s="15" t="s">
        <v>2322</v>
      </c>
      <c r="T618" s="16"/>
      <c r="U618" s="32" cm="1">
        <f t="array" ref="U618">SUM(LEN([2]正文!$F:$F)-LEN(SUBSTITUTE([2]正文!$F:$F,B618,"")))/LEN(B618)</f>
        <v>3</v>
      </c>
      <c r="V618" s="33">
        <f t="shared" si="20"/>
        <v>2</v>
      </c>
    </row>
    <row r="619" s="2" customFormat="1" spans="1:22">
      <c r="A619" s="6">
        <v>585</v>
      </c>
      <c r="B619" s="2" t="s">
        <v>2411</v>
      </c>
      <c r="C619" s="2" t="s">
        <v>2412</v>
      </c>
      <c r="E619" s="2" t="s">
        <v>2413</v>
      </c>
      <c r="F619" s="6" t="s">
        <v>948</v>
      </c>
      <c r="M619" s="2">
        <f>VLOOKUP(N619,[1]储层改造标准目录!$A:$B,2,0)</f>
        <v>2</v>
      </c>
      <c r="N619" s="11" t="s">
        <v>1683</v>
      </c>
      <c r="O619" s="2" t="s">
        <v>1684</v>
      </c>
      <c r="P619" s="12"/>
      <c r="Q619" s="13" t="s">
        <v>1119</v>
      </c>
      <c r="R619" s="14" t="s">
        <v>2321</v>
      </c>
      <c r="S619" s="15" t="s">
        <v>2322</v>
      </c>
      <c r="T619" s="16"/>
      <c r="U619" s="32" cm="1">
        <f t="array" ref="U619">SUM(LEN([2]正文!$F:$F)-LEN(SUBSTITUTE([2]正文!$F:$F,B619,"")))/LEN(B619)</f>
        <v>0</v>
      </c>
      <c r="V619" s="33">
        <f t="shared" si="20"/>
        <v>2</v>
      </c>
    </row>
    <row r="620" s="2" customFormat="1" spans="1:22">
      <c r="A620" s="6">
        <v>586</v>
      </c>
      <c r="B620" s="2" t="s">
        <v>2414</v>
      </c>
      <c r="C620" s="2" t="s">
        <v>2415</v>
      </c>
      <c r="D620" s="2" t="s">
        <v>30</v>
      </c>
      <c r="E620" s="2" t="s">
        <v>2416</v>
      </c>
      <c r="F620" s="6" t="s">
        <v>953</v>
      </c>
      <c r="H620" s="10"/>
      <c r="I620" s="10"/>
      <c r="M620" s="2">
        <f>VLOOKUP(N620,[1]储层改造标准目录!$A:$B,2,0)</f>
        <v>2</v>
      </c>
      <c r="N620" s="11" t="s">
        <v>1683</v>
      </c>
      <c r="O620" s="2" t="s">
        <v>1684</v>
      </c>
      <c r="P620" s="12"/>
      <c r="Q620" s="13" t="s">
        <v>1119</v>
      </c>
      <c r="R620" s="14" t="s">
        <v>2321</v>
      </c>
      <c r="S620" s="15" t="s">
        <v>2322</v>
      </c>
      <c r="T620" s="16"/>
      <c r="U620" s="32" cm="1">
        <f t="array" ref="U620">SUM(LEN([2]正文!$F:$F)-LEN(SUBSTITUTE([2]正文!$F:$F,B620,"")))/LEN(B620)</f>
        <v>0</v>
      </c>
      <c r="V620" s="33">
        <f t="shared" si="20"/>
        <v>9</v>
      </c>
    </row>
    <row r="621" s="2" customFormat="1" spans="1:22">
      <c r="A621" s="6"/>
      <c r="B621" s="2" t="s">
        <v>2417</v>
      </c>
      <c r="D621" s="2" t="s">
        <v>35</v>
      </c>
      <c r="F621" s="6" t="s">
        <v>2418</v>
      </c>
      <c r="H621" s="10"/>
      <c r="I621" s="10"/>
      <c r="M621" s="2">
        <f>VLOOKUP(N621,[1]储层改造标准目录!$A:$B,2,0)</f>
        <v>2</v>
      </c>
      <c r="N621" s="11" t="s">
        <v>1683</v>
      </c>
      <c r="O621" s="2" t="s">
        <v>1684</v>
      </c>
      <c r="P621" s="12"/>
      <c r="Q621" s="13" t="s">
        <v>1119</v>
      </c>
      <c r="R621" s="14" t="s">
        <v>2321</v>
      </c>
      <c r="S621" s="15" t="s">
        <v>2322</v>
      </c>
      <c r="T621" s="16"/>
      <c r="U621" s="32" cm="1">
        <f t="array" ref="U621">SUM(LEN([2]正文!$F:$F)-LEN(SUBSTITUTE([2]正文!$F:$F,B621,"")))/LEN(B621)</f>
        <v>1</v>
      </c>
      <c r="V621" s="33">
        <f t="shared" si="20"/>
        <v>6</v>
      </c>
    </row>
    <row r="622" s="2" customFormat="1" spans="1:22">
      <c r="A622" s="6"/>
      <c r="B622" s="2" t="s">
        <v>2419</v>
      </c>
      <c r="D622" s="2" t="s">
        <v>35</v>
      </c>
      <c r="F622" s="6" t="s">
        <v>2420</v>
      </c>
      <c r="H622" s="10"/>
      <c r="I622" s="10"/>
      <c r="M622" s="2">
        <f>VLOOKUP(N622,[1]储层改造标准目录!$A:$B,2,0)</f>
        <v>2</v>
      </c>
      <c r="N622" s="11" t="s">
        <v>1683</v>
      </c>
      <c r="O622" s="2" t="s">
        <v>1684</v>
      </c>
      <c r="P622" s="12"/>
      <c r="Q622" s="13" t="s">
        <v>1119</v>
      </c>
      <c r="R622" s="14" t="s">
        <v>2321</v>
      </c>
      <c r="S622" s="15" t="s">
        <v>2322</v>
      </c>
      <c r="T622" s="16"/>
      <c r="U622" s="32" cm="1">
        <f t="array" ref="U622">SUM(LEN([2]正文!$F:$F)-LEN(SUBSTITUTE([2]正文!$F:$F,B622,"")))/LEN(B622)</f>
        <v>0</v>
      </c>
      <c r="V622" s="33">
        <f t="shared" si="20"/>
        <v>6</v>
      </c>
    </row>
    <row r="623" s="2" customFormat="1" spans="1:22">
      <c r="A623" s="6">
        <v>587</v>
      </c>
      <c r="B623" s="2" t="s">
        <v>2421</v>
      </c>
      <c r="C623" s="2" t="s">
        <v>2422</v>
      </c>
      <c r="D623" s="2" t="s">
        <v>30</v>
      </c>
      <c r="E623" s="2" t="s">
        <v>2423</v>
      </c>
      <c r="F623" s="6" t="s">
        <v>957</v>
      </c>
      <c r="H623" s="10"/>
      <c r="I623" s="10"/>
      <c r="M623" s="2">
        <f>VLOOKUP(N623,[1]储层改造标准目录!$A:$B,2,0)</f>
        <v>2</v>
      </c>
      <c r="N623" s="11" t="s">
        <v>1683</v>
      </c>
      <c r="O623" s="2" t="s">
        <v>1684</v>
      </c>
      <c r="P623" s="12"/>
      <c r="Q623" s="13" t="s">
        <v>1119</v>
      </c>
      <c r="R623" s="14" t="s">
        <v>2321</v>
      </c>
      <c r="S623" s="15" t="s">
        <v>2322</v>
      </c>
      <c r="T623" s="16"/>
      <c r="U623" s="32" cm="1">
        <f t="array" ref="U623">SUM(LEN([2]正文!$F:$F)-LEN(SUBSTITUTE([2]正文!$F:$F,B623,"")))/LEN(B623)</f>
        <v>0</v>
      </c>
      <c r="V623" s="33">
        <f t="shared" si="20"/>
        <v>6</v>
      </c>
    </row>
    <row r="624" s="2" customFormat="1" spans="1:22">
      <c r="A624" s="6"/>
      <c r="B624" s="2" t="s">
        <v>2424</v>
      </c>
      <c r="D624" s="2" t="s">
        <v>35</v>
      </c>
      <c r="F624" s="6" t="s">
        <v>2425</v>
      </c>
      <c r="H624" s="10"/>
      <c r="I624" s="10"/>
      <c r="M624" s="2">
        <f>VLOOKUP(N624,[1]储层改造标准目录!$A:$B,2,0)</f>
        <v>2</v>
      </c>
      <c r="N624" s="11" t="s">
        <v>1683</v>
      </c>
      <c r="O624" s="2" t="s">
        <v>1684</v>
      </c>
      <c r="P624" s="12"/>
      <c r="Q624" s="13" t="s">
        <v>1119</v>
      </c>
      <c r="R624" s="14" t="s">
        <v>2321</v>
      </c>
      <c r="S624" s="15" t="s">
        <v>2322</v>
      </c>
      <c r="T624" s="16"/>
      <c r="U624" s="32" cm="1">
        <f t="array" ref="U624">SUM(LEN([2]正文!$F:$F)-LEN(SUBSTITUTE([2]正文!$F:$F,B624,"")))/LEN(B624)</f>
        <v>27</v>
      </c>
      <c r="V624" s="33">
        <f t="shared" si="20"/>
        <v>3</v>
      </c>
    </row>
    <row r="625" s="2" customFormat="1" spans="1:22">
      <c r="A625" s="6"/>
      <c r="B625" s="2" t="s">
        <v>2426</v>
      </c>
      <c r="D625" s="2" t="s">
        <v>35</v>
      </c>
      <c r="F625" s="6" t="s">
        <v>2427</v>
      </c>
      <c r="H625" s="10"/>
      <c r="I625" s="10"/>
      <c r="M625" s="2">
        <f>VLOOKUP(N625,[1]储层改造标准目录!$A:$B,2,0)</f>
        <v>2</v>
      </c>
      <c r="N625" s="11" t="s">
        <v>1683</v>
      </c>
      <c r="O625" s="2" t="s">
        <v>1684</v>
      </c>
      <c r="P625" s="12"/>
      <c r="Q625" s="13" t="s">
        <v>1119</v>
      </c>
      <c r="R625" s="14" t="s">
        <v>2321</v>
      </c>
      <c r="S625" s="15" t="s">
        <v>2322</v>
      </c>
      <c r="T625" s="16"/>
      <c r="U625" s="32" cm="1">
        <f t="array" ref="U625">SUM(LEN([2]正文!$F:$F)-LEN(SUBSTITUTE([2]正文!$F:$F,B625,"")))/LEN(B625)</f>
        <v>0</v>
      </c>
      <c r="V625" s="33">
        <f t="shared" si="20"/>
        <v>3</v>
      </c>
    </row>
    <row r="626" s="2" customFormat="1" spans="1:22">
      <c r="A626" s="6">
        <v>588</v>
      </c>
      <c r="B626" s="2" t="s">
        <v>2428</v>
      </c>
      <c r="C626" s="2" t="s">
        <v>2429</v>
      </c>
      <c r="E626" s="2" t="s">
        <v>2430</v>
      </c>
      <c r="F626" s="6" t="s">
        <v>961</v>
      </c>
      <c r="M626" s="2">
        <f>VLOOKUP(N626,[1]储层改造标准目录!$A:$B,2,0)</f>
        <v>2</v>
      </c>
      <c r="N626" s="11" t="s">
        <v>1683</v>
      </c>
      <c r="O626" s="2" t="s">
        <v>1684</v>
      </c>
      <c r="P626" s="12"/>
      <c r="Q626" s="13" t="s">
        <v>1119</v>
      </c>
      <c r="R626" s="14" t="s">
        <v>2321</v>
      </c>
      <c r="S626" s="15" t="s">
        <v>2322</v>
      </c>
      <c r="T626" s="16"/>
      <c r="U626" s="32" cm="1">
        <f t="array" ref="U626">SUM(LEN([2]正文!$F:$F)-LEN(SUBSTITUTE([2]正文!$F:$F,B626,"")))/LEN(B626)</f>
        <v>0</v>
      </c>
      <c r="V626" s="33">
        <f t="shared" ref="V626:V689" si="21">LEN(B626)</f>
        <v>5</v>
      </c>
    </row>
    <row r="627" s="2" customFormat="1" spans="1:22">
      <c r="A627" s="6">
        <v>589</v>
      </c>
      <c r="B627" s="2" t="s">
        <v>2431</v>
      </c>
      <c r="C627" s="2" t="s">
        <v>2432</v>
      </c>
      <c r="E627" s="2" t="s">
        <v>2433</v>
      </c>
      <c r="F627" s="6" t="s">
        <v>965</v>
      </c>
      <c r="M627" s="2">
        <f>VLOOKUP(N627,[1]储层改造标准目录!$A:$B,2,0)</f>
        <v>2</v>
      </c>
      <c r="N627" s="11" t="s">
        <v>1683</v>
      </c>
      <c r="O627" s="2" t="s">
        <v>1684</v>
      </c>
      <c r="P627" s="12"/>
      <c r="Q627" s="13" t="s">
        <v>1119</v>
      </c>
      <c r="R627" s="14" t="s">
        <v>2321</v>
      </c>
      <c r="S627" s="15" t="s">
        <v>2322</v>
      </c>
      <c r="T627" s="16"/>
      <c r="U627" s="32" cm="1">
        <f t="array" ref="U627">SUM(LEN([2]正文!$F:$F)-LEN(SUBSTITUTE([2]正文!$F:$F,B627,"")))/LEN(B627)</f>
        <v>24</v>
      </c>
      <c r="V627" s="33">
        <f t="shared" si="21"/>
        <v>2</v>
      </c>
    </row>
    <row r="628" s="2" customFormat="1" spans="1:22">
      <c r="A628" s="6">
        <v>590</v>
      </c>
      <c r="B628" s="2" t="s">
        <v>2434</v>
      </c>
      <c r="C628" s="2" t="s">
        <v>2435</v>
      </c>
      <c r="E628" s="2" t="s">
        <v>2436</v>
      </c>
      <c r="F628" s="6" t="s">
        <v>969</v>
      </c>
      <c r="M628" s="2">
        <f>VLOOKUP(N628,[1]储层改造标准目录!$A:$B,2,0)</f>
        <v>2</v>
      </c>
      <c r="N628" s="11" t="s">
        <v>1683</v>
      </c>
      <c r="O628" s="2" t="s">
        <v>1684</v>
      </c>
      <c r="P628" s="12"/>
      <c r="Q628" s="13" t="s">
        <v>1119</v>
      </c>
      <c r="R628" s="14" t="s">
        <v>2321</v>
      </c>
      <c r="S628" s="15" t="s">
        <v>2322</v>
      </c>
      <c r="T628" s="16"/>
      <c r="U628" s="32" cm="1">
        <f t="array" ref="U628">SUM(LEN([2]正文!$F:$F)-LEN(SUBSTITUTE([2]正文!$F:$F,B628,"")))/LEN(B628)</f>
        <v>0</v>
      </c>
      <c r="V628" s="33">
        <f t="shared" si="21"/>
        <v>3</v>
      </c>
    </row>
    <row r="629" s="2" customFormat="1" spans="1:22">
      <c r="A629" s="6">
        <v>591</v>
      </c>
      <c r="B629" s="2" t="s">
        <v>2437</v>
      </c>
      <c r="C629" s="2" t="s">
        <v>2438</v>
      </c>
      <c r="E629" s="2" t="s">
        <v>2439</v>
      </c>
      <c r="F629" s="6" t="s">
        <v>973</v>
      </c>
      <c r="M629" s="2">
        <f>VLOOKUP(N629,[1]储层改造标准目录!$A:$B,2,0)</f>
        <v>2</v>
      </c>
      <c r="N629" s="11" t="s">
        <v>1683</v>
      </c>
      <c r="O629" s="2" t="s">
        <v>1684</v>
      </c>
      <c r="P629" s="12"/>
      <c r="Q629" s="13" t="s">
        <v>1119</v>
      </c>
      <c r="R629" s="14" t="s">
        <v>2321</v>
      </c>
      <c r="S629" s="15" t="s">
        <v>2322</v>
      </c>
      <c r="T629" s="16"/>
      <c r="U629" s="32" cm="1">
        <f t="array" ref="U629">SUM(LEN([2]正文!$F:$F)-LEN(SUBSTITUTE([2]正文!$F:$F,B629,"")))/LEN(B629)</f>
        <v>0</v>
      </c>
      <c r="V629" s="33">
        <f t="shared" si="21"/>
        <v>4</v>
      </c>
    </row>
    <row r="630" s="2" customFormat="1" spans="1:22">
      <c r="A630" s="6">
        <v>592</v>
      </c>
      <c r="B630" s="2" t="s">
        <v>2440</v>
      </c>
      <c r="C630" s="2" t="s">
        <v>2441</v>
      </c>
      <c r="E630" s="2" t="s">
        <v>2442</v>
      </c>
      <c r="F630" s="6" t="s">
        <v>977</v>
      </c>
      <c r="M630" s="2">
        <f>VLOOKUP(N630,[1]储层改造标准目录!$A:$B,2,0)</f>
        <v>2</v>
      </c>
      <c r="N630" s="11" t="s">
        <v>1683</v>
      </c>
      <c r="O630" s="2" t="s">
        <v>1684</v>
      </c>
      <c r="P630" s="12"/>
      <c r="Q630" s="13" t="s">
        <v>1119</v>
      </c>
      <c r="R630" s="14" t="s">
        <v>2321</v>
      </c>
      <c r="S630" s="15" t="s">
        <v>2322</v>
      </c>
      <c r="T630" s="16"/>
      <c r="U630" s="32" cm="1">
        <f t="array" ref="U630">SUM(LEN([2]正文!$F:$F)-LEN(SUBSTITUTE([2]正文!$F:$F,B630,"")))/LEN(B630)</f>
        <v>0</v>
      </c>
      <c r="V630" s="33">
        <f t="shared" si="21"/>
        <v>5</v>
      </c>
    </row>
    <row r="631" s="2" customFormat="1" spans="1:22">
      <c r="A631" s="6">
        <v>593</v>
      </c>
      <c r="B631" s="2" t="s">
        <v>2443</v>
      </c>
      <c r="C631" s="2" t="s">
        <v>2444</v>
      </c>
      <c r="E631" s="2" t="s">
        <v>2445</v>
      </c>
      <c r="F631" s="6" t="s">
        <v>981</v>
      </c>
      <c r="M631" s="2">
        <f>VLOOKUP(N631,[1]储层改造标准目录!$A:$B,2,0)</f>
        <v>2</v>
      </c>
      <c r="N631" s="11" t="s">
        <v>1683</v>
      </c>
      <c r="O631" s="2" t="s">
        <v>1684</v>
      </c>
      <c r="P631" s="12"/>
      <c r="Q631" s="13" t="s">
        <v>1119</v>
      </c>
      <c r="R631" s="14" t="s">
        <v>2321</v>
      </c>
      <c r="S631" s="15" t="s">
        <v>2322</v>
      </c>
      <c r="T631" s="16"/>
      <c r="U631" s="32" cm="1">
        <f t="array" ref="U631">SUM(LEN([2]正文!$F:$F)-LEN(SUBSTITUTE([2]正文!$F:$F,B631,"")))/LEN(B631)</f>
        <v>0</v>
      </c>
      <c r="V631" s="33">
        <f t="shared" si="21"/>
        <v>7</v>
      </c>
    </row>
    <row r="632" s="2" customFormat="1" spans="1:22">
      <c r="A632" s="6">
        <v>594</v>
      </c>
      <c r="B632" s="2" t="s">
        <v>2446</v>
      </c>
      <c r="C632" s="2" t="s">
        <v>2447</v>
      </c>
      <c r="E632" s="2" t="s">
        <v>2448</v>
      </c>
      <c r="F632" s="6" t="s">
        <v>985</v>
      </c>
      <c r="M632" s="2">
        <f>VLOOKUP(N632,[1]储层改造标准目录!$A:$B,2,0)</f>
        <v>2</v>
      </c>
      <c r="N632" s="11" t="s">
        <v>1683</v>
      </c>
      <c r="O632" s="2" t="s">
        <v>1684</v>
      </c>
      <c r="P632" s="12"/>
      <c r="Q632" s="13" t="s">
        <v>1119</v>
      </c>
      <c r="R632" s="14" t="s">
        <v>2321</v>
      </c>
      <c r="S632" s="15" t="s">
        <v>2322</v>
      </c>
      <c r="T632" s="16"/>
      <c r="U632" s="32" cm="1">
        <f t="array" ref="U632">SUM(LEN([2]正文!$F:$F)-LEN(SUBSTITUTE([2]正文!$F:$F,B632,"")))/LEN(B632)</f>
        <v>0</v>
      </c>
      <c r="V632" s="33">
        <f t="shared" si="21"/>
        <v>4</v>
      </c>
    </row>
    <row r="633" s="2" customFormat="1" spans="1:22">
      <c r="A633" s="6">
        <v>595</v>
      </c>
      <c r="B633" s="2" t="s">
        <v>2449</v>
      </c>
      <c r="C633" s="2" t="s">
        <v>2450</v>
      </c>
      <c r="E633" s="2" t="s">
        <v>2451</v>
      </c>
      <c r="F633" s="6" t="s">
        <v>989</v>
      </c>
      <c r="M633" s="2">
        <f>VLOOKUP(N633,[1]储层改造标准目录!$A:$B,2,0)</f>
        <v>2</v>
      </c>
      <c r="N633" s="11" t="s">
        <v>1683</v>
      </c>
      <c r="O633" s="2" t="s">
        <v>1684</v>
      </c>
      <c r="P633" s="12"/>
      <c r="Q633" s="13" t="s">
        <v>1119</v>
      </c>
      <c r="R633" s="14" t="s">
        <v>2321</v>
      </c>
      <c r="S633" s="15" t="s">
        <v>2322</v>
      </c>
      <c r="T633" s="16"/>
      <c r="U633" s="32" cm="1">
        <f t="array" ref="U633">SUM(LEN([2]正文!$F:$F)-LEN(SUBSTITUTE([2]正文!$F:$F,B633,"")))/LEN(B633)</f>
        <v>0</v>
      </c>
      <c r="V633" s="33">
        <f t="shared" si="21"/>
        <v>3</v>
      </c>
    </row>
    <row r="634" s="2" customFormat="1" spans="1:22">
      <c r="A634" s="6">
        <v>596</v>
      </c>
      <c r="B634" s="2" t="s">
        <v>2452</v>
      </c>
      <c r="C634" s="2" t="s">
        <v>2453</v>
      </c>
      <c r="E634" s="2" t="s">
        <v>2454</v>
      </c>
      <c r="F634" s="6" t="s">
        <v>2455</v>
      </c>
      <c r="M634" s="2">
        <f>VLOOKUP(N634,[1]储层改造标准目录!$A:$B,2,0)</f>
        <v>2</v>
      </c>
      <c r="N634" s="11" t="s">
        <v>1683</v>
      </c>
      <c r="O634" s="2" t="s">
        <v>1684</v>
      </c>
      <c r="P634" s="12"/>
      <c r="Q634" s="13" t="s">
        <v>1119</v>
      </c>
      <c r="R634" s="14" t="s">
        <v>2321</v>
      </c>
      <c r="S634" s="15" t="s">
        <v>2322</v>
      </c>
      <c r="T634" s="16"/>
      <c r="U634" s="32" cm="1">
        <f t="array" ref="U634">SUM(LEN([2]正文!$F:$F)-LEN(SUBSTITUTE([2]正文!$F:$F,B634,"")))/LEN(B634)</f>
        <v>0</v>
      </c>
      <c r="V634" s="33">
        <f t="shared" si="21"/>
        <v>3</v>
      </c>
    </row>
    <row r="635" s="2" customFormat="1" spans="1:22">
      <c r="A635" s="6">
        <v>597</v>
      </c>
      <c r="B635" s="2" t="s">
        <v>2456</v>
      </c>
      <c r="C635" s="2" t="s">
        <v>2457</v>
      </c>
      <c r="E635" s="2" t="s">
        <v>2458</v>
      </c>
      <c r="F635" s="6" t="s">
        <v>2459</v>
      </c>
      <c r="M635" s="2">
        <f>VLOOKUP(N635,[1]储层改造标准目录!$A:$B,2,0)</f>
        <v>2</v>
      </c>
      <c r="N635" s="11" t="s">
        <v>1683</v>
      </c>
      <c r="O635" s="2" t="s">
        <v>1684</v>
      </c>
      <c r="P635" s="12"/>
      <c r="Q635" s="13" t="s">
        <v>1119</v>
      </c>
      <c r="R635" s="14" t="s">
        <v>2321</v>
      </c>
      <c r="S635" s="15" t="s">
        <v>2322</v>
      </c>
      <c r="T635" s="16"/>
      <c r="U635" s="32" cm="1">
        <f t="array" ref="U635">SUM(LEN([2]正文!$F:$F)-LEN(SUBSTITUTE([2]正文!$F:$F,B635,"")))/LEN(B635)</f>
        <v>0</v>
      </c>
      <c r="V635" s="33">
        <f t="shared" si="21"/>
        <v>3</v>
      </c>
    </row>
    <row r="636" s="2" customFormat="1" spans="1:22">
      <c r="A636" s="6">
        <v>598</v>
      </c>
      <c r="B636" s="2" t="s">
        <v>2460</v>
      </c>
      <c r="C636" s="2" t="s">
        <v>2461</v>
      </c>
      <c r="E636" s="2" t="s">
        <v>2462</v>
      </c>
      <c r="F636" s="6" t="s">
        <v>2463</v>
      </c>
      <c r="M636" s="2">
        <f>VLOOKUP(N636,[1]储层改造标准目录!$A:$B,2,0)</f>
        <v>2</v>
      </c>
      <c r="N636" s="11" t="s">
        <v>1683</v>
      </c>
      <c r="O636" s="2" t="s">
        <v>1684</v>
      </c>
      <c r="P636" s="12"/>
      <c r="Q636" s="13" t="s">
        <v>1119</v>
      </c>
      <c r="R636" s="14" t="s">
        <v>2321</v>
      </c>
      <c r="S636" s="15" t="s">
        <v>2322</v>
      </c>
      <c r="T636" s="16"/>
      <c r="U636" s="32" cm="1">
        <f t="array" ref="U636">SUM(LEN([2]正文!$F:$F)-LEN(SUBSTITUTE([2]正文!$F:$F,B636,"")))/LEN(B636)</f>
        <v>0</v>
      </c>
      <c r="V636" s="33">
        <f t="shared" si="21"/>
        <v>3</v>
      </c>
    </row>
    <row r="637" s="2" customFormat="1" spans="1:22">
      <c r="A637" s="6">
        <v>599</v>
      </c>
      <c r="B637" s="2" t="s">
        <v>2464</v>
      </c>
      <c r="C637" s="2" t="s">
        <v>2465</v>
      </c>
      <c r="E637" s="2" t="s">
        <v>2466</v>
      </c>
      <c r="F637" s="6" t="s">
        <v>2467</v>
      </c>
      <c r="M637" s="2">
        <f>VLOOKUP(N637,[1]储层改造标准目录!$A:$B,2,0)</f>
        <v>2</v>
      </c>
      <c r="N637" s="11" t="s">
        <v>1683</v>
      </c>
      <c r="O637" s="2" t="s">
        <v>1684</v>
      </c>
      <c r="P637" s="12"/>
      <c r="Q637" s="13" t="s">
        <v>1119</v>
      </c>
      <c r="R637" s="14" t="s">
        <v>2321</v>
      </c>
      <c r="S637" s="15" t="s">
        <v>2322</v>
      </c>
      <c r="T637" s="16"/>
      <c r="U637" s="32" cm="1">
        <f t="array" ref="U637">SUM(LEN([2]正文!$F:$F)-LEN(SUBSTITUTE([2]正文!$F:$F,B637,"")))/LEN(B637)</f>
        <v>0</v>
      </c>
      <c r="V637" s="33">
        <f t="shared" si="21"/>
        <v>3</v>
      </c>
    </row>
    <row r="638" s="2" customFormat="1" spans="1:22">
      <c r="A638" s="6">
        <v>600</v>
      </c>
      <c r="B638" s="2" t="s">
        <v>2468</v>
      </c>
      <c r="C638" s="2" t="s">
        <v>2469</v>
      </c>
      <c r="E638" s="2" t="s">
        <v>2470</v>
      </c>
      <c r="F638" s="6" t="s">
        <v>2471</v>
      </c>
      <c r="M638" s="2">
        <f>VLOOKUP(N638,[1]储层改造标准目录!$A:$B,2,0)</f>
        <v>2</v>
      </c>
      <c r="N638" s="11" t="s">
        <v>1683</v>
      </c>
      <c r="O638" s="2" t="s">
        <v>1684</v>
      </c>
      <c r="P638" s="12"/>
      <c r="Q638" s="13" t="s">
        <v>1119</v>
      </c>
      <c r="R638" s="14" t="s">
        <v>2321</v>
      </c>
      <c r="S638" s="15" t="s">
        <v>2322</v>
      </c>
      <c r="T638" s="16"/>
      <c r="U638" s="32" cm="1">
        <f t="array" ref="U638">SUM(LEN([2]正文!$F:$F)-LEN(SUBSTITUTE([2]正文!$F:$F,B638,"")))/LEN(B638)</f>
        <v>0</v>
      </c>
      <c r="V638" s="33">
        <f t="shared" si="21"/>
        <v>3</v>
      </c>
    </row>
    <row r="639" s="2" customFormat="1" spans="1:22">
      <c r="A639" s="6">
        <v>601</v>
      </c>
      <c r="B639" s="2" t="s">
        <v>2472</v>
      </c>
      <c r="C639" s="2" t="s">
        <v>2473</v>
      </c>
      <c r="E639" s="2" t="s">
        <v>2474</v>
      </c>
      <c r="F639" s="6" t="s">
        <v>2475</v>
      </c>
      <c r="M639" s="2">
        <f>VLOOKUP(N639,[1]储层改造标准目录!$A:$B,2,0)</f>
        <v>2</v>
      </c>
      <c r="N639" s="11" t="s">
        <v>1683</v>
      </c>
      <c r="O639" s="2" t="s">
        <v>1684</v>
      </c>
      <c r="P639" s="12"/>
      <c r="Q639" s="13" t="s">
        <v>1119</v>
      </c>
      <c r="R639" s="14" t="s">
        <v>2321</v>
      </c>
      <c r="S639" s="15" t="s">
        <v>2322</v>
      </c>
      <c r="T639" s="16"/>
      <c r="U639" s="32" cm="1">
        <f t="array" ref="U639">SUM(LEN([2]正文!$F:$F)-LEN(SUBSTITUTE([2]正文!$F:$F,B639,"")))/LEN(B639)</f>
        <v>0</v>
      </c>
      <c r="V639" s="33">
        <f t="shared" si="21"/>
        <v>3</v>
      </c>
    </row>
    <row r="640" s="2" customFormat="1" spans="1:22">
      <c r="A640" s="6">
        <v>602</v>
      </c>
      <c r="B640" s="2" t="s">
        <v>2476</v>
      </c>
      <c r="C640" s="2" t="s">
        <v>2477</v>
      </c>
      <c r="E640" s="2" t="s">
        <v>2478</v>
      </c>
      <c r="F640" s="6" t="s">
        <v>2479</v>
      </c>
      <c r="M640" s="2">
        <f>VLOOKUP(N640,[1]储层改造标准目录!$A:$B,2,0)</f>
        <v>2</v>
      </c>
      <c r="N640" s="11" t="s">
        <v>1683</v>
      </c>
      <c r="O640" s="2" t="s">
        <v>1684</v>
      </c>
      <c r="P640" s="12"/>
      <c r="Q640" s="13" t="s">
        <v>1119</v>
      </c>
      <c r="R640" s="14" t="s">
        <v>2321</v>
      </c>
      <c r="S640" s="15" t="s">
        <v>2322</v>
      </c>
      <c r="T640" s="16"/>
      <c r="U640" s="32" cm="1">
        <f t="array" ref="U640">SUM(LEN([2]正文!$F:$F)-LEN(SUBSTITUTE([2]正文!$F:$F,B640,"")))/LEN(B640)</f>
        <v>1</v>
      </c>
      <c r="V640" s="33">
        <f t="shared" si="21"/>
        <v>2</v>
      </c>
    </row>
    <row r="641" s="2" customFormat="1" spans="1:22">
      <c r="A641" s="6">
        <v>603</v>
      </c>
      <c r="B641" s="2" t="s">
        <v>2480</v>
      </c>
      <c r="C641" s="2" t="s">
        <v>2481</v>
      </c>
      <c r="E641" s="2" t="s">
        <v>2482</v>
      </c>
      <c r="F641" s="6" t="s">
        <v>2483</v>
      </c>
      <c r="M641" s="2">
        <f>VLOOKUP(N641,[1]储层改造标准目录!$A:$B,2,0)</f>
        <v>2</v>
      </c>
      <c r="N641" s="11" t="s">
        <v>1683</v>
      </c>
      <c r="O641" s="2" t="s">
        <v>1684</v>
      </c>
      <c r="P641" s="12"/>
      <c r="Q641" s="13" t="s">
        <v>1119</v>
      </c>
      <c r="R641" s="14" t="s">
        <v>2321</v>
      </c>
      <c r="S641" s="15" t="s">
        <v>2322</v>
      </c>
      <c r="T641" s="16"/>
      <c r="U641" s="32" cm="1">
        <f t="array" ref="U641">SUM(LEN([2]正文!$F:$F)-LEN(SUBSTITUTE([2]正文!$F:$F,B641,"")))/LEN(B641)</f>
        <v>0</v>
      </c>
      <c r="V641" s="33">
        <f t="shared" si="21"/>
        <v>4</v>
      </c>
    </row>
    <row r="642" s="2" customFormat="1" spans="1:22">
      <c r="A642" s="6">
        <v>604</v>
      </c>
      <c r="B642" s="2" t="s">
        <v>2484</v>
      </c>
      <c r="C642" s="2" t="s">
        <v>2485</v>
      </c>
      <c r="E642" s="2" t="s">
        <v>2486</v>
      </c>
      <c r="F642" s="6" t="s">
        <v>2487</v>
      </c>
      <c r="M642" s="2">
        <f>VLOOKUP(N642,[1]储层改造标准目录!$A:$B,2,0)</f>
        <v>2</v>
      </c>
      <c r="N642" s="11" t="s">
        <v>1683</v>
      </c>
      <c r="O642" s="2" t="s">
        <v>1684</v>
      </c>
      <c r="P642" s="12"/>
      <c r="Q642" s="13" t="s">
        <v>1119</v>
      </c>
      <c r="R642" s="14" t="s">
        <v>2321</v>
      </c>
      <c r="S642" s="15" t="s">
        <v>2322</v>
      </c>
      <c r="T642" s="16"/>
      <c r="U642" s="32" cm="1">
        <f t="array" ref="U642">SUM(LEN([2]正文!$F:$F)-LEN(SUBSTITUTE([2]正文!$F:$F,B642,"")))/LEN(B642)</f>
        <v>0</v>
      </c>
      <c r="V642" s="33">
        <f t="shared" si="21"/>
        <v>3</v>
      </c>
    </row>
    <row r="643" s="2" customFormat="1" spans="1:22">
      <c r="A643" s="6">
        <v>605</v>
      </c>
      <c r="B643" s="2" t="s">
        <v>2488</v>
      </c>
      <c r="C643" s="2" t="s">
        <v>2489</v>
      </c>
      <c r="E643" s="2" t="s">
        <v>2490</v>
      </c>
      <c r="F643" s="6" t="s">
        <v>2491</v>
      </c>
      <c r="M643" s="2">
        <f>VLOOKUP(N643,[1]储层改造标准目录!$A:$B,2,0)</f>
        <v>2</v>
      </c>
      <c r="N643" s="11" t="s">
        <v>1683</v>
      </c>
      <c r="O643" s="2" t="s">
        <v>1684</v>
      </c>
      <c r="P643" s="12"/>
      <c r="Q643" s="13" t="s">
        <v>1119</v>
      </c>
      <c r="R643" s="14" t="s">
        <v>2321</v>
      </c>
      <c r="S643" s="15" t="s">
        <v>2322</v>
      </c>
      <c r="T643" s="16"/>
      <c r="U643" s="32" cm="1">
        <f t="array" ref="U643">SUM(LEN([2]正文!$F:$F)-LEN(SUBSTITUTE([2]正文!$F:$F,B643,"")))/LEN(B643)</f>
        <v>0</v>
      </c>
      <c r="V643" s="33">
        <f t="shared" si="21"/>
        <v>4</v>
      </c>
    </row>
    <row r="644" s="2" customFormat="1" spans="1:22">
      <c r="A644" s="6">
        <v>606</v>
      </c>
      <c r="B644" s="2" t="s">
        <v>2492</v>
      </c>
      <c r="C644" s="2" t="s">
        <v>2493</v>
      </c>
      <c r="E644" s="2" t="s">
        <v>2494</v>
      </c>
      <c r="F644" s="6" t="s">
        <v>2495</v>
      </c>
      <c r="M644" s="2">
        <f>VLOOKUP(N644,[1]储层改造标准目录!$A:$B,2,0)</f>
        <v>2</v>
      </c>
      <c r="N644" s="11" t="s">
        <v>1683</v>
      </c>
      <c r="O644" s="2" t="s">
        <v>1684</v>
      </c>
      <c r="P644" s="12"/>
      <c r="Q644" s="13" t="s">
        <v>1119</v>
      </c>
      <c r="R644" s="14" t="s">
        <v>2321</v>
      </c>
      <c r="S644" s="15" t="s">
        <v>2322</v>
      </c>
      <c r="T644" s="16"/>
      <c r="U644" s="32" cm="1">
        <f t="array" ref="U644">SUM(LEN([2]正文!$F:$F)-LEN(SUBSTITUTE([2]正文!$F:$F,B644,"")))/LEN(B644)</f>
        <v>0</v>
      </c>
      <c r="V644" s="33">
        <f t="shared" si="21"/>
        <v>4</v>
      </c>
    </row>
    <row r="645" s="2" customFormat="1" spans="1:22">
      <c r="A645" s="6">
        <v>607</v>
      </c>
      <c r="B645" s="2" t="s">
        <v>2496</v>
      </c>
      <c r="C645" s="2" t="s">
        <v>2497</v>
      </c>
      <c r="E645" s="2" t="s">
        <v>2498</v>
      </c>
      <c r="F645" s="6" t="s">
        <v>2499</v>
      </c>
      <c r="M645" s="2">
        <f>VLOOKUP(N645,[1]储层改造标准目录!$A:$B,2,0)</f>
        <v>2</v>
      </c>
      <c r="N645" s="11" t="s">
        <v>1683</v>
      </c>
      <c r="O645" s="2" t="s">
        <v>1684</v>
      </c>
      <c r="P645" s="12"/>
      <c r="Q645" s="13" t="s">
        <v>1119</v>
      </c>
      <c r="R645" s="14" t="s">
        <v>2321</v>
      </c>
      <c r="S645" s="15" t="s">
        <v>2322</v>
      </c>
      <c r="T645" s="16"/>
      <c r="U645" s="32" cm="1">
        <f t="array" ref="U645">SUM(LEN([2]正文!$F:$F)-LEN(SUBSTITUTE([2]正文!$F:$F,B645,"")))/LEN(B645)</f>
        <v>0</v>
      </c>
      <c r="V645" s="33">
        <f t="shared" si="21"/>
        <v>6</v>
      </c>
    </row>
    <row r="646" s="2" customFormat="1" spans="1:22">
      <c r="A646" s="6">
        <v>608</v>
      </c>
      <c r="B646" s="2" t="s">
        <v>2500</v>
      </c>
      <c r="C646" s="2" t="s">
        <v>2501</v>
      </c>
      <c r="E646" s="2" t="s">
        <v>2502</v>
      </c>
      <c r="F646" s="6" t="s">
        <v>2503</v>
      </c>
      <c r="M646" s="2">
        <f>VLOOKUP(N646,[1]储层改造标准目录!$A:$B,2,0)</f>
        <v>2</v>
      </c>
      <c r="N646" s="11" t="s">
        <v>1683</v>
      </c>
      <c r="O646" s="2" t="s">
        <v>1684</v>
      </c>
      <c r="P646" s="12"/>
      <c r="Q646" s="13" t="s">
        <v>1119</v>
      </c>
      <c r="R646" s="14" t="s">
        <v>2321</v>
      </c>
      <c r="S646" s="15" t="s">
        <v>2322</v>
      </c>
      <c r="T646" s="16"/>
      <c r="U646" s="32" cm="1">
        <f t="array" ref="U646">SUM(LEN([2]正文!$F:$F)-LEN(SUBSTITUTE([2]正文!$F:$F,B646,"")))/LEN(B646)</f>
        <v>0</v>
      </c>
      <c r="V646" s="33">
        <f t="shared" si="21"/>
        <v>6</v>
      </c>
    </row>
    <row r="647" s="2" customFormat="1" spans="1:22">
      <c r="A647" s="6">
        <v>609</v>
      </c>
      <c r="B647" s="2" t="s">
        <v>2504</v>
      </c>
      <c r="C647" s="2" t="s">
        <v>2505</v>
      </c>
      <c r="E647" s="2" t="s">
        <v>2506</v>
      </c>
      <c r="F647" s="6" t="s">
        <v>2507</v>
      </c>
      <c r="M647" s="2">
        <f>VLOOKUP(N647,[1]储层改造标准目录!$A:$B,2,0)</f>
        <v>2</v>
      </c>
      <c r="N647" s="11" t="s">
        <v>1683</v>
      </c>
      <c r="O647" s="2" t="s">
        <v>1684</v>
      </c>
      <c r="P647" s="12"/>
      <c r="Q647" s="13" t="s">
        <v>1119</v>
      </c>
      <c r="R647" s="14" t="s">
        <v>2321</v>
      </c>
      <c r="S647" s="15" t="s">
        <v>2322</v>
      </c>
      <c r="T647" s="16"/>
      <c r="U647" s="32" cm="1">
        <f t="array" ref="U647">SUM(LEN([2]正文!$F:$F)-LEN(SUBSTITUTE([2]正文!$F:$F,B647,"")))/LEN(B647)</f>
        <v>0</v>
      </c>
      <c r="V647" s="33">
        <f t="shared" si="21"/>
        <v>6</v>
      </c>
    </row>
    <row r="648" s="2" customFormat="1" spans="1:22">
      <c r="A648" s="6">
        <v>610</v>
      </c>
      <c r="B648" s="2" t="s">
        <v>2508</v>
      </c>
      <c r="C648" s="2" t="s">
        <v>2509</v>
      </c>
      <c r="E648" s="2" t="s">
        <v>2510</v>
      </c>
      <c r="F648" s="6" t="s">
        <v>2511</v>
      </c>
      <c r="M648" s="2">
        <f>VLOOKUP(N648,[1]储层改造标准目录!$A:$B,2,0)</f>
        <v>2</v>
      </c>
      <c r="N648" s="11" t="s">
        <v>1683</v>
      </c>
      <c r="O648" s="2" t="s">
        <v>1684</v>
      </c>
      <c r="P648" s="12"/>
      <c r="Q648" s="13" t="s">
        <v>1119</v>
      </c>
      <c r="R648" s="14" t="s">
        <v>2321</v>
      </c>
      <c r="S648" s="15" t="s">
        <v>2322</v>
      </c>
      <c r="T648" s="16"/>
      <c r="U648" s="32" cm="1">
        <f t="array" ref="U648">SUM(LEN([2]正文!$F:$F)-LEN(SUBSTITUTE([2]正文!$F:$F,B648,"")))/LEN(B648)</f>
        <v>0</v>
      </c>
      <c r="V648" s="33">
        <f t="shared" si="21"/>
        <v>6</v>
      </c>
    </row>
    <row r="649" s="2" customFormat="1" spans="1:22">
      <c r="A649" s="6">
        <v>611</v>
      </c>
      <c r="B649" s="7" t="s">
        <v>2512</v>
      </c>
      <c r="C649" s="2" t="s">
        <v>2513</v>
      </c>
      <c r="E649" s="2" t="s">
        <v>2514</v>
      </c>
      <c r="F649" s="6" t="s">
        <v>2515</v>
      </c>
      <c r="M649" s="2">
        <f>VLOOKUP(N649,[1]储层改造标准目录!$A:$B,2,0)</f>
        <v>2</v>
      </c>
      <c r="N649" s="11" t="s">
        <v>1683</v>
      </c>
      <c r="O649" s="2" t="s">
        <v>1684</v>
      </c>
      <c r="P649" s="12"/>
      <c r="Q649" s="13" t="s">
        <v>1119</v>
      </c>
      <c r="R649" s="14" t="s">
        <v>2321</v>
      </c>
      <c r="S649" s="15" t="s">
        <v>2322</v>
      </c>
      <c r="T649" s="16"/>
      <c r="U649" s="32" cm="1">
        <f t="array" ref="U649">SUM(LEN([2]正文!$F:$F)-LEN(SUBSTITUTE([2]正文!$F:$F,B649,"")))/LEN(B649)</f>
        <v>0</v>
      </c>
      <c r="V649" s="33">
        <f t="shared" si="21"/>
        <v>7</v>
      </c>
    </row>
    <row r="650" s="2" customFormat="1" spans="1:22">
      <c r="A650" s="6">
        <v>612</v>
      </c>
      <c r="B650" s="2" t="s">
        <v>2516</v>
      </c>
      <c r="C650" s="2" t="s">
        <v>2517</v>
      </c>
      <c r="E650" s="2" t="s">
        <v>2518</v>
      </c>
      <c r="F650" s="6" t="s">
        <v>2519</v>
      </c>
      <c r="M650" s="2">
        <f>VLOOKUP(N650,[1]储层改造标准目录!$A:$B,2,0)</f>
        <v>2</v>
      </c>
      <c r="N650" s="11" t="s">
        <v>1683</v>
      </c>
      <c r="O650" s="2" t="s">
        <v>1684</v>
      </c>
      <c r="P650" s="12"/>
      <c r="Q650" s="13" t="s">
        <v>1119</v>
      </c>
      <c r="R650" s="14" t="s">
        <v>2321</v>
      </c>
      <c r="S650" s="15" t="s">
        <v>2322</v>
      </c>
      <c r="T650" s="16"/>
      <c r="U650" s="32" cm="1">
        <f t="array" ref="U650">SUM(LEN([2]正文!$F:$F)-LEN(SUBSTITUTE([2]正文!$F:$F,B650,"")))/LEN(B650)</f>
        <v>0</v>
      </c>
      <c r="V650" s="33">
        <f t="shared" si="21"/>
        <v>9</v>
      </c>
    </row>
    <row r="651" s="2" customFormat="1" spans="1:22">
      <c r="A651" s="6">
        <v>613</v>
      </c>
      <c r="B651" s="2" t="s">
        <v>2520</v>
      </c>
      <c r="C651" s="2" t="s">
        <v>2521</v>
      </c>
      <c r="E651" s="2" t="s">
        <v>2522</v>
      </c>
      <c r="F651" s="6" t="s">
        <v>2523</v>
      </c>
      <c r="M651" s="2">
        <f>VLOOKUP(N651,[1]储层改造标准目录!$A:$B,2,0)</f>
        <v>2</v>
      </c>
      <c r="N651" s="11" t="s">
        <v>1683</v>
      </c>
      <c r="O651" s="2" t="s">
        <v>1684</v>
      </c>
      <c r="P651" s="12"/>
      <c r="Q651" s="13" t="s">
        <v>1119</v>
      </c>
      <c r="R651" s="14" t="s">
        <v>2321</v>
      </c>
      <c r="S651" s="15" t="s">
        <v>2322</v>
      </c>
      <c r="T651" s="16"/>
      <c r="U651" s="32" cm="1">
        <f t="array" ref="U651">SUM(LEN([2]正文!$F:$F)-LEN(SUBSTITUTE([2]正文!$F:$F,B651,"")))/LEN(B651)</f>
        <v>0</v>
      </c>
      <c r="V651" s="33">
        <f t="shared" si="21"/>
        <v>6</v>
      </c>
    </row>
    <row r="652" s="2" customFormat="1" spans="1:22">
      <c r="A652" s="6">
        <v>614</v>
      </c>
      <c r="B652" s="2" t="s">
        <v>2524</v>
      </c>
      <c r="C652" s="2" t="s">
        <v>2525</v>
      </c>
      <c r="E652" s="2" t="s">
        <v>2526</v>
      </c>
      <c r="F652" s="6" t="s">
        <v>2527</v>
      </c>
      <c r="M652" s="2">
        <f>VLOOKUP(N652,[1]储层改造标准目录!$A:$B,2,0)</f>
        <v>2</v>
      </c>
      <c r="N652" s="11" t="s">
        <v>1683</v>
      </c>
      <c r="O652" s="2" t="s">
        <v>1684</v>
      </c>
      <c r="P652" s="12"/>
      <c r="Q652" s="13" t="s">
        <v>1119</v>
      </c>
      <c r="R652" s="14" t="s">
        <v>2321</v>
      </c>
      <c r="S652" s="15" t="s">
        <v>2322</v>
      </c>
      <c r="T652" s="16"/>
      <c r="U652" s="32" cm="1">
        <f t="array" ref="U652">SUM(LEN([2]正文!$F:$F)-LEN(SUBSTITUTE([2]正文!$F:$F,B652,"")))/LEN(B652)</f>
        <v>0</v>
      </c>
      <c r="V652" s="33">
        <f t="shared" si="21"/>
        <v>6</v>
      </c>
    </row>
    <row r="653" s="2" customFormat="1" spans="1:22">
      <c r="A653" s="6">
        <v>615</v>
      </c>
      <c r="B653" s="2" t="s">
        <v>2528</v>
      </c>
      <c r="C653" s="2" t="s">
        <v>2529</v>
      </c>
      <c r="E653" s="2" t="s">
        <v>2530</v>
      </c>
      <c r="F653" s="6" t="s">
        <v>2531</v>
      </c>
      <c r="M653" s="2">
        <f>VLOOKUP(N653,[1]储层改造标准目录!$A:$B,2,0)</f>
        <v>2</v>
      </c>
      <c r="N653" s="11" t="s">
        <v>1683</v>
      </c>
      <c r="O653" s="2" t="s">
        <v>1684</v>
      </c>
      <c r="P653" s="12"/>
      <c r="Q653" s="13" t="s">
        <v>1119</v>
      </c>
      <c r="R653" s="14" t="s">
        <v>2321</v>
      </c>
      <c r="S653" s="15" t="s">
        <v>2322</v>
      </c>
      <c r="T653" s="16"/>
      <c r="U653" s="32" cm="1">
        <f t="array" ref="U653">SUM(LEN([2]正文!$F:$F)-LEN(SUBSTITUTE([2]正文!$F:$F,B653,"")))/LEN(B653)</f>
        <v>1</v>
      </c>
      <c r="V653" s="33">
        <f t="shared" si="21"/>
        <v>4</v>
      </c>
    </row>
    <row r="654" s="2" customFormat="1" spans="1:22">
      <c r="A654" s="6">
        <v>616</v>
      </c>
      <c r="B654" s="2" t="s">
        <v>2532</v>
      </c>
      <c r="C654" s="2" t="s">
        <v>2533</v>
      </c>
      <c r="E654" s="2" t="s">
        <v>2534</v>
      </c>
      <c r="F654" s="6" t="s">
        <v>2535</v>
      </c>
      <c r="M654" s="2">
        <f>VLOOKUP(N654,[1]储层改造标准目录!$A:$B,2,0)</f>
        <v>2</v>
      </c>
      <c r="N654" s="11" t="s">
        <v>1683</v>
      </c>
      <c r="O654" s="2" t="s">
        <v>1684</v>
      </c>
      <c r="P654" s="12"/>
      <c r="Q654" s="13" t="s">
        <v>1119</v>
      </c>
      <c r="R654" s="14" t="s">
        <v>2321</v>
      </c>
      <c r="S654" s="15" t="s">
        <v>2322</v>
      </c>
      <c r="T654" s="16"/>
      <c r="U654" s="32" cm="1">
        <f t="array" ref="U654">SUM(LEN([2]正文!$F:$F)-LEN(SUBSTITUTE([2]正文!$F:$F,B654,"")))/LEN(B654)</f>
        <v>0</v>
      </c>
      <c r="V654" s="33">
        <f t="shared" si="21"/>
        <v>4</v>
      </c>
    </row>
    <row r="655" s="2" customFormat="1" spans="1:22">
      <c r="A655" s="6">
        <v>617</v>
      </c>
      <c r="B655" s="2" t="s">
        <v>2536</v>
      </c>
      <c r="C655" s="2" t="s">
        <v>2537</v>
      </c>
      <c r="E655" s="2" t="s">
        <v>2538</v>
      </c>
      <c r="F655" s="6" t="s">
        <v>2539</v>
      </c>
      <c r="M655" s="2">
        <f>VLOOKUP(N655,[1]储层改造标准目录!$A:$B,2,0)</f>
        <v>2</v>
      </c>
      <c r="N655" s="11" t="s">
        <v>1683</v>
      </c>
      <c r="O655" s="2" t="s">
        <v>1684</v>
      </c>
      <c r="P655" s="12"/>
      <c r="Q655" s="13" t="s">
        <v>1119</v>
      </c>
      <c r="R655" s="14" t="s">
        <v>2321</v>
      </c>
      <c r="S655" s="15" t="s">
        <v>2322</v>
      </c>
      <c r="T655" s="16"/>
      <c r="U655" s="32" cm="1">
        <f t="array" ref="U655">SUM(LEN([2]正文!$F:$F)-LEN(SUBSTITUTE([2]正文!$F:$F,B655,"")))/LEN(B655)</f>
        <v>0</v>
      </c>
      <c r="V655" s="33">
        <f t="shared" si="21"/>
        <v>4</v>
      </c>
    </row>
    <row r="656" s="2" customFormat="1" spans="1:22">
      <c r="A656" s="6">
        <v>618</v>
      </c>
      <c r="B656" s="2" t="s">
        <v>2540</v>
      </c>
      <c r="C656" s="2" t="s">
        <v>2541</v>
      </c>
      <c r="E656" s="2" t="s">
        <v>2542</v>
      </c>
      <c r="F656" s="6" t="s">
        <v>2543</v>
      </c>
      <c r="M656" s="2">
        <f>VLOOKUP(N656,[1]储层改造标准目录!$A:$B,2,0)</f>
        <v>2</v>
      </c>
      <c r="N656" s="11" t="s">
        <v>1683</v>
      </c>
      <c r="O656" s="2" t="s">
        <v>1684</v>
      </c>
      <c r="P656" s="12"/>
      <c r="Q656" s="13" t="s">
        <v>1119</v>
      </c>
      <c r="R656" s="14" t="s">
        <v>2321</v>
      </c>
      <c r="S656" s="15" t="s">
        <v>2322</v>
      </c>
      <c r="T656" s="16"/>
      <c r="U656" s="32" cm="1">
        <f t="array" ref="U656">SUM(LEN([2]正文!$F:$F)-LEN(SUBSTITUTE([2]正文!$F:$F,B656,"")))/LEN(B656)</f>
        <v>0</v>
      </c>
      <c r="V656" s="33">
        <f t="shared" si="21"/>
        <v>5</v>
      </c>
    </row>
    <row r="657" s="2" customFormat="1" spans="1:22">
      <c r="A657" s="6">
        <v>619</v>
      </c>
      <c r="B657" s="2" t="s">
        <v>2544</v>
      </c>
      <c r="C657" s="2" t="s">
        <v>2545</v>
      </c>
      <c r="D657" s="2" t="s">
        <v>30</v>
      </c>
      <c r="E657" s="2" t="s">
        <v>2546</v>
      </c>
      <c r="F657" s="6" t="s">
        <v>2547</v>
      </c>
      <c r="H657" s="10"/>
      <c r="I657" s="10"/>
      <c r="M657" s="2">
        <f>VLOOKUP(N657,[1]储层改造标准目录!$A:$B,2,0)</f>
        <v>2</v>
      </c>
      <c r="N657" s="11" t="s">
        <v>1683</v>
      </c>
      <c r="O657" s="2" t="s">
        <v>1684</v>
      </c>
      <c r="P657" s="12"/>
      <c r="Q657" s="13" t="s">
        <v>1119</v>
      </c>
      <c r="R657" s="14" t="s">
        <v>2321</v>
      </c>
      <c r="S657" s="15" t="s">
        <v>2322</v>
      </c>
      <c r="T657" s="16"/>
      <c r="U657" s="32" cm="1">
        <f t="array" ref="U657">SUM(LEN([2]正文!$F:$F)-LEN(SUBSTITUTE([2]正文!$F:$F,B657,"")))/LEN(B657)</f>
        <v>0</v>
      </c>
      <c r="V657" s="33">
        <f t="shared" si="21"/>
        <v>7</v>
      </c>
    </row>
    <row r="658" s="2" customFormat="1" spans="1:22">
      <c r="A658" s="6"/>
      <c r="B658" s="2" t="s">
        <v>2548</v>
      </c>
      <c r="D658" s="2" t="s">
        <v>35</v>
      </c>
      <c r="F658" s="6" t="s">
        <v>2549</v>
      </c>
      <c r="H658" s="10"/>
      <c r="I658" s="10"/>
      <c r="M658" s="2">
        <f>VLOOKUP(N658,[1]储层改造标准目录!$A:$B,2,0)</f>
        <v>2</v>
      </c>
      <c r="N658" s="11" t="s">
        <v>1683</v>
      </c>
      <c r="O658" s="2" t="s">
        <v>1684</v>
      </c>
      <c r="P658" s="12"/>
      <c r="Q658" s="13" t="s">
        <v>1119</v>
      </c>
      <c r="R658" s="14" t="s">
        <v>2321</v>
      </c>
      <c r="S658" s="15" t="s">
        <v>2322</v>
      </c>
      <c r="T658" s="16"/>
      <c r="U658" s="32" cm="1">
        <f t="array" ref="U658">SUM(LEN([2]正文!$F:$F)-LEN(SUBSTITUTE([2]正文!$F:$F,B658,"")))/LEN(B658)</f>
        <v>0</v>
      </c>
      <c r="V658" s="33">
        <f t="shared" si="21"/>
        <v>4</v>
      </c>
    </row>
    <row r="659" s="2" customFormat="1" spans="1:22">
      <c r="A659" s="6"/>
      <c r="B659" s="2" t="s">
        <v>2550</v>
      </c>
      <c r="D659" s="2" t="s">
        <v>35</v>
      </c>
      <c r="F659" s="6" t="s">
        <v>2551</v>
      </c>
      <c r="H659" s="10"/>
      <c r="I659" s="10"/>
      <c r="M659" s="2">
        <f>VLOOKUP(N659,[1]储层改造标准目录!$A:$B,2,0)</f>
        <v>2</v>
      </c>
      <c r="N659" s="11" t="s">
        <v>1683</v>
      </c>
      <c r="O659" s="2" t="s">
        <v>1684</v>
      </c>
      <c r="P659" s="12"/>
      <c r="Q659" s="13" t="s">
        <v>1119</v>
      </c>
      <c r="R659" s="14" t="s">
        <v>2321</v>
      </c>
      <c r="S659" s="15" t="s">
        <v>2322</v>
      </c>
      <c r="T659" s="16"/>
      <c r="U659" s="32" cm="1">
        <f t="array" ref="U659">SUM(LEN([2]正文!$F:$F)-LEN(SUBSTITUTE([2]正文!$F:$F,B659,"")))/LEN(B659)</f>
        <v>0</v>
      </c>
      <c r="V659" s="33">
        <f t="shared" si="21"/>
        <v>4</v>
      </c>
    </row>
    <row r="660" s="2" customFormat="1" spans="1:22">
      <c r="A660" s="6">
        <v>620</v>
      </c>
      <c r="B660" s="2" t="s">
        <v>2552</v>
      </c>
      <c r="C660" s="2" t="s">
        <v>2553</v>
      </c>
      <c r="E660" s="2" t="s">
        <v>2554</v>
      </c>
      <c r="F660" s="6" t="s">
        <v>2555</v>
      </c>
      <c r="M660" s="2">
        <f>VLOOKUP(N660,[1]储层改造标准目录!$A:$B,2,0)</f>
        <v>2</v>
      </c>
      <c r="N660" s="11" t="s">
        <v>1683</v>
      </c>
      <c r="O660" s="2" t="s">
        <v>1684</v>
      </c>
      <c r="P660" s="12"/>
      <c r="Q660" s="13" t="s">
        <v>1119</v>
      </c>
      <c r="R660" s="14" t="s">
        <v>2321</v>
      </c>
      <c r="S660" s="15" t="s">
        <v>2322</v>
      </c>
      <c r="T660" s="16"/>
      <c r="U660" s="32" cm="1">
        <f t="array" ref="U660">SUM(LEN([2]正文!$F:$F)-LEN(SUBSTITUTE([2]正文!$F:$F,B660,"")))/LEN(B660)</f>
        <v>0</v>
      </c>
      <c r="V660" s="33">
        <f t="shared" si="21"/>
        <v>4</v>
      </c>
    </row>
    <row r="661" s="2" customFormat="1" spans="1:22">
      <c r="A661" s="6">
        <v>621</v>
      </c>
      <c r="B661" s="2" t="s">
        <v>2556</v>
      </c>
      <c r="C661" s="2" t="s">
        <v>2557</v>
      </c>
      <c r="E661" s="2" t="s">
        <v>2558</v>
      </c>
      <c r="F661" s="6" t="s">
        <v>2559</v>
      </c>
      <c r="M661" s="2">
        <f>VLOOKUP(N661,[1]储层改造标准目录!$A:$B,2,0)</f>
        <v>2</v>
      </c>
      <c r="N661" s="11" t="s">
        <v>1683</v>
      </c>
      <c r="O661" s="2" t="s">
        <v>1684</v>
      </c>
      <c r="P661" s="12"/>
      <c r="Q661" s="13" t="s">
        <v>1119</v>
      </c>
      <c r="R661" s="14" t="s">
        <v>2321</v>
      </c>
      <c r="S661" s="15" t="s">
        <v>2322</v>
      </c>
      <c r="T661" s="16"/>
      <c r="U661" s="32" cm="1">
        <f t="array" ref="U661">SUM(LEN([2]正文!$F:$F)-LEN(SUBSTITUTE([2]正文!$F:$F,B661,"")))/LEN(B661)</f>
        <v>0</v>
      </c>
      <c r="V661" s="33">
        <f t="shared" si="21"/>
        <v>4</v>
      </c>
    </row>
    <row r="662" s="2" customFormat="1" spans="1:22">
      <c r="A662" s="6">
        <v>622</v>
      </c>
      <c r="B662" s="2" t="s">
        <v>2560</v>
      </c>
      <c r="C662" s="2" t="s">
        <v>2561</v>
      </c>
      <c r="E662" s="2" t="s">
        <v>2562</v>
      </c>
      <c r="F662" s="6" t="s">
        <v>2563</v>
      </c>
      <c r="M662" s="2">
        <f>VLOOKUP(N662,[1]储层改造标准目录!$A:$B,2,0)</f>
        <v>2</v>
      </c>
      <c r="N662" s="11" t="s">
        <v>1683</v>
      </c>
      <c r="O662" s="2" t="s">
        <v>1684</v>
      </c>
      <c r="P662" s="12"/>
      <c r="Q662" s="13" t="s">
        <v>1119</v>
      </c>
      <c r="R662" s="14" t="s">
        <v>2321</v>
      </c>
      <c r="S662" s="15" t="s">
        <v>2322</v>
      </c>
      <c r="T662" s="16"/>
      <c r="U662" s="32" cm="1">
        <f t="array" ref="U662">SUM(LEN([2]正文!$F:$F)-LEN(SUBSTITUTE([2]正文!$F:$F,B662,"")))/LEN(B662)</f>
        <v>0</v>
      </c>
      <c r="V662" s="33">
        <f t="shared" si="21"/>
        <v>4</v>
      </c>
    </row>
    <row r="663" s="2" customFormat="1" spans="1:22">
      <c r="A663" s="6">
        <v>623</v>
      </c>
      <c r="B663" s="2" t="s">
        <v>2564</v>
      </c>
      <c r="C663" s="2" t="s">
        <v>2565</v>
      </c>
      <c r="E663" s="2" t="s">
        <v>2566</v>
      </c>
      <c r="F663" s="6" t="s">
        <v>2567</v>
      </c>
      <c r="M663" s="2">
        <f>VLOOKUP(N663,[1]储层改造标准目录!$A:$B,2,0)</f>
        <v>2</v>
      </c>
      <c r="N663" s="11" t="s">
        <v>1683</v>
      </c>
      <c r="O663" s="2" t="s">
        <v>1684</v>
      </c>
      <c r="P663" s="12"/>
      <c r="Q663" s="13" t="s">
        <v>1119</v>
      </c>
      <c r="R663" s="14" t="s">
        <v>2321</v>
      </c>
      <c r="S663" s="15" t="s">
        <v>2322</v>
      </c>
      <c r="T663" s="16"/>
      <c r="U663" s="32" cm="1">
        <f t="array" ref="U663">SUM(LEN([2]正文!$F:$F)-LEN(SUBSTITUTE([2]正文!$F:$F,B663,"")))/LEN(B663)</f>
        <v>2</v>
      </c>
      <c r="V663" s="33">
        <f t="shared" si="21"/>
        <v>4</v>
      </c>
    </row>
    <row r="664" s="2" customFormat="1" spans="1:22">
      <c r="A664" s="6">
        <v>624</v>
      </c>
      <c r="B664" s="2" t="s">
        <v>1257</v>
      </c>
      <c r="C664" s="2" t="s">
        <v>2568</v>
      </c>
      <c r="E664" s="2" t="s">
        <v>2569</v>
      </c>
      <c r="F664" s="6" t="s">
        <v>2570</v>
      </c>
      <c r="M664" s="2">
        <f>VLOOKUP(N664,[1]储层改造标准目录!$A:$B,2,0)</f>
        <v>2</v>
      </c>
      <c r="N664" s="11" t="s">
        <v>1683</v>
      </c>
      <c r="O664" s="2" t="s">
        <v>1684</v>
      </c>
      <c r="P664" s="12"/>
      <c r="Q664" s="13" t="s">
        <v>1119</v>
      </c>
      <c r="R664" s="14" t="s">
        <v>2321</v>
      </c>
      <c r="S664" s="15" t="s">
        <v>2322</v>
      </c>
      <c r="T664" s="16"/>
      <c r="U664" s="32" cm="1">
        <f t="array" ref="U664">SUM(LEN([2]正文!$F:$F)-LEN(SUBSTITUTE([2]正文!$F:$F,B664,"")))/LEN(B664)</f>
        <v>2</v>
      </c>
      <c r="V664" s="33">
        <f t="shared" si="21"/>
        <v>6</v>
      </c>
    </row>
    <row r="665" s="2" customFormat="1" spans="1:22">
      <c r="A665" s="6">
        <v>625</v>
      </c>
      <c r="B665" s="2" t="s">
        <v>2571</v>
      </c>
      <c r="C665" s="2" t="s">
        <v>2572</v>
      </c>
      <c r="E665" s="2" t="s">
        <v>2573</v>
      </c>
      <c r="F665" s="6" t="s">
        <v>2574</v>
      </c>
      <c r="M665" s="2">
        <f>VLOOKUP(N665,[1]储层改造标准目录!$A:$B,2,0)</f>
        <v>2</v>
      </c>
      <c r="N665" s="11" t="s">
        <v>1683</v>
      </c>
      <c r="O665" s="2" t="s">
        <v>1684</v>
      </c>
      <c r="P665" s="12"/>
      <c r="Q665" s="13" t="s">
        <v>1119</v>
      </c>
      <c r="R665" s="14" t="s">
        <v>2321</v>
      </c>
      <c r="S665" s="15" t="s">
        <v>2322</v>
      </c>
      <c r="T665" s="16"/>
      <c r="U665" s="32" cm="1">
        <f t="array" ref="U665">SUM(LEN([2]正文!$F:$F)-LEN(SUBSTITUTE([2]正文!$F:$F,B665,"")))/LEN(B665)</f>
        <v>39</v>
      </c>
      <c r="V665" s="33">
        <f t="shared" si="21"/>
        <v>3</v>
      </c>
    </row>
    <row r="666" s="2" customFormat="1" spans="1:22">
      <c r="A666" s="6">
        <v>626</v>
      </c>
      <c r="B666" s="2" t="s">
        <v>2575</v>
      </c>
      <c r="C666" s="2" t="s">
        <v>2576</v>
      </c>
      <c r="E666" s="2" t="s">
        <v>2577</v>
      </c>
      <c r="F666" s="6" t="s">
        <v>2578</v>
      </c>
      <c r="M666" s="2">
        <f>VLOOKUP(N666,[1]储层改造标准目录!$A:$B,2,0)</f>
        <v>2</v>
      </c>
      <c r="N666" s="11" t="s">
        <v>1683</v>
      </c>
      <c r="O666" s="2" t="s">
        <v>1684</v>
      </c>
      <c r="P666" s="12"/>
      <c r="Q666" s="13" t="s">
        <v>1119</v>
      </c>
      <c r="R666" s="14" t="s">
        <v>2321</v>
      </c>
      <c r="S666" s="15" t="s">
        <v>2322</v>
      </c>
      <c r="T666" s="16"/>
      <c r="U666" s="32" cm="1">
        <f t="array" ref="U666">SUM(LEN([2]正文!$F:$F)-LEN(SUBSTITUTE([2]正文!$F:$F,B666,"")))/LEN(B666)</f>
        <v>1</v>
      </c>
      <c r="V666" s="33">
        <f t="shared" si="21"/>
        <v>3</v>
      </c>
    </row>
    <row r="667" s="2" customFormat="1" spans="1:22">
      <c r="A667" s="6">
        <v>627</v>
      </c>
      <c r="B667" s="2" t="s">
        <v>2579</v>
      </c>
      <c r="C667" s="2" t="s">
        <v>2580</v>
      </c>
      <c r="E667" s="2" t="s">
        <v>2581</v>
      </c>
      <c r="F667" s="6" t="s">
        <v>2582</v>
      </c>
      <c r="M667" s="2">
        <f>VLOOKUP(N667,[1]储层改造标准目录!$A:$B,2,0)</f>
        <v>2</v>
      </c>
      <c r="N667" s="11" t="s">
        <v>1683</v>
      </c>
      <c r="O667" s="2" t="s">
        <v>1684</v>
      </c>
      <c r="P667" s="12"/>
      <c r="Q667" s="13" t="s">
        <v>1119</v>
      </c>
      <c r="R667" s="14" t="s">
        <v>2321</v>
      </c>
      <c r="S667" s="15" t="s">
        <v>2322</v>
      </c>
      <c r="T667" s="16"/>
      <c r="U667" s="32" cm="1">
        <f t="array" ref="U667">SUM(LEN([2]正文!$F:$F)-LEN(SUBSTITUTE([2]正文!$F:$F,B667,"")))/LEN(B667)</f>
        <v>22</v>
      </c>
      <c r="V667" s="33">
        <f t="shared" si="21"/>
        <v>3</v>
      </c>
    </row>
    <row r="668" s="2" customFormat="1" spans="1:22">
      <c r="A668" s="6">
        <v>628</v>
      </c>
      <c r="B668" s="2" t="s">
        <v>2583</v>
      </c>
      <c r="C668" s="2" t="s">
        <v>2584</v>
      </c>
      <c r="E668" s="2" t="s">
        <v>2585</v>
      </c>
      <c r="F668" s="6" t="s">
        <v>2586</v>
      </c>
      <c r="M668" s="2">
        <f>VLOOKUP(N668,[1]储层改造标准目录!$A:$B,2,0)</f>
        <v>2</v>
      </c>
      <c r="N668" s="11" t="s">
        <v>1683</v>
      </c>
      <c r="O668" s="2" t="s">
        <v>1684</v>
      </c>
      <c r="P668" s="12"/>
      <c r="Q668" s="13" t="s">
        <v>1119</v>
      </c>
      <c r="R668" s="14" t="s">
        <v>2321</v>
      </c>
      <c r="S668" s="15" t="s">
        <v>2322</v>
      </c>
      <c r="T668" s="16"/>
      <c r="U668" s="32" cm="1">
        <f t="array" ref="U668">SUM(LEN([2]正文!$F:$F)-LEN(SUBSTITUTE([2]正文!$F:$F,B668,"")))/LEN(B668)</f>
        <v>0</v>
      </c>
      <c r="V668" s="33">
        <f t="shared" si="21"/>
        <v>8</v>
      </c>
    </row>
    <row r="669" s="2" customFormat="1" spans="1:22">
      <c r="A669" s="6">
        <v>629</v>
      </c>
      <c r="B669" s="2" t="s">
        <v>2587</v>
      </c>
      <c r="C669" s="2" t="s">
        <v>2588</v>
      </c>
      <c r="E669" s="2" t="s">
        <v>2589</v>
      </c>
      <c r="F669" s="6" t="s">
        <v>2590</v>
      </c>
      <c r="M669" s="2">
        <f>VLOOKUP(N669,[1]储层改造标准目录!$A:$B,2,0)</f>
        <v>2</v>
      </c>
      <c r="N669" s="11" t="s">
        <v>1683</v>
      </c>
      <c r="O669" s="2" t="s">
        <v>1684</v>
      </c>
      <c r="P669" s="12"/>
      <c r="Q669" s="13" t="s">
        <v>1119</v>
      </c>
      <c r="R669" s="14" t="s">
        <v>2321</v>
      </c>
      <c r="S669" s="15" t="s">
        <v>2322</v>
      </c>
      <c r="T669" s="16"/>
      <c r="U669" s="32" cm="1">
        <f t="array" ref="U669">SUM(LEN([2]正文!$F:$F)-LEN(SUBSTITUTE([2]正文!$F:$F,B669,"")))/LEN(B669)</f>
        <v>0</v>
      </c>
      <c r="V669" s="33">
        <f t="shared" si="21"/>
        <v>6</v>
      </c>
    </row>
    <row r="670" s="2" customFormat="1" spans="1:22">
      <c r="A670" s="6">
        <v>630</v>
      </c>
      <c r="B670" s="2" t="s">
        <v>2591</v>
      </c>
      <c r="C670" s="2" t="s">
        <v>2592</v>
      </c>
      <c r="E670" s="2" t="s">
        <v>2593</v>
      </c>
      <c r="F670" s="6" t="s">
        <v>2594</v>
      </c>
      <c r="M670" s="2">
        <f>VLOOKUP(N670,[1]储层改造标准目录!$A:$B,2,0)</f>
        <v>2</v>
      </c>
      <c r="N670" s="11" t="s">
        <v>1683</v>
      </c>
      <c r="O670" s="2" t="s">
        <v>1684</v>
      </c>
      <c r="P670" s="12"/>
      <c r="Q670" s="13" t="s">
        <v>1119</v>
      </c>
      <c r="R670" s="14" t="s">
        <v>2321</v>
      </c>
      <c r="S670" s="15" t="s">
        <v>2322</v>
      </c>
      <c r="T670" s="16"/>
      <c r="U670" s="32" cm="1">
        <f t="array" ref="U670">SUM(LEN([2]正文!$F:$F)-LEN(SUBSTITUTE([2]正文!$F:$F,B670,"")))/LEN(B670)</f>
        <v>0</v>
      </c>
      <c r="V670" s="33">
        <f t="shared" si="21"/>
        <v>6</v>
      </c>
    </row>
    <row r="671" s="2" customFormat="1" spans="1:22">
      <c r="A671" s="6">
        <v>631</v>
      </c>
      <c r="B671" s="2" t="s">
        <v>2595</v>
      </c>
      <c r="C671" s="2" t="s">
        <v>2596</v>
      </c>
      <c r="E671" s="2" t="s">
        <v>2597</v>
      </c>
      <c r="F671" s="6" t="s">
        <v>2598</v>
      </c>
      <c r="M671" s="2">
        <f>VLOOKUP(N671,[1]储层改造标准目录!$A:$B,2,0)</f>
        <v>2</v>
      </c>
      <c r="N671" s="11" t="s">
        <v>1683</v>
      </c>
      <c r="O671" s="2" t="s">
        <v>1684</v>
      </c>
      <c r="P671" s="12"/>
      <c r="Q671" s="13" t="s">
        <v>1119</v>
      </c>
      <c r="R671" s="14" t="s">
        <v>2321</v>
      </c>
      <c r="S671" s="15" t="s">
        <v>2322</v>
      </c>
      <c r="T671" s="16"/>
      <c r="U671" s="32" cm="1">
        <f t="array" ref="U671">SUM(LEN([2]正文!$F:$F)-LEN(SUBSTITUTE([2]正文!$F:$F,B671,"")))/LEN(B671)</f>
        <v>0</v>
      </c>
      <c r="V671" s="33">
        <f t="shared" si="21"/>
        <v>4</v>
      </c>
    </row>
    <row r="672" s="2" customFormat="1" spans="1:22">
      <c r="A672" s="6">
        <v>632</v>
      </c>
      <c r="B672" s="2" t="s">
        <v>2599</v>
      </c>
      <c r="C672" s="2" t="s">
        <v>2600</v>
      </c>
      <c r="E672" s="2" t="s">
        <v>2601</v>
      </c>
      <c r="F672" s="6" t="s">
        <v>2602</v>
      </c>
      <c r="M672" s="2">
        <f>VLOOKUP(N672,[1]储层改造标准目录!$A:$B,2,0)</f>
        <v>2</v>
      </c>
      <c r="N672" s="11" t="s">
        <v>1683</v>
      </c>
      <c r="O672" s="2" t="s">
        <v>1684</v>
      </c>
      <c r="P672" s="12"/>
      <c r="Q672" s="13" t="s">
        <v>1119</v>
      </c>
      <c r="R672" s="14" t="s">
        <v>2321</v>
      </c>
      <c r="S672" s="15" t="s">
        <v>2322</v>
      </c>
      <c r="T672" s="16"/>
      <c r="U672" s="32" cm="1">
        <f t="array" ref="U672">SUM(LEN([2]正文!$F:$F)-LEN(SUBSTITUTE([2]正文!$F:$F,B672,"")))/LEN(B672)</f>
        <v>0</v>
      </c>
      <c r="V672" s="33">
        <f t="shared" si="21"/>
        <v>4</v>
      </c>
    </row>
    <row r="673" s="2" customFormat="1" spans="1:22">
      <c r="A673" s="6">
        <v>633</v>
      </c>
      <c r="B673" s="2" t="s">
        <v>2603</v>
      </c>
      <c r="C673" s="2" t="s">
        <v>2604</v>
      </c>
      <c r="E673" s="2" t="s">
        <v>2605</v>
      </c>
      <c r="F673" s="6" t="s">
        <v>2606</v>
      </c>
      <c r="M673" s="2">
        <f>VLOOKUP(N673,[1]储层改造标准目录!$A:$B,2,0)</f>
        <v>2</v>
      </c>
      <c r="N673" s="11" t="s">
        <v>1683</v>
      </c>
      <c r="O673" s="2" t="s">
        <v>1684</v>
      </c>
      <c r="P673" s="12"/>
      <c r="Q673" s="13" t="s">
        <v>1119</v>
      </c>
      <c r="R673" s="14" t="s">
        <v>2321</v>
      </c>
      <c r="S673" s="15" t="s">
        <v>2322</v>
      </c>
      <c r="T673" s="16"/>
      <c r="U673" s="32" cm="1">
        <f t="array" ref="U673">SUM(LEN([2]正文!$F:$F)-LEN(SUBSTITUTE([2]正文!$F:$F,B673,"")))/LEN(B673)</f>
        <v>0</v>
      </c>
      <c r="V673" s="33">
        <f t="shared" si="21"/>
        <v>7</v>
      </c>
    </row>
    <row r="674" s="2" customFormat="1" spans="1:22">
      <c r="A674" s="6">
        <v>634</v>
      </c>
      <c r="B674" s="2" t="s">
        <v>2607</v>
      </c>
      <c r="C674" s="2" t="s">
        <v>2608</v>
      </c>
      <c r="E674" s="2" t="s">
        <v>2609</v>
      </c>
      <c r="F674" s="6" t="s">
        <v>2610</v>
      </c>
      <c r="M674" s="2">
        <f>VLOOKUP(N674,[1]储层改造标准目录!$A:$B,2,0)</f>
        <v>2</v>
      </c>
      <c r="N674" s="11" t="s">
        <v>1683</v>
      </c>
      <c r="O674" s="2" t="s">
        <v>1684</v>
      </c>
      <c r="P674" s="12"/>
      <c r="Q674" s="13" t="s">
        <v>1119</v>
      </c>
      <c r="R674" s="14" t="s">
        <v>2321</v>
      </c>
      <c r="S674" s="15" t="s">
        <v>2322</v>
      </c>
      <c r="T674" s="16"/>
      <c r="U674" s="32" cm="1">
        <f t="array" ref="U674">SUM(LEN([2]正文!$F:$F)-LEN(SUBSTITUTE([2]正文!$F:$F,B674,"")))/LEN(B674)</f>
        <v>0</v>
      </c>
      <c r="V674" s="33">
        <f t="shared" si="21"/>
        <v>6</v>
      </c>
    </row>
    <row r="675" s="2" customFormat="1" spans="1:22">
      <c r="A675" s="6">
        <v>635</v>
      </c>
      <c r="B675" s="2" t="s">
        <v>2611</v>
      </c>
      <c r="C675" s="2" t="s">
        <v>2612</v>
      </c>
      <c r="E675" s="2" t="s">
        <v>2613</v>
      </c>
      <c r="F675" s="6" t="s">
        <v>2614</v>
      </c>
      <c r="M675" s="2">
        <f>VLOOKUP(N675,[1]储层改造标准目录!$A:$B,2,0)</f>
        <v>2</v>
      </c>
      <c r="N675" s="11" t="s">
        <v>1683</v>
      </c>
      <c r="O675" s="2" t="s">
        <v>1684</v>
      </c>
      <c r="P675" s="12"/>
      <c r="Q675" s="13" t="s">
        <v>1119</v>
      </c>
      <c r="R675" s="14" t="s">
        <v>2321</v>
      </c>
      <c r="S675" s="15" t="s">
        <v>2322</v>
      </c>
      <c r="T675" s="16"/>
      <c r="U675" s="32" cm="1">
        <f t="array" ref="U675">SUM(LEN([2]正文!$F:$F)-LEN(SUBSTITUTE([2]正文!$F:$F,B675,"")))/LEN(B675)</f>
        <v>0</v>
      </c>
      <c r="V675" s="33">
        <f t="shared" si="21"/>
        <v>6</v>
      </c>
    </row>
    <row r="676" s="2" customFormat="1" spans="1:22">
      <c r="A676" s="6">
        <v>636</v>
      </c>
      <c r="B676" s="2" t="s">
        <v>2615</v>
      </c>
      <c r="C676" s="2" t="s">
        <v>2616</v>
      </c>
      <c r="E676" s="2" t="s">
        <v>2617</v>
      </c>
      <c r="F676" s="6" t="s">
        <v>2618</v>
      </c>
      <c r="M676" s="2">
        <f>VLOOKUP(N676,[1]储层改造标准目录!$A:$B,2,0)</f>
        <v>2</v>
      </c>
      <c r="N676" s="11" t="s">
        <v>1683</v>
      </c>
      <c r="O676" s="2" t="s">
        <v>1684</v>
      </c>
      <c r="P676" s="12"/>
      <c r="Q676" s="13" t="s">
        <v>1119</v>
      </c>
      <c r="R676" s="14" t="s">
        <v>2321</v>
      </c>
      <c r="S676" s="15" t="s">
        <v>2322</v>
      </c>
      <c r="T676" s="16"/>
      <c r="U676" s="32" cm="1">
        <f t="array" ref="U676">SUM(LEN([2]正文!$F:$F)-LEN(SUBSTITUTE([2]正文!$F:$F,B676,"")))/LEN(B676)</f>
        <v>0</v>
      </c>
      <c r="V676" s="33">
        <f t="shared" si="21"/>
        <v>7</v>
      </c>
    </row>
    <row r="677" s="2" customFormat="1" spans="1:22">
      <c r="A677" s="6">
        <v>637</v>
      </c>
      <c r="B677" s="7" t="s">
        <v>2619</v>
      </c>
      <c r="C677" s="2" t="s">
        <v>2620</v>
      </c>
      <c r="E677" s="2" t="s">
        <v>2621</v>
      </c>
      <c r="F677" s="6" t="s">
        <v>2622</v>
      </c>
      <c r="M677" s="2">
        <f>VLOOKUP(N677,[1]储层改造标准目录!$A:$B,2,0)</f>
        <v>2</v>
      </c>
      <c r="N677" s="11" t="s">
        <v>1683</v>
      </c>
      <c r="O677" s="2" t="s">
        <v>1684</v>
      </c>
      <c r="P677" s="12"/>
      <c r="Q677" s="13" t="s">
        <v>1119</v>
      </c>
      <c r="R677" s="14" t="s">
        <v>2321</v>
      </c>
      <c r="S677" s="15" t="s">
        <v>2322</v>
      </c>
      <c r="T677" s="16"/>
      <c r="U677" s="32" cm="1">
        <f t="array" ref="U677">SUM(LEN([2]正文!$F:$F)-LEN(SUBSTITUTE([2]正文!$F:$F,B677,"")))/LEN(B677)</f>
        <v>0</v>
      </c>
      <c r="V677" s="33">
        <f t="shared" si="21"/>
        <v>7</v>
      </c>
    </row>
    <row r="678" s="2" customFormat="1" spans="1:22">
      <c r="A678" s="6">
        <v>638</v>
      </c>
      <c r="B678" s="2" t="s">
        <v>2623</v>
      </c>
      <c r="C678" s="2" t="s">
        <v>2624</v>
      </c>
      <c r="E678" s="2" t="s">
        <v>2625</v>
      </c>
      <c r="F678" s="6" t="s">
        <v>2626</v>
      </c>
      <c r="M678" s="2">
        <f>VLOOKUP(N678,[1]储层改造标准目录!$A:$B,2,0)</f>
        <v>2</v>
      </c>
      <c r="N678" s="11" t="s">
        <v>1683</v>
      </c>
      <c r="O678" s="2" t="s">
        <v>1684</v>
      </c>
      <c r="P678" s="12"/>
      <c r="Q678" s="13" t="s">
        <v>1119</v>
      </c>
      <c r="R678" s="14" t="s">
        <v>2321</v>
      </c>
      <c r="S678" s="15" t="s">
        <v>2322</v>
      </c>
      <c r="T678" s="16"/>
      <c r="U678" s="32" cm="1">
        <f t="array" ref="U678">SUM(LEN([2]正文!$F:$F)-LEN(SUBSTITUTE([2]正文!$F:$F,B678,"")))/LEN(B678)</f>
        <v>0</v>
      </c>
      <c r="V678" s="33">
        <f t="shared" si="21"/>
        <v>2</v>
      </c>
    </row>
    <row r="679" s="2" customFormat="1" spans="1:22">
      <c r="A679" s="6">
        <v>639</v>
      </c>
      <c r="B679" s="2" t="s">
        <v>2627</v>
      </c>
      <c r="C679" s="2" t="s">
        <v>2628</v>
      </c>
      <c r="E679" s="2" t="s">
        <v>2629</v>
      </c>
      <c r="F679" s="6" t="s">
        <v>2630</v>
      </c>
      <c r="M679" s="2">
        <f>VLOOKUP(N679,[1]储层改造标准目录!$A:$B,2,0)</f>
        <v>2</v>
      </c>
      <c r="N679" s="11" t="s">
        <v>1683</v>
      </c>
      <c r="O679" s="2" t="s">
        <v>1684</v>
      </c>
      <c r="P679" s="12"/>
      <c r="Q679" s="13" t="s">
        <v>1119</v>
      </c>
      <c r="R679" s="14" t="s">
        <v>2321</v>
      </c>
      <c r="S679" s="15" t="s">
        <v>2322</v>
      </c>
      <c r="T679" s="16"/>
      <c r="U679" s="32" cm="1">
        <f t="array" ref="U679">SUM(LEN([2]正文!$F:$F)-LEN(SUBSTITUTE([2]正文!$F:$F,B679,"")))/LEN(B679)</f>
        <v>0</v>
      </c>
      <c r="V679" s="33">
        <f t="shared" si="21"/>
        <v>5</v>
      </c>
    </row>
    <row r="680" s="2" customFormat="1" spans="1:22">
      <c r="A680" s="6">
        <v>640</v>
      </c>
      <c r="B680" s="7" t="s">
        <v>2631</v>
      </c>
      <c r="C680" s="2" t="s">
        <v>2632</v>
      </c>
      <c r="E680" s="2" t="s">
        <v>2633</v>
      </c>
      <c r="F680" s="6" t="s">
        <v>2634</v>
      </c>
      <c r="M680" s="2">
        <f>VLOOKUP(N680,[1]储层改造标准目录!$A:$B,2,0)</f>
        <v>2</v>
      </c>
      <c r="N680" s="11" t="s">
        <v>1683</v>
      </c>
      <c r="O680" s="2" t="s">
        <v>1684</v>
      </c>
      <c r="P680" s="12"/>
      <c r="Q680" s="13" t="s">
        <v>1119</v>
      </c>
      <c r="R680" s="14" t="s">
        <v>2321</v>
      </c>
      <c r="S680" s="15" t="s">
        <v>2322</v>
      </c>
      <c r="T680" s="16"/>
      <c r="U680" s="32" cm="1">
        <f t="array" ref="U680">SUM(LEN([2]正文!$F:$F)-LEN(SUBSTITUTE([2]正文!$F:$F,B680,"")))/LEN(B680)</f>
        <v>0</v>
      </c>
      <c r="V680" s="33">
        <f t="shared" si="21"/>
        <v>7</v>
      </c>
    </row>
    <row r="681" s="2" customFormat="1" spans="1:22">
      <c r="A681" s="6">
        <v>641</v>
      </c>
      <c r="B681" s="2" t="s">
        <v>2635</v>
      </c>
      <c r="C681" s="2" t="s">
        <v>2636</v>
      </c>
      <c r="E681" s="2" t="s">
        <v>2637</v>
      </c>
      <c r="F681" s="6" t="s">
        <v>2638</v>
      </c>
      <c r="M681" s="2">
        <f>VLOOKUP(N681,[1]储层改造标准目录!$A:$B,2,0)</f>
        <v>2</v>
      </c>
      <c r="N681" s="11" t="s">
        <v>1683</v>
      </c>
      <c r="O681" s="2" t="s">
        <v>1684</v>
      </c>
      <c r="P681" s="12"/>
      <c r="Q681" s="13" t="s">
        <v>1119</v>
      </c>
      <c r="R681" s="14" t="s">
        <v>2321</v>
      </c>
      <c r="S681" s="15" t="s">
        <v>2322</v>
      </c>
      <c r="T681" s="16"/>
      <c r="U681" s="32" cm="1">
        <f t="array" ref="U681">SUM(LEN([2]正文!$F:$F)-LEN(SUBSTITUTE([2]正文!$F:$F,B681,"")))/LEN(B681)</f>
        <v>0</v>
      </c>
      <c r="V681" s="33">
        <f t="shared" si="21"/>
        <v>6</v>
      </c>
    </row>
    <row r="682" s="2" customFormat="1" spans="1:22">
      <c r="A682" s="6">
        <v>642</v>
      </c>
      <c r="B682" s="2" t="s">
        <v>2639</v>
      </c>
      <c r="C682" s="2" t="s">
        <v>2640</v>
      </c>
      <c r="E682" s="2" t="s">
        <v>2641</v>
      </c>
      <c r="F682" s="6" t="s">
        <v>2642</v>
      </c>
      <c r="M682" s="2">
        <f>VLOOKUP(N682,[1]储层改造标准目录!$A:$B,2,0)</f>
        <v>2</v>
      </c>
      <c r="N682" s="11" t="s">
        <v>1683</v>
      </c>
      <c r="O682" s="2" t="s">
        <v>1684</v>
      </c>
      <c r="P682" s="12"/>
      <c r="Q682" s="13" t="s">
        <v>1119</v>
      </c>
      <c r="R682" s="14" t="s">
        <v>2321</v>
      </c>
      <c r="S682" s="15" t="s">
        <v>2322</v>
      </c>
      <c r="T682" s="16"/>
      <c r="U682" s="32" cm="1">
        <f t="array" ref="U682">SUM(LEN([2]正文!$F:$F)-LEN(SUBSTITUTE([2]正文!$F:$F,B682,"")))/LEN(B682)</f>
        <v>1</v>
      </c>
      <c r="V682" s="33">
        <f t="shared" si="21"/>
        <v>3</v>
      </c>
    </row>
    <row r="683" s="2" customFormat="1" spans="1:22">
      <c r="A683" s="6">
        <v>643</v>
      </c>
      <c r="B683" s="2" t="s">
        <v>2643</v>
      </c>
      <c r="C683" s="2" t="s">
        <v>2644</v>
      </c>
      <c r="E683" s="2" t="s">
        <v>2645</v>
      </c>
      <c r="F683" s="6" t="s">
        <v>2646</v>
      </c>
      <c r="M683" s="2">
        <f>VLOOKUP(N683,[1]储层改造标准目录!$A:$B,2,0)</f>
        <v>2</v>
      </c>
      <c r="N683" s="11" t="s">
        <v>1683</v>
      </c>
      <c r="O683" s="2" t="s">
        <v>1684</v>
      </c>
      <c r="P683" s="12"/>
      <c r="Q683" s="13" t="s">
        <v>1119</v>
      </c>
      <c r="R683" s="14" t="s">
        <v>2321</v>
      </c>
      <c r="S683" s="15" t="s">
        <v>2322</v>
      </c>
      <c r="T683" s="16"/>
      <c r="U683" s="32" cm="1">
        <f t="array" ref="U683">SUM(LEN([2]正文!$F:$F)-LEN(SUBSTITUTE([2]正文!$F:$F,B683,"")))/LEN(B683)</f>
        <v>0</v>
      </c>
      <c r="V683" s="33">
        <f t="shared" si="21"/>
        <v>3</v>
      </c>
    </row>
    <row r="684" s="2" customFormat="1" spans="1:22">
      <c r="A684" s="6">
        <v>644</v>
      </c>
      <c r="B684" s="2" t="s">
        <v>2647</v>
      </c>
      <c r="C684" s="2" t="s">
        <v>2648</v>
      </c>
      <c r="E684" s="2" t="s">
        <v>2649</v>
      </c>
      <c r="F684" s="6" t="s">
        <v>2650</v>
      </c>
      <c r="M684" s="2">
        <f>VLOOKUP(N684,[1]储层改造标准目录!$A:$B,2,0)</f>
        <v>2</v>
      </c>
      <c r="N684" s="11" t="s">
        <v>1683</v>
      </c>
      <c r="O684" s="2" t="s">
        <v>1684</v>
      </c>
      <c r="P684" s="12"/>
      <c r="Q684" s="13" t="s">
        <v>1119</v>
      </c>
      <c r="R684" s="14" t="s">
        <v>2321</v>
      </c>
      <c r="S684" s="15" t="s">
        <v>2322</v>
      </c>
      <c r="T684" s="16"/>
      <c r="U684" s="32" cm="1">
        <f t="array" ref="U684">SUM(LEN([2]正文!$F:$F)-LEN(SUBSTITUTE([2]正文!$F:$F,B684,"")))/LEN(B684)</f>
        <v>0</v>
      </c>
      <c r="V684" s="33">
        <f t="shared" si="21"/>
        <v>3</v>
      </c>
    </row>
    <row r="685" s="2" customFormat="1" spans="1:22">
      <c r="A685" s="6">
        <v>645</v>
      </c>
      <c r="B685" s="7" t="s">
        <v>2651</v>
      </c>
      <c r="C685" s="2" t="s">
        <v>2652</v>
      </c>
      <c r="E685" s="2" t="s">
        <v>2653</v>
      </c>
      <c r="F685" s="6" t="s">
        <v>2654</v>
      </c>
      <c r="M685" s="2">
        <f>VLOOKUP(N685,[1]储层改造标准目录!$A:$B,2,0)</f>
        <v>2</v>
      </c>
      <c r="N685" s="11" t="s">
        <v>1683</v>
      </c>
      <c r="O685" s="2" t="s">
        <v>1684</v>
      </c>
      <c r="P685" s="12"/>
      <c r="Q685" s="13" t="s">
        <v>1119</v>
      </c>
      <c r="R685" s="14" t="s">
        <v>2321</v>
      </c>
      <c r="S685" s="15" t="s">
        <v>2322</v>
      </c>
      <c r="T685" s="16"/>
      <c r="U685" s="32" cm="1">
        <f t="array" ref="U685">SUM(LEN([2]正文!$F:$F)-LEN(SUBSTITUTE([2]正文!$F:$F,B685,"")))/LEN(B685)</f>
        <v>0</v>
      </c>
      <c r="V685" s="33">
        <f t="shared" si="21"/>
        <v>7</v>
      </c>
    </row>
    <row r="686" s="2" customFormat="1" spans="1:22">
      <c r="A686" s="6">
        <v>646</v>
      </c>
      <c r="B686" s="2" t="s">
        <v>2655</v>
      </c>
      <c r="C686" s="2" t="s">
        <v>2656</v>
      </c>
      <c r="E686" s="2" t="s">
        <v>2657</v>
      </c>
      <c r="F686" s="6" t="s">
        <v>2658</v>
      </c>
      <c r="M686" s="2">
        <f>VLOOKUP(N686,[1]储层改造标准目录!$A:$B,2,0)</f>
        <v>2</v>
      </c>
      <c r="N686" s="11" t="s">
        <v>1683</v>
      </c>
      <c r="O686" s="2" t="s">
        <v>1684</v>
      </c>
      <c r="P686" s="12"/>
      <c r="Q686" s="13" t="s">
        <v>1119</v>
      </c>
      <c r="R686" s="14" t="s">
        <v>2321</v>
      </c>
      <c r="S686" s="15" t="s">
        <v>2322</v>
      </c>
      <c r="T686" s="16"/>
      <c r="U686" s="32" cm="1">
        <f t="array" ref="U686">SUM(LEN([2]正文!$F:$F)-LEN(SUBSTITUTE([2]正文!$F:$F,B686,"")))/LEN(B686)</f>
        <v>0</v>
      </c>
      <c r="V686" s="33">
        <f t="shared" si="21"/>
        <v>5</v>
      </c>
    </row>
    <row r="687" s="2" customFormat="1" spans="1:22">
      <c r="A687" s="6">
        <v>647</v>
      </c>
      <c r="B687" s="2" t="s">
        <v>2659</v>
      </c>
      <c r="C687" s="2" t="s">
        <v>2660</v>
      </c>
      <c r="E687" s="2" t="s">
        <v>2661</v>
      </c>
      <c r="F687" s="6" t="s">
        <v>2662</v>
      </c>
      <c r="M687" s="2">
        <f>VLOOKUP(N687,[1]储层改造标准目录!$A:$B,2,0)</f>
        <v>2</v>
      </c>
      <c r="N687" s="11" t="s">
        <v>1683</v>
      </c>
      <c r="O687" s="2" t="s">
        <v>1684</v>
      </c>
      <c r="P687" s="12"/>
      <c r="Q687" s="13" t="s">
        <v>1119</v>
      </c>
      <c r="R687" s="14" t="s">
        <v>2321</v>
      </c>
      <c r="S687" s="15" t="s">
        <v>2322</v>
      </c>
      <c r="T687" s="16"/>
      <c r="U687" s="32" cm="1">
        <f t="array" ref="U687">SUM(LEN([2]正文!$F:$F)-LEN(SUBSTITUTE([2]正文!$F:$F,B687,"")))/LEN(B687)</f>
        <v>0</v>
      </c>
      <c r="V687" s="33">
        <f t="shared" si="21"/>
        <v>5</v>
      </c>
    </row>
    <row r="688" s="2" customFormat="1" spans="1:22">
      <c r="A688" s="6">
        <v>648</v>
      </c>
      <c r="B688" s="2" t="s">
        <v>2663</v>
      </c>
      <c r="C688" s="2" t="s">
        <v>2664</v>
      </c>
      <c r="E688" s="2" t="s">
        <v>2665</v>
      </c>
      <c r="F688" s="6" t="s">
        <v>2666</v>
      </c>
      <c r="M688" s="2">
        <f>VLOOKUP(N688,[1]储层改造标准目录!$A:$B,2,0)</f>
        <v>2</v>
      </c>
      <c r="N688" s="11" t="s">
        <v>1683</v>
      </c>
      <c r="O688" s="2" t="s">
        <v>1684</v>
      </c>
      <c r="P688" s="12"/>
      <c r="Q688" s="13" t="s">
        <v>1119</v>
      </c>
      <c r="R688" s="14" t="s">
        <v>2321</v>
      </c>
      <c r="S688" s="15" t="s">
        <v>2322</v>
      </c>
      <c r="T688" s="16"/>
      <c r="U688" s="32" cm="1">
        <f t="array" ref="U688">SUM(LEN([2]正文!$F:$F)-LEN(SUBSTITUTE([2]正文!$F:$F,B688,"")))/LEN(B688)</f>
        <v>0</v>
      </c>
      <c r="V688" s="33">
        <f t="shared" si="21"/>
        <v>7</v>
      </c>
    </row>
    <row r="689" s="2" customFormat="1" spans="1:22">
      <c r="A689" s="6">
        <v>649</v>
      </c>
      <c r="B689" s="2" t="s">
        <v>2667</v>
      </c>
      <c r="C689" s="2" t="s">
        <v>2668</v>
      </c>
      <c r="E689" s="2" t="s">
        <v>2669</v>
      </c>
      <c r="F689" s="6" t="s">
        <v>2670</v>
      </c>
      <c r="M689" s="2">
        <f>VLOOKUP(N689,[1]储层改造标准目录!$A:$B,2,0)</f>
        <v>2</v>
      </c>
      <c r="N689" s="11" t="s">
        <v>1683</v>
      </c>
      <c r="O689" s="2" t="s">
        <v>1684</v>
      </c>
      <c r="P689" s="12"/>
      <c r="Q689" s="13" t="s">
        <v>1119</v>
      </c>
      <c r="R689" s="14" t="s">
        <v>2321</v>
      </c>
      <c r="S689" s="15" t="s">
        <v>2322</v>
      </c>
      <c r="T689" s="16"/>
      <c r="U689" s="32" cm="1">
        <f t="array" ref="U689">SUM(LEN([2]正文!$F:$F)-LEN(SUBSTITUTE([2]正文!$F:$F,B689,"")))/LEN(B689)</f>
        <v>0</v>
      </c>
      <c r="V689" s="33">
        <f t="shared" si="21"/>
        <v>3</v>
      </c>
    </row>
    <row r="690" s="2" customFormat="1" spans="1:22">
      <c r="A690" s="6">
        <v>650</v>
      </c>
      <c r="B690" s="2" t="s">
        <v>2671</v>
      </c>
      <c r="C690" s="2" t="s">
        <v>2672</v>
      </c>
      <c r="E690" s="2" t="s">
        <v>2673</v>
      </c>
      <c r="F690" s="6" t="s">
        <v>2674</v>
      </c>
      <c r="M690" s="2">
        <f>VLOOKUP(N690,[1]储层改造标准目录!$A:$B,2,0)</f>
        <v>2</v>
      </c>
      <c r="N690" s="11" t="s">
        <v>1683</v>
      </c>
      <c r="O690" s="2" t="s">
        <v>1684</v>
      </c>
      <c r="P690" s="12"/>
      <c r="Q690" s="13" t="s">
        <v>1119</v>
      </c>
      <c r="R690" s="14" t="s">
        <v>2321</v>
      </c>
      <c r="S690" s="15" t="s">
        <v>2322</v>
      </c>
      <c r="T690" s="16"/>
      <c r="U690" s="32" cm="1">
        <f t="array" ref="U690">SUM(LEN([2]正文!$F:$F)-LEN(SUBSTITUTE([2]正文!$F:$F,B690,"")))/LEN(B690)</f>
        <v>0</v>
      </c>
      <c r="V690" s="33">
        <f>LEN(B690)</f>
        <v>5</v>
      </c>
    </row>
    <row r="691" s="2" customFormat="1" spans="1:22">
      <c r="A691" s="6">
        <v>651</v>
      </c>
      <c r="B691" s="2" t="s">
        <v>2675</v>
      </c>
      <c r="C691" s="2" t="s">
        <v>2676</v>
      </c>
      <c r="E691" s="2" t="s">
        <v>2677</v>
      </c>
      <c r="F691" s="6" t="s">
        <v>2678</v>
      </c>
      <c r="M691" s="2">
        <f>VLOOKUP(N691,[1]储层改造标准目录!$A:$B,2,0)</f>
        <v>2</v>
      </c>
      <c r="N691" s="11" t="s">
        <v>1683</v>
      </c>
      <c r="O691" s="2" t="s">
        <v>1684</v>
      </c>
      <c r="P691" s="12"/>
      <c r="Q691" s="13" t="s">
        <v>1119</v>
      </c>
      <c r="R691" s="14" t="s">
        <v>2321</v>
      </c>
      <c r="S691" s="15" t="s">
        <v>2322</v>
      </c>
      <c r="T691" s="16"/>
      <c r="U691" s="32" cm="1">
        <f t="array" ref="U691">SUM(LEN([2]正文!$F:$F)-LEN(SUBSTITUTE([2]正文!$F:$F,B691,"")))/LEN(B691)</f>
        <v>0</v>
      </c>
      <c r="V691" s="33">
        <f>LEN(B691)</f>
        <v>5</v>
      </c>
    </row>
    <row r="692" s="2" customFormat="1" spans="1:22">
      <c r="A692" s="6">
        <v>652</v>
      </c>
      <c r="B692" s="2" t="s">
        <v>2679</v>
      </c>
      <c r="C692" s="2" t="s">
        <v>2680</v>
      </c>
      <c r="E692" s="2" t="s">
        <v>2681</v>
      </c>
      <c r="F692" s="6" t="s">
        <v>2682</v>
      </c>
      <c r="M692" s="2">
        <f>VLOOKUP(N692,[1]储层改造标准目录!$A:$B,2,0)</f>
        <v>2</v>
      </c>
      <c r="N692" s="11" t="s">
        <v>1683</v>
      </c>
      <c r="O692" s="2" t="s">
        <v>1684</v>
      </c>
      <c r="P692" s="12"/>
      <c r="Q692" s="13" t="s">
        <v>1119</v>
      </c>
      <c r="R692" s="14" t="s">
        <v>2321</v>
      </c>
      <c r="S692" s="15" t="s">
        <v>2322</v>
      </c>
      <c r="T692" s="16"/>
      <c r="U692" s="32" cm="1">
        <f t="array" ref="U692">SUM(LEN([2]正文!$F:$F)-LEN(SUBSTITUTE([2]正文!$F:$F,B692,"")))/LEN(B692)</f>
        <v>0</v>
      </c>
      <c r="V692" s="33">
        <f>LEN(B692)</f>
        <v>6</v>
      </c>
    </row>
    <row r="693" s="2" customFormat="1" spans="1:22">
      <c r="A693" s="6">
        <v>653</v>
      </c>
      <c r="B693" s="2" t="s">
        <v>2683</v>
      </c>
      <c r="C693" s="2" t="s">
        <v>2684</v>
      </c>
      <c r="E693" s="2" t="s">
        <v>2685</v>
      </c>
      <c r="F693" s="6" t="s">
        <v>2686</v>
      </c>
      <c r="M693" s="2">
        <f>VLOOKUP(N693,[1]储层改造标准目录!$A:$B,2,0)</f>
        <v>2</v>
      </c>
      <c r="N693" s="11" t="s">
        <v>1683</v>
      </c>
      <c r="O693" s="2" t="s">
        <v>1684</v>
      </c>
      <c r="P693" s="12"/>
      <c r="Q693" s="13" t="s">
        <v>1119</v>
      </c>
      <c r="R693" s="14" t="s">
        <v>2321</v>
      </c>
      <c r="S693" s="15" t="s">
        <v>2322</v>
      </c>
      <c r="T693" s="16"/>
      <c r="U693" s="32" cm="1">
        <f t="array" ref="U693">SUM(LEN([2]正文!$F:$F)-LEN(SUBSTITUTE([2]正文!$F:$F,B693,"")))/LEN(B693)</f>
        <v>0</v>
      </c>
      <c r="V693" s="33">
        <f t="shared" ref="V693:V700" si="22">LEN(B693)</f>
        <v>6</v>
      </c>
    </row>
    <row r="694" s="2" customFormat="1" spans="1:22">
      <c r="A694" s="6">
        <v>654</v>
      </c>
      <c r="B694" s="2" t="s">
        <v>2687</v>
      </c>
      <c r="C694" s="2" t="s">
        <v>2688</v>
      </c>
      <c r="E694" s="2" t="s">
        <v>2689</v>
      </c>
      <c r="F694" s="6" t="s">
        <v>2690</v>
      </c>
      <c r="M694" s="2">
        <f>VLOOKUP(N694,[1]储层改造标准目录!$A:$B,2,0)</f>
        <v>2</v>
      </c>
      <c r="N694" s="11" t="s">
        <v>1683</v>
      </c>
      <c r="O694" s="2" t="s">
        <v>1684</v>
      </c>
      <c r="P694" s="12"/>
      <c r="Q694" s="13" t="s">
        <v>1119</v>
      </c>
      <c r="R694" s="14" t="s">
        <v>2321</v>
      </c>
      <c r="S694" s="15" t="s">
        <v>2322</v>
      </c>
      <c r="T694" s="16"/>
      <c r="U694" s="32" cm="1">
        <f t="array" ref="U694">SUM(LEN([2]正文!$F:$F)-LEN(SUBSTITUTE([2]正文!$F:$F,B694,"")))/LEN(B694)</f>
        <v>0</v>
      </c>
      <c r="V694" s="33">
        <f t="shared" si="22"/>
        <v>8</v>
      </c>
    </row>
    <row r="695" s="2" customFormat="1" spans="1:22">
      <c r="A695" s="6">
        <v>655</v>
      </c>
      <c r="B695" s="2" t="s">
        <v>2691</v>
      </c>
      <c r="C695" s="2" t="s">
        <v>2692</v>
      </c>
      <c r="E695" s="2" t="s">
        <v>2693</v>
      </c>
      <c r="F695" s="6" t="s">
        <v>2694</v>
      </c>
      <c r="M695" s="2">
        <f>VLOOKUP(N695,[1]储层改造标准目录!$A:$B,2,0)</f>
        <v>2</v>
      </c>
      <c r="N695" s="11" t="s">
        <v>1683</v>
      </c>
      <c r="O695" s="2" t="s">
        <v>1684</v>
      </c>
      <c r="P695" s="12"/>
      <c r="Q695" s="13" t="s">
        <v>1119</v>
      </c>
      <c r="R695" s="14" t="s">
        <v>2321</v>
      </c>
      <c r="S695" s="15" t="s">
        <v>2322</v>
      </c>
      <c r="T695" s="16"/>
      <c r="U695" s="32" cm="1">
        <f t="array" ref="U695">SUM(LEN([2]正文!$F:$F)-LEN(SUBSTITUTE([2]正文!$F:$F,B695,"")))/LEN(B695)</f>
        <v>0</v>
      </c>
      <c r="V695" s="33">
        <f t="shared" si="22"/>
        <v>8</v>
      </c>
    </row>
    <row r="696" s="2" customFormat="1" spans="1:22">
      <c r="A696" s="6">
        <v>656</v>
      </c>
      <c r="B696" s="2" t="s">
        <v>2695</v>
      </c>
      <c r="C696" s="2" t="s">
        <v>2696</v>
      </c>
      <c r="E696" s="2" t="s">
        <v>2697</v>
      </c>
      <c r="F696" s="6" t="s">
        <v>2698</v>
      </c>
      <c r="M696" s="2">
        <f>VLOOKUP(N696,[1]储层改造标准目录!$A:$B,2,0)</f>
        <v>2</v>
      </c>
      <c r="N696" s="11" t="s">
        <v>1683</v>
      </c>
      <c r="O696" s="2" t="s">
        <v>1684</v>
      </c>
      <c r="P696" s="12"/>
      <c r="Q696" s="13" t="s">
        <v>1119</v>
      </c>
      <c r="R696" s="14" t="s">
        <v>2321</v>
      </c>
      <c r="S696" s="15" t="s">
        <v>2322</v>
      </c>
      <c r="T696" s="16"/>
      <c r="U696" s="32" cm="1">
        <f t="array" ref="U696">SUM(LEN([2]正文!$F:$F)-LEN(SUBSTITUTE([2]正文!$F:$F,B696,"")))/LEN(B696)</f>
        <v>0</v>
      </c>
      <c r="V696" s="33">
        <f t="shared" si="22"/>
        <v>5</v>
      </c>
    </row>
    <row r="697" s="2" customFormat="1" spans="1:22">
      <c r="A697" s="6">
        <v>657</v>
      </c>
      <c r="B697" s="2" t="s">
        <v>2699</v>
      </c>
      <c r="C697" s="2" t="s">
        <v>2700</v>
      </c>
      <c r="E697" s="2" t="s">
        <v>2701</v>
      </c>
      <c r="F697" s="6" t="s">
        <v>2702</v>
      </c>
      <c r="M697" s="2">
        <f>VLOOKUP(N697,[1]储层改造标准目录!$A:$B,2,0)</f>
        <v>2</v>
      </c>
      <c r="N697" s="11" t="s">
        <v>1683</v>
      </c>
      <c r="O697" s="2" t="s">
        <v>1684</v>
      </c>
      <c r="P697" s="12"/>
      <c r="Q697" s="13" t="s">
        <v>1119</v>
      </c>
      <c r="R697" s="14" t="s">
        <v>2321</v>
      </c>
      <c r="S697" s="15" t="s">
        <v>2322</v>
      </c>
      <c r="T697" s="16"/>
      <c r="U697" s="32" cm="1">
        <f t="array" ref="U697">SUM(LEN([2]正文!$F:$F)-LEN(SUBSTITUTE([2]正文!$F:$F,B697,"")))/LEN(B697)</f>
        <v>22</v>
      </c>
      <c r="V697" s="33">
        <f t="shared" si="22"/>
        <v>2</v>
      </c>
    </row>
    <row r="698" s="2" customFormat="1" spans="1:22">
      <c r="A698" s="6">
        <v>658</v>
      </c>
      <c r="B698" s="2" t="s">
        <v>2703</v>
      </c>
      <c r="C698" s="2" t="s">
        <v>2704</v>
      </c>
      <c r="D698" s="2" t="s">
        <v>30</v>
      </c>
      <c r="E698" s="2" t="s">
        <v>2705</v>
      </c>
      <c r="F698" s="6" t="s">
        <v>2706</v>
      </c>
      <c r="H698" s="10"/>
      <c r="I698" s="10"/>
      <c r="M698" s="2">
        <f>VLOOKUP(N698,[1]储层改造标准目录!$A:$B,2,0)</f>
        <v>2</v>
      </c>
      <c r="N698" s="11" t="s">
        <v>1683</v>
      </c>
      <c r="O698" s="2" t="s">
        <v>1684</v>
      </c>
      <c r="P698" s="12"/>
      <c r="Q698" s="13" t="s">
        <v>1119</v>
      </c>
      <c r="R698" s="14" t="s">
        <v>2321</v>
      </c>
      <c r="S698" s="15" t="s">
        <v>2322</v>
      </c>
      <c r="T698" s="16"/>
      <c r="U698" s="32" cm="1">
        <f t="array" ref="U698">SUM(LEN([2]正文!$F:$F)-LEN(SUBSTITUTE([2]正文!$F:$F,B698,"")))/LEN(B698)</f>
        <v>0</v>
      </c>
      <c r="V698" s="33">
        <f t="shared" si="22"/>
        <v>9</v>
      </c>
    </row>
    <row r="699" s="3" customFormat="1" spans="1:22">
      <c r="A699" s="41"/>
      <c r="B699" s="2" t="s">
        <v>2707</v>
      </c>
      <c r="D699" s="3" t="s">
        <v>35</v>
      </c>
      <c r="F699" s="41" t="s">
        <v>2708</v>
      </c>
      <c r="H699" s="42"/>
      <c r="I699" s="42"/>
      <c r="M699" s="3">
        <f>VLOOKUP(N699,[1]储层改造标准目录!$A:$B,2,0)</f>
        <v>2</v>
      </c>
      <c r="N699" s="43" t="s">
        <v>1683</v>
      </c>
      <c r="O699" s="3" t="s">
        <v>1684</v>
      </c>
      <c r="Q699" s="44" t="s">
        <v>1119</v>
      </c>
      <c r="R699" s="45" t="s">
        <v>2321</v>
      </c>
      <c r="S699" s="46" t="s">
        <v>2322</v>
      </c>
      <c r="T699" s="47"/>
      <c r="U699" s="32" cm="1">
        <f t="array" ref="U699">SUM(LEN([2]正文!$F:$F)-LEN(SUBSTITUTE([2]正文!$F:$F,B699,"")))/LEN(B699)</f>
        <v>0</v>
      </c>
      <c r="V699" s="48">
        <f t="shared" si="22"/>
        <v>6</v>
      </c>
    </row>
    <row r="700" s="3" customFormat="1" spans="1:22">
      <c r="A700" s="41"/>
      <c r="B700" s="2" t="s">
        <v>2709</v>
      </c>
      <c r="D700" s="3" t="s">
        <v>35</v>
      </c>
      <c r="F700" s="41" t="s">
        <v>2710</v>
      </c>
      <c r="H700" s="42"/>
      <c r="I700" s="42"/>
      <c r="M700" s="3">
        <f>VLOOKUP(N700,[1]储层改造标准目录!$A:$B,2,0)</f>
        <v>2</v>
      </c>
      <c r="N700" s="43" t="s">
        <v>1683</v>
      </c>
      <c r="O700" s="3" t="s">
        <v>1684</v>
      </c>
      <c r="Q700" s="44" t="s">
        <v>1119</v>
      </c>
      <c r="R700" s="45" t="s">
        <v>2321</v>
      </c>
      <c r="S700" s="46" t="s">
        <v>2322</v>
      </c>
      <c r="T700" s="47"/>
      <c r="U700" s="32" cm="1">
        <f t="array" ref="U700">SUM(LEN([2]正文!$F:$F)-LEN(SUBSTITUTE([2]正文!$F:$F,B700,"")))/LEN(B700)</f>
        <v>0</v>
      </c>
      <c r="V700" s="48">
        <f t="shared" si="22"/>
        <v>6</v>
      </c>
    </row>
    <row r="701" s="2" customFormat="1" spans="1:22">
      <c r="A701" s="6">
        <v>659</v>
      </c>
      <c r="B701" s="2" t="s">
        <v>2711</v>
      </c>
      <c r="C701" s="2" t="s">
        <v>2712</v>
      </c>
      <c r="E701" s="2" t="s">
        <v>2713</v>
      </c>
      <c r="F701" s="6" t="s">
        <v>2714</v>
      </c>
      <c r="M701" s="2">
        <f>VLOOKUP(N701,[1]储层改造标准目录!$A:$B,2,0)</f>
        <v>2</v>
      </c>
      <c r="N701" s="11" t="s">
        <v>1683</v>
      </c>
      <c r="O701" s="2" t="s">
        <v>1684</v>
      </c>
      <c r="P701" s="12"/>
      <c r="Q701" s="13" t="s">
        <v>1119</v>
      </c>
      <c r="R701" s="14" t="s">
        <v>2321</v>
      </c>
      <c r="S701" s="15" t="s">
        <v>2322</v>
      </c>
      <c r="T701" s="16"/>
      <c r="U701" s="32" cm="1">
        <f t="array" ref="U701">SUM(LEN([2]正文!$F:$F)-LEN(SUBSTITUTE([2]正文!$F:$F,B701,"")))/LEN(B701)</f>
        <v>0</v>
      </c>
      <c r="V701" s="33">
        <f t="shared" ref="V701:V747" si="23">LEN(B701)</f>
        <v>2</v>
      </c>
    </row>
    <row r="702" s="2" customFormat="1" spans="1:22">
      <c r="A702" s="6">
        <v>660</v>
      </c>
      <c r="B702" s="2" t="s">
        <v>2715</v>
      </c>
      <c r="C702" s="2" t="s">
        <v>2716</v>
      </c>
      <c r="E702" s="2" t="s">
        <v>2717</v>
      </c>
      <c r="F702" s="6" t="s">
        <v>2718</v>
      </c>
      <c r="M702" s="2">
        <f>VLOOKUP(N702,[1]储层改造标准目录!$A:$B,2,0)</f>
        <v>2</v>
      </c>
      <c r="N702" s="11" t="s">
        <v>1683</v>
      </c>
      <c r="O702" s="2" t="s">
        <v>1684</v>
      </c>
      <c r="P702" s="12"/>
      <c r="Q702" s="13" t="s">
        <v>1119</v>
      </c>
      <c r="R702" s="14" t="s">
        <v>2321</v>
      </c>
      <c r="S702" s="15" t="s">
        <v>2322</v>
      </c>
      <c r="T702" s="16"/>
      <c r="U702" s="32" cm="1">
        <f t="array" ref="U702">SUM(LEN([2]正文!$F:$F)-LEN(SUBSTITUTE([2]正文!$F:$F,B702,"")))/LEN(B702)</f>
        <v>0</v>
      </c>
      <c r="V702" s="33">
        <f t="shared" si="23"/>
        <v>3</v>
      </c>
    </row>
    <row r="703" s="2" customFormat="1" spans="1:22">
      <c r="A703" s="6">
        <v>661</v>
      </c>
      <c r="B703" s="2" t="s">
        <v>2719</v>
      </c>
      <c r="C703" s="2" t="s">
        <v>2720</v>
      </c>
      <c r="E703" s="2" t="s">
        <v>2721</v>
      </c>
      <c r="F703" s="6" t="s">
        <v>2722</v>
      </c>
      <c r="M703" s="2">
        <f>VLOOKUP(N703,[1]储层改造标准目录!$A:$B,2,0)</f>
        <v>2</v>
      </c>
      <c r="N703" s="11" t="s">
        <v>1683</v>
      </c>
      <c r="O703" s="2" t="s">
        <v>1684</v>
      </c>
      <c r="P703" s="12"/>
      <c r="Q703" s="13" t="s">
        <v>1119</v>
      </c>
      <c r="R703" s="14" t="s">
        <v>2321</v>
      </c>
      <c r="S703" s="15" t="s">
        <v>2322</v>
      </c>
      <c r="T703" s="16"/>
      <c r="U703" s="32" cm="1">
        <f t="array" ref="U703">SUM(LEN([2]正文!$F:$F)-LEN(SUBSTITUTE([2]正文!$F:$F,B703,"")))/LEN(B703)</f>
        <v>0</v>
      </c>
      <c r="V703" s="33">
        <f t="shared" si="23"/>
        <v>4</v>
      </c>
    </row>
    <row r="704" s="2" customFormat="1" spans="1:22">
      <c r="A704" s="6">
        <v>662</v>
      </c>
      <c r="B704" s="2" t="s">
        <v>2723</v>
      </c>
      <c r="C704" s="2" t="s">
        <v>2724</v>
      </c>
      <c r="E704" s="2" t="s">
        <v>2725</v>
      </c>
      <c r="F704" s="6" t="s">
        <v>993</v>
      </c>
      <c r="M704" s="2">
        <f>VLOOKUP(N704,[1]储层改造标准目录!$A:$B,2,0)</f>
        <v>2</v>
      </c>
      <c r="N704" s="11" t="s">
        <v>1683</v>
      </c>
      <c r="O704" s="2" t="s">
        <v>1684</v>
      </c>
      <c r="P704" s="12"/>
      <c r="Q704" s="13" t="s">
        <v>1119</v>
      </c>
      <c r="R704" s="14" t="s">
        <v>2321</v>
      </c>
      <c r="S704" s="15" t="s">
        <v>2726</v>
      </c>
      <c r="T704" s="16"/>
      <c r="U704" s="32" cm="1">
        <f t="array" ref="U704">SUM(LEN([2]正文!$F:$F)-LEN(SUBSTITUTE([2]正文!$F:$F,B704,"")))/LEN(B704)</f>
        <v>0</v>
      </c>
      <c r="V704" s="33">
        <f t="shared" si="23"/>
        <v>4</v>
      </c>
    </row>
    <row r="705" s="2" customFormat="1" spans="1:22">
      <c r="A705" s="6">
        <v>663</v>
      </c>
      <c r="B705" s="2" t="s">
        <v>2727</v>
      </c>
      <c r="C705" s="2" t="s">
        <v>2728</v>
      </c>
      <c r="E705" s="2" t="s">
        <v>2729</v>
      </c>
      <c r="F705" s="6" t="s">
        <v>1002</v>
      </c>
      <c r="M705" s="2">
        <f>VLOOKUP(N705,[1]储层改造标准目录!$A:$B,2,0)</f>
        <v>2</v>
      </c>
      <c r="N705" s="11" t="s">
        <v>1683</v>
      </c>
      <c r="O705" s="2" t="s">
        <v>1684</v>
      </c>
      <c r="P705" s="12"/>
      <c r="Q705" s="13" t="s">
        <v>1119</v>
      </c>
      <c r="R705" s="14" t="s">
        <v>2321</v>
      </c>
      <c r="S705" s="15" t="s">
        <v>2726</v>
      </c>
      <c r="T705" s="16"/>
      <c r="U705" s="32" cm="1">
        <f t="array" ref="U705">SUM(LEN([2]正文!$F:$F)-LEN(SUBSTITUTE([2]正文!$F:$F,B705,"")))/LEN(B705)</f>
        <v>0</v>
      </c>
      <c r="V705" s="33">
        <f t="shared" si="23"/>
        <v>2</v>
      </c>
    </row>
    <row r="706" s="2" customFormat="1" spans="1:22">
      <c r="A706" s="6">
        <v>664</v>
      </c>
      <c r="B706" s="2" t="s">
        <v>2730</v>
      </c>
      <c r="C706" s="2" t="s">
        <v>2731</v>
      </c>
      <c r="E706" s="2" t="s">
        <v>2732</v>
      </c>
      <c r="F706" s="6" t="s">
        <v>1006</v>
      </c>
      <c r="M706" s="2">
        <f>VLOOKUP(N706,[1]储层改造标准目录!$A:$B,2,0)</f>
        <v>2</v>
      </c>
      <c r="N706" s="11" t="s">
        <v>1683</v>
      </c>
      <c r="O706" s="2" t="s">
        <v>1684</v>
      </c>
      <c r="P706" s="12"/>
      <c r="Q706" s="13" t="s">
        <v>1119</v>
      </c>
      <c r="R706" s="14" t="s">
        <v>2321</v>
      </c>
      <c r="S706" s="15" t="s">
        <v>2726</v>
      </c>
      <c r="T706" s="16"/>
      <c r="U706" s="32" cm="1">
        <f t="array" ref="U706">SUM(LEN([2]正文!$F:$F)-LEN(SUBSTITUTE([2]正文!$F:$F,B706,"")))/LEN(B706)</f>
        <v>0</v>
      </c>
      <c r="V706" s="33">
        <f t="shared" si="23"/>
        <v>2</v>
      </c>
    </row>
    <row r="707" s="2" customFormat="1" spans="1:22">
      <c r="A707" s="6">
        <v>665</v>
      </c>
      <c r="B707" s="2" t="s">
        <v>2733</v>
      </c>
      <c r="C707" s="2" t="s">
        <v>2734</v>
      </c>
      <c r="E707" s="2" t="s">
        <v>2735</v>
      </c>
      <c r="F707" s="6" t="s">
        <v>1014</v>
      </c>
      <c r="M707" s="2">
        <f>VLOOKUP(N707,[1]储层改造标准目录!$A:$B,2,0)</f>
        <v>2</v>
      </c>
      <c r="N707" s="11" t="s">
        <v>1683</v>
      </c>
      <c r="O707" s="2" t="s">
        <v>1684</v>
      </c>
      <c r="P707" s="12"/>
      <c r="Q707" s="13" t="s">
        <v>1119</v>
      </c>
      <c r="R707" s="14" t="s">
        <v>2321</v>
      </c>
      <c r="S707" s="15" t="s">
        <v>2726</v>
      </c>
      <c r="T707" s="16"/>
      <c r="U707" s="32" cm="1">
        <f t="array" ref="U707">SUM(LEN([2]正文!$F:$F)-LEN(SUBSTITUTE([2]正文!$F:$F,B707,"")))/LEN(B707)</f>
        <v>0</v>
      </c>
      <c r="V707" s="33">
        <f t="shared" si="23"/>
        <v>4</v>
      </c>
    </row>
    <row r="708" s="2" customFormat="1" spans="1:22">
      <c r="A708" s="6">
        <v>666</v>
      </c>
      <c r="B708" s="2" t="s">
        <v>2736</v>
      </c>
      <c r="C708" s="2" t="s">
        <v>2737</v>
      </c>
      <c r="E708" s="2" t="s">
        <v>2738</v>
      </c>
      <c r="F708" s="6" t="s">
        <v>1018</v>
      </c>
      <c r="M708" s="2">
        <f>VLOOKUP(N708,[1]储层改造标准目录!$A:$B,2,0)</f>
        <v>2</v>
      </c>
      <c r="N708" s="11" t="s">
        <v>1683</v>
      </c>
      <c r="O708" s="2" t="s">
        <v>1684</v>
      </c>
      <c r="P708" s="12"/>
      <c r="Q708" s="13" t="s">
        <v>1119</v>
      </c>
      <c r="R708" s="14" t="s">
        <v>2321</v>
      </c>
      <c r="S708" s="15" t="s">
        <v>2726</v>
      </c>
      <c r="T708" s="16"/>
      <c r="U708" s="32" cm="1">
        <f t="array" ref="U708">SUM(LEN([2]正文!$F:$F)-LEN(SUBSTITUTE([2]正文!$F:$F,B708,"")))/LEN(B708)</f>
        <v>0</v>
      </c>
      <c r="V708" s="33">
        <f t="shared" si="23"/>
        <v>4</v>
      </c>
    </row>
    <row r="709" s="2" customFormat="1" spans="1:22">
      <c r="A709" s="6">
        <v>667</v>
      </c>
      <c r="B709" s="2" t="s">
        <v>2739</v>
      </c>
      <c r="C709" s="2" t="s">
        <v>2740</v>
      </c>
      <c r="E709" s="2" t="s">
        <v>2741</v>
      </c>
      <c r="F709" s="6" t="s">
        <v>1022</v>
      </c>
      <c r="M709" s="2">
        <f>VLOOKUP(N709,[1]储层改造标准目录!$A:$B,2,0)</f>
        <v>2</v>
      </c>
      <c r="N709" s="11" t="s">
        <v>1683</v>
      </c>
      <c r="O709" s="2" t="s">
        <v>1684</v>
      </c>
      <c r="P709" s="12"/>
      <c r="Q709" s="13" t="s">
        <v>1119</v>
      </c>
      <c r="R709" s="14" t="s">
        <v>2321</v>
      </c>
      <c r="S709" s="15" t="s">
        <v>2726</v>
      </c>
      <c r="T709" s="16"/>
      <c r="U709" s="32" cm="1">
        <f t="array" ref="U709">SUM(LEN([2]正文!$F:$F)-LEN(SUBSTITUTE([2]正文!$F:$F,B709,"")))/LEN(B709)</f>
        <v>0</v>
      </c>
      <c r="V709" s="33">
        <f t="shared" si="23"/>
        <v>4</v>
      </c>
    </row>
    <row r="710" s="2" customFormat="1" spans="1:22">
      <c r="A710" s="6">
        <v>668</v>
      </c>
      <c r="B710" s="2" t="s">
        <v>2742</v>
      </c>
      <c r="C710" s="2" t="s">
        <v>2743</v>
      </c>
      <c r="E710" s="2" t="s">
        <v>2744</v>
      </c>
      <c r="F710" s="6" t="s">
        <v>1027</v>
      </c>
      <c r="M710" s="2">
        <f>VLOOKUP(N710,[1]储层改造标准目录!$A:$B,2,0)</f>
        <v>2</v>
      </c>
      <c r="N710" s="11" t="s">
        <v>1683</v>
      </c>
      <c r="O710" s="2" t="s">
        <v>1684</v>
      </c>
      <c r="P710" s="12"/>
      <c r="Q710" s="13" t="s">
        <v>1119</v>
      </c>
      <c r="R710" s="14" t="s">
        <v>2321</v>
      </c>
      <c r="S710" s="15" t="s">
        <v>2726</v>
      </c>
      <c r="T710" s="16"/>
      <c r="U710" s="32" cm="1">
        <f t="array" ref="U710">SUM(LEN([2]正文!$F:$F)-LEN(SUBSTITUTE([2]正文!$F:$F,B710,"")))/LEN(B710)</f>
        <v>0</v>
      </c>
      <c r="V710" s="33">
        <f t="shared" si="23"/>
        <v>5</v>
      </c>
    </row>
    <row r="711" s="2" customFormat="1" spans="1:22">
      <c r="A711" s="6">
        <v>669</v>
      </c>
      <c r="B711" s="2" t="s">
        <v>2745</v>
      </c>
      <c r="C711" s="2" t="s">
        <v>2746</v>
      </c>
      <c r="E711" s="2" t="s">
        <v>2747</v>
      </c>
      <c r="F711" s="6" t="s">
        <v>1031</v>
      </c>
      <c r="M711" s="2">
        <f>VLOOKUP(N711,[1]储层改造标准目录!$A:$B,2,0)</f>
        <v>2</v>
      </c>
      <c r="N711" s="11" t="s">
        <v>1683</v>
      </c>
      <c r="O711" s="2" t="s">
        <v>1684</v>
      </c>
      <c r="P711" s="12"/>
      <c r="Q711" s="13" t="s">
        <v>1119</v>
      </c>
      <c r="R711" s="14" t="s">
        <v>2321</v>
      </c>
      <c r="S711" s="15" t="s">
        <v>2726</v>
      </c>
      <c r="T711" s="16"/>
      <c r="U711" s="32" cm="1">
        <f t="array" ref="U711">SUM(LEN([2]正文!$F:$F)-LEN(SUBSTITUTE([2]正文!$F:$F,B711,"")))/LEN(B711)</f>
        <v>0</v>
      </c>
      <c r="V711" s="33">
        <f t="shared" si="23"/>
        <v>4</v>
      </c>
    </row>
    <row r="712" s="2" customFormat="1" spans="1:22">
      <c r="A712" s="6">
        <v>670</v>
      </c>
      <c r="B712" s="2" t="s">
        <v>2748</v>
      </c>
      <c r="C712" s="2" t="s">
        <v>2749</v>
      </c>
      <c r="E712" s="2" t="s">
        <v>2750</v>
      </c>
      <c r="F712" s="6" t="s">
        <v>1035</v>
      </c>
      <c r="M712" s="2">
        <f>VLOOKUP(N712,[1]储层改造标准目录!$A:$B,2,0)</f>
        <v>2</v>
      </c>
      <c r="N712" s="11" t="s">
        <v>1683</v>
      </c>
      <c r="O712" s="2" t="s">
        <v>1684</v>
      </c>
      <c r="P712" s="12"/>
      <c r="Q712" s="13" t="s">
        <v>1119</v>
      </c>
      <c r="R712" s="14" t="s">
        <v>2321</v>
      </c>
      <c r="S712" s="15" t="s">
        <v>2726</v>
      </c>
      <c r="T712" s="16"/>
      <c r="U712" s="32" cm="1">
        <f t="array" ref="U712">SUM(LEN([2]正文!$F:$F)-LEN(SUBSTITUTE([2]正文!$F:$F,B712,"")))/LEN(B712)</f>
        <v>0</v>
      </c>
      <c r="V712" s="33">
        <f t="shared" si="23"/>
        <v>4</v>
      </c>
    </row>
    <row r="713" s="2" customFormat="1" spans="1:22">
      <c r="A713" s="6">
        <v>671</v>
      </c>
      <c r="B713" s="2" t="s">
        <v>2751</v>
      </c>
      <c r="C713" s="2" t="s">
        <v>2752</v>
      </c>
      <c r="E713" s="2" t="s">
        <v>2753</v>
      </c>
      <c r="F713" s="6" t="s">
        <v>1039</v>
      </c>
      <c r="M713" s="2">
        <f>VLOOKUP(N713,[1]储层改造标准目录!$A:$B,2,0)</f>
        <v>2</v>
      </c>
      <c r="N713" s="11" t="s">
        <v>1683</v>
      </c>
      <c r="O713" s="2" t="s">
        <v>1684</v>
      </c>
      <c r="P713" s="12"/>
      <c r="Q713" s="13" t="s">
        <v>1119</v>
      </c>
      <c r="R713" s="14" t="s">
        <v>2321</v>
      </c>
      <c r="S713" s="15" t="s">
        <v>2726</v>
      </c>
      <c r="T713" s="16"/>
      <c r="U713" s="32" cm="1">
        <f t="array" ref="U713">SUM(LEN([2]正文!$F:$F)-LEN(SUBSTITUTE([2]正文!$F:$F,B713,"")))/LEN(B713)</f>
        <v>0</v>
      </c>
      <c r="V713" s="33">
        <f t="shared" si="23"/>
        <v>4</v>
      </c>
    </row>
    <row r="714" s="2" customFormat="1" spans="1:22">
      <c r="A714" s="6">
        <v>672</v>
      </c>
      <c r="B714" s="2" t="s">
        <v>2754</v>
      </c>
      <c r="C714" s="2" t="s">
        <v>2755</v>
      </c>
      <c r="E714" s="2" t="s">
        <v>2756</v>
      </c>
      <c r="F714" s="6" t="s">
        <v>1043</v>
      </c>
      <c r="M714" s="2">
        <f>VLOOKUP(N714,[1]储层改造标准目录!$A:$B,2,0)</f>
        <v>2</v>
      </c>
      <c r="N714" s="11" t="s">
        <v>1683</v>
      </c>
      <c r="O714" s="2" t="s">
        <v>1684</v>
      </c>
      <c r="P714" s="12"/>
      <c r="Q714" s="13" t="s">
        <v>1119</v>
      </c>
      <c r="R714" s="14" t="s">
        <v>2321</v>
      </c>
      <c r="S714" s="15" t="s">
        <v>2726</v>
      </c>
      <c r="T714" s="16"/>
      <c r="U714" s="32" cm="1">
        <f t="array" ref="U714">SUM(LEN([2]正文!$F:$F)-LEN(SUBSTITUTE([2]正文!$F:$F,B714,"")))/LEN(B714)</f>
        <v>0</v>
      </c>
      <c r="V714" s="33">
        <f t="shared" si="23"/>
        <v>6</v>
      </c>
    </row>
    <row r="715" s="2" customFormat="1" spans="1:22">
      <c r="A715" s="6">
        <v>673</v>
      </c>
      <c r="B715" s="2" t="s">
        <v>2757</v>
      </c>
      <c r="C715" s="2" t="s">
        <v>2758</v>
      </c>
      <c r="E715" s="2" t="s">
        <v>2759</v>
      </c>
      <c r="F715" s="6" t="s">
        <v>1047</v>
      </c>
      <c r="M715" s="2">
        <f>VLOOKUP(N715,[1]储层改造标准目录!$A:$B,2,0)</f>
        <v>2</v>
      </c>
      <c r="N715" s="11" t="s">
        <v>1683</v>
      </c>
      <c r="O715" s="2" t="s">
        <v>1684</v>
      </c>
      <c r="P715" s="12"/>
      <c r="Q715" s="13" t="s">
        <v>1119</v>
      </c>
      <c r="R715" s="14" t="s">
        <v>2321</v>
      </c>
      <c r="S715" s="15" t="s">
        <v>2726</v>
      </c>
      <c r="T715" s="16"/>
      <c r="U715" s="32" cm="1">
        <f t="array" ref="U715">SUM(LEN([2]正文!$F:$F)-LEN(SUBSTITUTE([2]正文!$F:$F,B715,"")))/LEN(B715)</f>
        <v>0</v>
      </c>
      <c r="V715" s="33">
        <f t="shared" si="23"/>
        <v>6</v>
      </c>
    </row>
    <row r="716" s="2" customFormat="1" spans="1:22">
      <c r="A716" s="6">
        <v>674</v>
      </c>
      <c r="B716" s="2" t="s">
        <v>2760</v>
      </c>
      <c r="C716" s="2" t="s">
        <v>2761</v>
      </c>
      <c r="E716" s="2" t="s">
        <v>2762</v>
      </c>
      <c r="F716" s="6" t="s">
        <v>1051</v>
      </c>
      <c r="M716" s="2">
        <f>VLOOKUP(N716,[1]储层改造标准目录!$A:$B,2,0)</f>
        <v>2</v>
      </c>
      <c r="N716" s="11" t="s">
        <v>1683</v>
      </c>
      <c r="O716" s="2" t="s">
        <v>1684</v>
      </c>
      <c r="P716" s="12"/>
      <c r="Q716" s="13" t="s">
        <v>1119</v>
      </c>
      <c r="R716" s="14" t="s">
        <v>2321</v>
      </c>
      <c r="S716" s="15" t="s">
        <v>2726</v>
      </c>
      <c r="T716" s="16"/>
      <c r="U716" s="32" cm="1">
        <f t="array" ref="U716">SUM(LEN([2]正文!$F:$F)-LEN(SUBSTITUTE([2]正文!$F:$F,B716,"")))/LEN(B716)</f>
        <v>1</v>
      </c>
      <c r="V716" s="33">
        <f t="shared" si="23"/>
        <v>4</v>
      </c>
    </row>
    <row r="717" s="2" customFormat="1" spans="1:22">
      <c r="A717" s="6">
        <v>675</v>
      </c>
      <c r="B717" s="2" t="s">
        <v>2763</v>
      </c>
      <c r="C717" s="2" t="s">
        <v>2764</v>
      </c>
      <c r="E717" s="2" t="s">
        <v>2765</v>
      </c>
      <c r="F717" s="6" t="s">
        <v>1055</v>
      </c>
      <c r="M717" s="2">
        <f>VLOOKUP(N717,[1]储层改造标准目录!$A:$B,2,0)</f>
        <v>2</v>
      </c>
      <c r="N717" s="11" t="s">
        <v>1683</v>
      </c>
      <c r="O717" s="2" t="s">
        <v>1684</v>
      </c>
      <c r="P717" s="12"/>
      <c r="Q717" s="13" t="s">
        <v>1119</v>
      </c>
      <c r="R717" s="14" t="s">
        <v>2321</v>
      </c>
      <c r="S717" s="15" t="s">
        <v>2726</v>
      </c>
      <c r="T717" s="16"/>
      <c r="U717" s="32" cm="1">
        <f t="array" ref="U717">SUM(LEN([2]正文!$F:$F)-LEN(SUBSTITUTE([2]正文!$F:$F,B717,"")))/LEN(B717)</f>
        <v>17</v>
      </c>
      <c r="V717" s="33">
        <f t="shared" si="23"/>
        <v>3</v>
      </c>
    </row>
    <row r="718" s="2" customFormat="1" spans="1:22">
      <c r="A718" s="6">
        <v>676</v>
      </c>
      <c r="B718" s="2" t="s">
        <v>2766</v>
      </c>
      <c r="C718" s="2" t="s">
        <v>2767</v>
      </c>
      <c r="E718" s="2" t="s">
        <v>2768</v>
      </c>
      <c r="F718" s="6" t="s">
        <v>1059</v>
      </c>
      <c r="M718" s="2">
        <f>VLOOKUP(N718,[1]储层改造标准目录!$A:$B,2,0)</f>
        <v>2</v>
      </c>
      <c r="N718" s="11" t="s">
        <v>1683</v>
      </c>
      <c r="O718" s="2" t="s">
        <v>1684</v>
      </c>
      <c r="P718" s="12"/>
      <c r="Q718" s="13" t="s">
        <v>1119</v>
      </c>
      <c r="R718" s="14" t="s">
        <v>2321</v>
      </c>
      <c r="S718" s="15" t="s">
        <v>2726</v>
      </c>
      <c r="T718" s="16"/>
      <c r="U718" s="32" cm="1">
        <f t="array" ref="U718">SUM(LEN([2]正文!$F:$F)-LEN(SUBSTITUTE([2]正文!$F:$F,B718,"")))/LEN(B718)</f>
        <v>0</v>
      </c>
      <c r="V718" s="33">
        <f t="shared" si="23"/>
        <v>6</v>
      </c>
    </row>
    <row r="719" s="2" customFormat="1" spans="1:22">
      <c r="A719" s="6">
        <v>677</v>
      </c>
      <c r="B719" s="2" t="s">
        <v>2769</v>
      </c>
      <c r="C719" s="2" t="s">
        <v>2770</v>
      </c>
      <c r="E719" s="2" t="s">
        <v>2771</v>
      </c>
      <c r="F719" s="6" t="s">
        <v>1063</v>
      </c>
      <c r="M719" s="2">
        <f>VLOOKUP(N719,[1]储层改造标准目录!$A:$B,2,0)</f>
        <v>2</v>
      </c>
      <c r="N719" s="11" t="s">
        <v>1683</v>
      </c>
      <c r="O719" s="2" t="s">
        <v>1684</v>
      </c>
      <c r="P719" s="12"/>
      <c r="Q719" s="13" t="s">
        <v>1119</v>
      </c>
      <c r="R719" s="14" t="s">
        <v>2321</v>
      </c>
      <c r="S719" s="15" t="s">
        <v>2726</v>
      </c>
      <c r="T719" s="16"/>
      <c r="U719" s="32" cm="1">
        <f t="array" ref="U719">SUM(LEN([2]正文!$F:$F)-LEN(SUBSTITUTE([2]正文!$F:$F,B719,"")))/LEN(B719)</f>
        <v>0</v>
      </c>
      <c r="V719" s="33">
        <f t="shared" si="23"/>
        <v>5</v>
      </c>
    </row>
    <row r="720" s="2" customFormat="1" spans="1:22">
      <c r="A720" s="6">
        <v>678</v>
      </c>
      <c r="B720" s="2" t="s">
        <v>2772</v>
      </c>
      <c r="C720" s="2" t="s">
        <v>2773</v>
      </c>
      <c r="E720" s="2" t="s">
        <v>2774</v>
      </c>
      <c r="F720" s="6" t="s">
        <v>1067</v>
      </c>
      <c r="M720" s="2">
        <f>VLOOKUP(N720,[1]储层改造标准目录!$A:$B,2,0)</f>
        <v>2</v>
      </c>
      <c r="N720" s="11" t="s">
        <v>1683</v>
      </c>
      <c r="O720" s="2" t="s">
        <v>1684</v>
      </c>
      <c r="P720" s="12"/>
      <c r="Q720" s="13" t="s">
        <v>1119</v>
      </c>
      <c r="R720" s="14" t="s">
        <v>2321</v>
      </c>
      <c r="S720" s="15" t="s">
        <v>2726</v>
      </c>
      <c r="T720" s="16"/>
      <c r="U720" s="32" cm="1">
        <f t="array" ref="U720">SUM(LEN([2]正文!$F:$F)-LEN(SUBSTITUTE([2]正文!$F:$F,B720,"")))/LEN(B720)</f>
        <v>0</v>
      </c>
      <c r="V720" s="33">
        <f t="shared" si="23"/>
        <v>9</v>
      </c>
    </row>
    <row r="721" s="2" customFormat="1" spans="1:22">
      <c r="A721" s="6">
        <v>679</v>
      </c>
      <c r="B721" s="2" t="s">
        <v>2775</v>
      </c>
      <c r="C721" s="2" t="s">
        <v>2776</v>
      </c>
      <c r="E721" s="2" t="s">
        <v>2777</v>
      </c>
      <c r="F721" s="6" t="s">
        <v>1071</v>
      </c>
      <c r="M721" s="2">
        <f>VLOOKUP(N721,[1]储层改造标准目录!$A:$B,2,0)</f>
        <v>2</v>
      </c>
      <c r="N721" s="11" t="s">
        <v>1683</v>
      </c>
      <c r="O721" s="2" t="s">
        <v>1684</v>
      </c>
      <c r="P721" s="12"/>
      <c r="Q721" s="13" t="s">
        <v>1119</v>
      </c>
      <c r="R721" s="14" t="s">
        <v>2321</v>
      </c>
      <c r="S721" s="15" t="s">
        <v>2726</v>
      </c>
      <c r="T721" s="16"/>
      <c r="U721" s="32" cm="1">
        <f t="array" ref="U721">SUM(LEN([2]正文!$F:$F)-LEN(SUBSTITUTE([2]正文!$F:$F,B721,"")))/LEN(B721)</f>
        <v>0</v>
      </c>
      <c r="V721" s="33">
        <f t="shared" si="23"/>
        <v>9</v>
      </c>
    </row>
    <row r="722" s="2" customFormat="1" spans="1:22">
      <c r="A722" s="6">
        <v>680</v>
      </c>
      <c r="B722" s="2" t="s">
        <v>2778</v>
      </c>
      <c r="C722" s="2" t="s">
        <v>2779</v>
      </c>
      <c r="E722" s="2" t="s">
        <v>2780</v>
      </c>
      <c r="F722" s="6" t="s">
        <v>1075</v>
      </c>
      <c r="M722" s="2">
        <f>VLOOKUP(N722,[1]储层改造标准目录!$A:$B,2,0)</f>
        <v>2</v>
      </c>
      <c r="N722" s="11" t="s">
        <v>1683</v>
      </c>
      <c r="O722" s="2" t="s">
        <v>1684</v>
      </c>
      <c r="P722" s="12"/>
      <c r="Q722" s="13" t="s">
        <v>1119</v>
      </c>
      <c r="R722" s="14" t="s">
        <v>2321</v>
      </c>
      <c r="S722" s="15" t="s">
        <v>2726</v>
      </c>
      <c r="T722" s="16"/>
      <c r="U722" s="32" cm="1">
        <f t="array" ref="U722">SUM(LEN([2]正文!$F:$F)-LEN(SUBSTITUTE([2]正文!$F:$F,B722,"")))/LEN(B722)</f>
        <v>0</v>
      </c>
      <c r="V722" s="33">
        <f t="shared" si="23"/>
        <v>6</v>
      </c>
    </row>
    <row r="723" s="2" customFormat="1" spans="1:22">
      <c r="A723" s="6">
        <v>681</v>
      </c>
      <c r="B723" s="2" t="s">
        <v>2781</v>
      </c>
      <c r="C723" s="2" t="s">
        <v>2782</v>
      </c>
      <c r="E723" s="2" t="s">
        <v>2783</v>
      </c>
      <c r="F723" s="6" t="s">
        <v>1079</v>
      </c>
      <c r="M723" s="2">
        <f>VLOOKUP(N723,[1]储层改造标准目录!$A:$B,2,0)</f>
        <v>2</v>
      </c>
      <c r="N723" s="11" t="s">
        <v>1683</v>
      </c>
      <c r="O723" s="2" t="s">
        <v>1684</v>
      </c>
      <c r="P723" s="12"/>
      <c r="Q723" s="13" t="s">
        <v>1119</v>
      </c>
      <c r="R723" s="14" t="s">
        <v>2321</v>
      </c>
      <c r="S723" s="15" t="s">
        <v>2726</v>
      </c>
      <c r="T723" s="16"/>
      <c r="U723" s="32" cm="1">
        <f t="array" ref="U723">SUM(LEN([2]正文!$F:$F)-LEN(SUBSTITUTE([2]正文!$F:$F,B723,"")))/LEN(B723)</f>
        <v>0</v>
      </c>
      <c r="V723" s="33">
        <f t="shared" si="23"/>
        <v>6</v>
      </c>
    </row>
    <row r="724" s="2" customFormat="1" spans="1:22">
      <c r="A724" s="6">
        <v>682</v>
      </c>
      <c r="B724" s="2" t="s">
        <v>2784</v>
      </c>
      <c r="C724" s="2" t="s">
        <v>2785</v>
      </c>
      <c r="E724" s="2" t="s">
        <v>2786</v>
      </c>
      <c r="F724" s="6" t="s">
        <v>1083</v>
      </c>
      <c r="M724" s="2">
        <f>VLOOKUP(N724,[1]储层改造标准目录!$A:$B,2,0)</f>
        <v>2</v>
      </c>
      <c r="N724" s="11" t="s">
        <v>1683</v>
      </c>
      <c r="O724" s="2" t="s">
        <v>1684</v>
      </c>
      <c r="P724" s="12"/>
      <c r="Q724" s="13" t="s">
        <v>1119</v>
      </c>
      <c r="R724" s="14" t="s">
        <v>2321</v>
      </c>
      <c r="S724" s="15" t="s">
        <v>2726</v>
      </c>
      <c r="T724" s="16"/>
      <c r="U724" s="32" cm="1">
        <f t="array" ref="U724">SUM(LEN([2]正文!$F:$F)-LEN(SUBSTITUTE([2]正文!$F:$F,B724,"")))/LEN(B724)</f>
        <v>0</v>
      </c>
      <c r="V724" s="33">
        <f t="shared" si="23"/>
        <v>6</v>
      </c>
    </row>
    <row r="725" s="2" customFormat="1" spans="1:22">
      <c r="A725" s="6">
        <v>683</v>
      </c>
      <c r="B725" s="2" t="s">
        <v>2787</v>
      </c>
      <c r="C725" s="2" t="s">
        <v>2788</v>
      </c>
      <c r="E725" s="2" t="s">
        <v>2789</v>
      </c>
      <c r="F725" s="6" t="s">
        <v>1087</v>
      </c>
      <c r="M725" s="2">
        <f>VLOOKUP(N725,[1]储层改造标准目录!$A:$B,2,0)</f>
        <v>2</v>
      </c>
      <c r="N725" s="11" t="s">
        <v>1683</v>
      </c>
      <c r="O725" s="2" t="s">
        <v>1684</v>
      </c>
      <c r="P725" s="12"/>
      <c r="Q725" s="13" t="s">
        <v>1119</v>
      </c>
      <c r="R725" s="14" t="s">
        <v>2321</v>
      </c>
      <c r="S725" s="15" t="s">
        <v>2726</v>
      </c>
      <c r="T725" s="16"/>
      <c r="U725" s="32" cm="1">
        <f t="array" ref="U725">SUM(LEN([2]正文!$F:$F)-LEN(SUBSTITUTE([2]正文!$F:$F,B725,"")))/LEN(B725)</f>
        <v>0</v>
      </c>
      <c r="V725" s="33">
        <f t="shared" si="23"/>
        <v>7</v>
      </c>
    </row>
    <row r="726" s="2" customFormat="1" spans="1:22">
      <c r="A726" s="6">
        <v>684</v>
      </c>
      <c r="B726" s="2" t="s">
        <v>2790</v>
      </c>
      <c r="C726" s="2" t="s">
        <v>2791</v>
      </c>
      <c r="E726" s="2" t="s">
        <v>2792</v>
      </c>
      <c r="F726" s="6" t="s">
        <v>1091</v>
      </c>
      <c r="M726" s="2">
        <f>VLOOKUP(N726,[1]储层改造标准目录!$A:$B,2,0)</f>
        <v>2</v>
      </c>
      <c r="N726" s="11" t="s">
        <v>1683</v>
      </c>
      <c r="O726" s="2" t="s">
        <v>1684</v>
      </c>
      <c r="P726" s="12"/>
      <c r="Q726" s="13" t="s">
        <v>1119</v>
      </c>
      <c r="R726" s="14" t="s">
        <v>2321</v>
      </c>
      <c r="S726" s="15" t="s">
        <v>2726</v>
      </c>
      <c r="T726" s="16"/>
      <c r="U726" s="32" cm="1">
        <f t="array" ref="U726">SUM(LEN([2]正文!$F:$F)-LEN(SUBSTITUTE([2]正文!$F:$F,B726,"")))/LEN(B726)</f>
        <v>0</v>
      </c>
      <c r="V726" s="33">
        <f t="shared" si="23"/>
        <v>7</v>
      </c>
    </row>
    <row r="727" s="2" customFormat="1" spans="1:22">
      <c r="A727" s="6">
        <v>685</v>
      </c>
      <c r="B727" s="2" t="s">
        <v>2793</v>
      </c>
      <c r="C727" s="2" t="s">
        <v>2794</v>
      </c>
      <c r="E727" s="2" t="s">
        <v>2795</v>
      </c>
      <c r="F727" s="6" t="s">
        <v>1096</v>
      </c>
      <c r="M727" s="2">
        <f>VLOOKUP(N727,[1]储层改造标准目录!$A:$B,2,0)</f>
        <v>2</v>
      </c>
      <c r="N727" s="11" t="s">
        <v>1683</v>
      </c>
      <c r="O727" s="2" t="s">
        <v>1684</v>
      </c>
      <c r="P727" s="12"/>
      <c r="Q727" s="13" t="s">
        <v>1119</v>
      </c>
      <c r="R727" s="14" t="s">
        <v>2321</v>
      </c>
      <c r="S727" s="15" t="s">
        <v>2726</v>
      </c>
      <c r="T727" s="16"/>
      <c r="U727" s="32" cm="1">
        <f t="array" ref="U727">SUM(LEN([2]正文!$F:$F)-LEN(SUBSTITUTE([2]正文!$F:$F,B727,"")))/LEN(B727)</f>
        <v>0</v>
      </c>
      <c r="V727" s="33">
        <f t="shared" si="23"/>
        <v>7</v>
      </c>
    </row>
    <row r="728" s="2" customFormat="1" spans="1:22">
      <c r="A728" s="6">
        <v>686</v>
      </c>
      <c r="B728" s="2" t="s">
        <v>2796</v>
      </c>
      <c r="C728" s="2" t="s">
        <v>2797</v>
      </c>
      <c r="E728" s="2" t="s">
        <v>2798</v>
      </c>
      <c r="F728" s="6" t="s">
        <v>1100</v>
      </c>
      <c r="M728" s="2">
        <f>VLOOKUP(N728,[1]储层改造标准目录!$A:$B,2,0)</f>
        <v>2</v>
      </c>
      <c r="N728" s="11" t="s">
        <v>1683</v>
      </c>
      <c r="O728" s="2" t="s">
        <v>1684</v>
      </c>
      <c r="P728" s="12"/>
      <c r="Q728" s="13" t="s">
        <v>1119</v>
      </c>
      <c r="R728" s="14" t="s">
        <v>2321</v>
      </c>
      <c r="S728" s="15" t="s">
        <v>2726</v>
      </c>
      <c r="T728" s="16"/>
      <c r="U728" s="32" cm="1">
        <f t="array" ref="U728">SUM(LEN([2]正文!$F:$F)-LEN(SUBSTITUTE([2]正文!$F:$F,B728,"")))/LEN(B728)</f>
        <v>0</v>
      </c>
      <c r="V728" s="33">
        <f t="shared" si="23"/>
        <v>6</v>
      </c>
    </row>
    <row r="729" s="2" customFormat="1" spans="1:22">
      <c r="A729" s="6">
        <v>687</v>
      </c>
      <c r="B729" s="2" t="s">
        <v>2799</v>
      </c>
      <c r="C729" s="2" t="s">
        <v>2800</v>
      </c>
      <c r="E729" s="2" t="s">
        <v>2801</v>
      </c>
      <c r="F729" s="6" t="s">
        <v>1105</v>
      </c>
      <c r="M729" s="2">
        <f>VLOOKUP(N729,[1]储层改造标准目录!$A:$B,2,0)</f>
        <v>2</v>
      </c>
      <c r="N729" s="11" t="s">
        <v>1683</v>
      </c>
      <c r="O729" s="2" t="s">
        <v>1684</v>
      </c>
      <c r="P729" s="12"/>
      <c r="Q729" s="13" t="s">
        <v>1119</v>
      </c>
      <c r="R729" s="14" t="s">
        <v>2321</v>
      </c>
      <c r="S729" s="15" t="s">
        <v>2726</v>
      </c>
      <c r="T729" s="16"/>
      <c r="U729" s="32" cm="1">
        <f t="array" ref="U729">SUM(LEN([2]正文!$F:$F)-LEN(SUBSTITUTE([2]正文!$F:$F,B729,"")))/LEN(B729)</f>
        <v>0</v>
      </c>
      <c r="V729" s="33">
        <f t="shared" si="23"/>
        <v>4</v>
      </c>
    </row>
    <row r="730" s="2" customFormat="1" spans="1:22">
      <c r="A730" s="6">
        <v>688</v>
      </c>
      <c r="B730" s="2" t="s">
        <v>2802</v>
      </c>
      <c r="C730" s="2" t="s">
        <v>2803</v>
      </c>
      <c r="E730" s="2" t="s">
        <v>2804</v>
      </c>
      <c r="F730" s="6" t="s">
        <v>1110</v>
      </c>
      <c r="M730" s="2">
        <f>VLOOKUP(N730,[1]储层改造标准目录!$A:$B,2,0)</f>
        <v>2</v>
      </c>
      <c r="N730" s="11" t="s">
        <v>1683</v>
      </c>
      <c r="O730" s="2" t="s">
        <v>1684</v>
      </c>
      <c r="P730" s="12"/>
      <c r="Q730" s="13" t="s">
        <v>1119</v>
      </c>
      <c r="R730" s="14" t="s">
        <v>2321</v>
      </c>
      <c r="S730" s="15" t="s">
        <v>2726</v>
      </c>
      <c r="T730" s="16"/>
      <c r="U730" s="32" cm="1">
        <f t="array" ref="U730">SUM(LEN([2]正文!$F:$F)-LEN(SUBSTITUTE([2]正文!$F:$F,B730,"")))/LEN(B730)</f>
        <v>0</v>
      </c>
      <c r="V730" s="33">
        <f t="shared" si="23"/>
        <v>4</v>
      </c>
    </row>
    <row r="731" s="2" customFormat="1" spans="1:22">
      <c r="A731" s="6">
        <v>689</v>
      </c>
      <c r="B731" s="2" t="s">
        <v>2805</v>
      </c>
      <c r="C731" s="2" t="s">
        <v>2806</v>
      </c>
      <c r="E731" s="2" t="s">
        <v>2807</v>
      </c>
      <c r="F731" s="6" t="s">
        <v>1114</v>
      </c>
      <c r="M731" s="2">
        <f>VLOOKUP(N731,[1]储层改造标准目录!$A:$B,2,0)</f>
        <v>2</v>
      </c>
      <c r="N731" s="11" t="s">
        <v>1683</v>
      </c>
      <c r="O731" s="2" t="s">
        <v>1684</v>
      </c>
      <c r="P731" s="12"/>
      <c r="Q731" s="13" t="s">
        <v>1119</v>
      </c>
      <c r="R731" s="14" t="s">
        <v>2321</v>
      </c>
      <c r="S731" s="15" t="s">
        <v>2726</v>
      </c>
      <c r="T731" s="16"/>
      <c r="U731" s="32" cm="1">
        <f t="array" ref="U731">SUM(LEN([2]正文!$F:$F)-LEN(SUBSTITUTE([2]正文!$F:$F,B731,"")))/LEN(B731)</f>
        <v>0</v>
      </c>
      <c r="V731" s="33">
        <f t="shared" si="23"/>
        <v>5</v>
      </c>
    </row>
    <row r="732" s="2" customFormat="1" spans="1:22">
      <c r="A732" s="6">
        <v>690</v>
      </c>
      <c r="B732" s="2" t="s">
        <v>2808</v>
      </c>
      <c r="C732" s="2" t="s">
        <v>2809</v>
      </c>
      <c r="E732" s="2" t="s">
        <v>2810</v>
      </c>
      <c r="F732" s="6" t="s">
        <v>2811</v>
      </c>
      <c r="M732" s="2">
        <f>VLOOKUP(N732,[1]储层改造标准目录!$A:$B,2,0)</f>
        <v>2</v>
      </c>
      <c r="N732" s="11" t="s">
        <v>1683</v>
      </c>
      <c r="O732" s="2" t="s">
        <v>1684</v>
      </c>
      <c r="P732" s="12"/>
      <c r="Q732" s="13" t="s">
        <v>1119</v>
      </c>
      <c r="R732" s="14" t="s">
        <v>2321</v>
      </c>
      <c r="S732" s="15" t="s">
        <v>2812</v>
      </c>
      <c r="T732" s="16"/>
      <c r="U732" s="32" cm="1">
        <f t="array" ref="U732">SUM(LEN([2]正文!$F:$F)-LEN(SUBSTITUTE([2]正文!$F:$F,B732,"")))/LEN(B732)</f>
        <v>1</v>
      </c>
      <c r="V732" s="33">
        <f t="shared" si="23"/>
        <v>3</v>
      </c>
    </row>
    <row r="733" s="2" customFormat="1" spans="1:22">
      <c r="A733" s="6">
        <v>691</v>
      </c>
      <c r="B733" s="2" t="s">
        <v>2813</v>
      </c>
      <c r="C733" s="2" t="s">
        <v>2814</v>
      </c>
      <c r="E733" s="2" t="s">
        <v>2815</v>
      </c>
      <c r="F733" s="6" t="s">
        <v>2816</v>
      </c>
      <c r="M733" s="2">
        <f>VLOOKUP(N733,[1]储层改造标准目录!$A:$B,2,0)</f>
        <v>2</v>
      </c>
      <c r="N733" s="11" t="s">
        <v>1683</v>
      </c>
      <c r="O733" s="2" t="s">
        <v>1684</v>
      </c>
      <c r="P733" s="12"/>
      <c r="Q733" s="13" t="s">
        <v>1119</v>
      </c>
      <c r="R733" s="14" t="s">
        <v>2321</v>
      </c>
      <c r="S733" s="15" t="s">
        <v>2812</v>
      </c>
      <c r="T733" s="16"/>
      <c r="U733" s="32" cm="1">
        <f t="array" ref="U733">SUM(LEN([2]正文!$F:$F)-LEN(SUBSTITUTE([2]正文!$F:$F,B733,"")))/LEN(B733)</f>
        <v>0</v>
      </c>
      <c r="V733" s="33">
        <f t="shared" si="23"/>
        <v>6</v>
      </c>
    </row>
    <row r="734" s="2" customFormat="1" spans="1:22">
      <c r="A734" s="6">
        <v>692</v>
      </c>
      <c r="B734" s="2" t="s">
        <v>2817</v>
      </c>
      <c r="C734" s="2" t="s">
        <v>2818</v>
      </c>
      <c r="E734" s="2" t="s">
        <v>2819</v>
      </c>
      <c r="F734" s="6" t="s">
        <v>2820</v>
      </c>
      <c r="M734" s="2">
        <f>VLOOKUP(N734,[1]储层改造标准目录!$A:$B,2,0)</f>
        <v>2</v>
      </c>
      <c r="N734" s="11" t="s">
        <v>1683</v>
      </c>
      <c r="O734" s="2" t="s">
        <v>1684</v>
      </c>
      <c r="P734" s="12"/>
      <c r="Q734" s="13" t="s">
        <v>1119</v>
      </c>
      <c r="R734" s="14" t="s">
        <v>2321</v>
      </c>
      <c r="S734" s="15" t="s">
        <v>2812</v>
      </c>
      <c r="T734" s="16"/>
      <c r="U734" s="32" cm="1">
        <f t="array" ref="U734">SUM(LEN([2]正文!$F:$F)-LEN(SUBSTITUTE([2]正文!$F:$F,B734,"")))/LEN(B734)</f>
        <v>0</v>
      </c>
      <c r="V734" s="33">
        <f t="shared" si="23"/>
        <v>2</v>
      </c>
    </row>
    <row r="735" s="2" customFormat="1" spans="1:22">
      <c r="A735" s="6">
        <v>693</v>
      </c>
      <c r="B735" s="2" t="s">
        <v>2821</v>
      </c>
      <c r="C735" s="2" t="s">
        <v>2822</v>
      </c>
      <c r="E735" s="2" t="s">
        <v>2823</v>
      </c>
      <c r="F735" s="6" t="s">
        <v>2824</v>
      </c>
      <c r="M735" s="2">
        <f>VLOOKUP(N735,[1]储层改造标准目录!$A:$B,2,0)</f>
        <v>2</v>
      </c>
      <c r="N735" s="11" t="s">
        <v>1683</v>
      </c>
      <c r="O735" s="2" t="s">
        <v>1684</v>
      </c>
      <c r="P735" s="12"/>
      <c r="Q735" s="13" t="s">
        <v>1119</v>
      </c>
      <c r="R735" s="14" t="s">
        <v>2321</v>
      </c>
      <c r="S735" s="15" t="s">
        <v>2812</v>
      </c>
      <c r="T735" s="16"/>
      <c r="U735" s="32" cm="1">
        <f t="array" ref="U735">SUM(LEN([2]正文!$F:$F)-LEN(SUBSTITUTE([2]正文!$F:$F,B735,"")))/LEN(B735)</f>
        <v>0</v>
      </c>
      <c r="V735" s="33">
        <f t="shared" si="23"/>
        <v>2</v>
      </c>
    </row>
    <row r="736" s="2" customFormat="1" spans="1:22">
      <c r="A736" s="6">
        <v>694</v>
      </c>
      <c r="B736" s="2" t="s">
        <v>2825</v>
      </c>
      <c r="C736" s="2" t="s">
        <v>2826</v>
      </c>
      <c r="E736" s="2" t="s">
        <v>2827</v>
      </c>
      <c r="F736" s="6" t="s">
        <v>2828</v>
      </c>
      <c r="M736" s="2">
        <f>VLOOKUP(N736,[1]储层改造标准目录!$A:$B,2,0)</f>
        <v>2</v>
      </c>
      <c r="N736" s="11" t="s">
        <v>1683</v>
      </c>
      <c r="O736" s="2" t="s">
        <v>1684</v>
      </c>
      <c r="P736" s="12"/>
      <c r="Q736" s="13" t="s">
        <v>1119</v>
      </c>
      <c r="R736" s="14" t="s">
        <v>2321</v>
      </c>
      <c r="S736" s="15" t="s">
        <v>2812</v>
      </c>
      <c r="T736" s="16"/>
      <c r="U736" s="32" cm="1">
        <f t="array" ref="U736">SUM(LEN([2]正文!$F:$F)-LEN(SUBSTITUTE([2]正文!$F:$F,B736,"")))/LEN(B736)</f>
        <v>1</v>
      </c>
      <c r="V736" s="33">
        <f t="shared" si="23"/>
        <v>3</v>
      </c>
    </row>
    <row r="737" s="2" customFormat="1" spans="1:22">
      <c r="A737" s="6">
        <v>695</v>
      </c>
      <c r="B737" s="2" t="s">
        <v>2829</v>
      </c>
      <c r="C737" s="2" t="s">
        <v>2830</v>
      </c>
      <c r="E737" s="2" t="s">
        <v>2831</v>
      </c>
      <c r="F737" s="6" t="s">
        <v>2832</v>
      </c>
      <c r="M737" s="2">
        <f>VLOOKUP(N737,[1]储层改造标准目录!$A:$B,2,0)</f>
        <v>2</v>
      </c>
      <c r="N737" s="11" t="s">
        <v>1683</v>
      </c>
      <c r="O737" s="2" t="s">
        <v>1684</v>
      </c>
      <c r="P737" s="12"/>
      <c r="Q737" s="13" t="s">
        <v>1119</v>
      </c>
      <c r="R737" s="14" t="s">
        <v>2321</v>
      </c>
      <c r="S737" s="15" t="s">
        <v>2812</v>
      </c>
      <c r="T737" s="16"/>
      <c r="U737" s="32" cm="1">
        <f t="array" ref="U737">SUM(LEN([2]正文!$F:$F)-LEN(SUBSTITUTE([2]正文!$F:$F,B737,"")))/LEN(B737)</f>
        <v>0</v>
      </c>
      <c r="V737" s="33">
        <f t="shared" si="23"/>
        <v>3</v>
      </c>
    </row>
    <row r="738" s="2" customFormat="1" spans="1:22">
      <c r="A738" s="6">
        <v>696</v>
      </c>
      <c r="B738" s="2" t="s">
        <v>2833</v>
      </c>
      <c r="C738" s="2" t="s">
        <v>2834</v>
      </c>
      <c r="E738" s="2" t="s">
        <v>2835</v>
      </c>
      <c r="F738" s="6" t="s">
        <v>2836</v>
      </c>
      <c r="M738" s="2">
        <f>VLOOKUP(N738,[1]储层改造标准目录!$A:$B,2,0)</f>
        <v>2</v>
      </c>
      <c r="N738" s="11" t="s">
        <v>1683</v>
      </c>
      <c r="O738" s="2" t="s">
        <v>1684</v>
      </c>
      <c r="P738" s="12"/>
      <c r="Q738" s="13" t="s">
        <v>1119</v>
      </c>
      <c r="R738" s="14" t="s">
        <v>2321</v>
      </c>
      <c r="S738" s="15" t="s">
        <v>2812</v>
      </c>
      <c r="T738" s="16"/>
      <c r="U738" s="32" cm="1">
        <f t="array" ref="U738">SUM(LEN([2]正文!$F:$F)-LEN(SUBSTITUTE([2]正文!$F:$F,B738,"")))/LEN(B738)</f>
        <v>0</v>
      </c>
      <c r="V738" s="33">
        <f t="shared" si="23"/>
        <v>2</v>
      </c>
    </row>
    <row r="739" s="2" customFormat="1" spans="1:22">
      <c r="A739" s="6">
        <v>697</v>
      </c>
      <c r="B739" s="2" t="s">
        <v>2837</v>
      </c>
      <c r="C739" s="2" t="s">
        <v>2838</v>
      </c>
      <c r="E739" s="2" t="s">
        <v>2839</v>
      </c>
      <c r="F739" s="6" t="s">
        <v>2840</v>
      </c>
      <c r="M739" s="2">
        <f>VLOOKUP(N739,[1]储层改造标准目录!$A:$B,2,0)</f>
        <v>2</v>
      </c>
      <c r="N739" s="11" t="s">
        <v>1683</v>
      </c>
      <c r="O739" s="2" t="s">
        <v>1684</v>
      </c>
      <c r="P739" s="12"/>
      <c r="Q739" s="13" t="s">
        <v>1119</v>
      </c>
      <c r="R739" s="14" t="s">
        <v>2321</v>
      </c>
      <c r="S739" s="15" t="s">
        <v>2812</v>
      </c>
      <c r="T739" s="16"/>
      <c r="U739" s="32" cm="1">
        <f t="array" ref="U739">SUM(LEN([2]正文!$F:$F)-LEN(SUBSTITUTE([2]正文!$F:$F,B739,"")))/LEN(B739)</f>
        <v>0</v>
      </c>
      <c r="V739" s="33">
        <f t="shared" si="23"/>
        <v>6</v>
      </c>
    </row>
    <row r="740" s="2" customFormat="1" spans="1:22">
      <c r="A740" s="6">
        <v>698</v>
      </c>
      <c r="B740" s="2" t="s">
        <v>2841</v>
      </c>
      <c r="C740" s="2" t="s">
        <v>2842</v>
      </c>
      <c r="E740" s="2" t="s">
        <v>2843</v>
      </c>
      <c r="F740" s="6" t="s">
        <v>2844</v>
      </c>
      <c r="M740" s="2">
        <f>VLOOKUP(N740,[1]储层改造标准目录!$A:$B,2,0)</f>
        <v>2</v>
      </c>
      <c r="N740" s="11" t="s">
        <v>1683</v>
      </c>
      <c r="O740" s="2" t="s">
        <v>1684</v>
      </c>
      <c r="P740" s="12"/>
      <c r="Q740" s="13" t="s">
        <v>1119</v>
      </c>
      <c r="R740" s="14" t="s">
        <v>2321</v>
      </c>
      <c r="S740" s="15" t="s">
        <v>2812</v>
      </c>
      <c r="T740" s="16"/>
      <c r="U740" s="32" cm="1">
        <f t="array" ref="U740">SUM(LEN([2]正文!$F:$F)-LEN(SUBSTITUTE([2]正文!$F:$F,B740,"")))/LEN(B740)</f>
        <v>0</v>
      </c>
      <c r="V740" s="33">
        <f t="shared" si="23"/>
        <v>6</v>
      </c>
    </row>
    <row r="741" s="2" customFormat="1" spans="1:22">
      <c r="A741" s="6">
        <v>699</v>
      </c>
      <c r="B741" s="2" t="s">
        <v>2845</v>
      </c>
      <c r="C741" s="2" t="s">
        <v>2846</v>
      </c>
      <c r="E741" s="2" t="s">
        <v>2847</v>
      </c>
      <c r="F741" s="6" t="s">
        <v>2848</v>
      </c>
      <c r="M741" s="2">
        <f>VLOOKUP(N741,[1]储层改造标准目录!$A:$B,2,0)</f>
        <v>2</v>
      </c>
      <c r="N741" s="11" t="s">
        <v>1683</v>
      </c>
      <c r="O741" s="2" t="s">
        <v>1684</v>
      </c>
      <c r="P741" s="12"/>
      <c r="Q741" s="13" t="s">
        <v>1119</v>
      </c>
      <c r="R741" s="14" t="s">
        <v>2321</v>
      </c>
      <c r="S741" s="15" t="s">
        <v>2812</v>
      </c>
      <c r="T741" s="16"/>
      <c r="U741" s="32" cm="1">
        <f t="array" ref="U741">SUM(LEN([2]正文!$F:$F)-LEN(SUBSTITUTE([2]正文!$F:$F,B741,"")))/LEN(B741)</f>
        <v>0</v>
      </c>
      <c r="V741" s="33">
        <f t="shared" si="23"/>
        <v>8</v>
      </c>
    </row>
    <row r="742" s="2" customFormat="1" spans="1:22">
      <c r="A742" s="6">
        <v>700</v>
      </c>
      <c r="B742" s="7" t="s">
        <v>2849</v>
      </c>
      <c r="C742" s="2" t="s">
        <v>2850</v>
      </c>
      <c r="E742" s="2" t="s">
        <v>2851</v>
      </c>
      <c r="F742" s="6" t="s">
        <v>2852</v>
      </c>
      <c r="M742" s="2">
        <f>VLOOKUP(N742,[1]储层改造标准目录!$A:$B,2,0)</f>
        <v>2</v>
      </c>
      <c r="N742" s="11" t="s">
        <v>1683</v>
      </c>
      <c r="O742" s="2" t="s">
        <v>1684</v>
      </c>
      <c r="P742" s="12"/>
      <c r="Q742" s="13" t="s">
        <v>1119</v>
      </c>
      <c r="R742" s="14" t="s">
        <v>2321</v>
      </c>
      <c r="S742" s="15" t="s">
        <v>2812</v>
      </c>
      <c r="T742" s="16"/>
      <c r="U742" s="32" cm="1">
        <f t="array" ref="U742">SUM(LEN([2]正文!$F:$F)-LEN(SUBSTITUTE([2]正文!$F:$F,B742,"")))/LEN(B742)</f>
        <v>0</v>
      </c>
      <c r="V742" s="33">
        <f t="shared" si="23"/>
        <v>7</v>
      </c>
    </row>
    <row r="743" s="2" customFormat="1" spans="1:22">
      <c r="A743" s="6">
        <v>701</v>
      </c>
      <c r="B743" s="2" t="s">
        <v>2853</v>
      </c>
      <c r="C743" s="2" t="s">
        <v>2854</v>
      </c>
      <c r="E743" s="2" t="s">
        <v>2855</v>
      </c>
      <c r="F743" s="6" t="s">
        <v>2856</v>
      </c>
      <c r="M743" s="2">
        <f>VLOOKUP(N743,[1]储层改造标准目录!$A:$B,2,0)</f>
        <v>2</v>
      </c>
      <c r="N743" s="11" t="s">
        <v>1683</v>
      </c>
      <c r="O743" s="2" t="s">
        <v>1684</v>
      </c>
      <c r="P743" s="12"/>
      <c r="Q743" s="13" t="s">
        <v>1119</v>
      </c>
      <c r="R743" s="14" t="s">
        <v>2321</v>
      </c>
      <c r="S743" s="15" t="s">
        <v>2812</v>
      </c>
      <c r="T743" s="16"/>
      <c r="U743" s="32" cm="1">
        <f t="array" ref="U743">SUM(LEN([2]正文!$F:$F)-LEN(SUBSTITUTE([2]正文!$F:$F,B743,"")))/LEN(B743)</f>
        <v>0</v>
      </c>
      <c r="V743" s="33">
        <f t="shared" si="23"/>
        <v>3</v>
      </c>
    </row>
    <row r="744" s="2" customFormat="1" spans="1:22">
      <c r="A744" s="6">
        <v>702</v>
      </c>
      <c r="B744" s="2" t="s">
        <v>2857</v>
      </c>
      <c r="C744" s="2" t="s">
        <v>2858</v>
      </c>
      <c r="E744" s="2" t="s">
        <v>2859</v>
      </c>
      <c r="F744" s="6" t="s">
        <v>2860</v>
      </c>
      <c r="M744" s="2">
        <f>VLOOKUP(N744,[1]储层改造标准目录!$A:$B,2,0)</f>
        <v>2</v>
      </c>
      <c r="N744" s="11" t="s">
        <v>1683</v>
      </c>
      <c r="O744" s="2" t="s">
        <v>1684</v>
      </c>
      <c r="P744" s="12"/>
      <c r="Q744" s="13" t="s">
        <v>1119</v>
      </c>
      <c r="R744" s="14" t="s">
        <v>2321</v>
      </c>
      <c r="S744" s="15" t="s">
        <v>2812</v>
      </c>
      <c r="T744" s="16"/>
      <c r="U744" s="32" cm="1">
        <f t="array" ref="U744">SUM(LEN([2]正文!$F:$F)-LEN(SUBSTITUTE([2]正文!$F:$F,B744,"")))/LEN(B744)</f>
        <v>0</v>
      </c>
      <c r="V744" s="33">
        <f t="shared" si="23"/>
        <v>5</v>
      </c>
    </row>
    <row r="745" s="2" customFormat="1" spans="1:22">
      <c r="A745" s="6">
        <v>703</v>
      </c>
      <c r="B745" s="2" t="s">
        <v>2861</v>
      </c>
      <c r="C745" s="2" t="s">
        <v>2862</v>
      </c>
      <c r="E745" s="2" t="s">
        <v>2863</v>
      </c>
      <c r="F745" s="6" t="s">
        <v>2864</v>
      </c>
      <c r="M745" s="2">
        <f>VLOOKUP(N745,[1]储层改造标准目录!$A:$B,2,0)</f>
        <v>2</v>
      </c>
      <c r="N745" s="11" t="s">
        <v>1683</v>
      </c>
      <c r="O745" s="2" t="s">
        <v>1684</v>
      </c>
      <c r="P745" s="12"/>
      <c r="Q745" s="13" t="s">
        <v>1119</v>
      </c>
      <c r="R745" s="14" t="s">
        <v>2321</v>
      </c>
      <c r="S745" s="15" t="s">
        <v>2812</v>
      </c>
      <c r="T745" s="16"/>
      <c r="U745" s="32" cm="1">
        <f t="array" ref="U745">SUM(LEN([2]正文!$F:$F)-LEN(SUBSTITUTE([2]正文!$F:$F,B745,"")))/LEN(B745)</f>
        <v>0</v>
      </c>
      <c r="V745" s="33">
        <f t="shared" si="23"/>
        <v>5</v>
      </c>
    </row>
    <row r="746" s="2" customFormat="1" spans="1:22">
      <c r="A746" s="6">
        <v>704</v>
      </c>
      <c r="B746" s="2" t="s">
        <v>2865</v>
      </c>
      <c r="C746" s="2" t="s">
        <v>2866</v>
      </c>
      <c r="E746" s="2" t="s">
        <v>2867</v>
      </c>
      <c r="F746" s="6" t="s">
        <v>2868</v>
      </c>
      <c r="M746" s="2">
        <f>VLOOKUP(N746,[1]储层改造标准目录!$A:$B,2,0)</f>
        <v>2</v>
      </c>
      <c r="N746" s="11" t="s">
        <v>1683</v>
      </c>
      <c r="O746" s="2" t="s">
        <v>1684</v>
      </c>
      <c r="P746" s="12"/>
      <c r="Q746" s="13" t="s">
        <v>1119</v>
      </c>
      <c r="R746" s="14" t="s">
        <v>2321</v>
      </c>
      <c r="S746" s="15" t="s">
        <v>2812</v>
      </c>
      <c r="T746" s="16"/>
      <c r="U746" s="32" cm="1">
        <f t="array" ref="U746">SUM(LEN([2]正文!$F:$F)-LEN(SUBSTITUTE([2]正文!$F:$F,B746,"")))/LEN(B746)</f>
        <v>0</v>
      </c>
      <c r="V746" s="33">
        <f t="shared" si="23"/>
        <v>10</v>
      </c>
    </row>
    <row r="747" s="2" customFormat="1" spans="1:22">
      <c r="A747" s="6">
        <v>705</v>
      </c>
      <c r="B747" s="2" t="s">
        <v>2869</v>
      </c>
      <c r="C747" s="2" t="s">
        <v>2870</v>
      </c>
      <c r="E747" s="2" t="s">
        <v>2871</v>
      </c>
      <c r="F747" s="6" t="s">
        <v>2872</v>
      </c>
      <c r="M747" s="2">
        <f>VLOOKUP(N747,[1]储层改造标准目录!$A:$B,2,0)</f>
        <v>2</v>
      </c>
      <c r="N747" s="11" t="s">
        <v>1683</v>
      </c>
      <c r="O747" s="2" t="s">
        <v>1684</v>
      </c>
      <c r="P747" s="12"/>
      <c r="Q747" s="13" t="s">
        <v>1119</v>
      </c>
      <c r="R747" s="14" t="s">
        <v>2321</v>
      </c>
      <c r="S747" s="15" t="s">
        <v>2812</v>
      </c>
      <c r="T747" s="16"/>
      <c r="U747" s="32" cm="1">
        <f t="array" ref="U747">SUM(LEN([2]正文!$F:$F)-LEN(SUBSTITUTE([2]正文!$F:$F,B747,"")))/LEN(B747)</f>
        <v>0</v>
      </c>
      <c r="V747" s="33">
        <f t="shared" si="23"/>
        <v>10</v>
      </c>
    </row>
    <row r="748" s="2" customFormat="1" spans="1:22">
      <c r="A748" s="6">
        <v>706</v>
      </c>
      <c r="B748" s="2" t="s">
        <v>2873</v>
      </c>
      <c r="C748" s="2" t="s">
        <v>2874</v>
      </c>
      <c r="E748" s="2" t="s">
        <v>2875</v>
      </c>
      <c r="F748" s="6" t="s">
        <v>2876</v>
      </c>
      <c r="M748" s="2">
        <f>VLOOKUP(N748,[1]储层改造标准目录!$A:$B,2,0)</f>
        <v>2</v>
      </c>
      <c r="N748" s="11" t="s">
        <v>1683</v>
      </c>
      <c r="O748" s="2" t="s">
        <v>1684</v>
      </c>
      <c r="P748" s="12"/>
      <c r="Q748" s="13" t="s">
        <v>1119</v>
      </c>
      <c r="R748" s="14" t="s">
        <v>2321</v>
      </c>
      <c r="S748" s="15" t="s">
        <v>2812</v>
      </c>
      <c r="T748" s="16"/>
      <c r="U748" s="32" cm="1">
        <f t="array" ref="U748">SUM(LEN([2]正文!$F:$F)-LEN(SUBSTITUTE([2]正文!$F:$F,B748,"")))/LEN(B748)</f>
        <v>0</v>
      </c>
      <c r="V748" s="33">
        <f t="shared" ref="V748:V811" si="24">LEN(B748)</f>
        <v>10</v>
      </c>
    </row>
    <row r="749" s="2" customFormat="1" spans="1:22">
      <c r="A749" s="6">
        <v>707</v>
      </c>
      <c r="B749" s="2" t="s">
        <v>2877</v>
      </c>
      <c r="C749" s="2" t="s">
        <v>2878</v>
      </c>
      <c r="E749" s="2" t="s">
        <v>2879</v>
      </c>
      <c r="F749" s="6" t="s">
        <v>2880</v>
      </c>
      <c r="M749" s="2">
        <f>VLOOKUP(N749,[1]储层改造标准目录!$A:$B,2,0)</f>
        <v>2</v>
      </c>
      <c r="N749" s="11" t="s">
        <v>1683</v>
      </c>
      <c r="O749" s="2" t="s">
        <v>1684</v>
      </c>
      <c r="P749" s="12"/>
      <c r="Q749" s="13" t="s">
        <v>1119</v>
      </c>
      <c r="R749" s="14" t="s">
        <v>2321</v>
      </c>
      <c r="S749" s="15" t="s">
        <v>2812</v>
      </c>
      <c r="T749" s="16"/>
      <c r="U749" s="32" cm="1">
        <f t="array" ref="U749">SUM(LEN([2]正文!$F:$F)-LEN(SUBSTITUTE([2]正文!$F:$F,B749,"")))/LEN(B749)</f>
        <v>0</v>
      </c>
      <c r="V749" s="33">
        <f t="shared" si="24"/>
        <v>4</v>
      </c>
    </row>
    <row r="750" s="2" customFormat="1" spans="1:22">
      <c r="A750" s="6">
        <v>708</v>
      </c>
      <c r="B750" s="2" t="s">
        <v>2881</v>
      </c>
      <c r="C750" s="2" t="s">
        <v>2882</v>
      </c>
      <c r="E750" s="2" t="s">
        <v>2883</v>
      </c>
      <c r="F750" s="6" t="s">
        <v>2884</v>
      </c>
      <c r="M750" s="2">
        <f>VLOOKUP(N750,[1]储层改造标准目录!$A:$B,2,0)</f>
        <v>2</v>
      </c>
      <c r="N750" s="11" t="s">
        <v>1683</v>
      </c>
      <c r="O750" s="2" t="s">
        <v>1684</v>
      </c>
      <c r="P750" s="12"/>
      <c r="Q750" s="13" t="s">
        <v>1119</v>
      </c>
      <c r="R750" s="14" t="s">
        <v>2321</v>
      </c>
      <c r="S750" s="15" t="s">
        <v>2812</v>
      </c>
      <c r="T750" s="16"/>
      <c r="U750" s="32" cm="1">
        <f t="array" ref="U750">SUM(LEN([2]正文!$F:$F)-LEN(SUBSTITUTE([2]正文!$F:$F,B750,"")))/LEN(B750)</f>
        <v>0</v>
      </c>
      <c r="V750" s="33">
        <f t="shared" si="24"/>
        <v>4</v>
      </c>
    </row>
    <row r="751" s="2" customFormat="1" spans="1:22">
      <c r="A751" s="6">
        <v>709</v>
      </c>
      <c r="B751" s="2" t="s">
        <v>2885</v>
      </c>
      <c r="C751" s="2" t="s">
        <v>2886</v>
      </c>
      <c r="E751" s="2" t="s">
        <v>2887</v>
      </c>
      <c r="F751" s="6" t="s">
        <v>2888</v>
      </c>
      <c r="M751" s="2">
        <f>VLOOKUP(N751,[1]储层改造标准目录!$A:$B,2,0)</f>
        <v>2</v>
      </c>
      <c r="N751" s="11" t="s">
        <v>1683</v>
      </c>
      <c r="O751" s="2" t="s">
        <v>1684</v>
      </c>
      <c r="P751" s="12"/>
      <c r="Q751" s="13" t="s">
        <v>1119</v>
      </c>
      <c r="R751" s="14" t="s">
        <v>2321</v>
      </c>
      <c r="S751" s="15" t="s">
        <v>2812</v>
      </c>
      <c r="T751" s="16"/>
      <c r="U751" s="32" cm="1">
        <f t="array" ref="U751">SUM(LEN([2]正文!$F:$F)-LEN(SUBSTITUTE([2]正文!$F:$F,B751,"")))/LEN(B751)</f>
        <v>0</v>
      </c>
      <c r="V751" s="33">
        <f t="shared" si="24"/>
        <v>4</v>
      </c>
    </row>
    <row r="752" s="2" customFormat="1" spans="1:22">
      <c r="A752" s="6">
        <v>710</v>
      </c>
      <c r="B752" s="2" t="s">
        <v>2889</v>
      </c>
      <c r="C752" s="2" t="s">
        <v>2890</v>
      </c>
      <c r="E752" s="2" t="s">
        <v>2891</v>
      </c>
      <c r="F752" s="6" t="s">
        <v>2892</v>
      </c>
      <c r="M752" s="2">
        <f>VLOOKUP(N752,[1]储层改造标准目录!$A:$B,2,0)</f>
        <v>2</v>
      </c>
      <c r="N752" s="11" t="s">
        <v>1683</v>
      </c>
      <c r="O752" s="2" t="s">
        <v>1684</v>
      </c>
      <c r="P752" s="12"/>
      <c r="Q752" s="13" t="s">
        <v>1119</v>
      </c>
      <c r="R752" s="14" t="s">
        <v>2321</v>
      </c>
      <c r="S752" s="15" t="s">
        <v>2812</v>
      </c>
      <c r="T752" s="16"/>
      <c r="U752" s="32" cm="1">
        <f t="array" ref="U752">SUM(LEN([2]正文!$F:$F)-LEN(SUBSTITUTE([2]正文!$F:$F,B752,"")))/LEN(B752)</f>
        <v>0</v>
      </c>
      <c r="V752" s="33">
        <f t="shared" si="24"/>
        <v>4</v>
      </c>
    </row>
    <row r="753" s="2" customFormat="1" spans="1:22">
      <c r="A753" s="6">
        <v>711</v>
      </c>
      <c r="B753" s="2" t="s">
        <v>2893</v>
      </c>
      <c r="C753" s="2" t="s">
        <v>2894</v>
      </c>
      <c r="E753" s="2" t="s">
        <v>2895</v>
      </c>
      <c r="F753" s="6" t="s">
        <v>2896</v>
      </c>
      <c r="M753" s="2">
        <f>VLOOKUP(N753,[1]储层改造标准目录!$A:$B,2,0)</f>
        <v>2</v>
      </c>
      <c r="N753" s="11" t="s">
        <v>1683</v>
      </c>
      <c r="O753" s="2" t="s">
        <v>1684</v>
      </c>
      <c r="P753" s="12"/>
      <c r="Q753" s="13" t="s">
        <v>1119</v>
      </c>
      <c r="R753" s="14" t="s">
        <v>2321</v>
      </c>
      <c r="S753" s="15" t="s">
        <v>2812</v>
      </c>
      <c r="T753" s="16"/>
      <c r="U753" s="32" cm="1">
        <f t="array" ref="U753">SUM(LEN([2]正文!$F:$F)-LEN(SUBSTITUTE([2]正文!$F:$F,B753,"")))/LEN(B753)</f>
        <v>0</v>
      </c>
      <c r="V753" s="33">
        <f t="shared" si="24"/>
        <v>6</v>
      </c>
    </row>
    <row r="754" s="2" customFormat="1" spans="1:22">
      <c r="A754" s="6">
        <v>712</v>
      </c>
      <c r="B754" s="2" t="s">
        <v>2897</v>
      </c>
      <c r="C754" s="2" t="s">
        <v>2898</v>
      </c>
      <c r="E754" s="2" t="s">
        <v>2899</v>
      </c>
      <c r="F754" s="6" t="s">
        <v>2900</v>
      </c>
      <c r="M754" s="2">
        <f>VLOOKUP(N754,[1]储层改造标准目录!$A:$B,2,0)</f>
        <v>2</v>
      </c>
      <c r="N754" s="11" t="s">
        <v>1683</v>
      </c>
      <c r="O754" s="2" t="s">
        <v>1684</v>
      </c>
      <c r="P754" s="12"/>
      <c r="Q754" s="13" t="s">
        <v>1119</v>
      </c>
      <c r="R754" s="14" t="s">
        <v>2321</v>
      </c>
      <c r="S754" s="15" t="s">
        <v>2812</v>
      </c>
      <c r="T754" s="16"/>
      <c r="U754" s="32" cm="1">
        <f t="array" ref="U754">SUM(LEN([2]正文!$F:$F)-LEN(SUBSTITUTE([2]正文!$F:$F,B754,"")))/LEN(B754)</f>
        <v>0</v>
      </c>
      <c r="V754" s="33">
        <f t="shared" si="24"/>
        <v>5</v>
      </c>
    </row>
    <row r="755" s="2" customFormat="1" spans="1:22">
      <c r="A755" s="6">
        <v>713</v>
      </c>
      <c r="B755" s="2" t="s">
        <v>2901</v>
      </c>
      <c r="C755" s="2" t="s">
        <v>2902</v>
      </c>
      <c r="E755" s="2" t="s">
        <v>2903</v>
      </c>
      <c r="F755" s="6" t="s">
        <v>2904</v>
      </c>
      <c r="M755" s="2">
        <f>VLOOKUP(N755,[1]储层改造标准目录!$A:$B,2,0)</f>
        <v>2</v>
      </c>
      <c r="N755" s="11" t="s">
        <v>1683</v>
      </c>
      <c r="O755" s="2" t="s">
        <v>1684</v>
      </c>
      <c r="P755" s="12"/>
      <c r="Q755" s="13" t="s">
        <v>1119</v>
      </c>
      <c r="R755" s="14" t="s">
        <v>2321</v>
      </c>
      <c r="S755" s="15" t="s">
        <v>2812</v>
      </c>
      <c r="T755" s="16"/>
      <c r="U755" s="32" cm="1">
        <f t="array" ref="U755">SUM(LEN([2]正文!$F:$F)-LEN(SUBSTITUTE([2]正文!$F:$F,B755,"")))/LEN(B755)</f>
        <v>0</v>
      </c>
      <c r="V755" s="33">
        <f t="shared" si="24"/>
        <v>4</v>
      </c>
    </row>
    <row r="756" s="2" customFormat="1" spans="1:22">
      <c r="A756" s="6">
        <v>714</v>
      </c>
      <c r="B756" s="2" t="s">
        <v>2905</v>
      </c>
      <c r="C756" s="2" t="s">
        <v>2906</v>
      </c>
      <c r="E756" s="2" t="s">
        <v>2907</v>
      </c>
      <c r="F756" s="6" t="s">
        <v>2908</v>
      </c>
      <c r="M756" s="2">
        <f>VLOOKUP(N756,[1]储层改造标准目录!$A:$B,2,0)</f>
        <v>2</v>
      </c>
      <c r="N756" s="11" t="s">
        <v>1683</v>
      </c>
      <c r="O756" s="2" t="s">
        <v>1684</v>
      </c>
      <c r="P756" s="12"/>
      <c r="Q756" s="13" t="s">
        <v>1119</v>
      </c>
      <c r="R756" s="14" t="s">
        <v>2321</v>
      </c>
      <c r="S756" s="15" t="s">
        <v>2812</v>
      </c>
      <c r="T756" s="16"/>
      <c r="U756" s="32" cm="1">
        <f t="array" ref="U756">SUM(LEN([2]正文!$F:$F)-LEN(SUBSTITUTE([2]正文!$F:$F,B756,"")))/LEN(B756)</f>
        <v>0</v>
      </c>
      <c r="V756" s="33">
        <f t="shared" si="24"/>
        <v>3</v>
      </c>
    </row>
    <row r="757" s="2" customFormat="1" spans="1:22">
      <c r="A757" s="6">
        <v>715</v>
      </c>
      <c r="B757" s="2" t="s">
        <v>2909</v>
      </c>
      <c r="C757" s="2" t="s">
        <v>2910</v>
      </c>
      <c r="E757" s="2" t="s">
        <v>2911</v>
      </c>
      <c r="F757" s="6" t="s">
        <v>2912</v>
      </c>
      <c r="M757" s="2">
        <f>VLOOKUP(N757,[1]储层改造标准目录!$A:$B,2,0)</f>
        <v>2</v>
      </c>
      <c r="N757" s="11" t="s">
        <v>1683</v>
      </c>
      <c r="O757" s="2" t="s">
        <v>1684</v>
      </c>
      <c r="P757" s="12"/>
      <c r="Q757" s="13" t="s">
        <v>1119</v>
      </c>
      <c r="R757" s="14" t="s">
        <v>2321</v>
      </c>
      <c r="S757" s="15" t="s">
        <v>2812</v>
      </c>
      <c r="T757" s="16"/>
      <c r="U757" s="32" cm="1">
        <f t="array" ref="U757">SUM(LEN([2]正文!$F:$F)-LEN(SUBSTITUTE([2]正文!$F:$F,B757,"")))/LEN(B757)</f>
        <v>0</v>
      </c>
      <c r="V757" s="33">
        <f t="shared" si="24"/>
        <v>6</v>
      </c>
    </row>
    <row r="758" s="2" customFormat="1" spans="1:22">
      <c r="A758" s="6">
        <v>716</v>
      </c>
      <c r="B758" s="2" t="s">
        <v>2913</v>
      </c>
      <c r="C758" s="2" t="s">
        <v>2914</v>
      </c>
      <c r="E758" s="2" t="s">
        <v>2915</v>
      </c>
      <c r="F758" s="6" t="s">
        <v>2916</v>
      </c>
      <c r="M758" s="2">
        <f>VLOOKUP(N758,[1]储层改造标准目录!$A:$B,2,0)</f>
        <v>2</v>
      </c>
      <c r="N758" s="11" t="s">
        <v>1683</v>
      </c>
      <c r="O758" s="2" t="s">
        <v>1684</v>
      </c>
      <c r="P758" s="12"/>
      <c r="Q758" s="13" t="s">
        <v>1119</v>
      </c>
      <c r="R758" s="14" t="s">
        <v>2321</v>
      </c>
      <c r="S758" s="15" t="s">
        <v>2812</v>
      </c>
      <c r="T758" s="16"/>
      <c r="U758" s="32" cm="1">
        <f t="array" ref="U758">SUM(LEN([2]正文!$F:$F)-LEN(SUBSTITUTE([2]正文!$F:$F,B758,"")))/LEN(B758)</f>
        <v>0</v>
      </c>
      <c r="V758" s="33">
        <f t="shared" si="24"/>
        <v>4</v>
      </c>
    </row>
    <row r="759" s="2" customFormat="1" spans="1:22">
      <c r="A759" s="6">
        <v>717</v>
      </c>
      <c r="B759" s="2" t="s">
        <v>2917</v>
      </c>
      <c r="C759" s="2" t="s">
        <v>2918</v>
      </c>
      <c r="E759" s="2" t="s">
        <v>2919</v>
      </c>
      <c r="F759" s="6" t="s">
        <v>2920</v>
      </c>
      <c r="M759" s="2">
        <f>VLOOKUP(N759,[1]储层改造标准目录!$A:$B,2,0)</f>
        <v>2</v>
      </c>
      <c r="N759" s="11" t="s">
        <v>1683</v>
      </c>
      <c r="O759" s="2" t="s">
        <v>1684</v>
      </c>
      <c r="P759" s="12"/>
      <c r="Q759" s="13" t="s">
        <v>1119</v>
      </c>
      <c r="R759" s="14" t="s">
        <v>2321</v>
      </c>
      <c r="S759" s="15" t="s">
        <v>2812</v>
      </c>
      <c r="T759" s="16"/>
      <c r="U759" s="32" cm="1">
        <f t="array" ref="U759">SUM(LEN([2]正文!$F:$F)-LEN(SUBSTITUTE([2]正文!$F:$F,B759,"")))/LEN(B759)</f>
        <v>0</v>
      </c>
      <c r="V759" s="33">
        <f t="shared" si="24"/>
        <v>6</v>
      </c>
    </row>
    <row r="760" s="2" customFormat="1" spans="1:22">
      <c r="A760" s="6">
        <v>718</v>
      </c>
      <c r="B760" s="2" t="s">
        <v>2921</v>
      </c>
      <c r="C760" s="2" t="s">
        <v>2922</v>
      </c>
      <c r="E760" s="2" t="s">
        <v>2923</v>
      </c>
      <c r="F760" s="6" t="s">
        <v>2924</v>
      </c>
      <c r="M760" s="2">
        <f>VLOOKUP(N760,[1]储层改造标准目录!$A:$B,2,0)</f>
        <v>2</v>
      </c>
      <c r="N760" s="11" t="s">
        <v>1683</v>
      </c>
      <c r="O760" s="2" t="s">
        <v>1684</v>
      </c>
      <c r="P760" s="12"/>
      <c r="Q760" s="13" t="s">
        <v>1119</v>
      </c>
      <c r="R760" s="14" t="s">
        <v>2321</v>
      </c>
      <c r="S760" s="15" t="s">
        <v>2812</v>
      </c>
      <c r="T760" s="16"/>
      <c r="U760" s="32" cm="1">
        <f t="array" ref="U760">SUM(LEN([2]正文!$F:$F)-LEN(SUBSTITUTE([2]正文!$F:$F,B760,"")))/LEN(B760)</f>
        <v>0</v>
      </c>
      <c r="V760" s="33">
        <f t="shared" si="24"/>
        <v>6</v>
      </c>
    </row>
    <row r="761" s="2" customFormat="1" spans="1:22">
      <c r="A761" s="6">
        <v>719</v>
      </c>
      <c r="B761" s="2" t="s">
        <v>2925</v>
      </c>
      <c r="C761" s="2" t="s">
        <v>2926</v>
      </c>
      <c r="E761" s="2" t="s">
        <v>2927</v>
      </c>
      <c r="F761" s="6" t="s">
        <v>2928</v>
      </c>
      <c r="M761" s="2">
        <f>VLOOKUP(N761,[1]储层改造标准目录!$A:$B,2,0)</f>
        <v>2</v>
      </c>
      <c r="N761" s="11" t="s">
        <v>1683</v>
      </c>
      <c r="O761" s="2" t="s">
        <v>1684</v>
      </c>
      <c r="P761" s="12"/>
      <c r="Q761" s="13" t="s">
        <v>1119</v>
      </c>
      <c r="R761" s="14" t="s">
        <v>2321</v>
      </c>
      <c r="S761" s="15" t="s">
        <v>2812</v>
      </c>
      <c r="T761" s="16"/>
      <c r="U761" s="32" cm="1">
        <f t="array" ref="U761">SUM(LEN([2]正文!$F:$F)-LEN(SUBSTITUTE([2]正文!$F:$F,B761,"")))/LEN(B761)</f>
        <v>0</v>
      </c>
      <c r="V761" s="33">
        <f t="shared" si="24"/>
        <v>6</v>
      </c>
    </row>
    <row r="762" s="2" customFormat="1" spans="1:22">
      <c r="A762" s="6">
        <v>720</v>
      </c>
      <c r="B762" s="2" t="s">
        <v>2929</v>
      </c>
      <c r="C762" s="2" t="s">
        <v>2930</v>
      </c>
      <c r="E762" s="2" t="s">
        <v>2931</v>
      </c>
      <c r="F762" s="6" t="s">
        <v>2932</v>
      </c>
      <c r="M762" s="2">
        <f>VLOOKUP(N762,[1]储层改造标准目录!$A:$B,2,0)</f>
        <v>2</v>
      </c>
      <c r="N762" s="11" t="s">
        <v>1683</v>
      </c>
      <c r="O762" s="2" t="s">
        <v>1684</v>
      </c>
      <c r="P762" s="12"/>
      <c r="Q762" s="13" t="s">
        <v>1119</v>
      </c>
      <c r="R762" s="14" t="s">
        <v>2321</v>
      </c>
      <c r="S762" s="15" t="s">
        <v>2812</v>
      </c>
      <c r="T762" s="16"/>
      <c r="U762" s="32" cm="1">
        <f t="array" ref="U762">SUM(LEN([2]正文!$F:$F)-LEN(SUBSTITUTE([2]正文!$F:$F,B762,"")))/LEN(B762)</f>
        <v>0</v>
      </c>
      <c r="V762" s="33">
        <f t="shared" si="24"/>
        <v>7</v>
      </c>
    </row>
    <row r="763" s="2" customFormat="1" spans="1:22">
      <c r="A763" s="6">
        <v>721</v>
      </c>
      <c r="B763" s="2" t="s">
        <v>2933</v>
      </c>
      <c r="C763" s="2" t="s">
        <v>2934</v>
      </c>
      <c r="E763" s="2" t="s">
        <v>2935</v>
      </c>
      <c r="F763" s="6" t="s">
        <v>2936</v>
      </c>
      <c r="M763" s="2">
        <f>VLOOKUP(N763,[1]储层改造标准目录!$A:$B,2,0)</f>
        <v>2</v>
      </c>
      <c r="N763" s="11" t="s">
        <v>1683</v>
      </c>
      <c r="O763" s="2" t="s">
        <v>1684</v>
      </c>
      <c r="P763" s="12"/>
      <c r="Q763" s="13" t="s">
        <v>1119</v>
      </c>
      <c r="R763" s="14" t="s">
        <v>2321</v>
      </c>
      <c r="S763" s="15" t="s">
        <v>2812</v>
      </c>
      <c r="T763" s="16"/>
      <c r="U763" s="32" cm="1">
        <f t="array" ref="U763">SUM(LEN([2]正文!$F:$F)-LEN(SUBSTITUTE([2]正文!$F:$F,B763,"")))/LEN(B763)</f>
        <v>0</v>
      </c>
      <c r="V763" s="33">
        <f t="shared" si="24"/>
        <v>5</v>
      </c>
    </row>
    <row r="764" s="2" customFormat="1" spans="1:22">
      <c r="A764" s="6">
        <v>722</v>
      </c>
      <c r="B764" s="2" t="s">
        <v>2937</v>
      </c>
      <c r="C764" s="2" t="s">
        <v>2938</v>
      </c>
      <c r="E764" s="2" t="s">
        <v>2939</v>
      </c>
      <c r="F764" s="6" t="s">
        <v>2940</v>
      </c>
      <c r="M764" s="2">
        <f>VLOOKUP(N764,[1]储层改造标准目录!$A:$B,2,0)</f>
        <v>2</v>
      </c>
      <c r="N764" s="11" t="s">
        <v>1683</v>
      </c>
      <c r="O764" s="2" t="s">
        <v>1684</v>
      </c>
      <c r="P764" s="12"/>
      <c r="Q764" s="13" t="s">
        <v>1119</v>
      </c>
      <c r="R764" s="14" t="s">
        <v>2321</v>
      </c>
      <c r="S764" s="15" t="s">
        <v>2812</v>
      </c>
      <c r="T764" s="16"/>
      <c r="U764" s="32" cm="1">
        <f t="array" ref="U764">SUM(LEN([2]正文!$F:$F)-LEN(SUBSTITUTE([2]正文!$F:$F,B764,"")))/LEN(B764)</f>
        <v>0</v>
      </c>
      <c r="V764" s="33">
        <f t="shared" si="24"/>
        <v>5</v>
      </c>
    </row>
    <row r="765" s="2" customFormat="1" spans="1:22">
      <c r="A765" s="6">
        <v>723</v>
      </c>
      <c r="B765" s="2" t="s">
        <v>2941</v>
      </c>
      <c r="C765" s="2" t="s">
        <v>2942</v>
      </c>
      <c r="E765" s="2" t="s">
        <v>2943</v>
      </c>
      <c r="F765" s="6" t="s">
        <v>2944</v>
      </c>
      <c r="M765" s="2">
        <f>VLOOKUP(N765,[1]储层改造标准目录!$A:$B,2,0)</f>
        <v>2</v>
      </c>
      <c r="N765" s="11" t="s">
        <v>1683</v>
      </c>
      <c r="O765" s="2" t="s">
        <v>1684</v>
      </c>
      <c r="P765" s="12"/>
      <c r="Q765" s="13" t="s">
        <v>1119</v>
      </c>
      <c r="R765" s="14" t="s">
        <v>2321</v>
      </c>
      <c r="S765" s="15" t="s">
        <v>2812</v>
      </c>
      <c r="T765" s="16"/>
      <c r="U765" s="32" cm="1">
        <f t="array" ref="U765">SUM(LEN([2]正文!$F:$F)-LEN(SUBSTITUTE([2]正文!$F:$F,B765,"")))/LEN(B765)</f>
        <v>0</v>
      </c>
      <c r="V765" s="33">
        <f t="shared" si="24"/>
        <v>5</v>
      </c>
    </row>
    <row r="766" s="2" customFormat="1" spans="1:22">
      <c r="A766" s="6">
        <v>724</v>
      </c>
      <c r="B766" s="2" t="s">
        <v>2945</v>
      </c>
      <c r="C766" s="2" t="s">
        <v>2946</v>
      </c>
      <c r="E766" s="2" t="s">
        <v>2947</v>
      </c>
      <c r="F766" s="6" t="s">
        <v>2948</v>
      </c>
      <c r="M766" s="2">
        <f>VLOOKUP(N766,[1]储层改造标准目录!$A:$B,2,0)</f>
        <v>2</v>
      </c>
      <c r="N766" s="11" t="s">
        <v>1683</v>
      </c>
      <c r="O766" s="2" t="s">
        <v>1684</v>
      </c>
      <c r="P766" s="12"/>
      <c r="Q766" s="13" t="s">
        <v>1119</v>
      </c>
      <c r="R766" s="14" t="s">
        <v>2321</v>
      </c>
      <c r="S766" s="15" t="s">
        <v>2812</v>
      </c>
      <c r="T766" s="16"/>
      <c r="U766" s="32" cm="1">
        <f t="array" ref="U766">SUM(LEN([2]正文!$F:$F)-LEN(SUBSTITUTE([2]正文!$F:$F,B766,"")))/LEN(B766)</f>
        <v>0</v>
      </c>
      <c r="V766" s="33">
        <f t="shared" si="24"/>
        <v>6</v>
      </c>
    </row>
    <row r="767" s="2" customFormat="1" spans="1:22">
      <c r="A767" s="6">
        <v>725</v>
      </c>
      <c r="B767" s="2" t="s">
        <v>2949</v>
      </c>
      <c r="C767" s="2" t="s">
        <v>2950</v>
      </c>
      <c r="E767" s="2" t="s">
        <v>2951</v>
      </c>
      <c r="F767" s="6" t="s">
        <v>2952</v>
      </c>
      <c r="M767" s="2">
        <f>VLOOKUP(N767,[1]储层改造标准目录!$A:$B,2,0)</f>
        <v>2</v>
      </c>
      <c r="N767" s="11" t="s">
        <v>1683</v>
      </c>
      <c r="O767" s="2" t="s">
        <v>1684</v>
      </c>
      <c r="P767" s="12"/>
      <c r="Q767" s="13" t="s">
        <v>1119</v>
      </c>
      <c r="R767" s="14" t="s">
        <v>2321</v>
      </c>
      <c r="S767" s="15" t="s">
        <v>2812</v>
      </c>
      <c r="T767" s="16"/>
      <c r="U767" s="32" cm="1">
        <f t="array" ref="U767">SUM(LEN([2]正文!$F:$F)-LEN(SUBSTITUTE([2]正文!$F:$F,B767,"")))/LEN(B767)</f>
        <v>31</v>
      </c>
      <c r="V767" s="33">
        <f t="shared" si="24"/>
        <v>3</v>
      </c>
    </row>
    <row r="768" s="2" customFormat="1" spans="1:22">
      <c r="A768" s="6">
        <v>726</v>
      </c>
      <c r="B768" s="2" t="s">
        <v>2953</v>
      </c>
      <c r="C768" s="2" t="s">
        <v>2954</v>
      </c>
      <c r="E768" s="2" t="s">
        <v>2955</v>
      </c>
      <c r="F768" s="6" t="s">
        <v>2956</v>
      </c>
      <c r="M768" s="2">
        <f>VLOOKUP(N768,[1]储层改造标准目录!$A:$B,2,0)</f>
        <v>2</v>
      </c>
      <c r="N768" s="11" t="s">
        <v>1683</v>
      </c>
      <c r="O768" s="2" t="s">
        <v>1684</v>
      </c>
      <c r="P768" s="12"/>
      <c r="Q768" s="13" t="s">
        <v>1119</v>
      </c>
      <c r="R768" s="14" t="s">
        <v>2321</v>
      </c>
      <c r="S768" s="15" t="s">
        <v>2812</v>
      </c>
      <c r="T768" s="16"/>
      <c r="U768" s="32" cm="1">
        <f t="array" ref="U768">SUM(LEN([2]正文!$F:$F)-LEN(SUBSTITUTE([2]正文!$F:$F,B768,"")))/LEN(B768)</f>
        <v>0</v>
      </c>
      <c r="V768" s="33">
        <f t="shared" si="24"/>
        <v>4</v>
      </c>
    </row>
    <row r="769" s="2" customFormat="1" spans="1:22">
      <c r="A769" s="6">
        <v>727</v>
      </c>
      <c r="B769" s="2" t="s">
        <v>2957</v>
      </c>
      <c r="C769" s="2" t="s">
        <v>2958</v>
      </c>
      <c r="E769" s="2" t="s">
        <v>2959</v>
      </c>
      <c r="F769" s="6" t="s">
        <v>2960</v>
      </c>
      <c r="M769" s="2">
        <f>VLOOKUP(N769,[1]储层改造标准目录!$A:$B,2,0)</f>
        <v>2</v>
      </c>
      <c r="N769" s="11" t="s">
        <v>1683</v>
      </c>
      <c r="O769" s="2" t="s">
        <v>1684</v>
      </c>
      <c r="P769" s="12"/>
      <c r="Q769" s="13" t="s">
        <v>1119</v>
      </c>
      <c r="R769" s="14" t="s">
        <v>2321</v>
      </c>
      <c r="S769" s="15" t="s">
        <v>2812</v>
      </c>
      <c r="T769" s="16"/>
      <c r="U769" s="32" cm="1">
        <f t="array" ref="U769">SUM(LEN([2]正文!$F:$F)-LEN(SUBSTITUTE([2]正文!$F:$F,B769,"")))/LEN(B769)</f>
        <v>4</v>
      </c>
      <c r="V769" s="33">
        <f t="shared" si="24"/>
        <v>2</v>
      </c>
    </row>
    <row r="770" s="2" customFormat="1" spans="1:22">
      <c r="A770" s="6">
        <v>728</v>
      </c>
      <c r="B770" s="2" t="s">
        <v>2961</v>
      </c>
      <c r="C770" s="2" t="s">
        <v>2962</v>
      </c>
      <c r="E770" s="2" t="s">
        <v>2963</v>
      </c>
      <c r="F770" s="6" t="s">
        <v>2964</v>
      </c>
      <c r="M770" s="2">
        <f>VLOOKUP(N770,[1]储层改造标准目录!$A:$B,2,0)</f>
        <v>2</v>
      </c>
      <c r="N770" s="11" t="s">
        <v>1683</v>
      </c>
      <c r="O770" s="2" t="s">
        <v>1684</v>
      </c>
      <c r="P770" s="12"/>
      <c r="Q770" s="13" t="s">
        <v>1119</v>
      </c>
      <c r="R770" s="14" t="s">
        <v>2321</v>
      </c>
      <c r="S770" s="15" t="s">
        <v>2812</v>
      </c>
      <c r="T770" s="16"/>
      <c r="U770" s="32" cm="1">
        <f t="array" ref="U770">SUM(LEN([2]正文!$F:$F)-LEN(SUBSTITUTE([2]正文!$F:$F,B770,"")))/LEN(B770)</f>
        <v>1</v>
      </c>
      <c r="V770" s="33">
        <f t="shared" si="24"/>
        <v>3</v>
      </c>
    </row>
    <row r="771" s="2" customFormat="1" spans="1:22">
      <c r="A771" s="6">
        <v>729</v>
      </c>
      <c r="B771" s="2" t="s">
        <v>2965</v>
      </c>
      <c r="C771" s="2" t="s">
        <v>2966</v>
      </c>
      <c r="E771" s="2" t="s">
        <v>2967</v>
      </c>
      <c r="F771" s="6" t="s">
        <v>2968</v>
      </c>
      <c r="M771" s="2">
        <f>VLOOKUP(N771,[1]储层改造标准目录!$A:$B,2,0)</f>
        <v>2</v>
      </c>
      <c r="N771" s="11" t="s">
        <v>1683</v>
      </c>
      <c r="O771" s="2" t="s">
        <v>1684</v>
      </c>
      <c r="P771" s="12"/>
      <c r="Q771" s="13" t="s">
        <v>1119</v>
      </c>
      <c r="R771" s="14" t="s">
        <v>2321</v>
      </c>
      <c r="S771" s="15" t="s">
        <v>2812</v>
      </c>
      <c r="T771" s="16"/>
      <c r="U771" s="32" cm="1">
        <f t="array" ref="U771">SUM(LEN([2]正文!$F:$F)-LEN(SUBSTITUTE([2]正文!$F:$F,B771,"")))/LEN(B771)</f>
        <v>0</v>
      </c>
      <c r="V771" s="33">
        <f t="shared" si="24"/>
        <v>6</v>
      </c>
    </row>
    <row r="772" s="2" customFormat="1" spans="1:22">
      <c r="A772" s="6">
        <v>730</v>
      </c>
      <c r="B772" s="2" t="s">
        <v>2969</v>
      </c>
      <c r="C772" s="2" t="s">
        <v>2970</v>
      </c>
      <c r="E772" s="2" t="s">
        <v>2971</v>
      </c>
      <c r="F772" s="6" t="s">
        <v>2972</v>
      </c>
      <c r="M772" s="2">
        <f>VLOOKUP(N772,[1]储层改造标准目录!$A:$B,2,0)</f>
        <v>2</v>
      </c>
      <c r="N772" s="11" t="s">
        <v>1683</v>
      </c>
      <c r="O772" s="2" t="s">
        <v>1684</v>
      </c>
      <c r="P772" s="12"/>
      <c r="Q772" s="13" t="s">
        <v>1119</v>
      </c>
      <c r="R772" s="14" t="s">
        <v>2321</v>
      </c>
      <c r="S772" s="15" t="s">
        <v>2812</v>
      </c>
      <c r="T772" s="16"/>
      <c r="U772" s="32" cm="1">
        <f t="array" ref="U772">SUM(LEN([2]正文!$F:$F)-LEN(SUBSTITUTE([2]正文!$F:$F,B772,"")))/LEN(B772)</f>
        <v>0</v>
      </c>
      <c r="V772" s="33">
        <f t="shared" si="24"/>
        <v>7</v>
      </c>
    </row>
    <row r="773" s="2" customFormat="1" spans="1:22">
      <c r="A773" s="6">
        <v>731</v>
      </c>
      <c r="B773" s="2" t="s">
        <v>2973</v>
      </c>
      <c r="C773" s="2" t="s">
        <v>2974</v>
      </c>
      <c r="E773" s="2" t="s">
        <v>2975</v>
      </c>
      <c r="F773" s="6" t="s">
        <v>2976</v>
      </c>
      <c r="M773" s="2">
        <f>VLOOKUP(N773,[1]储层改造标准目录!$A:$B,2,0)</f>
        <v>2</v>
      </c>
      <c r="N773" s="11" t="s">
        <v>1683</v>
      </c>
      <c r="O773" s="2" t="s">
        <v>1684</v>
      </c>
      <c r="P773" s="12"/>
      <c r="Q773" s="13" t="s">
        <v>1119</v>
      </c>
      <c r="R773" s="14" t="s">
        <v>2321</v>
      </c>
      <c r="S773" s="15" t="s">
        <v>2812</v>
      </c>
      <c r="T773" s="16"/>
      <c r="U773" s="32" cm="1">
        <f t="array" ref="U773">SUM(LEN([2]正文!$F:$F)-LEN(SUBSTITUTE([2]正文!$F:$F,B773,"")))/LEN(B773)</f>
        <v>0</v>
      </c>
      <c r="V773" s="33">
        <f t="shared" si="24"/>
        <v>5</v>
      </c>
    </row>
    <row r="774" s="2" customFormat="1" spans="1:22">
      <c r="A774" s="6">
        <v>732</v>
      </c>
      <c r="B774" s="2" t="s">
        <v>2977</v>
      </c>
      <c r="C774" s="2" t="s">
        <v>2978</v>
      </c>
      <c r="E774" s="2" t="s">
        <v>2979</v>
      </c>
      <c r="F774" s="6" t="s">
        <v>2980</v>
      </c>
      <c r="M774" s="2">
        <f>VLOOKUP(N774,[1]储层改造标准目录!$A:$B,2,0)</f>
        <v>2</v>
      </c>
      <c r="N774" s="11" t="s">
        <v>1683</v>
      </c>
      <c r="O774" s="2" t="s">
        <v>1684</v>
      </c>
      <c r="P774" s="12"/>
      <c r="Q774" s="13" t="s">
        <v>1119</v>
      </c>
      <c r="R774" s="14" t="s">
        <v>2321</v>
      </c>
      <c r="S774" s="15" t="s">
        <v>2812</v>
      </c>
      <c r="T774" s="16"/>
      <c r="U774" s="32" cm="1">
        <f t="array" ref="U774">SUM(LEN([2]正文!$F:$F)-LEN(SUBSTITUTE([2]正文!$F:$F,B774,"")))/LEN(B774)</f>
        <v>0</v>
      </c>
      <c r="V774" s="33">
        <f t="shared" si="24"/>
        <v>5</v>
      </c>
    </row>
    <row r="775" s="2" customFormat="1" spans="1:22">
      <c r="A775" s="6">
        <v>733</v>
      </c>
      <c r="B775" s="2" t="s">
        <v>2981</v>
      </c>
      <c r="C775" s="2" t="s">
        <v>2982</v>
      </c>
      <c r="E775" s="2" t="s">
        <v>2983</v>
      </c>
      <c r="F775" s="6" t="s">
        <v>2984</v>
      </c>
      <c r="M775" s="2">
        <f>VLOOKUP(N775,[1]储层改造标准目录!$A:$B,2,0)</f>
        <v>2</v>
      </c>
      <c r="N775" s="11" t="s">
        <v>1683</v>
      </c>
      <c r="O775" s="2" t="s">
        <v>1684</v>
      </c>
      <c r="P775" s="12"/>
      <c r="Q775" s="13" t="s">
        <v>1119</v>
      </c>
      <c r="R775" s="14" t="s">
        <v>2321</v>
      </c>
      <c r="S775" s="15" t="s">
        <v>2812</v>
      </c>
      <c r="T775" s="16"/>
      <c r="U775" s="32" cm="1">
        <f t="array" ref="U775">SUM(LEN([2]正文!$F:$F)-LEN(SUBSTITUTE([2]正文!$F:$F,B775,"")))/LEN(B775)</f>
        <v>0</v>
      </c>
      <c r="V775" s="33">
        <f t="shared" si="24"/>
        <v>7</v>
      </c>
    </row>
    <row r="776" s="2" customFormat="1" spans="1:22">
      <c r="A776" s="6">
        <v>734</v>
      </c>
      <c r="B776" s="2" t="s">
        <v>2985</v>
      </c>
      <c r="C776" s="2" t="s">
        <v>2986</v>
      </c>
      <c r="E776" s="2" t="s">
        <v>2987</v>
      </c>
      <c r="F776" s="6" t="s">
        <v>2988</v>
      </c>
      <c r="M776" s="2">
        <f>VLOOKUP(N776,[1]储层改造标准目录!$A:$B,2,0)</f>
        <v>2</v>
      </c>
      <c r="N776" s="11" t="s">
        <v>1683</v>
      </c>
      <c r="O776" s="2" t="s">
        <v>1684</v>
      </c>
      <c r="P776" s="12"/>
      <c r="Q776" s="13" t="s">
        <v>1119</v>
      </c>
      <c r="R776" s="14" t="s">
        <v>2321</v>
      </c>
      <c r="S776" s="15" t="s">
        <v>2812</v>
      </c>
      <c r="T776" s="16"/>
      <c r="U776" s="32" cm="1">
        <f t="array" ref="U776">SUM(LEN([2]正文!$F:$F)-LEN(SUBSTITUTE([2]正文!$F:$F,B776,"")))/LEN(B776)</f>
        <v>0</v>
      </c>
      <c r="V776" s="33">
        <f t="shared" si="24"/>
        <v>6</v>
      </c>
    </row>
    <row r="777" s="2" customFormat="1" spans="1:22">
      <c r="A777" s="6">
        <v>735</v>
      </c>
      <c r="B777" s="2" t="s">
        <v>2989</v>
      </c>
      <c r="C777" s="2" t="s">
        <v>2990</v>
      </c>
      <c r="E777" s="2" t="s">
        <v>2991</v>
      </c>
      <c r="F777" s="6" t="s">
        <v>2992</v>
      </c>
      <c r="M777" s="2">
        <f>VLOOKUP(N777,[1]储层改造标准目录!$A:$B,2,0)</f>
        <v>2</v>
      </c>
      <c r="N777" s="11" t="s">
        <v>1683</v>
      </c>
      <c r="O777" s="2" t="s">
        <v>1684</v>
      </c>
      <c r="P777" s="12"/>
      <c r="Q777" s="13" t="s">
        <v>1119</v>
      </c>
      <c r="R777" s="14" t="s">
        <v>2321</v>
      </c>
      <c r="S777" s="15" t="s">
        <v>2812</v>
      </c>
      <c r="T777" s="16"/>
      <c r="U777" s="32" cm="1">
        <f t="array" ref="U777">SUM(LEN([2]正文!$F:$F)-LEN(SUBSTITUTE([2]正文!$F:$F,B777,"")))/LEN(B777)</f>
        <v>0</v>
      </c>
      <c r="V777" s="33">
        <f t="shared" si="24"/>
        <v>6</v>
      </c>
    </row>
    <row r="778" s="2" customFormat="1" spans="1:22">
      <c r="A778" s="6">
        <v>736</v>
      </c>
      <c r="B778" s="2" t="s">
        <v>2993</v>
      </c>
      <c r="C778" s="2" t="s">
        <v>2994</v>
      </c>
      <c r="E778" s="2" t="s">
        <v>2995</v>
      </c>
      <c r="F778" s="6" t="s">
        <v>2996</v>
      </c>
      <c r="M778" s="2">
        <f>VLOOKUP(N778,[1]储层改造标准目录!$A:$B,2,0)</f>
        <v>2</v>
      </c>
      <c r="N778" s="11" t="s">
        <v>1683</v>
      </c>
      <c r="O778" s="2" t="s">
        <v>1684</v>
      </c>
      <c r="P778" s="12"/>
      <c r="Q778" s="13" t="s">
        <v>1119</v>
      </c>
      <c r="R778" s="14" t="s">
        <v>2321</v>
      </c>
      <c r="S778" s="15" t="s">
        <v>2812</v>
      </c>
      <c r="T778" s="16"/>
      <c r="U778" s="32" cm="1">
        <f t="array" ref="U778">SUM(LEN([2]正文!$F:$F)-LEN(SUBSTITUTE([2]正文!$F:$F,B778,"")))/LEN(B778)</f>
        <v>4</v>
      </c>
      <c r="V778" s="33">
        <f t="shared" si="24"/>
        <v>5</v>
      </c>
    </row>
    <row r="779" s="2" customFormat="1" spans="1:22">
      <c r="A779" s="6">
        <v>737</v>
      </c>
      <c r="B779" s="2" t="s">
        <v>2997</v>
      </c>
      <c r="C779" s="2" t="s">
        <v>2998</v>
      </c>
      <c r="E779" s="2" t="s">
        <v>2999</v>
      </c>
      <c r="F779" s="6" t="s">
        <v>3000</v>
      </c>
      <c r="M779" s="2">
        <f>VLOOKUP(N779,[1]储层改造标准目录!$A:$B,2,0)</f>
        <v>2</v>
      </c>
      <c r="N779" s="11" t="s">
        <v>1683</v>
      </c>
      <c r="O779" s="2" t="s">
        <v>1684</v>
      </c>
      <c r="P779" s="12"/>
      <c r="Q779" s="13" t="s">
        <v>1119</v>
      </c>
      <c r="R779" s="14" t="s">
        <v>2321</v>
      </c>
      <c r="S779" s="15" t="s">
        <v>2812</v>
      </c>
      <c r="T779" s="16"/>
      <c r="U779" s="32" cm="1">
        <f t="array" ref="U779">SUM(LEN([2]正文!$F:$F)-LEN(SUBSTITUTE([2]正文!$F:$F,B779,"")))/LEN(B779)</f>
        <v>4</v>
      </c>
      <c r="V779" s="33">
        <f t="shared" si="24"/>
        <v>3</v>
      </c>
    </row>
    <row r="780" s="2" customFormat="1" spans="1:22">
      <c r="A780" s="6">
        <v>738</v>
      </c>
      <c r="B780" s="2" t="s">
        <v>3001</v>
      </c>
      <c r="C780" s="2" t="s">
        <v>3002</v>
      </c>
      <c r="E780" s="2" t="s">
        <v>3003</v>
      </c>
      <c r="F780" s="6" t="s">
        <v>3004</v>
      </c>
      <c r="M780" s="2">
        <f>VLOOKUP(N780,[1]储层改造标准目录!$A:$B,2,0)</f>
        <v>2</v>
      </c>
      <c r="N780" s="11" t="s">
        <v>1683</v>
      </c>
      <c r="O780" s="2" t="s">
        <v>1684</v>
      </c>
      <c r="P780" s="12"/>
      <c r="Q780" s="13" t="s">
        <v>1119</v>
      </c>
      <c r="R780" s="14" t="s">
        <v>2321</v>
      </c>
      <c r="S780" s="15" t="s">
        <v>2812</v>
      </c>
      <c r="T780" s="16"/>
      <c r="U780" s="32" cm="1">
        <f t="array" ref="U780">SUM(LEN([2]正文!$F:$F)-LEN(SUBSTITUTE([2]正文!$F:$F,B780,"")))/LEN(B780)</f>
        <v>4</v>
      </c>
      <c r="V780" s="33">
        <f t="shared" si="24"/>
        <v>3</v>
      </c>
    </row>
    <row r="781" s="2" customFormat="1" spans="1:22">
      <c r="A781" s="6">
        <v>739</v>
      </c>
      <c r="B781" s="2" t="s">
        <v>3005</v>
      </c>
      <c r="C781" s="2" t="s">
        <v>3006</v>
      </c>
      <c r="E781" s="2" t="s">
        <v>3007</v>
      </c>
      <c r="F781" s="6" t="s">
        <v>3008</v>
      </c>
      <c r="M781" s="2">
        <f>VLOOKUP(N781,[1]储层改造标准目录!$A:$B,2,0)</f>
        <v>2</v>
      </c>
      <c r="N781" s="11" t="s">
        <v>1683</v>
      </c>
      <c r="O781" s="2" t="s">
        <v>1684</v>
      </c>
      <c r="P781" s="12"/>
      <c r="Q781" s="13" t="s">
        <v>1119</v>
      </c>
      <c r="R781" s="14" t="s">
        <v>2321</v>
      </c>
      <c r="S781" s="15" t="s">
        <v>2812</v>
      </c>
      <c r="T781" s="16"/>
      <c r="U781" s="32" cm="1">
        <f t="array" ref="U781">SUM(LEN([2]正文!$F:$F)-LEN(SUBSTITUTE([2]正文!$F:$F,B781,"")))/LEN(B781)</f>
        <v>0</v>
      </c>
      <c r="V781" s="33">
        <f t="shared" si="24"/>
        <v>2</v>
      </c>
    </row>
    <row r="782" s="2" customFormat="1" spans="1:22">
      <c r="A782" s="6">
        <v>740</v>
      </c>
      <c r="B782" s="2" t="s">
        <v>3009</v>
      </c>
      <c r="C782" s="2" t="s">
        <v>3010</v>
      </c>
      <c r="E782" s="2" t="s">
        <v>3011</v>
      </c>
      <c r="F782" s="6" t="s">
        <v>3012</v>
      </c>
      <c r="M782" s="2">
        <f>VLOOKUP(N782,[1]储层改造标准目录!$A:$B,2,0)</f>
        <v>2</v>
      </c>
      <c r="N782" s="11" t="s">
        <v>1683</v>
      </c>
      <c r="O782" s="2" t="s">
        <v>1684</v>
      </c>
      <c r="P782" s="12"/>
      <c r="Q782" s="13" t="s">
        <v>1119</v>
      </c>
      <c r="R782" s="14" t="s">
        <v>2321</v>
      </c>
      <c r="S782" s="15" t="s">
        <v>2812</v>
      </c>
      <c r="T782" s="16"/>
      <c r="U782" s="32" cm="1">
        <f t="array" ref="U782">SUM(LEN([2]正文!$F:$F)-LEN(SUBSTITUTE([2]正文!$F:$F,B782,"")))/LEN(B782)</f>
        <v>0</v>
      </c>
      <c r="V782" s="33">
        <f t="shared" si="24"/>
        <v>3</v>
      </c>
    </row>
    <row r="783" s="2" customFormat="1" spans="1:22">
      <c r="A783" s="6">
        <v>741</v>
      </c>
      <c r="B783" s="2" t="s">
        <v>3013</v>
      </c>
      <c r="C783" s="2" t="s">
        <v>3014</v>
      </c>
      <c r="E783" s="2" t="s">
        <v>3015</v>
      </c>
      <c r="F783" s="6" t="s">
        <v>3016</v>
      </c>
      <c r="M783" s="2">
        <f>VLOOKUP(N783,[1]储层改造标准目录!$A:$B,2,0)</f>
        <v>2</v>
      </c>
      <c r="N783" s="11" t="s">
        <v>1683</v>
      </c>
      <c r="O783" s="2" t="s">
        <v>1684</v>
      </c>
      <c r="P783" s="12"/>
      <c r="Q783" s="13" t="s">
        <v>1119</v>
      </c>
      <c r="R783" s="14" t="s">
        <v>2321</v>
      </c>
      <c r="S783" s="15" t="s">
        <v>2812</v>
      </c>
      <c r="T783" s="16"/>
      <c r="U783" s="32" cm="1">
        <f t="array" ref="U783">SUM(LEN([2]正文!$F:$F)-LEN(SUBSTITUTE([2]正文!$F:$F,B783,"")))/LEN(B783)</f>
        <v>0</v>
      </c>
      <c r="V783" s="33">
        <f t="shared" si="24"/>
        <v>3</v>
      </c>
    </row>
    <row r="784" s="2" customFormat="1" spans="1:22">
      <c r="A784" s="6">
        <v>742</v>
      </c>
      <c r="B784" s="2" t="s">
        <v>3017</v>
      </c>
      <c r="C784" s="2" t="s">
        <v>3018</v>
      </c>
      <c r="E784" s="2" t="s">
        <v>3019</v>
      </c>
      <c r="F784" s="6" t="s">
        <v>3020</v>
      </c>
      <c r="M784" s="2">
        <f>VLOOKUP(N784,[1]储层改造标准目录!$A:$B,2,0)</f>
        <v>2</v>
      </c>
      <c r="N784" s="11" t="s">
        <v>1683</v>
      </c>
      <c r="O784" s="2" t="s">
        <v>1684</v>
      </c>
      <c r="P784" s="12"/>
      <c r="Q784" s="13" t="s">
        <v>1119</v>
      </c>
      <c r="R784" s="14" t="s">
        <v>2321</v>
      </c>
      <c r="S784" s="15" t="s">
        <v>2812</v>
      </c>
      <c r="T784" s="16"/>
      <c r="U784" s="32" cm="1">
        <f t="array" ref="U784">SUM(LEN([2]正文!$F:$F)-LEN(SUBSTITUTE([2]正文!$F:$F,B784,"")))/LEN(B784)</f>
        <v>0</v>
      </c>
      <c r="V784" s="33">
        <f t="shared" si="24"/>
        <v>2</v>
      </c>
    </row>
    <row r="785" s="2" customFormat="1" spans="1:22">
      <c r="A785" s="6">
        <v>743</v>
      </c>
      <c r="B785" s="2" t="s">
        <v>3021</v>
      </c>
      <c r="C785" s="2" t="s">
        <v>3022</v>
      </c>
      <c r="E785" s="2" t="s">
        <v>3023</v>
      </c>
      <c r="F785" s="6" t="s">
        <v>3024</v>
      </c>
      <c r="M785" s="2">
        <f>VLOOKUP(N785,[1]储层改造标准目录!$A:$B,2,0)</f>
        <v>2</v>
      </c>
      <c r="N785" s="11" t="s">
        <v>1683</v>
      </c>
      <c r="O785" s="2" t="s">
        <v>1684</v>
      </c>
      <c r="P785" s="12"/>
      <c r="Q785" s="13" t="s">
        <v>1119</v>
      </c>
      <c r="R785" s="14" t="s">
        <v>2321</v>
      </c>
      <c r="S785" s="15" t="s">
        <v>2812</v>
      </c>
      <c r="T785" s="16"/>
      <c r="U785" s="32" cm="1">
        <f t="array" ref="U785">SUM(LEN([2]正文!$F:$F)-LEN(SUBSTITUTE([2]正文!$F:$F,B785,"")))/LEN(B785)</f>
        <v>57</v>
      </c>
      <c r="V785" s="33">
        <f t="shared" si="24"/>
        <v>2</v>
      </c>
    </row>
    <row r="786" s="2" customFormat="1" spans="1:22">
      <c r="A786" s="6">
        <v>744</v>
      </c>
      <c r="B786" s="2" t="s">
        <v>3025</v>
      </c>
      <c r="C786" s="2" t="s">
        <v>3026</v>
      </c>
      <c r="E786" s="2" t="s">
        <v>3027</v>
      </c>
      <c r="F786" s="6" t="s">
        <v>3028</v>
      </c>
      <c r="M786" s="2">
        <f>VLOOKUP(N786,[1]储层改造标准目录!$A:$B,2,0)</f>
        <v>2</v>
      </c>
      <c r="N786" s="11" t="s">
        <v>1683</v>
      </c>
      <c r="O786" s="2" t="s">
        <v>1684</v>
      </c>
      <c r="P786" s="12"/>
      <c r="Q786" s="13" t="s">
        <v>1119</v>
      </c>
      <c r="R786" s="14" t="s">
        <v>2321</v>
      </c>
      <c r="S786" s="15" t="s">
        <v>2812</v>
      </c>
      <c r="T786" s="16"/>
      <c r="U786" s="32" cm="1">
        <f t="array" ref="U786">SUM(LEN([2]正文!$F:$F)-LEN(SUBSTITUTE([2]正文!$F:$F,B786,"")))/LEN(B786)</f>
        <v>0</v>
      </c>
      <c r="V786" s="33">
        <f t="shared" si="24"/>
        <v>6</v>
      </c>
    </row>
    <row r="787" s="2" customFormat="1" spans="1:22">
      <c r="A787" s="6">
        <v>745</v>
      </c>
      <c r="B787" s="2" t="s">
        <v>3029</v>
      </c>
      <c r="C787" s="2" t="s">
        <v>3030</v>
      </c>
      <c r="E787" s="2" t="s">
        <v>3031</v>
      </c>
      <c r="F787" s="6" t="s">
        <v>3032</v>
      </c>
      <c r="M787" s="2">
        <f>VLOOKUP(N787,[1]储层改造标准目录!$A:$B,2,0)</f>
        <v>2</v>
      </c>
      <c r="N787" s="11" t="s">
        <v>1683</v>
      </c>
      <c r="O787" s="2" t="s">
        <v>1684</v>
      </c>
      <c r="P787" s="12"/>
      <c r="Q787" s="13" t="s">
        <v>1119</v>
      </c>
      <c r="R787" s="14" t="s">
        <v>2321</v>
      </c>
      <c r="S787" s="15" t="s">
        <v>2812</v>
      </c>
      <c r="T787" s="16"/>
      <c r="U787" s="32" cm="1">
        <f t="array" ref="U787">SUM(LEN([2]正文!$F:$F)-LEN(SUBSTITUTE([2]正文!$F:$F,B787,"")))/LEN(B787)</f>
        <v>0</v>
      </c>
      <c r="V787" s="33">
        <f t="shared" si="24"/>
        <v>3</v>
      </c>
    </row>
    <row r="788" s="2" customFormat="1" spans="1:22">
      <c r="A788" s="6">
        <v>746</v>
      </c>
      <c r="B788" s="2" t="s">
        <v>3033</v>
      </c>
      <c r="C788" s="2" t="s">
        <v>3034</v>
      </c>
      <c r="E788" s="2" t="s">
        <v>3035</v>
      </c>
      <c r="F788" s="6" t="s">
        <v>3036</v>
      </c>
      <c r="M788" s="2">
        <f>VLOOKUP(N788,[1]储层改造标准目录!$A:$B,2,0)</f>
        <v>2</v>
      </c>
      <c r="N788" s="11" t="s">
        <v>1683</v>
      </c>
      <c r="O788" s="2" t="s">
        <v>1684</v>
      </c>
      <c r="P788" s="12"/>
      <c r="Q788" s="13" t="s">
        <v>1119</v>
      </c>
      <c r="R788" s="14" t="s">
        <v>2321</v>
      </c>
      <c r="S788" s="15" t="s">
        <v>2812</v>
      </c>
      <c r="T788" s="16"/>
      <c r="U788" s="32" cm="1">
        <f t="array" ref="U788">SUM(LEN([2]正文!$F:$F)-LEN(SUBSTITUTE([2]正文!$F:$F,B788,"")))/LEN(B788)</f>
        <v>0</v>
      </c>
      <c r="V788" s="33">
        <f t="shared" si="24"/>
        <v>3</v>
      </c>
    </row>
    <row r="789" s="2" customFormat="1" spans="1:22">
      <c r="A789" s="6">
        <v>747</v>
      </c>
      <c r="B789" s="2" t="s">
        <v>3037</v>
      </c>
      <c r="C789" s="2" t="s">
        <v>3038</v>
      </c>
      <c r="E789" s="2" t="s">
        <v>3039</v>
      </c>
      <c r="F789" s="6" t="s">
        <v>3040</v>
      </c>
      <c r="M789" s="2">
        <f>VLOOKUP(N789,[1]储层改造标准目录!$A:$B,2,0)</f>
        <v>2</v>
      </c>
      <c r="N789" s="11" t="s">
        <v>1683</v>
      </c>
      <c r="O789" s="2" t="s">
        <v>1684</v>
      </c>
      <c r="P789" s="12"/>
      <c r="Q789" s="13" t="s">
        <v>1119</v>
      </c>
      <c r="R789" s="14" t="s">
        <v>2321</v>
      </c>
      <c r="S789" s="15" t="s">
        <v>2812</v>
      </c>
      <c r="T789" s="16"/>
      <c r="U789" s="32" cm="1">
        <f t="array" ref="U789">SUM(LEN([2]正文!$F:$F)-LEN(SUBSTITUTE([2]正文!$F:$F,B789,"")))/LEN(B789)</f>
        <v>0</v>
      </c>
      <c r="V789" s="33">
        <f t="shared" si="24"/>
        <v>6</v>
      </c>
    </row>
    <row r="790" s="2" customFormat="1" spans="1:22">
      <c r="A790" s="6">
        <v>748</v>
      </c>
      <c r="B790" s="2" t="s">
        <v>3041</v>
      </c>
      <c r="C790" s="2" t="s">
        <v>3042</v>
      </c>
      <c r="E790" s="2" t="s">
        <v>3043</v>
      </c>
      <c r="F790" s="6" t="s">
        <v>3044</v>
      </c>
      <c r="M790" s="2">
        <f>VLOOKUP(N790,[1]储层改造标准目录!$A:$B,2,0)</f>
        <v>2</v>
      </c>
      <c r="N790" s="11" t="s">
        <v>1683</v>
      </c>
      <c r="O790" s="2" t="s">
        <v>1684</v>
      </c>
      <c r="P790" s="12"/>
      <c r="Q790" s="13" t="s">
        <v>1119</v>
      </c>
      <c r="R790" s="14" t="s">
        <v>2321</v>
      </c>
      <c r="S790" s="15" t="s">
        <v>2812</v>
      </c>
      <c r="T790" s="16"/>
      <c r="U790" s="32" cm="1">
        <f t="array" ref="U790">SUM(LEN([2]正文!$F:$F)-LEN(SUBSTITUTE([2]正文!$F:$F,B790,"")))/LEN(B790)</f>
        <v>0</v>
      </c>
      <c r="V790" s="33">
        <f t="shared" si="24"/>
        <v>6</v>
      </c>
    </row>
    <row r="791" s="2" customFormat="1" spans="1:22">
      <c r="A791" s="6">
        <v>749</v>
      </c>
      <c r="B791" s="2" t="s">
        <v>3045</v>
      </c>
      <c r="C791" s="2" t="s">
        <v>3046</v>
      </c>
      <c r="E791" s="2" t="s">
        <v>3047</v>
      </c>
      <c r="F791" s="6" t="s">
        <v>3048</v>
      </c>
      <c r="M791" s="2">
        <f>VLOOKUP(N791,[1]储层改造标准目录!$A:$B,2,0)</f>
        <v>2</v>
      </c>
      <c r="N791" s="11" t="s">
        <v>1683</v>
      </c>
      <c r="O791" s="2" t="s">
        <v>1684</v>
      </c>
      <c r="P791" s="12"/>
      <c r="Q791" s="13" t="s">
        <v>1119</v>
      </c>
      <c r="R791" s="14" t="s">
        <v>2321</v>
      </c>
      <c r="S791" s="15" t="s">
        <v>2812</v>
      </c>
      <c r="T791" s="16"/>
      <c r="U791" s="32" cm="1">
        <f t="array" ref="U791">SUM(LEN([2]正文!$F:$F)-LEN(SUBSTITUTE([2]正文!$F:$F,B791,"")))/LEN(B791)</f>
        <v>0</v>
      </c>
      <c r="V791" s="33">
        <f t="shared" si="24"/>
        <v>5</v>
      </c>
    </row>
    <row r="792" s="2" customFormat="1" spans="1:22">
      <c r="A792" s="6">
        <v>750</v>
      </c>
      <c r="B792" s="2" t="s">
        <v>3049</v>
      </c>
      <c r="C792" s="2" t="s">
        <v>3050</v>
      </c>
      <c r="E792" s="2" t="s">
        <v>3051</v>
      </c>
      <c r="F792" s="6" t="s">
        <v>3052</v>
      </c>
      <c r="M792" s="2">
        <f>VLOOKUP(N792,[1]储层改造标准目录!$A:$B,2,0)</f>
        <v>2</v>
      </c>
      <c r="N792" s="11" t="s">
        <v>1683</v>
      </c>
      <c r="O792" s="2" t="s">
        <v>1684</v>
      </c>
      <c r="P792" s="12"/>
      <c r="Q792" s="13" t="s">
        <v>1119</v>
      </c>
      <c r="R792" s="14" t="s">
        <v>2321</v>
      </c>
      <c r="S792" s="15" t="s">
        <v>2812</v>
      </c>
      <c r="T792" s="16"/>
      <c r="U792" s="32" cm="1">
        <f t="array" ref="U792">SUM(LEN([2]正文!$F:$F)-LEN(SUBSTITUTE([2]正文!$F:$F,B792,"")))/LEN(B792)</f>
        <v>0</v>
      </c>
      <c r="V792" s="33">
        <f t="shared" si="24"/>
        <v>5</v>
      </c>
    </row>
    <row r="793" s="2" customFormat="1" spans="1:22">
      <c r="A793" s="6">
        <v>751</v>
      </c>
      <c r="B793" s="2" t="s">
        <v>3053</v>
      </c>
      <c r="C793" s="2" t="s">
        <v>3054</v>
      </c>
      <c r="E793" s="2" t="s">
        <v>3055</v>
      </c>
      <c r="F793" s="6" t="s">
        <v>3056</v>
      </c>
      <c r="M793" s="2">
        <f>VLOOKUP(N793,[1]储层改造标准目录!$A:$B,2,0)</f>
        <v>2</v>
      </c>
      <c r="N793" s="11" t="s">
        <v>1683</v>
      </c>
      <c r="O793" s="2" t="s">
        <v>1684</v>
      </c>
      <c r="P793" s="12"/>
      <c r="Q793" s="13" t="s">
        <v>1119</v>
      </c>
      <c r="R793" s="14" t="s">
        <v>2321</v>
      </c>
      <c r="S793" s="15" t="s">
        <v>2812</v>
      </c>
      <c r="T793" s="16"/>
      <c r="U793" s="32" cm="1">
        <f t="array" ref="U793">SUM(LEN([2]正文!$F:$F)-LEN(SUBSTITUTE([2]正文!$F:$F,B793,"")))/LEN(B793)</f>
        <v>0</v>
      </c>
      <c r="V793" s="33">
        <f t="shared" si="24"/>
        <v>3</v>
      </c>
    </row>
    <row r="794" s="2" customFormat="1" spans="1:22">
      <c r="A794" s="6">
        <v>752</v>
      </c>
      <c r="B794" s="2" t="s">
        <v>3057</v>
      </c>
      <c r="C794" s="2" t="s">
        <v>3058</v>
      </c>
      <c r="E794" s="2" t="s">
        <v>3059</v>
      </c>
      <c r="F794" s="6" t="s">
        <v>3060</v>
      </c>
      <c r="M794" s="2">
        <f>VLOOKUP(N794,[1]储层改造标准目录!$A:$B,2,0)</f>
        <v>2</v>
      </c>
      <c r="N794" s="11" t="s">
        <v>1683</v>
      </c>
      <c r="O794" s="2" t="s">
        <v>1684</v>
      </c>
      <c r="P794" s="12"/>
      <c r="Q794" s="13" t="s">
        <v>1119</v>
      </c>
      <c r="R794" s="14" t="s">
        <v>2321</v>
      </c>
      <c r="S794" s="15" t="s">
        <v>2812</v>
      </c>
      <c r="T794" s="16"/>
      <c r="U794" s="32" cm="1">
        <f t="array" ref="U794">SUM(LEN([2]正文!$F:$F)-LEN(SUBSTITUTE([2]正文!$F:$F,B794,"")))/LEN(B794)</f>
        <v>0</v>
      </c>
      <c r="V794" s="33">
        <f t="shared" si="24"/>
        <v>4</v>
      </c>
    </row>
    <row r="795" s="2" customFormat="1" spans="1:22">
      <c r="A795" s="6">
        <v>753</v>
      </c>
      <c r="B795" s="2" t="s">
        <v>3061</v>
      </c>
      <c r="C795" s="2" t="s">
        <v>3062</v>
      </c>
      <c r="E795" s="2" t="s">
        <v>3063</v>
      </c>
      <c r="F795" s="6" t="s">
        <v>3064</v>
      </c>
      <c r="M795" s="2">
        <f>VLOOKUP(N795,[1]储层改造标准目录!$A:$B,2,0)</f>
        <v>2</v>
      </c>
      <c r="N795" s="11" t="s">
        <v>1683</v>
      </c>
      <c r="O795" s="2" t="s">
        <v>1684</v>
      </c>
      <c r="P795" s="12"/>
      <c r="Q795" s="13" t="s">
        <v>1119</v>
      </c>
      <c r="R795" s="14" t="s">
        <v>2321</v>
      </c>
      <c r="S795" s="15" t="s">
        <v>2812</v>
      </c>
      <c r="T795" s="16"/>
      <c r="U795" s="32" cm="1">
        <f t="array" ref="U795">SUM(LEN([2]正文!$F:$F)-LEN(SUBSTITUTE([2]正文!$F:$F,B795,"")))/LEN(B795)</f>
        <v>0</v>
      </c>
      <c r="V795" s="33">
        <f t="shared" si="24"/>
        <v>3</v>
      </c>
    </row>
    <row r="796" s="2" customFormat="1" spans="1:22">
      <c r="A796" s="6">
        <v>754</v>
      </c>
      <c r="B796" s="2" t="s">
        <v>3065</v>
      </c>
      <c r="C796" s="2" t="s">
        <v>3066</v>
      </c>
      <c r="E796" s="2" t="s">
        <v>3067</v>
      </c>
      <c r="F796" s="6" t="s">
        <v>3068</v>
      </c>
      <c r="M796" s="2">
        <f>VLOOKUP(N796,[1]储层改造标准目录!$A:$B,2,0)</f>
        <v>2</v>
      </c>
      <c r="N796" s="11" t="s">
        <v>1683</v>
      </c>
      <c r="O796" s="2" t="s">
        <v>1684</v>
      </c>
      <c r="P796" s="12"/>
      <c r="Q796" s="13" t="s">
        <v>1119</v>
      </c>
      <c r="R796" s="14" t="s">
        <v>2321</v>
      </c>
      <c r="S796" s="15" t="s">
        <v>2812</v>
      </c>
      <c r="T796" s="16"/>
      <c r="U796" s="32" cm="1">
        <f t="array" ref="U796">SUM(LEN([2]正文!$F:$F)-LEN(SUBSTITUTE([2]正文!$F:$F,B796,"")))/LEN(B796)</f>
        <v>0</v>
      </c>
      <c r="V796" s="33">
        <f t="shared" si="24"/>
        <v>2</v>
      </c>
    </row>
    <row r="797" s="2" customFormat="1" spans="1:22">
      <c r="A797" s="6">
        <v>755</v>
      </c>
      <c r="B797" s="2" t="s">
        <v>3069</v>
      </c>
      <c r="C797" s="2" t="s">
        <v>3070</v>
      </c>
      <c r="E797" s="2" t="s">
        <v>3071</v>
      </c>
      <c r="F797" s="6" t="s">
        <v>3072</v>
      </c>
      <c r="M797" s="2">
        <f>VLOOKUP(N797,[1]储层改造标准目录!$A:$B,2,0)</f>
        <v>2</v>
      </c>
      <c r="N797" s="11" t="s">
        <v>1683</v>
      </c>
      <c r="O797" s="2" t="s">
        <v>1684</v>
      </c>
      <c r="P797" s="12"/>
      <c r="Q797" s="13" t="s">
        <v>1119</v>
      </c>
      <c r="R797" s="14" t="s">
        <v>2321</v>
      </c>
      <c r="S797" s="15" t="s">
        <v>2812</v>
      </c>
      <c r="T797" s="16"/>
      <c r="U797" s="32" cm="1">
        <f t="array" ref="U797">SUM(LEN([2]正文!$F:$F)-LEN(SUBSTITUTE([2]正文!$F:$F,B797,"")))/LEN(B797)</f>
        <v>7</v>
      </c>
      <c r="V797" s="33">
        <f t="shared" si="24"/>
        <v>2</v>
      </c>
    </row>
    <row r="798" s="2" customFormat="1" spans="1:22">
      <c r="A798" s="6">
        <v>756</v>
      </c>
      <c r="B798" s="2" t="s">
        <v>3073</v>
      </c>
      <c r="C798" s="2" t="s">
        <v>3074</v>
      </c>
      <c r="E798" s="2" t="s">
        <v>3075</v>
      </c>
      <c r="F798" s="6" t="s">
        <v>3076</v>
      </c>
      <c r="M798" s="2">
        <f>VLOOKUP(N798,[1]储层改造标准目录!$A:$B,2,0)</f>
        <v>2</v>
      </c>
      <c r="N798" s="11" t="s">
        <v>1683</v>
      </c>
      <c r="O798" s="2" t="s">
        <v>1684</v>
      </c>
      <c r="P798" s="12"/>
      <c r="Q798" s="13" t="s">
        <v>1119</v>
      </c>
      <c r="R798" s="14" t="s">
        <v>2321</v>
      </c>
      <c r="S798" s="15" t="s">
        <v>2812</v>
      </c>
      <c r="T798" s="16"/>
      <c r="U798" s="32" cm="1">
        <f t="array" ref="U798">SUM(LEN([2]正文!$F:$F)-LEN(SUBSTITUTE([2]正文!$F:$F,B798,"")))/LEN(B798)</f>
        <v>0</v>
      </c>
      <c r="V798" s="33">
        <f t="shared" si="24"/>
        <v>4</v>
      </c>
    </row>
    <row r="799" s="2" customFormat="1" spans="1:22">
      <c r="A799" s="6">
        <v>757</v>
      </c>
      <c r="B799" s="2" t="s">
        <v>3077</v>
      </c>
      <c r="C799" s="2" t="s">
        <v>3078</v>
      </c>
      <c r="E799" s="2" t="s">
        <v>3079</v>
      </c>
      <c r="F799" s="6" t="s">
        <v>3080</v>
      </c>
      <c r="M799" s="2">
        <f>VLOOKUP(N799,[1]储层改造标准目录!$A:$B,2,0)</f>
        <v>2</v>
      </c>
      <c r="N799" s="11" t="s">
        <v>1683</v>
      </c>
      <c r="O799" s="2" t="s">
        <v>1684</v>
      </c>
      <c r="P799" s="12"/>
      <c r="Q799" s="13" t="s">
        <v>1119</v>
      </c>
      <c r="R799" s="14" t="s">
        <v>2321</v>
      </c>
      <c r="S799" s="15" t="s">
        <v>2812</v>
      </c>
      <c r="T799" s="16"/>
      <c r="U799" s="32" cm="1">
        <f t="array" ref="U799">SUM(LEN([2]正文!$F:$F)-LEN(SUBSTITUTE([2]正文!$F:$F,B799,"")))/LEN(B799)</f>
        <v>0</v>
      </c>
      <c r="V799" s="33">
        <f t="shared" si="24"/>
        <v>3</v>
      </c>
    </row>
    <row r="800" s="2" customFormat="1" spans="1:22">
      <c r="A800" s="6">
        <v>758</v>
      </c>
      <c r="B800" s="2" t="s">
        <v>3081</v>
      </c>
      <c r="C800" s="2" t="s">
        <v>3082</v>
      </c>
      <c r="E800" s="2" t="s">
        <v>3083</v>
      </c>
      <c r="F800" s="6" t="s">
        <v>3084</v>
      </c>
      <c r="M800" s="2">
        <f>VLOOKUP(N800,[1]储层改造标准目录!$A:$B,2,0)</f>
        <v>2</v>
      </c>
      <c r="N800" s="11" t="s">
        <v>1683</v>
      </c>
      <c r="O800" s="2" t="s">
        <v>1684</v>
      </c>
      <c r="P800" s="12"/>
      <c r="Q800" s="13" t="s">
        <v>1119</v>
      </c>
      <c r="R800" s="14" t="s">
        <v>2321</v>
      </c>
      <c r="S800" s="15" t="s">
        <v>2812</v>
      </c>
      <c r="T800" s="16"/>
      <c r="U800" s="32" cm="1">
        <f t="array" ref="U800">SUM(LEN([2]正文!$F:$F)-LEN(SUBSTITUTE([2]正文!$F:$F,B800,"")))/LEN(B800)</f>
        <v>0</v>
      </c>
      <c r="V800" s="33">
        <f t="shared" si="24"/>
        <v>4</v>
      </c>
    </row>
    <row r="801" s="2" customFormat="1" spans="1:22">
      <c r="A801" s="6">
        <v>759</v>
      </c>
      <c r="B801" s="2" t="s">
        <v>3085</v>
      </c>
      <c r="C801" s="2" t="s">
        <v>3086</v>
      </c>
      <c r="E801" s="2" t="s">
        <v>3087</v>
      </c>
      <c r="F801" s="6" t="s">
        <v>3088</v>
      </c>
      <c r="M801" s="2">
        <f>VLOOKUP(N801,[1]储层改造标准目录!$A:$B,2,0)</f>
        <v>2</v>
      </c>
      <c r="N801" s="11" t="s">
        <v>1683</v>
      </c>
      <c r="O801" s="2" t="s">
        <v>1684</v>
      </c>
      <c r="P801" s="12"/>
      <c r="Q801" s="13" t="s">
        <v>1119</v>
      </c>
      <c r="R801" s="14" t="s">
        <v>2321</v>
      </c>
      <c r="S801" s="15" t="s">
        <v>2812</v>
      </c>
      <c r="T801" s="16"/>
      <c r="U801" s="32" cm="1">
        <f t="array" ref="U801">SUM(LEN([2]正文!$F:$F)-LEN(SUBSTITUTE([2]正文!$F:$F,B801,"")))/LEN(B801)</f>
        <v>3</v>
      </c>
      <c r="V801" s="33">
        <f t="shared" si="24"/>
        <v>4</v>
      </c>
    </row>
    <row r="802" s="2" customFormat="1" spans="1:22">
      <c r="A802" s="6">
        <v>760</v>
      </c>
      <c r="B802" s="2" t="s">
        <v>3089</v>
      </c>
      <c r="C802" s="2" t="s">
        <v>3090</v>
      </c>
      <c r="E802" s="2" t="s">
        <v>3091</v>
      </c>
      <c r="F802" s="6" t="s">
        <v>3092</v>
      </c>
      <c r="M802" s="2">
        <f>VLOOKUP(N802,[1]储层改造标准目录!$A:$B,2,0)</f>
        <v>2</v>
      </c>
      <c r="N802" s="11" t="s">
        <v>1683</v>
      </c>
      <c r="O802" s="2" t="s">
        <v>1684</v>
      </c>
      <c r="P802" s="12"/>
      <c r="Q802" s="13" t="s">
        <v>1119</v>
      </c>
      <c r="R802" s="14" t="s">
        <v>2321</v>
      </c>
      <c r="S802" s="15" t="s">
        <v>2812</v>
      </c>
      <c r="T802" s="16"/>
      <c r="U802" s="32" cm="1">
        <f t="array" ref="U802">SUM(LEN([2]正文!$F:$F)-LEN(SUBSTITUTE([2]正文!$F:$F,B802,"")))/LEN(B802)</f>
        <v>11</v>
      </c>
      <c r="V802" s="33">
        <f t="shared" si="24"/>
        <v>2</v>
      </c>
    </row>
    <row r="803" s="2" customFormat="1" spans="1:22">
      <c r="A803" s="6">
        <v>761</v>
      </c>
      <c r="B803" s="2" t="s">
        <v>3093</v>
      </c>
      <c r="C803" s="2" t="s">
        <v>3094</v>
      </c>
      <c r="E803" s="2" t="s">
        <v>3095</v>
      </c>
      <c r="F803" s="6" t="s">
        <v>3096</v>
      </c>
      <c r="M803" s="2">
        <f>VLOOKUP(N803,[1]储层改造标准目录!$A:$B,2,0)</f>
        <v>2</v>
      </c>
      <c r="N803" s="11" t="s">
        <v>1683</v>
      </c>
      <c r="O803" s="2" t="s">
        <v>1684</v>
      </c>
      <c r="P803" s="12"/>
      <c r="Q803" s="13" t="s">
        <v>1119</v>
      </c>
      <c r="R803" s="14" t="s">
        <v>2321</v>
      </c>
      <c r="S803" s="15" t="s">
        <v>2812</v>
      </c>
      <c r="T803" s="16"/>
      <c r="U803" s="32" cm="1">
        <f t="array" ref="U803">SUM(LEN([2]正文!$F:$F)-LEN(SUBSTITUTE([2]正文!$F:$F,B803,"")))/LEN(B803)</f>
        <v>0</v>
      </c>
      <c r="V803" s="33">
        <f t="shared" si="24"/>
        <v>4</v>
      </c>
    </row>
    <row r="804" s="2" customFormat="1" spans="1:22">
      <c r="A804" s="6">
        <v>762</v>
      </c>
      <c r="B804" s="2" t="s">
        <v>3097</v>
      </c>
      <c r="C804" s="2" t="s">
        <v>3098</v>
      </c>
      <c r="E804" s="2" t="s">
        <v>3099</v>
      </c>
      <c r="F804" s="6" t="s">
        <v>3100</v>
      </c>
      <c r="M804" s="2">
        <f>VLOOKUP(N804,[1]储层改造标准目录!$A:$B,2,0)</f>
        <v>2</v>
      </c>
      <c r="N804" s="11" t="s">
        <v>1683</v>
      </c>
      <c r="O804" s="2" t="s">
        <v>1684</v>
      </c>
      <c r="P804" s="12"/>
      <c r="Q804" s="13" t="s">
        <v>1119</v>
      </c>
      <c r="R804" s="14" t="s">
        <v>2321</v>
      </c>
      <c r="S804" s="15" t="s">
        <v>2812</v>
      </c>
      <c r="T804" s="16"/>
      <c r="U804" s="32" cm="1">
        <f t="array" ref="U804">SUM(LEN([2]正文!$F:$F)-LEN(SUBSTITUTE([2]正文!$F:$F,B804,"")))/LEN(B804)</f>
        <v>0</v>
      </c>
      <c r="V804" s="33">
        <f t="shared" si="24"/>
        <v>4</v>
      </c>
    </row>
    <row r="805" s="2" customFormat="1" spans="1:22">
      <c r="A805" s="6">
        <v>763</v>
      </c>
      <c r="B805" s="2" t="s">
        <v>3101</v>
      </c>
      <c r="C805" s="2" t="s">
        <v>3102</v>
      </c>
      <c r="E805" s="2" t="s">
        <v>3103</v>
      </c>
      <c r="F805" s="6" t="s">
        <v>3104</v>
      </c>
      <c r="M805" s="2">
        <f>VLOOKUP(N805,[1]储层改造标准目录!$A:$B,2,0)</f>
        <v>2</v>
      </c>
      <c r="N805" s="11" t="s">
        <v>1683</v>
      </c>
      <c r="O805" s="2" t="s">
        <v>1684</v>
      </c>
      <c r="P805" s="12"/>
      <c r="Q805" s="13" t="s">
        <v>1119</v>
      </c>
      <c r="R805" s="14" t="s">
        <v>2321</v>
      </c>
      <c r="S805" s="15" t="s">
        <v>2812</v>
      </c>
      <c r="T805" s="16"/>
      <c r="U805" s="32" cm="1">
        <f t="array" ref="U805">SUM(LEN([2]正文!$F:$F)-LEN(SUBSTITUTE([2]正文!$F:$F,B805,"")))/LEN(B805)</f>
        <v>4</v>
      </c>
      <c r="V805" s="33">
        <f t="shared" si="24"/>
        <v>2</v>
      </c>
    </row>
    <row r="806" s="2" customFormat="1" spans="1:22">
      <c r="A806" s="6">
        <v>764</v>
      </c>
      <c r="B806" s="2" t="s">
        <v>3105</v>
      </c>
      <c r="C806" s="2" t="s">
        <v>3106</v>
      </c>
      <c r="E806" s="2" t="s">
        <v>3107</v>
      </c>
      <c r="F806" s="6" t="s">
        <v>3108</v>
      </c>
      <c r="M806" s="2">
        <f>VLOOKUP(N806,[1]储层改造标准目录!$A:$B,2,0)</f>
        <v>2</v>
      </c>
      <c r="N806" s="11" t="s">
        <v>1683</v>
      </c>
      <c r="O806" s="2" t="s">
        <v>1684</v>
      </c>
      <c r="P806" s="12"/>
      <c r="Q806" s="13" t="s">
        <v>1119</v>
      </c>
      <c r="R806" s="14" t="s">
        <v>2321</v>
      </c>
      <c r="S806" s="15" t="s">
        <v>2812</v>
      </c>
      <c r="T806" s="16"/>
      <c r="U806" s="32" cm="1">
        <f t="array" ref="U806">SUM(LEN([2]正文!$F:$F)-LEN(SUBSTITUTE([2]正文!$F:$F,B806,"")))/LEN(B806)</f>
        <v>0</v>
      </c>
      <c r="V806" s="33">
        <f t="shared" si="24"/>
        <v>4</v>
      </c>
    </row>
    <row r="807" s="2" customFormat="1" spans="1:22">
      <c r="A807" s="6">
        <v>765</v>
      </c>
      <c r="B807" s="2" t="s">
        <v>3109</v>
      </c>
      <c r="C807" s="2" t="s">
        <v>3110</v>
      </c>
      <c r="E807" s="2" t="s">
        <v>3111</v>
      </c>
      <c r="F807" s="6" t="s">
        <v>3112</v>
      </c>
      <c r="M807" s="2">
        <f>VLOOKUP(N807,[1]储层改造标准目录!$A:$B,2,0)</f>
        <v>2</v>
      </c>
      <c r="N807" s="11" t="s">
        <v>1683</v>
      </c>
      <c r="O807" s="2" t="s">
        <v>1684</v>
      </c>
      <c r="P807" s="12"/>
      <c r="Q807" s="13" t="s">
        <v>1119</v>
      </c>
      <c r="R807" s="14" t="s">
        <v>2321</v>
      </c>
      <c r="S807" s="15" t="s">
        <v>2812</v>
      </c>
      <c r="T807" s="16"/>
      <c r="U807" s="32" cm="1">
        <f t="array" ref="U807">SUM(LEN([2]正文!$F:$F)-LEN(SUBSTITUTE([2]正文!$F:$F,B807,"")))/LEN(B807)</f>
        <v>0</v>
      </c>
      <c r="V807" s="33">
        <f t="shared" si="24"/>
        <v>4</v>
      </c>
    </row>
    <row r="808" s="2" customFormat="1" spans="1:22">
      <c r="A808" s="6">
        <v>766</v>
      </c>
      <c r="B808" s="2" t="s">
        <v>3113</v>
      </c>
      <c r="C808" s="2" t="s">
        <v>3114</v>
      </c>
      <c r="E808" s="2" t="s">
        <v>3115</v>
      </c>
      <c r="F808" s="6" t="s">
        <v>3116</v>
      </c>
      <c r="M808" s="2">
        <f>VLOOKUP(N808,[1]储层改造标准目录!$A:$B,2,0)</f>
        <v>2</v>
      </c>
      <c r="N808" s="11" t="s">
        <v>1683</v>
      </c>
      <c r="O808" s="2" t="s">
        <v>1684</v>
      </c>
      <c r="P808" s="12"/>
      <c r="Q808" s="13" t="s">
        <v>1119</v>
      </c>
      <c r="R808" s="14" t="s">
        <v>2321</v>
      </c>
      <c r="S808" s="15" t="s">
        <v>2812</v>
      </c>
      <c r="T808" s="16"/>
      <c r="U808" s="32" cm="1">
        <f t="array" ref="U808">SUM(LEN([2]正文!$F:$F)-LEN(SUBSTITUTE([2]正文!$F:$F,B808,"")))/LEN(B808)</f>
        <v>1</v>
      </c>
      <c r="V808" s="33">
        <f t="shared" si="24"/>
        <v>3</v>
      </c>
    </row>
    <row r="809" s="2" customFormat="1" spans="1:22">
      <c r="A809" s="6">
        <v>767</v>
      </c>
      <c r="B809" s="2" t="s">
        <v>3117</v>
      </c>
      <c r="C809" s="2" t="s">
        <v>3118</v>
      </c>
      <c r="E809" s="2" t="s">
        <v>3119</v>
      </c>
      <c r="F809" s="6" t="s">
        <v>3120</v>
      </c>
      <c r="M809" s="2">
        <f>VLOOKUP(N809,[1]储层改造标准目录!$A:$B,2,0)</f>
        <v>2</v>
      </c>
      <c r="N809" s="11" t="s">
        <v>1683</v>
      </c>
      <c r="O809" s="2" t="s">
        <v>1684</v>
      </c>
      <c r="P809" s="12"/>
      <c r="Q809" s="13" t="s">
        <v>1119</v>
      </c>
      <c r="R809" s="14" t="s">
        <v>2321</v>
      </c>
      <c r="S809" s="15" t="s">
        <v>2812</v>
      </c>
      <c r="T809" s="16"/>
      <c r="U809" s="32" cm="1">
        <f t="array" ref="U809">SUM(LEN([2]正文!$F:$F)-LEN(SUBSTITUTE([2]正文!$F:$F,B809,"")))/LEN(B809)</f>
        <v>2</v>
      </c>
      <c r="V809" s="33">
        <f t="shared" si="24"/>
        <v>2</v>
      </c>
    </row>
    <row r="810" s="2" customFormat="1" spans="1:22">
      <c r="A810" s="6">
        <v>768</v>
      </c>
      <c r="B810" s="2" t="s">
        <v>3121</v>
      </c>
      <c r="C810" s="2" t="s">
        <v>3122</v>
      </c>
      <c r="E810" s="2" t="s">
        <v>3123</v>
      </c>
      <c r="F810" s="6" t="s">
        <v>3124</v>
      </c>
      <c r="M810" s="2">
        <f>VLOOKUP(N810,[1]储层改造标准目录!$A:$B,2,0)</f>
        <v>2</v>
      </c>
      <c r="N810" s="11" t="s">
        <v>1683</v>
      </c>
      <c r="O810" s="2" t="s">
        <v>1684</v>
      </c>
      <c r="P810" s="12"/>
      <c r="Q810" s="13" t="s">
        <v>1119</v>
      </c>
      <c r="R810" s="14" t="s">
        <v>2321</v>
      </c>
      <c r="S810" s="15" t="s">
        <v>2812</v>
      </c>
      <c r="T810" s="16"/>
      <c r="U810" s="32" cm="1">
        <f t="array" ref="U810">SUM(LEN([2]正文!$F:$F)-LEN(SUBSTITUTE([2]正文!$F:$F,B810,"")))/LEN(B810)</f>
        <v>0</v>
      </c>
      <c r="V810" s="33">
        <f t="shared" si="24"/>
        <v>3</v>
      </c>
    </row>
    <row r="811" s="2" customFormat="1" spans="1:22">
      <c r="A811" s="6">
        <v>769</v>
      </c>
      <c r="B811" s="2" t="s">
        <v>3125</v>
      </c>
      <c r="C811" s="2" t="s">
        <v>3126</v>
      </c>
      <c r="E811" s="2" t="s">
        <v>3127</v>
      </c>
      <c r="F811" s="6" t="s">
        <v>3128</v>
      </c>
      <c r="M811" s="2">
        <f>VLOOKUP(N811,[1]储层改造标准目录!$A:$B,2,0)</f>
        <v>2</v>
      </c>
      <c r="N811" s="11" t="s">
        <v>1683</v>
      </c>
      <c r="O811" s="2" t="s">
        <v>1684</v>
      </c>
      <c r="P811" s="12"/>
      <c r="Q811" s="13" t="s">
        <v>1119</v>
      </c>
      <c r="R811" s="14" t="s">
        <v>2321</v>
      </c>
      <c r="S811" s="15" t="s">
        <v>2812</v>
      </c>
      <c r="T811" s="16"/>
      <c r="U811" s="32" cm="1">
        <f t="array" ref="U811">SUM(LEN([2]正文!$F:$F)-LEN(SUBSTITUTE([2]正文!$F:$F,B811,"")))/LEN(B811)</f>
        <v>0</v>
      </c>
      <c r="V811" s="33">
        <f t="shared" si="24"/>
        <v>7</v>
      </c>
    </row>
    <row r="812" s="2" customFormat="1" spans="1:22">
      <c r="A812" s="6">
        <v>770</v>
      </c>
      <c r="B812" s="2" t="s">
        <v>3129</v>
      </c>
      <c r="C812" s="2" t="s">
        <v>3130</v>
      </c>
      <c r="E812" s="2" t="s">
        <v>3131</v>
      </c>
      <c r="F812" s="6" t="s">
        <v>3132</v>
      </c>
      <c r="M812" s="2">
        <f>VLOOKUP(N812,[1]储层改造标准目录!$A:$B,2,0)</f>
        <v>2</v>
      </c>
      <c r="N812" s="11" t="s">
        <v>1683</v>
      </c>
      <c r="O812" s="2" t="s">
        <v>1684</v>
      </c>
      <c r="P812" s="12"/>
      <c r="Q812" s="13" t="s">
        <v>1119</v>
      </c>
      <c r="R812" s="14" t="s">
        <v>2321</v>
      </c>
      <c r="S812" s="15" t="s">
        <v>2812</v>
      </c>
      <c r="T812" s="16"/>
      <c r="U812" s="32" cm="1">
        <f t="array" ref="U812">SUM(LEN([2]正文!$F:$F)-LEN(SUBSTITUTE([2]正文!$F:$F,B812,"")))/LEN(B812)</f>
        <v>3</v>
      </c>
      <c r="V812" s="33">
        <f t="shared" ref="V812:V875" si="25">LEN(B812)</f>
        <v>3</v>
      </c>
    </row>
    <row r="813" s="2" customFormat="1" spans="1:22">
      <c r="A813" s="6">
        <v>771</v>
      </c>
      <c r="B813" s="2" t="s">
        <v>3133</v>
      </c>
      <c r="C813" s="2" t="s">
        <v>3134</v>
      </c>
      <c r="E813" s="2" t="s">
        <v>3135</v>
      </c>
      <c r="F813" s="6" t="s">
        <v>3136</v>
      </c>
      <c r="M813" s="2">
        <f>VLOOKUP(N813,[1]储层改造标准目录!$A:$B,2,0)</f>
        <v>2</v>
      </c>
      <c r="N813" s="11" t="s">
        <v>1683</v>
      </c>
      <c r="O813" s="2" t="s">
        <v>1684</v>
      </c>
      <c r="P813" s="12"/>
      <c r="Q813" s="13" t="s">
        <v>1119</v>
      </c>
      <c r="R813" s="14" t="s">
        <v>2321</v>
      </c>
      <c r="S813" s="15" t="s">
        <v>2812</v>
      </c>
      <c r="T813" s="16"/>
      <c r="U813" s="32" cm="1">
        <f t="array" ref="U813">SUM(LEN([2]正文!$F:$F)-LEN(SUBSTITUTE([2]正文!$F:$F,B813,"")))/LEN(B813)</f>
        <v>0</v>
      </c>
      <c r="V813" s="33">
        <f t="shared" si="25"/>
        <v>4</v>
      </c>
    </row>
    <row r="814" s="2" customFormat="1" spans="1:22">
      <c r="A814" s="6">
        <v>772</v>
      </c>
      <c r="B814" s="2" t="s">
        <v>3137</v>
      </c>
      <c r="C814" s="2" t="s">
        <v>3138</v>
      </c>
      <c r="E814" s="2" t="s">
        <v>3139</v>
      </c>
      <c r="F814" s="6" t="s">
        <v>3140</v>
      </c>
      <c r="M814" s="2">
        <f>VLOOKUP(N814,[1]储层改造标准目录!$A:$B,2,0)</f>
        <v>2</v>
      </c>
      <c r="N814" s="11" t="s">
        <v>1683</v>
      </c>
      <c r="O814" s="2" t="s">
        <v>1684</v>
      </c>
      <c r="P814" s="12"/>
      <c r="Q814" s="13" t="s">
        <v>1119</v>
      </c>
      <c r="R814" s="14" t="s">
        <v>2321</v>
      </c>
      <c r="S814" s="15" t="s">
        <v>2812</v>
      </c>
      <c r="T814" s="16"/>
      <c r="U814" s="32" cm="1">
        <f t="array" ref="U814">SUM(LEN([2]正文!$F:$F)-LEN(SUBSTITUTE([2]正文!$F:$F,B814,"")))/LEN(B814)</f>
        <v>0</v>
      </c>
      <c r="V814" s="33">
        <f t="shared" si="25"/>
        <v>7</v>
      </c>
    </row>
    <row r="815" s="2" customFormat="1" spans="1:22">
      <c r="A815" s="6">
        <v>773</v>
      </c>
      <c r="B815" s="2" t="s">
        <v>3141</v>
      </c>
      <c r="C815" s="2" t="s">
        <v>3142</v>
      </c>
      <c r="E815" s="2" t="s">
        <v>3143</v>
      </c>
      <c r="F815" s="6" t="s">
        <v>3144</v>
      </c>
      <c r="M815" s="2">
        <f>VLOOKUP(N815,[1]储层改造标准目录!$A:$B,2,0)</f>
        <v>2</v>
      </c>
      <c r="N815" s="11" t="s">
        <v>1683</v>
      </c>
      <c r="O815" s="2" t="s">
        <v>1684</v>
      </c>
      <c r="P815" s="12"/>
      <c r="Q815" s="13" t="s">
        <v>1119</v>
      </c>
      <c r="R815" s="14" t="s">
        <v>2321</v>
      </c>
      <c r="S815" s="15" t="s">
        <v>2812</v>
      </c>
      <c r="T815" s="16"/>
      <c r="U815" s="32" cm="1">
        <f t="array" ref="U815">SUM(LEN([2]正文!$F:$F)-LEN(SUBSTITUTE([2]正文!$F:$F,B815,"")))/LEN(B815)</f>
        <v>0</v>
      </c>
      <c r="V815" s="33">
        <f t="shared" si="25"/>
        <v>9</v>
      </c>
    </row>
    <row r="816" s="2" customFormat="1" spans="1:22">
      <c r="A816" s="6">
        <v>774</v>
      </c>
      <c r="B816" s="2" t="s">
        <v>3145</v>
      </c>
      <c r="C816" s="2" t="s">
        <v>3146</v>
      </c>
      <c r="E816" s="2" t="s">
        <v>3147</v>
      </c>
      <c r="F816" s="6" t="s">
        <v>3148</v>
      </c>
      <c r="M816" s="2">
        <f>VLOOKUP(N816,[1]储层改造标准目录!$A:$B,2,0)</f>
        <v>2</v>
      </c>
      <c r="N816" s="11" t="s">
        <v>1683</v>
      </c>
      <c r="O816" s="2" t="s">
        <v>1684</v>
      </c>
      <c r="P816" s="12"/>
      <c r="Q816" s="13" t="s">
        <v>1119</v>
      </c>
      <c r="R816" s="14" t="s">
        <v>2321</v>
      </c>
      <c r="S816" s="15" t="s">
        <v>2812</v>
      </c>
      <c r="T816" s="16"/>
      <c r="U816" s="32" cm="1">
        <f t="array" ref="U816">SUM(LEN([2]正文!$F:$F)-LEN(SUBSTITUTE([2]正文!$F:$F,B816,"")))/LEN(B816)</f>
        <v>0</v>
      </c>
      <c r="V816" s="33">
        <f t="shared" si="25"/>
        <v>4</v>
      </c>
    </row>
    <row r="817" s="2" customFormat="1" spans="1:22">
      <c r="A817" s="6">
        <v>775</v>
      </c>
      <c r="B817" s="2" t="s">
        <v>3149</v>
      </c>
      <c r="C817" s="2" t="s">
        <v>3150</v>
      </c>
      <c r="E817" s="2" t="s">
        <v>3151</v>
      </c>
      <c r="F817" s="6" t="s">
        <v>3152</v>
      </c>
      <c r="M817" s="2">
        <f>VLOOKUP(N817,[1]储层改造标准目录!$A:$B,2,0)</f>
        <v>2</v>
      </c>
      <c r="N817" s="11" t="s">
        <v>1683</v>
      </c>
      <c r="O817" s="2" t="s">
        <v>1684</v>
      </c>
      <c r="P817" s="12"/>
      <c r="Q817" s="13" t="s">
        <v>1119</v>
      </c>
      <c r="R817" s="14" t="s">
        <v>2321</v>
      </c>
      <c r="S817" s="15" t="s">
        <v>2812</v>
      </c>
      <c r="T817" s="16"/>
      <c r="U817" s="32" cm="1">
        <f t="array" ref="U817">SUM(LEN([2]正文!$F:$F)-LEN(SUBSTITUTE([2]正文!$F:$F,B817,"")))/LEN(B817)</f>
        <v>0</v>
      </c>
      <c r="V817" s="33">
        <f t="shared" si="25"/>
        <v>7</v>
      </c>
    </row>
    <row r="818" s="2" customFormat="1" spans="1:22">
      <c r="A818" s="6">
        <v>776</v>
      </c>
      <c r="B818" s="2" t="s">
        <v>3153</v>
      </c>
      <c r="C818" s="2" t="s">
        <v>3154</v>
      </c>
      <c r="E818" s="2" t="s">
        <v>3155</v>
      </c>
      <c r="F818" s="6" t="s">
        <v>3156</v>
      </c>
      <c r="M818" s="2">
        <f>VLOOKUP(N818,[1]储层改造标准目录!$A:$B,2,0)</f>
        <v>2</v>
      </c>
      <c r="N818" s="11" t="s">
        <v>1683</v>
      </c>
      <c r="O818" s="2" t="s">
        <v>1684</v>
      </c>
      <c r="P818" s="12"/>
      <c r="Q818" s="13" t="s">
        <v>1119</v>
      </c>
      <c r="R818" s="14" t="s">
        <v>2321</v>
      </c>
      <c r="S818" s="15" t="s">
        <v>2812</v>
      </c>
      <c r="T818" s="16"/>
      <c r="U818" s="32" cm="1">
        <f t="array" ref="U818">SUM(LEN([2]正文!$F:$F)-LEN(SUBSTITUTE([2]正文!$F:$F,B818,"")))/LEN(B818)</f>
        <v>0</v>
      </c>
      <c r="V818" s="33">
        <f t="shared" si="25"/>
        <v>7</v>
      </c>
    </row>
    <row r="819" s="2" customFormat="1" spans="1:22">
      <c r="A819" s="6">
        <v>777</v>
      </c>
      <c r="B819" s="2" t="s">
        <v>3157</v>
      </c>
      <c r="C819" s="2" t="s">
        <v>3158</v>
      </c>
      <c r="E819" s="2" t="s">
        <v>3159</v>
      </c>
      <c r="F819" s="6" t="s">
        <v>3160</v>
      </c>
      <c r="M819" s="2">
        <f>VLOOKUP(N819,[1]储层改造标准目录!$A:$B,2,0)</f>
        <v>2</v>
      </c>
      <c r="N819" s="11" t="s">
        <v>1683</v>
      </c>
      <c r="O819" s="2" t="s">
        <v>1684</v>
      </c>
      <c r="P819" s="12"/>
      <c r="Q819" s="13" t="s">
        <v>1119</v>
      </c>
      <c r="R819" s="14" t="s">
        <v>2321</v>
      </c>
      <c r="S819" s="15" t="s">
        <v>2812</v>
      </c>
      <c r="T819" s="16"/>
      <c r="U819" s="32" cm="1">
        <f t="array" ref="U819">SUM(LEN([2]正文!$F:$F)-LEN(SUBSTITUTE([2]正文!$F:$F,B819,"")))/LEN(B819)</f>
        <v>0</v>
      </c>
      <c r="V819" s="33">
        <f t="shared" si="25"/>
        <v>6</v>
      </c>
    </row>
    <row r="820" s="2" customFormat="1" spans="1:22">
      <c r="A820" s="6">
        <v>778</v>
      </c>
      <c r="B820" s="2" t="s">
        <v>3161</v>
      </c>
      <c r="C820" s="2" t="s">
        <v>3162</v>
      </c>
      <c r="E820" s="2" t="s">
        <v>3163</v>
      </c>
      <c r="F820" s="6" t="s">
        <v>3164</v>
      </c>
      <c r="M820" s="2">
        <f>VLOOKUP(N820,[1]储层改造标准目录!$A:$B,2,0)</f>
        <v>2</v>
      </c>
      <c r="N820" s="11" t="s">
        <v>1683</v>
      </c>
      <c r="O820" s="2" t="s">
        <v>1684</v>
      </c>
      <c r="P820" s="12"/>
      <c r="Q820" s="13" t="s">
        <v>1119</v>
      </c>
      <c r="R820" s="14" t="s">
        <v>2321</v>
      </c>
      <c r="S820" s="15" t="s">
        <v>2812</v>
      </c>
      <c r="T820" s="16"/>
      <c r="U820" s="32" cm="1">
        <f t="array" ref="U820">SUM(LEN([2]正文!$F:$F)-LEN(SUBSTITUTE([2]正文!$F:$F,B820,"")))/LEN(B820)</f>
        <v>0</v>
      </c>
      <c r="V820" s="33">
        <f t="shared" si="25"/>
        <v>4</v>
      </c>
    </row>
    <row r="821" s="2" customFormat="1" spans="1:22">
      <c r="A821" s="6">
        <v>779</v>
      </c>
      <c r="B821" s="2" t="s">
        <v>3165</v>
      </c>
      <c r="C821" s="2" t="s">
        <v>3166</v>
      </c>
      <c r="E821" s="2" t="s">
        <v>3167</v>
      </c>
      <c r="F821" s="6" t="s">
        <v>3168</v>
      </c>
      <c r="M821" s="2">
        <f>VLOOKUP(N821,[1]储层改造标准目录!$A:$B,2,0)</f>
        <v>2</v>
      </c>
      <c r="N821" s="11" t="s">
        <v>1683</v>
      </c>
      <c r="O821" s="2" t="s">
        <v>1684</v>
      </c>
      <c r="P821" s="12"/>
      <c r="Q821" s="13" t="s">
        <v>1119</v>
      </c>
      <c r="R821" s="14" t="s">
        <v>2321</v>
      </c>
      <c r="S821" s="15" t="s">
        <v>2812</v>
      </c>
      <c r="T821" s="16"/>
      <c r="U821" s="32" cm="1">
        <f t="array" ref="U821">SUM(LEN([2]正文!$F:$F)-LEN(SUBSTITUTE([2]正文!$F:$F,B821,"")))/LEN(B821)</f>
        <v>0</v>
      </c>
      <c r="V821" s="33">
        <f t="shared" si="25"/>
        <v>4</v>
      </c>
    </row>
    <row r="822" s="2" customFormat="1" spans="1:22">
      <c r="A822" s="6">
        <v>780</v>
      </c>
      <c r="B822" s="2" t="s">
        <v>3169</v>
      </c>
      <c r="C822" s="2" t="s">
        <v>3170</v>
      </c>
      <c r="E822" s="2" t="s">
        <v>3171</v>
      </c>
      <c r="F822" s="6" t="s">
        <v>3172</v>
      </c>
      <c r="M822" s="2">
        <f>VLOOKUP(N822,[1]储层改造标准目录!$A:$B,2,0)</f>
        <v>2</v>
      </c>
      <c r="N822" s="11" t="s">
        <v>1683</v>
      </c>
      <c r="O822" s="2" t="s">
        <v>1684</v>
      </c>
      <c r="P822" s="12"/>
      <c r="Q822" s="13" t="s">
        <v>1119</v>
      </c>
      <c r="R822" s="14" t="s">
        <v>2321</v>
      </c>
      <c r="S822" s="15" t="s">
        <v>2812</v>
      </c>
      <c r="T822" s="16"/>
      <c r="U822" s="32" cm="1">
        <f t="array" ref="U822">SUM(LEN([2]正文!$F:$F)-LEN(SUBSTITUTE([2]正文!$F:$F,B822,"")))/LEN(B822)</f>
        <v>0</v>
      </c>
      <c r="V822" s="33">
        <f t="shared" si="25"/>
        <v>4</v>
      </c>
    </row>
    <row r="823" s="2" customFormat="1" spans="1:22">
      <c r="A823" s="6">
        <v>781</v>
      </c>
      <c r="B823" s="2" t="s">
        <v>3173</v>
      </c>
      <c r="C823" s="2" t="s">
        <v>3174</v>
      </c>
      <c r="E823" s="2" t="s">
        <v>3175</v>
      </c>
      <c r="F823" s="6" t="s">
        <v>3176</v>
      </c>
      <c r="M823" s="2">
        <f>VLOOKUP(N823,[1]储层改造标准目录!$A:$B,2,0)</f>
        <v>2</v>
      </c>
      <c r="N823" s="11" t="s">
        <v>1683</v>
      </c>
      <c r="O823" s="2" t="s">
        <v>1684</v>
      </c>
      <c r="P823" s="12"/>
      <c r="Q823" s="13" t="s">
        <v>1119</v>
      </c>
      <c r="R823" s="14" t="s">
        <v>2321</v>
      </c>
      <c r="S823" s="15" t="s">
        <v>2812</v>
      </c>
      <c r="T823" s="16"/>
      <c r="U823" s="32" cm="1">
        <f t="array" ref="U823">SUM(LEN([2]正文!$F:$F)-LEN(SUBSTITUTE([2]正文!$F:$F,B823,"")))/LEN(B823)</f>
        <v>0</v>
      </c>
      <c r="V823" s="33">
        <f t="shared" si="25"/>
        <v>5</v>
      </c>
    </row>
    <row r="824" s="2" customFormat="1" spans="1:22">
      <c r="A824" s="6">
        <v>782</v>
      </c>
      <c r="B824" s="2" t="s">
        <v>3177</v>
      </c>
      <c r="C824" s="2" t="s">
        <v>3178</v>
      </c>
      <c r="E824" s="2" t="s">
        <v>3179</v>
      </c>
      <c r="F824" s="6" t="s">
        <v>3180</v>
      </c>
      <c r="M824" s="2">
        <f>VLOOKUP(N824,[1]储层改造标准目录!$A:$B,2,0)</f>
        <v>2</v>
      </c>
      <c r="N824" s="11" t="s">
        <v>1683</v>
      </c>
      <c r="O824" s="2" t="s">
        <v>1684</v>
      </c>
      <c r="P824" s="12"/>
      <c r="Q824" s="13" t="s">
        <v>1119</v>
      </c>
      <c r="R824" s="14" t="s">
        <v>2321</v>
      </c>
      <c r="S824" s="15" t="s">
        <v>2812</v>
      </c>
      <c r="T824" s="16"/>
      <c r="U824" s="32" cm="1">
        <f t="array" ref="U824">SUM(LEN([2]正文!$F:$F)-LEN(SUBSTITUTE([2]正文!$F:$F,B824,"")))/LEN(B824)</f>
        <v>0</v>
      </c>
      <c r="V824" s="33">
        <f t="shared" si="25"/>
        <v>6</v>
      </c>
    </row>
    <row r="825" s="2" customFormat="1" spans="1:22">
      <c r="A825" s="6">
        <v>783</v>
      </c>
      <c r="B825" s="2" t="s">
        <v>3181</v>
      </c>
      <c r="C825" s="2" t="s">
        <v>3182</v>
      </c>
      <c r="E825" s="2" t="s">
        <v>3183</v>
      </c>
      <c r="F825" s="6" t="s">
        <v>3184</v>
      </c>
      <c r="M825" s="2">
        <f>VLOOKUP(N825,[1]储层改造标准目录!$A:$B,2,0)</f>
        <v>2</v>
      </c>
      <c r="N825" s="11" t="s">
        <v>1683</v>
      </c>
      <c r="O825" s="2" t="s">
        <v>1684</v>
      </c>
      <c r="P825" s="12"/>
      <c r="Q825" s="13" t="s">
        <v>1119</v>
      </c>
      <c r="R825" s="14" t="s">
        <v>2321</v>
      </c>
      <c r="S825" s="15" t="s">
        <v>2812</v>
      </c>
      <c r="T825" s="16"/>
      <c r="U825" s="32" cm="1">
        <f t="array" ref="U825">SUM(LEN([2]正文!$F:$F)-LEN(SUBSTITUTE([2]正文!$F:$F,B825,"")))/LEN(B825)</f>
        <v>0</v>
      </c>
      <c r="V825" s="33">
        <f t="shared" si="25"/>
        <v>4</v>
      </c>
    </row>
    <row r="826" s="2" customFormat="1" spans="1:22">
      <c r="A826" s="6">
        <v>784</v>
      </c>
      <c r="B826" s="2" t="s">
        <v>3185</v>
      </c>
      <c r="C826" s="2" t="s">
        <v>3186</v>
      </c>
      <c r="E826" s="2" t="s">
        <v>3187</v>
      </c>
      <c r="F826" s="6" t="s">
        <v>3188</v>
      </c>
      <c r="M826" s="2">
        <f>VLOOKUP(N826,[1]储层改造标准目录!$A:$B,2,0)</f>
        <v>2</v>
      </c>
      <c r="N826" s="11" t="s">
        <v>1683</v>
      </c>
      <c r="O826" s="2" t="s">
        <v>1684</v>
      </c>
      <c r="P826" s="12"/>
      <c r="Q826" s="13" t="s">
        <v>1119</v>
      </c>
      <c r="R826" s="14" t="s">
        <v>2321</v>
      </c>
      <c r="S826" s="15" t="s">
        <v>2812</v>
      </c>
      <c r="T826" s="16"/>
      <c r="U826" s="32" cm="1">
        <f t="array" ref="U826">SUM(LEN([2]正文!$F:$F)-LEN(SUBSTITUTE([2]正文!$F:$F,B826,"")))/LEN(B826)</f>
        <v>0</v>
      </c>
      <c r="V826" s="33">
        <f t="shared" si="25"/>
        <v>5</v>
      </c>
    </row>
    <row r="827" s="2" customFormat="1" spans="1:22">
      <c r="A827" s="6">
        <v>785</v>
      </c>
      <c r="B827" s="2" t="s">
        <v>3189</v>
      </c>
      <c r="C827" s="2" t="s">
        <v>3190</v>
      </c>
      <c r="E827" s="2" t="s">
        <v>3191</v>
      </c>
      <c r="F827" s="6" t="s">
        <v>3192</v>
      </c>
      <c r="M827" s="2">
        <f>VLOOKUP(N827,[1]储层改造标准目录!$A:$B,2,0)</f>
        <v>2</v>
      </c>
      <c r="N827" s="11" t="s">
        <v>1683</v>
      </c>
      <c r="O827" s="2" t="s">
        <v>1684</v>
      </c>
      <c r="P827" s="12"/>
      <c r="Q827" s="13" t="s">
        <v>1119</v>
      </c>
      <c r="R827" s="14" t="s">
        <v>2321</v>
      </c>
      <c r="S827" s="15" t="s">
        <v>2812</v>
      </c>
      <c r="T827" s="16"/>
      <c r="U827" s="32" cm="1">
        <f t="array" ref="U827">SUM(LEN([2]正文!$F:$F)-LEN(SUBSTITUTE([2]正文!$F:$F,B827,"")))/LEN(B827)</f>
        <v>0</v>
      </c>
      <c r="V827" s="33">
        <f t="shared" si="25"/>
        <v>4</v>
      </c>
    </row>
    <row r="828" s="2" customFormat="1" spans="1:22">
      <c r="A828" s="6">
        <v>786</v>
      </c>
      <c r="B828" s="2" t="s">
        <v>3193</v>
      </c>
      <c r="C828" s="2" t="s">
        <v>3194</v>
      </c>
      <c r="E828" s="2" t="s">
        <v>3195</v>
      </c>
      <c r="F828" s="6" t="s">
        <v>3196</v>
      </c>
      <c r="M828" s="2">
        <f>VLOOKUP(N828,[1]储层改造标准目录!$A:$B,2,0)</f>
        <v>2</v>
      </c>
      <c r="N828" s="11" t="s">
        <v>1683</v>
      </c>
      <c r="O828" s="2" t="s">
        <v>1684</v>
      </c>
      <c r="P828" s="12"/>
      <c r="Q828" s="13" t="s">
        <v>1119</v>
      </c>
      <c r="R828" s="14" t="s">
        <v>2321</v>
      </c>
      <c r="S828" s="15" t="s">
        <v>2812</v>
      </c>
      <c r="T828" s="16"/>
      <c r="U828" s="32" cm="1">
        <f t="array" ref="U828">SUM(LEN([2]正文!$F:$F)-LEN(SUBSTITUTE([2]正文!$F:$F,B828,"")))/LEN(B828)</f>
        <v>0</v>
      </c>
      <c r="V828" s="33">
        <f t="shared" si="25"/>
        <v>3</v>
      </c>
    </row>
    <row r="829" s="2" customFormat="1" spans="1:22">
      <c r="A829" s="6">
        <v>787</v>
      </c>
      <c r="B829" s="2" t="s">
        <v>3197</v>
      </c>
      <c r="C829" s="2" t="s">
        <v>3198</v>
      </c>
      <c r="E829" s="2" t="s">
        <v>3199</v>
      </c>
      <c r="F829" s="6" t="s">
        <v>3200</v>
      </c>
      <c r="H829" s="10" t="s">
        <v>3201</v>
      </c>
      <c r="I829" s="10"/>
      <c r="M829" s="2">
        <f>VLOOKUP(N829,[1]储层改造标准目录!$A:$B,2,0)</f>
        <v>2</v>
      </c>
      <c r="N829" s="11" t="s">
        <v>1683</v>
      </c>
      <c r="O829" s="2" t="s">
        <v>1684</v>
      </c>
      <c r="P829" s="12"/>
      <c r="Q829" s="13" t="s">
        <v>1119</v>
      </c>
      <c r="R829" s="14" t="s">
        <v>2321</v>
      </c>
      <c r="S829" s="15" t="s">
        <v>2812</v>
      </c>
      <c r="T829" s="16"/>
      <c r="U829" s="32" cm="1">
        <f t="array" ref="U829">SUM(LEN([2]正文!$F:$F)-LEN(SUBSTITUTE([2]正文!$F:$F,B829,"")))/LEN(B829)</f>
        <v>6</v>
      </c>
      <c r="V829" s="33">
        <f t="shared" si="25"/>
        <v>3</v>
      </c>
    </row>
    <row r="830" s="2" customFormat="1" spans="1:22">
      <c r="A830" s="6">
        <v>788</v>
      </c>
      <c r="B830" s="2" t="s">
        <v>3202</v>
      </c>
      <c r="C830" s="2" t="s">
        <v>3203</v>
      </c>
      <c r="E830" s="2" t="s">
        <v>3204</v>
      </c>
      <c r="F830" s="6" t="s">
        <v>3205</v>
      </c>
      <c r="M830" s="2">
        <f>VLOOKUP(N830,[1]储层改造标准目录!$A:$B,2,0)</f>
        <v>2</v>
      </c>
      <c r="N830" s="11" t="s">
        <v>1683</v>
      </c>
      <c r="O830" s="2" t="s">
        <v>1684</v>
      </c>
      <c r="P830" s="12"/>
      <c r="Q830" s="13" t="s">
        <v>1119</v>
      </c>
      <c r="R830" s="14" t="s">
        <v>2321</v>
      </c>
      <c r="S830" s="15" t="s">
        <v>2812</v>
      </c>
      <c r="T830" s="16"/>
      <c r="U830" s="32" cm="1">
        <f t="array" ref="U830">SUM(LEN([2]正文!$F:$F)-LEN(SUBSTITUTE([2]正文!$F:$F,B830,"")))/LEN(B830)</f>
        <v>0</v>
      </c>
      <c r="V830" s="33">
        <f t="shared" si="25"/>
        <v>4</v>
      </c>
    </row>
    <row r="831" s="2" customFormat="1" spans="1:22">
      <c r="A831" s="6">
        <v>789</v>
      </c>
      <c r="B831" s="2" t="s">
        <v>3206</v>
      </c>
      <c r="C831" s="2" t="s">
        <v>3207</v>
      </c>
      <c r="E831" s="2" t="s">
        <v>3208</v>
      </c>
      <c r="F831" s="6" t="s">
        <v>3209</v>
      </c>
      <c r="H831" s="10" t="s">
        <v>3210</v>
      </c>
      <c r="I831" s="10"/>
      <c r="M831" s="2">
        <f>VLOOKUP(N831,[1]储层改造标准目录!$A:$B,2,0)</f>
        <v>2</v>
      </c>
      <c r="N831" s="11" t="s">
        <v>1683</v>
      </c>
      <c r="O831" s="2" t="s">
        <v>1684</v>
      </c>
      <c r="P831" s="12"/>
      <c r="Q831" s="13" t="s">
        <v>1119</v>
      </c>
      <c r="R831" s="14" t="s">
        <v>2321</v>
      </c>
      <c r="S831" s="15" t="s">
        <v>2812</v>
      </c>
      <c r="T831" s="16"/>
      <c r="U831" s="32" cm="1">
        <f t="array" ref="U831">SUM(LEN([2]正文!$F:$F)-LEN(SUBSTITUTE([2]正文!$F:$F,B831,"")))/LEN(B831)</f>
        <v>0</v>
      </c>
      <c r="V831" s="33">
        <f t="shared" si="25"/>
        <v>6</v>
      </c>
    </row>
    <row r="832" s="2" customFormat="1" spans="1:22">
      <c r="A832" s="6">
        <v>790</v>
      </c>
      <c r="B832" s="2" t="s">
        <v>3211</v>
      </c>
      <c r="C832" s="2" t="s">
        <v>3212</v>
      </c>
      <c r="E832" s="2" t="s">
        <v>3213</v>
      </c>
      <c r="F832" s="6" t="s">
        <v>3214</v>
      </c>
      <c r="H832" s="10" t="s">
        <v>3215</v>
      </c>
      <c r="I832" s="10"/>
      <c r="M832" s="2">
        <f>VLOOKUP(N832,[1]储层改造标准目录!$A:$B,2,0)</f>
        <v>2</v>
      </c>
      <c r="N832" s="11" t="s">
        <v>1683</v>
      </c>
      <c r="O832" s="2" t="s">
        <v>1684</v>
      </c>
      <c r="P832" s="12"/>
      <c r="Q832" s="13" t="s">
        <v>1119</v>
      </c>
      <c r="R832" s="14" t="s">
        <v>2321</v>
      </c>
      <c r="S832" s="15" t="s">
        <v>2812</v>
      </c>
      <c r="T832" s="16"/>
      <c r="U832" s="32" cm="1">
        <f t="array" ref="U832">SUM(LEN([2]正文!$F:$F)-LEN(SUBSTITUTE([2]正文!$F:$F,B832,"")))/LEN(B832)</f>
        <v>0</v>
      </c>
      <c r="V832" s="33">
        <f t="shared" si="25"/>
        <v>6</v>
      </c>
    </row>
    <row r="833" s="2" customFormat="1" spans="1:22">
      <c r="A833" s="6">
        <v>791</v>
      </c>
      <c r="B833" s="2" t="s">
        <v>3216</v>
      </c>
      <c r="C833" s="2" t="s">
        <v>3217</v>
      </c>
      <c r="E833" s="2" t="s">
        <v>3218</v>
      </c>
      <c r="F833" s="6" t="s">
        <v>3219</v>
      </c>
      <c r="M833" s="2">
        <f>VLOOKUP(N833,[1]储层改造标准目录!$A:$B,2,0)</f>
        <v>2</v>
      </c>
      <c r="N833" s="11" t="s">
        <v>1683</v>
      </c>
      <c r="O833" s="2" t="s">
        <v>1684</v>
      </c>
      <c r="P833" s="12"/>
      <c r="Q833" s="13" t="s">
        <v>1119</v>
      </c>
      <c r="R833" s="14" t="s">
        <v>2321</v>
      </c>
      <c r="S833" s="15" t="s">
        <v>2812</v>
      </c>
      <c r="T833" s="16"/>
      <c r="U833" s="32" cm="1">
        <f t="array" ref="U833">SUM(LEN([2]正文!$F:$F)-LEN(SUBSTITUTE([2]正文!$F:$F,B833,"")))/LEN(B833)</f>
        <v>0</v>
      </c>
      <c r="V833" s="33">
        <f t="shared" si="25"/>
        <v>4</v>
      </c>
    </row>
    <row r="834" s="2" customFormat="1" spans="1:22">
      <c r="A834" s="6">
        <v>792</v>
      </c>
      <c r="B834" s="2" t="s">
        <v>3220</v>
      </c>
      <c r="C834" s="2" t="s">
        <v>3221</v>
      </c>
      <c r="E834" s="2" t="s">
        <v>3222</v>
      </c>
      <c r="F834" s="6" t="s">
        <v>3223</v>
      </c>
      <c r="M834" s="2">
        <f>VLOOKUP(N834,[1]储层改造标准目录!$A:$B,2,0)</f>
        <v>2</v>
      </c>
      <c r="N834" s="11" t="s">
        <v>1683</v>
      </c>
      <c r="O834" s="2" t="s">
        <v>1684</v>
      </c>
      <c r="P834" s="12"/>
      <c r="Q834" s="13" t="s">
        <v>1119</v>
      </c>
      <c r="R834" s="14" t="s">
        <v>2321</v>
      </c>
      <c r="S834" s="15" t="s">
        <v>2812</v>
      </c>
      <c r="T834" s="16"/>
      <c r="U834" s="32" cm="1">
        <f t="array" ref="U834">SUM(LEN([2]正文!$F:$F)-LEN(SUBSTITUTE([2]正文!$F:$F,B834,"")))/LEN(B834)</f>
        <v>0</v>
      </c>
      <c r="V834" s="33">
        <f t="shared" si="25"/>
        <v>4</v>
      </c>
    </row>
    <row r="835" s="2" customFormat="1" spans="1:22">
      <c r="A835" s="6">
        <v>793</v>
      </c>
      <c r="B835" s="2" t="s">
        <v>3224</v>
      </c>
      <c r="C835" s="2" t="s">
        <v>3225</v>
      </c>
      <c r="E835" s="2" t="s">
        <v>3226</v>
      </c>
      <c r="F835" s="6" t="s">
        <v>3227</v>
      </c>
      <c r="M835" s="2">
        <f>VLOOKUP(N835,[1]储层改造标准目录!$A:$B,2,0)</f>
        <v>2</v>
      </c>
      <c r="N835" s="11" t="s">
        <v>1683</v>
      </c>
      <c r="O835" s="2" t="s">
        <v>1684</v>
      </c>
      <c r="P835" s="12"/>
      <c r="Q835" s="13" t="s">
        <v>1119</v>
      </c>
      <c r="R835" s="14" t="s">
        <v>2321</v>
      </c>
      <c r="S835" s="15" t="s">
        <v>2812</v>
      </c>
      <c r="T835" s="16"/>
      <c r="U835" s="32" cm="1">
        <f t="array" ref="U835">SUM(LEN([2]正文!$F:$F)-LEN(SUBSTITUTE([2]正文!$F:$F,B835,"")))/LEN(B835)</f>
        <v>0</v>
      </c>
      <c r="V835" s="33">
        <f t="shared" si="25"/>
        <v>2</v>
      </c>
    </row>
    <row r="836" s="2" customFormat="1" spans="1:22">
      <c r="A836" s="6">
        <v>794</v>
      </c>
      <c r="B836" s="2" t="s">
        <v>3228</v>
      </c>
      <c r="C836" s="2" t="s">
        <v>3229</v>
      </c>
      <c r="E836" s="2" t="s">
        <v>3230</v>
      </c>
      <c r="F836" s="6" t="s">
        <v>3231</v>
      </c>
      <c r="M836" s="2">
        <f>VLOOKUP(N836,[1]储层改造标准目录!$A:$B,2,0)</f>
        <v>2</v>
      </c>
      <c r="N836" s="11" t="s">
        <v>1683</v>
      </c>
      <c r="O836" s="2" t="s">
        <v>1684</v>
      </c>
      <c r="P836" s="12"/>
      <c r="Q836" s="13" t="s">
        <v>1119</v>
      </c>
      <c r="R836" s="14" t="s">
        <v>2321</v>
      </c>
      <c r="S836" s="15" t="s">
        <v>2812</v>
      </c>
      <c r="T836" s="16"/>
      <c r="U836" s="32" cm="1">
        <f t="array" ref="U836">SUM(LEN([2]正文!$F:$F)-LEN(SUBSTITUTE([2]正文!$F:$F,B836,"")))/LEN(B836)</f>
        <v>0</v>
      </c>
      <c r="V836" s="33">
        <f t="shared" si="25"/>
        <v>2</v>
      </c>
    </row>
    <row r="837" s="2" customFormat="1" spans="1:22">
      <c r="A837" s="6">
        <v>795</v>
      </c>
      <c r="B837" s="2" t="s">
        <v>3232</v>
      </c>
      <c r="C837" s="2" t="s">
        <v>3233</v>
      </c>
      <c r="E837" s="2" t="s">
        <v>3234</v>
      </c>
      <c r="F837" s="6" t="s">
        <v>3235</v>
      </c>
      <c r="M837" s="2">
        <f>VLOOKUP(N837,[1]储层改造标准目录!$A:$B,2,0)</f>
        <v>2</v>
      </c>
      <c r="N837" s="11" t="s">
        <v>1683</v>
      </c>
      <c r="O837" s="2" t="s">
        <v>1684</v>
      </c>
      <c r="P837" s="12"/>
      <c r="Q837" s="13" t="s">
        <v>1119</v>
      </c>
      <c r="R837" s="14" t="s">
        <v>2321</v>
      </c>
      <c r="S837" s="15" t="s">
        <v>2812</v>
      </c>
      <c r="T837" s="16"/>
      <c r="U837" s="32" cm="1">
        <f t="array" ref="U837">SUM(LEN([2]正文!$F:$F)-LEN(SUBSTITUTE([2]正文!$F:$F,B837,"")))/LEN(B837)</f>
        <v>0</v>
      </c>
      <c r="V837" s="33">
        <f t="shared" si="25"/>
        <v>5</v>
      </c>
    </row>
    <row r="838" s="2" customFormat="1" spans="1:22">
      <c r="A838" s="6">
        <v>796</v>
      </c>
      <c r="B838" s="2" t="s">
        <v>3236</v>
      </c>
      <c r="C838" s="2" t="s">
        <v>3237</v>
      </c>
      <c r="E838" s="2" t="s">
        <v>3238</v>
      </c>
      <c r="F838" s="6" t="s">
        <v>3239</v>
      </c>
      <c r="M838" s="2">
        <f>VLOOKUP(N838,[1]储层改造标准目录!$A:$B,2,0)</f>
        <v>2</v>
      </c>
      <c r="N838" s="11" t="s">
        <v>1683</v>
      </c>
      <c r="O838" s="2" t="s">
        <v>1684</v>
      </c>
      <c r="P838" s="12"/>
      <c r="Q838" s="13" t="s">
        <v>1119</v>
      </c>
      <c r="R838" s="14" t="s">
        <v>2321</v>
      </c>
      <c r="S838" s="15" t="s">
        <v>2812</v>
      </c>
      <c r="T838" s="16"/>
      <c r="U838" s="32" cm="1">
        <f t="array" ref="U838">SUM(LEN([2]正文!$F:$F)-LEN(SUBSTITUTE([2]正文!$F:$F,B838,"")))/LEN(B838)</f>
        <v>0</v>
      </c>
      <c r="V838" s="33">
        <f t="shared" si="25"/>
        <v>5</v>
      </c>
    </row>
    <row r="839" s="2" customFormat="1" spans="1:22">
      <c r="A839" s="6">
        <v>797</v>
      </c>
      <c r="B839" s="2" t="s">
        <v>3240</v>
      </c>
      <c r="C839" s="2" t="s">
        <v>3241</v>
      </c>
      <c r="E839" s="2" t="s">
        <v>3242</v>
      </c>
      <c r="F839" s="6" t="s">
        <v>3243</v>
      </c>
      <c r="H839" s="10" t="s">
        <v>3244</v>
      </c>
      <c r="I839" s="10"/>
      <c r="M839" s="2">
        <f>VLOOKUP(N839,[1]储层改造标准目录!$A:$B,2,0)</f>
        <v>2</v>
      </c>
      <c r="N839" s="11" t="s">
        <v>1683</v>
      </c>
      <c r="O839" s="2" t="s">
        <v>1684</v>
      </c>
      <c r="P839" s="12"/>
      <c r="Q839" s="13" t="s">
        <v>1119</v>
      </c>
      <c r="R839" s="14" t="s">
        <v>2321</v>
      </c>
      <c r="S839" s="15" t="s">
        <v>3245</v>
      </c>
      <c r="T839" s="16"/>
      <c r="U839" s="32" cm="1">
        <f t="array" ref="U839">SUM(LEN([2]正文!$F:$F)-LEN(SUBSTITUTE([2]正文!$F:$F,B839,"")))/LEN(B839)</f>
        <v>0</v>
      </c>
      <c r="V839" s="33">
        <f t="shared" si="25"/>
        <v>3</v>
      </c>
    </row>
    <row r="840" s="2" customFormat="1" spans="1:22">
      <c r="A840" s="6">
        <v>798</v>
      </c>
      <c r="B840" s="2" t="s">
        <v>3246</v>
      </c>
      <c r="C840" s="2" t="s">
        <v>3247</v>
      </c>
      <c r="E840" s="2" t="s">
        <v>3248</v>
      </c>
      <c r="F840" s="6" t="s">
        <v>3249</v>
      </c>
      <c r="M840" s="2">
        <f>VLOOKUP(N840,[1]储层改造标准目录!$A:$B,2,0)</f>
        <v>2</v>
      </c>
      <c r="N840" s="11" t="s">
        <v>1683</v>
      </c>
      <c r="O840" s="2" t="s">
        <v>1684</v>
      </c>
      <c r="P840" s="12"/>
      <c r="Q840" s="13" t="s">
        <v>1119</v>
      </c>
      <c r="R840" s="14" t="s">
        <v>2321</v>
      </c>
      <c r="S840" s="15" t="s">
        <v>3245</v>
      </c>
      <c r="T840" s="16"/>
      <c r="U840" s="32" cm="1">
        <f t="array" ref="U840">SUM(LEN([2]正文!$F:$F)-LEN(SUBSTITUTE([2]正文!$F:$F,B840,"")))/LEN(B840)</f>
        <v>0</v>
      </c>
      <c r="V840" s="33">
        <f t="shared" si="25"/>
        <v>5</v>
      </c>
    </row>
    <row r="841" s="2" customFormat="1" spans="1:22">
      <c r="A841" s="6">
        <v>799</v>
      </c>
      <c r="B841" s="2" t="s">
        <v>3250</v>
      </c>
      <c r="C841" s="2" t="s">
        <v>3251</v>
      </c>
      <c r="E841" s="2" t="s">
        <v>3252</v>
      </c>
      <c r="F841" s="6" t="s">
        <v>3253</v>
      </c>
      <c r="M841" s="2">
        <f>VLOOKUP(N841,[1]储层改造标准目录!$A:$B,2,0)</f>
        <v>2</v>
      </c>
      <c r="N841" s="11" t="s">
        <v>1683</v>
      </c>
      <c r="O841" s="2" t="s">
        <v>1684</v>
      </c>
      <c r="P841" s="12"/>
      <c r="Q841" s="13" t="s">
        <v>1119</v>
      </c>
      <c r="R841" s="14" t="s">
        <v>2321</v>
      </c>
      <c r="S841" s="15" t="s">
        <v>3245</v>
      </c>
      <c r="T841" s="16"/>
      <c r="U841" s="32" cm="1">
        <f t="array" ref="U841">SUM(LEN([2]正文!$F:$F)-LEN(SUBSTITUTE([2]正文!$F:$F,B841,"")))/LEN(B841)</f>
        <v>2</v>
      </c>
      <c r="V841" s="33">
        <f t="shared" si="25"/>
        <v>3</v>
      </c>
    </row>
    <row r="842" s="2" customFormat="1" spans="1:22">
      <c r="A842" s="6">
        <v>800</v>
      </c>
      <c r="B842" s="2" t="s">
        <v>3254</v>
      </c>
      <c r="C842" s="2" t="s">
        <v>3255</v>
      </c>
      <c r="E842" s="2" t="s">
        <v>3256</v>
      </c>
      <c r="F842" s="6" t="s">
        <v>3257</v>
      </c>
      <c r="M842" s="2">
        <f>VLOOKUP(N842,[1]储层改造标准目录!$A:$B,2,0)</f>
        <v>2</v>
      </c>
      <c r="N842" s="11" t="s">
        <v>1683</v>
      </c>
      <c r="O842" s="2" t="s">
        <v>1684</v>
      </c>
      <c r="P842" s="12"/>
      <c r="Q842" s="13" t="s">
        <v>1119</v>
      </c>
      <c r="R842" s="14" t="s">
        <v>2321</v>
      </c>
      <c r="S842" s="15" t="s">
        <v>3245</v>
      </c>
      <c r="T842" s="16"/>
      <c r="U842" s="32" cm="1">
        <f t="array" ref="U842">SUM(LEN([2]正文!$F:$F)-LEN(SUBSTITUTE([2]正文!$F:$F,B842,"")))/LEN(B842)</f>
        <v>0</v>
      </c>
      <c r="V842" s="33">
        <f t="shared" si="25"/>
        <v>3</v>
      </c>
    </row>
    <row r="843" s="2" customFormat="1" spans="1:22">
      <c r="A843" s="6">
        <v>801</v>
      </c>
      <c r="B843" s="2" t="s">
        <v>3258</v>
      </c>
      <c r="C843" s="2" t="s">
        <v>3259</v>
      </c>
      <c r="E843" s="2" t="s">
        <v>3260</v>
      </c>
      <c r="F843" s="6" t="s">
        <v>3261</v>
      </c>
      <c r="M843" s="2">
        <f>VLOOKUP(N843,[1]储层改造标准目录!$A:$B,2,0)</f>
        <v>2</v>
      </c>
      <c r="N843" s="11" t="s">
        <v>1683</v>
      </c>
      <c r="O843" s="2" t="s">
        <v>1684</v>
      </c>
      <c r="P843" s="12"/>
      <c r="Q843" s="13" t="s">
        <v>1119</v>
      </c>
      <c r="R843" s="14" t="s">
        <v>2321</v>
      </c>
      <c r="S843" s="15" t="s">
        <v>3245</v>
      </c>
      <c r="T843" s="16"/>
      <c r="U843" s="32" cm="1">
        <f t="array" ref="U843">SUM(LEN([2]正文!$F:$F)-LEN(SUBSTITUTE([2]正文!$F:$F,B843,"")))/LEN(B843)</f>
        <v>0</v>
      </c>
      <c r="V843" s="33">
        <f t="shared" si="25"/>
        <v>5</v>
      </c>
    </row>
    <row r="844" s="2" customFormat="1" spans="1:22">
      <c r="A844" s="6">
        <v>802</v>
      </c>
      <c r="B844" s="2" t="s">
        <v>3262</v>
      </c>
      <c r="C844" s="2" t="s">
        <v>3263</v>
      </c>
      <c r="E844" s="2" t="s">
        <v>3264</v>
      </c>
      <c r="F844" s="6" t="s">
        <v>3265</v>
      </c>
      <c r="M844" s="2">
        <f>VLOOKUP(N844,[1]储层改造标准目录!$A:$B,2,0)</f>
        <v>2</v>
      </c>
      <c r="N844" s="11" t="s">
        <v>1683</v>
      </c>
      <c r="O844" s="2" t="s">
        <v>1684</v>
      </c>
      <c r="P844" s="12"/>
      <c r="Q844" s="13" t="s">
        <v>1119</v>
      </c>
      <c r="R844" s="14" t="s">
        <v>2321</v>
      </c>
      <c r="S844" s="15" t="s">
        <v>3245</v>
      </c>
      <c r="T844" s="16"/>
      <c r="U844" s="32" cm="1">
        <f t="array" ref="U844">SUM(LEN([2]正文!$F:$F)-LEN(SUBSTITUTE([2]正文!$F:$F,B844,"")))/LEN(B844)</f>
        <v>0</v>
      </c>
      <c r="V844" s="33">
        <f t="shared" si="25"/>
        <v>4</v>
      </c>
    </row>
    <row r="845" s="2" customFormat="1" spans="1:22">
      <c r="A845" s="6">
        <v>803</v>
      </c>
      <c r="B845" s="2" t="s">
        <v>3266</v>
      </c>
      <c r="C845" s="2" t="s">
        <v>3267</v>
      </c>
      <c r="E845" s="2" t="s">
        <v>3268</v>
      </c>
      <c r="F845" s="6" t="s">
        <v>3269</v>
      </c>
      <c r="M845" s="2">
        <f>VLOOKUP(N845,[1]储层改造标准目录!$A:$B,2,0)</f>
        <v>2</v>
      </c>
      <c r="N845" s="11" t="s">
        <v>1683</v>
      </c>
      <c r="O845" s="2" t="s">
        <v>1684</v>
      </c>
      <c r="P845" s="12"/>
      <c r="Q845" s="13" t="s">
        <v>1119</v>
      </c>
      <c r="R845" s="14" t="s">
        <v>2321</v>
      </c>
      <c r="S845" s="15" t="s">
        <v>3245</v>
      </c>
      <c r="T845" s="16"/>
      <c r="U845" s="32" cm="1">
        <f t="array" ref="U845">SUM(LEN([2]正文!$F:$F)-LEN(SUBSTITUTE([2]正文!$F:$F,B845,"")))/LEN(B845)</f>
        <v>0</v>
      </c>
      <c r="V845" s="33">
        <f t="shared" si="25"/>
        <v>6</v>
      </c>
    </row>
    <row r="846" s="2" customFormat="1" spans="1:22">
      <c r="A846" s="6">
        <v>804</v>
      </c>
      <c r="B846" s="2" t="s">
        <v>3270</v>
      </c>
      <c r="C846" s="2" t="s">
        <v>3271</v>
      </c>
      <c r="E846" s="2" t="s">
        <v>3272</v>
      </c>
      <c r="F846" s="6" t="s">
        <v>3273</v>
      </c>
      <c r="M846" s="2">
        <f>VLOOKUP(N846,[1]储层改造标准目录!$A:$B,2,0)</f>
        <v>2</v>
      </c>
      <c r="N846" s="11" t="s">
        <v>1683</v>
      </c>
      <c r="O846" s="2" t="s">
        <v>1684</v>
      </c>
      <c r="P846" s="12"/>
      <c r="Q846" s="13" t="s">
        <v>1119</v>
      </c>
      <c r="R846" s="14" t="s">
        <v>2321</v>
      </c>
      <c r="S846" s="15" t="s">
        <v>3245</v>
      </c>
      <c r="T846" s="16"/>
      <c r="U846" s="32" cm="1">
        <f t="array" ref="U846">SUM(LEN([2]正文!$F:$F)-LEN(SUBSTITUTE([2]正文!$F:$F,B846,"")))/LEN(B846)</f>
        <v>0</v>
      </c>
      <c r="V846" s="33">
        <f t="shared" si="25"/>
        <v>6</v>
      </c>
    </row>
    <row r="847" s="2" customFormat="1" spans="1:22">
      <c r="A847" s="6">
        <v>805</v>
      </c>
      <c r="B847" s="2" t="s">
        <v>3274</v>
      </c>
      <c r="C847" s="2" t="s">
        <v>3275</v>
      </c>
      <c r="E847" s="2" t="s">
        <v>3276</v>
      </c>
      <c r="F847" s="6" t="s">
        <v>3277</v>
      </c>
      <c r="M847" s="2">
        <f>VLOOKUP(N847,[1]储层改造标准目录!$A:$B,2,0)</f>
        <v>2</v>
      </c>
      <c r="N847" s="11" t="s">
        <v>1683</v>
      </c>
      <c r="O847" s="2" t="s">
        <v>1684</v>
      </c>
      <c r="P847" s="12"/>
      <c r="Q847" s="13" t="s">
        <v>1119</v>
      </c>
      <c r="R847" s="14" t="s">
        <v>2321</v>
      </c>
      <c r="S847" s="15" t="s">
        <v>3245</v>
      </c>
      <c r="T847" s="16"/>
      <c r="U847" s="32" cm="1">
        <f t="array" ref="U847">SUM(LEN([2]正文!$F:$F)-LEN(SUBSTITUTE([2]正文!$F:$F,B847,"")))/LEN(B847)</f>
        <v>0</v>
      </c>
      <c r="V847" s="33">
        <f t="shared" si="25"/>
        <v>8</v>
      </c>
    </row>
    <row r="848" s="2" customFormat="1" spans="1:22">
      <c r="A848" s="6">
        <v>806</v>
      </c>
      <c r="B848" s="2" t="s">
        <v>3278</v>
      </c>
      <c r="C848" s="2" t="s">
        <v>3279</v>
      </c>
      <c r="E848" s="2" t="s">
        <v>3280</v>
      </c>
      <c r="F848" s="6" t="s">
        <v>3281</v>
      </c>
      <c r="M848" s="2">
        <f>VLOOKUP(N848,[1]储层改造标准目录!$A:$B,2,0)</f>
        <v>2</v>
      </c>
      <c r="N848" s="11" t="s">
        <v>1683</v>
      </c>
      <c r="O848" s="2" t="s">
        <v>1684</v>
      </c>
      <c r="P848" s="12"/>
      <c r="Q848" s="13" t="s">
        <v>1119</v>
      </c>
      <c r="R848" s="14" t="s">
        <v>2321</v>
      </c>
      <c r="S848" s="15" t="s">
        <v>3245</v>
      </c>
      <c r="T848" s="16"/>
      <c r="U848" s="32" cm="1">
        <f t="array" ref="U848">SUM(LEN([2]正文!$F:$F)-LEN(SUBSTITUTE([2]正文!$F:$F,B848,"")))/LEN(B848)</f>
        <v>0</v>
      </c>
      <c r="V848" s="33">
        <f t="shared" si="25"/>
        <v>5</v>
      </c>
    </row>
    <row r="849" s="2" customFormat="1" spans="1:22">
      <c r="A849" s="6">
        <v>807</v>
      </c>
      <c r="B849" s="2" t="s">
        <v>3282</v>
      </c>
      <c r="C849" s="2" t="s">
        <v>3283</v>
      </c>
      <c r="E849" s="2" t="s">
        <v>3284</v>
      </c>
      <c r="F849" s="6" t="s">
        <v>3285</v>
      </c>
      <c r="M849" s="2">
        <f>VLOOKUP(N849,[1]储层改造标准目录!$A:$B,2,0)</f>
        <v>2</v>
      </c>
      <c r="N849" s="11" t="s">
        <v>1683</v>
      </c>
      <c r="O849" s="2" t="s">
        <v>1684</v>
      </c>
      <c r="P849" s="12"/>
      <c r="Q849" s="13" t="s">
        <v>1119</v>
      </c>
      <c r="R849" s="14" t="s">
        <v>2321</v>
      </c>
      <c r="S849" s="15" t="s">
        <v>3245</v>
      </c>
      <c r="T849" s="16"/>
      <c r="U849" s="32" cm="1">
        <f t="array" ref="U849">SUM(LEN([2]正文!$F:$F)-LEN(SUBSTITUTE([2]正文!$F:$F,B849,"")))/LEN(B849)</f>
        <v>0</v>
      </c>
      <c r="V849" s="33">
        <f t="shared" si="25"/>
        <v>7</v>
      </c>
    </row>
    <row r="850" s="2" customFormat="1" spans="1:22">
      <c r="A850" s="6">
        <v>808</v>
      </c>
      <c r="B850" s="2" t="s">
        <v>3286</v>
      </c>
      <c r="C850" s="2" t="s">
        <v>3287</v>
      </c>
      <c r="E850" s="2" t="s">
        <v>3288</v>
      </c>
      <c r="F850" s="6" t="s">
        <v>3289</v>
      </c>
      <c r="M850" s="2">
        <f>VLOOKUP(N850,[1]储层改造标准目录!$A:$B,2,0)</f>
        <v>2</v>
      </c>
      <c r="N850" s="11" t="s">
        <v>1683</v>
      </c>
      <c r="O850" s="2" t="s">
        <v>1684</v>
      </c>
      <c r="P850" s="12"/>
      <c r="Q850" s="13" t="s">
        <v>1119</v>
      </c>
      <c r="R850" s="14" t="s">
        <v>2321</v>
      </c>
      <c r="S850" s="15" t="s">
        <v>3245</v>
      </c>
      <c r="T850" s="16"/>
      <c r="U850" s="32" cm="1">
        <f t="array" ref="U850">SUM(LEN([2]正文!$F:$F)-LEN(SUBSTITUTE([2]正文!$F:$F,B850,"")))/LEN(B850)</f>
        <v>0</v>
      </c>
      <c r="V850" s="33">
        <f t="shared" si="25"/>
        <v>7</v>
      </c>
    </row>
    <row r="851" s="2" customFormat="1" spans="1:22">
      <c r="A851" s="6">
        <v>809</v>
      </c>
      <c r="B851" s="2" t="s">
        <v>3290</v>
      </c>
      <c r="C851" s="2" t="s">
        <v>3291</v>
      </c>
      <c r="E851" s="2" t="s">
        <v>3292</v>
      </c>
      <c r="F851" s="6" t="s">
        <v>3293</v>
      </c>
      <c r="M851" s="2">
        <f>VLOOKUP(N851,[1]储层改造标准目录!$A:$B,2,0)</f>
        <v>2</v>
      </c>
      <c r="N851" s="11" t="s">
        <v>1683</v>
      </c>
      <c r="O851" s="2" t="s">
        <v>1684</v>
      </c>
      <c r="P851" s="12"/>
      <c r="Q851" s="13" t="s">
        <v>1119</v>
      </c>
      <c r="R851" s="14" t="s">
        <v>2321</v>
      </c>
      <c r="S851" s="15" t="s">
        <v>3245</v>
      </c>
      <c r="T851" s="16"/>
      <c r="U851" s="32" cm="1">
        <f t="array" ref="U851">SUM(LEN([2]正文!$F:$F)-LEN(SUBSTITUTE([2]正文!$F:$F,B851,"")))/LEN(B851)</f>
        <v>0</v>
      </c>
      <c r="V851" s="33">
        <f t="shared" si="25"/>
        <v>3</v>
      </c>
    </row>
    <row r="852" s="2" customFormat="1" spans="1:22">
      <c r="A852" s="6">
        <v>810</v>
      </c>
      <c r="B852" s="2" t="s">
        <v>3294</v>
      </c>
      <c r="C852" s="2" t="s">
        <v>3295</v>
      </c>
      <c r="E852" s="2" t="s">
        <v>3296</v>
      </c>
      <c r="F852" s="6" t="s">
        <v>3297</v>
      </c>
      <c r="M852" s="2">
        <f>VLOOKUP(N852,[1]储层改造标准目录!$A:$B,2,0)</f>
        <v>2</v>
      </c>
      <c r="N852" s="11" t="s">
        <v>1683</v>
      </c>
      <c r="O852" s="2" t="s">
        <v>1684</v>
      </c>
      <c r="P852" s="12"/>
      <c r="Q852" s="13" t="s">
        <v>1119</v>
      </c>
      <c r="R852" s="14" t="s">
        <v>2321</v>
      </c>
      <c r="S852" s="15" t="s">
        <v>3245</v>
      </c>
      <c r="T852" s="16"/>
      <c r="U852" s="32" cm="1">
        <f t="array" ref="U852">SUM(LEN([2]正文!$F:$F)-LEN(SUBSTITUTE([2]正文!$F:$F,B852,"")))/LEN(B852)</f>
        <v>0</v>
      </c>
      <c r="V852" s="33">
        <f t="shared" si="25"/>
        <v>7</v>
      </c>
    </row>
    <row r="853" s="2" customFormat="1" spans="1:22">
      <c r="A853" s="6">
        <v>811</v>
      </c>
      <c r="B853" s="2" t="s">
        <v>3298</v>
      </c>
      <c r="C853" s="2" t="s">
        <v>3299</v>
      </c>
      <c r="E853" s="2" t="s">
        <v>3300</v>
      </c>
      <c r="F853" s="6" t="s">
        <v>3301</v>
      </c>
      <c r="M853" s="2">
        <f>VLOOKUP(N853,[1]储层改造标准目录!$A:$B,2,0)</f>
        <v>2</v>
      </c>
      <c r="N853" s="11" t="s">
        <v>1683</v>
      </c>
      <c r="O853" s="2" t="s">
        <v>1684</v>
      </c>
      <c r="P853" s="12"/>
      <c r="Q853" s="13" t="s">
        <v>1119</v>
      </c>
      <c r="R853" s="14" t="s">
        <v>2321</v>
      </c>
      <c r="S853" s="15" t="s">
        <v>3245</v>
      </c>
      <c r="T853" s="16"/>
      <c r="U853" s="32" cm="1">
        <f t="array" ref="U853">SUM(LEN([2]正文!$F:$F)-LEN(SUBSTITUTE([2]正文!$F:$F,B853,"")))/LEN(B853)</f>
        <v>0</v>
      </c>
      <c r="V853" s="33">
        <f t="shared" si="25"/>
        <v>7</v>
      </c>
    </row>
    <row r="854" s="2" customFormat="1" spans="1:22">
      <c r="A854" s="6">
        <v>812</v>
      </c>
      <c r="B854" s="2" t="s">
        <v>3302</v>
      </c>
      <c r="C854" s="2" t="s">
        <v>3303</v>
      </c>
      <c r="E854" s="2" t="s">
        <v>3304</v>
      </c>
      <c r="F854" s="6" t="s">
        <v>3305</v>
      </c>
      <c r="M854" s="2">
        <f>VLOOKUP(N854,[1]储层改造标准目录!$A:$B,2,0)</f>
        <v>2</v>
      </c>
      <c r="N854" s="11" t="s">
        <v>1683</v>
      </c>
      <c r="O854" s="2" t="s">
        <v>1684</v>
      </c>
      <c r="P854" s="12"/>
      <c r="Q854" s="13" t="s">
        <v>1119</v>
      </c>
      <c r="R854" s="14" t="s">
        <v>2321</v>
      </c>
      <c r="S854" s="15" t="s">
        <v>3245</v>
      </c>
      <c r="T854" s="16"/>
      <c r="U854" s="32" cm="1">
        <f t="array" ref="U854">SUM(LEN([2]正文!$F:$F)-LEN(SUBSTITUTE([2]正文!$F:$F,B854,"")))/LEN(B854)</f>
        <v>0</v>
      </c>
      <c r="V854" s="33">
        <f t="shared" si="25"/>
        <v>5</v>
      </c>
    </row>
    <row r="855" s="2" customFormat="1" spans="1:22">
      <c r="A855" s="6">
        <v>813</v>
      </c>
      <c r="B855" s="2" t="s">
        <v>3306</v>
      </c>
      <c r="C855" s="2" t="s">
        <v>3307</v>
      </c>
      <c r="E855" s="2" t="s">
        <v>3308</v>
      </c>
      <c r="F855" s="6" t="s">
        <v>3309</v>
      </c>
      <c r="M855" s="2">
        <f>VLOOKUP(N855,[1]储层改造标准目录!$A:$B,2,0)</f>
        <v>2</v>
      </c>
      <c r="N855" s="11" t="s">
        <v>1683</v>
      </c>
      <c r="O855" s="2" t="s">
        <v>1684</v>
      </c>
      <c r="P855" s="12"/>
      <c r="Q855" s="13" t="s">
        <v>1119</v>
      </c>
      <c r="R855" s="14" t="s">
        <v>2321</v>
      </c>
      <c r="S855" s="15" t="s">
        <v>3245</v>
      </c>
      <c r="T855" s="16"/>
      <c r="U855" s="32" cm="1">
        <f t="array" ref="U855">SUM(LEN([2]正文!$F:$F)-LEN(SUBSTITUTE([2]正文!$F:$F,B855,"")))/LEN(B855)</f>
        <v>0</v>
      </c>
      <c r="V855" s="33">
        <f t="shared" si="25"/>
        <v>7</v>
      </c>
    </row>
    <row r="856" s="2" customFormat="1" spans="1:22">
      <c r="A856" s="6">
        <v>814</v>
      </c>
      <c r="B856" s="2" t="s">
        <v>3310</v>
      </c>
      <c r="C856" s="2" t="s">
        <v>3311</v>
      </c>
      <c r="E856" s="2" t="s">
        <v>3312</v>
      </c>
      <c r="F856" s="6" t="s">
        <v>3313</v>
      </c>
      <c r="M856" s="2">
        <f>VLOOKUP(N856,[1]储层改造标准目录!$A:$B,2,0)</f>
        <v>2</v>
      </c>
      <c r="N856" s="11" t="s">
        <v>1683</v>
      </c>
      <c r="O856" s="2" t="s">
        <v>1684</v>
      </c>
      <c r="P856" s="12"/>
      <c r="Q856" s="13" t="s">
        <v>1119</v>
      </c>
      <c r="R856" s="14" t="s">
        <v>2321</v>
      </c>
      <c r="S856" s="15" t="s">
        <v>3245</v>
      </c>
      <c r="T856" s="16"/>
      <c r="U856" s="32" cm="1">
        <f t="array" ref="U856">SUM(LEN([2]正文!$F:$F)-LEN(SUBSTITUTE([2]正文!$F:$F,B856,"")))/LEN(B856)</f>
        <v>0</v>
      </c>
      <c r="V856" s="33">
        <f t="shared" si="25"/>
        <v>4</v>
      </c>
    </row>
    <row r="857" s="2" customFormat="1" spans="1:22">
      <c r="A857" s="6">
        <v>815</v>
      </c>
      <c r="B857" s="2" t="s">
        <v>3314</v>
      </c>
      <c r="C857" s="2" t="s">
        <v>3315</v>
      </c>
      <c r="E857" s="2" t="s">
        <v>3316</v>
      </c>
      <c r="F857" s="6" t="s">
        <v>3317</v>
      </c>
      <c r="M857" s="2">
        <f>VLOOKUP(N857,[1]储层改造标准目录!$A:$B,2,0)</f>
        <v>2</v>
      </c>
      <c r="N857" s="11" t="s">
        <v>1683</v>
      </c>
      <c r="O857" s="2" t="s">
        <v>1684</v>
      </c>
      <c r="P857" s="12"/>
      <c r="Q857" s="13" t="s">
        <v>1119</v>
      </c>
      <c r="R857" s="14" t="s">
        <v>2321</v>
      </c>
      <c r="S857" s="15" t="s">
        <v>3245</v>
      </c>
      <c r="T857" s="16"/>
      <c r="U857" s="32" cm="1">
        <f t="array" ref="U857">SUM(LEN([2]正文!$F:$F)-LEN(SUBSTITUTE([2]正文!$F:$F,B857,"")))/LEN(B857)</f>
        <v>0</v>
      </c>
      <c r="V857" s="33">
        <f t="shared" si="25"/>
        <v>6</v>
      </c>
    </row>
    <row r="858" s="2" customFormat="1" spans="1:22">
      <c r="A858" s="6">
        <v>816</v>
      </c>
      <c r="B858" s="2" t="s">
        <v>3318</v>
      </c>
      <c r="C858" s="2" t="s">
        <v>3319</v>
      </c>
      <c r="E858" s="2" t="s">
        <v>3320</v>
      </c>
      <c r="F858" s="6" t="s">
        <v>3321</v>
      </c>
      <c r="M858" s="2">
        <f>VLOOKUP(N858,[1]储层改造标准目录!$A:$B,2,0)</f>
        <v>2</v>
      </c>
      <c r="N858" s="11" t="s">
        <v>1683</v>
      </c>
      <c r="O858" s="2" t="s">
        <v>1684</v>
      </c>
      <c r="P858" s="12"/>
      <c r="Q858" s="13" t="s">
        <v>1119</v>
      </c>
      <c r="R858" s="14" t="s">
        <v>2321</v>
      </c>
      <c r="S858" s="15" t="s">
        <v>3245</v>
      </c>
      <c r="T858" s="16"/>
      <c r="U858" s="32" cm="1">
        <f t="array" ref="U858">SUM(LEN([2]正文!$F:$F)-LEN(SUBSTITUTE([2]正文!$F:$F,B858,"")))/LEN(B858)</f>
        <v>0</v>
      </c>
      <c r="V858" s="33">
        <f t="shared" si="25"/>
        <v>2</v>
      </c>
    </row>
    <row r="859" s="2" customFormat="1" spans="1:22">
      <c r="A859" s="6">
        <v>817</v>
      </c>
      <c r="B859" s="2" t="s">
        <v>3322</v>
      </c>
      <c r="C859" s="2" t="s">
        <v>3323</v>
      </c>
      <c r="E859" s="2" t="s">
        <v>3324</v>
      </c>
      <c r="F859" s="6" t="s">
        <v>3325</v>
      </c>
      <c r="M859" s="2">
        <f>VLOOKUP(N859,[1]储层改造标准目录!$A:$B,2,0)</f>
        <v>2</v>
      </c>
      <c r="N859" s="11" t="s">
        <v>1683</v>
      </c>
      <c r="O859" s="2" t="s">
        <v>1684</v>
      </c>
      <c r="P859" s="12"/>
      <c r="Q859" s="13" t="s">
        <v>1119</v>
      </c>
      <c r="R859" s="14" t="s">
        <v>2321</v>
      </c>
      <c r="S859" s="15" t="s">
        <v>3245</v>
      </c>
      <c r="T859" s="16"/>
      <c r="U859" s="32" cm="1">
        <f t="array" ref="U859">SUM(LEN([2]正文!$F:$F)-LEN(SUBSTITUTE([2]正文!$F:$F,B859,"")))/LEN(B859)</f>
        <v>5</v>
      </c>
      <c r="V859" s="33">
        <f t="shared" si="25"/>
        <v>2</v>
      </c>
    </row>
    <row r="860" s="2" customFormat="1" spans="1:22">
      <c r="A860" s="6">
        <v>818</v>
      </c>
      <c r="B860" s="2" t="s">
        <v>3326</v>
      </c>
      <c r="C860" s="2" t="s">
        <v>3327</v>
      </c>
      <c r="E860" s="2" t="s">
        <v>3328</v>
      </c>
      <c r="F860" s="6" t="s">
        <v>3329</v>
      </c>
      <c r="M860" s="2">
        <f>VLOOKUP(N860,[1]储层改造标准目录!$A:$B,2,0)</f>
        <v>2</v>
      </c>
      <c r="N860" s="11" t="s">
        <v>1683</v>
      </c>
      <c r="O860" s="2" t="s">
        <v>1684</v>
      </c>
      <c r="P860" s="12"/>
      <c r="Q860" s="13" t="s">
        <v>1119</v>
      </c>
      <c r="R860" s="14" t="s">
        <v>2321</v>
      </c>
      <c r="S860" s="15" t="s">
        <v>3330</v>
      </c>
      <c r="T860" s="16"/>
      <c r="U860" s="32" cm="1">
        <f t="array" ref="U860">SUM(LEN([2]正文!$F:$F)-LEN(SUBSTITUTE([2]正文!$F:$F,B860,"")))/LEN(B860)</f>
        <v>6</v>
      </c>
      <c r="V860" s="33">
        <f t="shared" si="25"/>
        <v>3</v>
      </c>
    </row>
    <row r="861" s="2" customFormat="1" spans="1:22">
      <c r="A861" s="6">
        <v>819</v>
      </c>
      <c r="B861" s="2" t="s">
        <v>3331</v>
      </c>
      <c r="C861" s="2" t="s">
        <v>3332</v>
      </c>
      <c r="E861" s="2" t="s">
        <v>3333</v>
      </c>
      <c r="F861" s="6" t="s">
        <v>3334</v>
      </c>
      <c r="M861" s="2">
        <f>VLOOKUP(N861,[1]储层改造标准目录!$A:$B,2,0)</f>
        <v>2</v>
      </c>
      <c r="N861" s="11" t="s">
        <v>1683</v>
      </c>
      <c r="O861" s="2" t="s">
        <v>1684</v>
      </c>
      <c r="P861" s="12"/>
      <c r="Q861" s="13" t="s">
        <v>1119</v>
      </c>
      <c r="R861" s="14" t="s">
        <v>2321</v>
      </c>
      <c r="S861" s="15" t="s">
        <v>3330</v>
      </c>
      <c r="T861" s="16"/>
      <c r="U861" s="32" cm="1">
        <f t="array" ref="U861">SUM(LEN([2]正文!$F:$F)-LEN(SUBSTITUTE([2]正文!$F:$F,B861,"")))/LEN(B861)</f>
        <v>0</v>
      </c>
      <c r="V861" s="33">
        <f t="shared" si="25"/>
        <v>5</v>
      </c>
    </row>
    <row r="862" s="2" customFormat="1" spans="1:22">
      <c r="A862" s="6">
        <v>820</v>
      </c>
      <c r="B862" s="2" t="s">
        <v>3335</v>
      </c>
      <c r="C862" s="2" t="s">
        <v>3336</v>
      </c>
      <c r="E862" s="2" t="s">
        <v>3337</v>
      </c>
      <c r="F862" s="6" t="s">
        <v>3338</v>
      </c>
      <c r="M862" s="2">
        <f>VLOOKUP(N862,[1]储层改造标准目录!$A:$B,2,0)</f>
        <v>2</v>
      </c>
      <c r="N862" s="11" t="s">
        <v>1683</v>
      </c>
      <c r="O862" s="2" t="s">
        <v>1684</v>
      </c>
      <c r="P862" s="12"/>
      <c r="Q862" s="13" t="s">
        <v>1119</v>
      </c>
      <c r="R862" s="14" t="s">
        <v>2321</v>
      </c>
      <c r="S862" s="15" t="s">
        <v>3330</v>
      </c>
      <c r="T862" s="16"/>
      <c r="U862" s="32" cm="1">
        <f t="array" ref="U862">SUM(LEN([2]正文!$F:$F)-LEN(SUBSTITUTE([2]正文!$F:$F,B862,"")))/LEN(B862)</f>
        <v>0</v>
      </c>
      <c r="V862" s="33">
        <f t="shared" si="25"/>
        <v>6</v>
      </c>
    </row>
    <row r="863" s="2" customFormat="1" spans="1:22">
      <c r="A863" s="6">
        <v>821</v>
      </c>
      <c r="B863" s="2" t="s">
        <v>3339</v>
      </c>
      <c r="C863" s="2" t="s">
        <v>3340</v>
      </c>
      <c r="E863" s="2" t="s">
        <v>3341</v>
      </c>
      <c r="F863" s="6" t="s">
        <v>3342</v>
      </c>
      <c r="M863" s="2">
        <f>VLOOKUP(N863,[1]储层改造标准目录!$A:$B,2,0)</f>
        <v>2</v>
      </c>
      <c r="N863" s="11" t="s">
        <v>1683</v>
      </c>
      <c r="O863" s="2" t="s">
        <v>1684</v>
      </c>
      <c r="P863" s="12"/>
      <c r="Q863" s="13" t="s">
        <v>1119</v>
      </c>
      <c r="R863" s="14" t="s">
        <v>2321</v>
      </c>
      <c r="S863" s="15" t="s">
        <v>3330</v>
      </c>
      <c r="T863" s="16"/>
      <c r="U863" s="32" cm="1">
        <f t="array" ref="U863">SUM(LEN([2]正文!$F:$F)-LEN(SUBSTITUTE([2]正文!$F:$F,B863,"")))/LEN(B863)</f>
        <v>0</v>
      </c>
      <c r="V863" s="33">
        <f t="shared" si="25"/>
        <v>7</v>
      </c>
    </row>
    <row r="864" s="2" customFormat="1" spans="1:22">
      <c r="A864" s="6">
        <v>822</v>
      </c>
      <c r="B864" s="2" t="s">
        <v>3343</v>
      </c>
      <c r="C864" s="2" t="s">
        <v>3344</v>
      </c>
      <c r="E864" s="2" t="s">
        <v>3345</v>
      </c>
      <c r="F864" s="6" t="s">
        <v>3346</v>
      </c>
      <c r="M864" s="2">
        <f>VLOOKUP(N864,[1]储层改造标准目录!$A:$B,2,0)</f>
        <v>2</v>
      </c>
      <c r="N864" s="11" t="s">
        <v>1683</v>
      </c>
      <c r="O864" s="2" t="s">
        <v>1684</v>
      </c>
      <c r="P864" s="12"/>
      <c r="Q864" s="13" t="s">
        <v>1119</v>
      </c>
      <c r="R864" s="14" t="s">
        <v>2321</v>
      </c>
      <c r="S864" s="15" t="s">
        <v>3330</v>
      </c>
      <c r="T864" s="16"/>
      <c r="U864" s="32" cm="1">
        <f t="array" ref="U864">SUM(LEN([2]正文!$F:$F)-LEN(SUBSTITUTE([2]正文!$F:$F,B864,"")))/LEN(B864)</f>
        <v>0</v>
      </c>
      <c r="V864" s="33">
        <f t="shared" si="25"/>
        <v>7</v>
      </c>
    </row>
    <row r="865" s="2" customFormat="1" spans="1:22">
      <c r="A865" s="6">
        <v>823</v>
      </c>
      <c r="B865" s="2" t="s">
        <v>3347</v>
      </c>
      <c r="C865" s="2" t="s">
        <v>3348</v>
      </c>
      <c r="E865" s="2" t="s">
        <v>3349</v>
      </c>
      <c r="F865" s="6" t="s">
        <v>3350</v>
      </c>
      <c r="M865" s="2">
        <f>VLOOKUP(N865,[1]储层改造标准目录!$A:$B,2,0)</f>
        <v>2</v>
      </c>
      <c r="N865" s="11" t="s">
        <v>1683</v>
      </c>
      <c r="O865" s="2" t="s">
        <v>1684</v>
      </c>
      <c r="P865" s="12"/>
      <c r="Q865" s="13" t="s">
        <v>1119</v>
      </c>
      <c r="R865" s="14" t="s">
        <v>2321</v>
      </c>
      <c r="S865" s="15" t="s">
        <v>3330</v>
      </c>
      <c r="T865" s="16"/>
      <c r="U865" s="32" cm="1">
        <f t="array" ref="U865">SUM(LEN([2]正文!$F:$F)-LEN(SUBSTITUTE([2]正文!$F:$F,B865,"")))/LEN(B865)</f>
        <v>23</v>
      </c>
      <c r="V865" s="33">
        <f t="shared" si="25"/>
        <v>2</v>
      </c>
    </row>
    <row r="866" s="2" customFormat="1" spans="1:22">
      <c r="A866" s="6">
        <v>824</v>
      </c>
      <c r="B866" s="2" t="s">
        <v>3351</v>
      </c>
      <c r="C866" s="2" t="s">
        <v>3352</v>
      </c>
      <c r="E866" s="2" t="s">
        <v>3353</v>
      </c>
      <c r="F866" s="6" t="s">
        <v>3354</v>
      </c>
      <c r="M866" s="2">
        <f>VLOOKUP(N866,[1]储层改造标准目录!$A:$B,2,0)</f>
        <v>2</v>
      </c>
      <c r="N866" s="11" t="s">
        <v>1683</v>
      </c>
      <c r="O866" s="2" t="s">
        <v>1684</v>
      </c>
      <c r="P866" s="12"/>
      <c r="Q866" s="13" t="s">
        <v>1119</v>
      </c>
      <c r="R866" s="14" t="s">
        <v>2321</v>
      </c>
      <c r="S866" s="15" t="s">
        <v>3330</v>
      </c>
      <c r="T866" s="16"/>
      <c r="U866" s="32" cm="1">
        <f t="array" ref="U866">SUM(LEN([2]正文!$F:$F)-LEN(SUBSTITUTE([2]正文!$F:$F,B866,"")))/LEN(B866)</f>
        <v>0</v>
      </c>
      <c r="V866" s="33">
        <f t="shared" si="25"/>
        <v>2</v>
      </c>
    </row>
    <row r="867" s="2" customFormat="1" spans="1:22">
      <c r="A867" s="6">
        <v>825</v>
      </c>
      <c r="B867" s="2" t="s">
        <v>3355</v>
      </c>
      <c r="C867" s="2" t="s">
        <v>3356</v>
      </c>
      <c r="E867" s="2" t="s">
        <v>3357</v>
      </c>
      <c r="F867" s="6" t="s">
        <v>3358</v>
      </c>
      <c r="M867" s="2">
        <f>VLOOKUP(N867,[1]储层改造标准目录!$A:$B,2,0)</f>
        <v>2</v>
      </c>
      <c r="N867" s="11" t="s">
        <v>1683</v>
      </c>
      <c r="O867" s="2" t="s">
        <v>1684</v>
      </c>
      <c r="P867" s="12"/>
      <c r="Q867" s="13" t="s">
        <v>1119</v>
      </c>
      <c r="R867" s="14" t="s">
        <v>2321</v>
      </c>
      <c r="S867" s="15" t="s">
        <v>3330</v>
      </c>
      <c r="T867" s="16"/>
      <c r="U867" s="32" cm="1">
        <f t="array" ref="U867">SUM(LEN([2]正文!$F:$F)-LEN(SUBSTITUTE([2]正文!$F:$F,B867,"")))/LEN(B867)</f>
        <v>0</v>
      </c>
      <c r="V867" s="33">
        <f t="shared" si="25"/>
        <v>4</v>
      </c>
    </row>
    <row r="868" s="2" customFormat="1" spans="1:22">
      <c r="A868" s="6">
        <v>826</v>
      </c>
      <c r="B868" s="2" t="s">
        <v>3359</v>
      </c>
      <c r="C868" s="2" t="s">
        <v>3360</v>
      </c>
      <c r="E868" s="2" t="s">
        <v>3361</v>
      </c>
      <c r="F868" s="6" t="s">
        <v>3362</v>
      </c>
      <c r="M868" s="2">
        <f>VLOOKUP(N868,[1]储层改造标准目录!$A:$B,2,0)</f>
        <v>2</v>
      </c>
      <c r="N868" s="11" t="s">
        <v>1683</v>
      </c>
      <c r="O868" s="2" t="s">
        <v>1684</v>
      </c>
      <c r="P868" s="12"/>
      <c r="Q868" s="13" t="s">
        <v>1119</v>
      </c>
      <c r="R868" s="14" t="s">
        <v>2321</v>
      </c>
      <c r="S868" s="15" t="s">
        <v>3330</v>
      </c>
      <c r="T868" s="16"/>
      <c r="U868" s="32" cm="1">
        <f t="array" ref="U868">SUM(LEN([2]正文!$F:$F)-LEN(SUBSTITUTE([2]正文!$F:$F,B868,"")))/LEN(B868)</f>
        <v>6</v>
      </c>
      <c r="V868" s="33">
        <f t="shared" si="25"/>
        <v>3</v>
      </c>
    </row>
    <row r="869" s="2" customFormat="1" spans="1:22">
      <c r="A869" s="6">
        <v>827</v>
      </c>
      <c r="B869" s="2" t="s">
        <v>3363</v>
      </c>
      <c r="C869" s="2" t="s">
        <v>3364</v>
      </c>
      <c r="E869" s="2" t="s">
        <v>3365</v>
      </c>
      <c r="F869" s="6" t="s">
        <v>3366</v>
      </c>
      <c r="M869" s="2">
        <f>VLOOKUP(N869,[1]储层改造标准目录!$A:$B,2,0)</f>
        <v>2</v>
      </c>
      <c r="N869" s="11" t="s">
        <v>1683</v>
      </c>
      <c r="O869" s="2" t="s">
        <v>1684</v>
      </c>
      <c r="P869" s="12"/>
      <c r="Q869" s="13" t="s">
        <v>1119</v>
      </c>
      <c r="R869" s="14" t="s">
        <v>2321</v>
      </c>
      <c r="S869" s="15" t="s">
        <v>3330</v>
      </c>
      <c r="T869" s="16"/>
      <c r="U869" s="32" cm="1">
        <f t="array" ref="U869">SUM(LEN([2]正文!$F:$F)-LEN(SUBSTITUTE([2]正文!$F:$F,B869,"")))/LEN(B869)</f>
        <v>0</v>
      </c>
      <c r="V869" s="33">
        <f t="shared" si="25"/>
        <v>3</v>
      </c>
    </row>
    <row r="870" s="2" customFormat="1" spans="1:22">
      <c r="A870" s="6">
        <v>828</v>
      </c>
      <c r="B870" s="2" t="s">
        <v>3367</v>
      </c>
      <c r="C870" s="2" t="s">
        <v>3368</v>
      </c>
      <c r="E870" s="2" t="s">
        <v>3369</v>
      </c>
      <c r="F870" s="6" t="s">
        <v>3370</v>
      </c>
      <c r="M870" s="2">
        <f>VLOOKUP(N870,[1]储层改造标准目录!$A:$B,2,0)</f>
        <v>2</v>
      </c>
      <c r="N870" s="11" t="s">
        <v>1683</v>
      </c>
      <c r="O870" s="2" t="s">
        <v>1684</v>
      </c>
      <c r="P870" s="12"/>
      <c r="Q870" s="13" t="s">
        <v>1119</v>
      </c>
      <c r="R870" s="14" t="s">
        <v>2321</v>
      </c>
      <c r="S870" s="15" t="s">
        <v>3330</v>
      </c>
      <c r="T870" s="16"/>
      <c r="U870" s="32" cm="1">
        <f t="array" ref="U870">SUM(LEN([2]正文!$F:$F)-LEN(SUBSTITUTE([2]正文!$F:$F,B870,"")))/LEN(B870)</f>
        <v>0</v>
      </c>
      <c r="V870" s="33">
        <f t="shared" si="25"/>
        <v>4</v>
      </c>
    </row>
    <row r="871" s="2" customFormat="1" spans="1:22">
      <c r="A871" s="6">
        <v>829</v>
      </c>
      <c r="B871" s="2" t="s">
        <v>3371</v>
      </c>
      <c r="C871" s="2" t="s">
        <v>3372</v>
      </c>
      <c r="E871" s="2" t="s">
        <v>3373</v>
      </c>
      <c r="F871" s="6" t="s">
        <v>3374</v>
      </c>
      <c r="M871" s="2">
        <f>VLOOKUP(N871,[1]储层改造标准目录!$A:$B,2,0)</f>
        <v>2</v>
      </c>
      <c r="N871" s="11" t="s">
        <v>1683</v>
      </c>
      <c r="O871" s="2" t="s">
        <v>1684</v>
      </c>
      <c r="P871" s="12"/>
      <c r="Q871" s="13" t="s">
        <v>1119</v>
      </c>
      <c r="R871" s="14" t="s">
        <v>2321</v>
      </c>
      <c r="S871" s="15" t="s">
        <v>3330</v>
      </c>
      <c r="T871" s="16"/>
      <c r="U871" s="32" cm="1">
        <f t="array" ref="U871">SUM(LEN([2]正文!$F:$F)-LEN(SUBSTITUTE([2]正文!$F:$F,B871,"")))/LEN(B871)</f>
        <v>1</v>
      </c>
      <c r="V871" s="33">
        <f t="shared" si="25"/>
        <v>4</v>
      </c>
    </row>
    <row r="872" s="2" customFormat="1" spans="1:22">
      <c r="A872" s="6">
        <v>830</v>
      </c>
      <c r="B872" s="2" t="s">
        <v>3375</v>
      </c>
      <c r="C872" s="2" t="s">
        <v>3376</v>
      </c>
      <c r="E872" s="2" t="s">
        <v>3377</v>
      </c>
      <c r="F872" s="6" t="s">
        <v>3378</v>
      </c>
      <c r="M872" s="2">
        <f>VLOOKUP(N872,[1]储层改造标准目录!$A:$B,2,0)</f>
        <v>2</v>
      </c>
      <c r="N872" s="11" t="s">
        <v>1683</v>
      </c>
      <c r="O872" s="2" t="s">
        <v>1684</v>
      </c>
      <c r="P872" s="12"/>
      <c r="Q872" s="13" t="s">
        <v>1119</v>
      </c>
      <c r="R872" s="14" t="s">
        <v>2321</v>
      </c>
      <c r="S872" s="15" t="s">
        <v>3330</v>
      </c>
      <c r="T872" s="16"/>
      <c r="U872" s="32" cm="1">
        <f t="array" ref="U872">SUM(LEN([2]正文!$F:$F)-LEN(SUBSTITUTE([2]正文!$F:$F,B872,"")))/LEN(B872)</f>
        <v>0</v>
      </c>
      <c r="V872" s="33">
        <f t="shared" si="25"/>
        <v>4</v>
      </c>
    </row>
    <row r="873" s="2" customFormat="1" spans="1:22">
      <c r="A873" s="6">
        <v>831</v>
      </c>
      <c r="B873" s="2" t="s">
        <v>3379</v>
      </c>
      <c r="C873" s="2" t="s">
        <v>3380</v>
      </c>
      <c r="E873" s="2" t="s">
        <v>3381</v>
      </c>
      <c r="F873" s="6" t="s">
        <v>3382</v>
      </c>
      <c r="M873" s="2">
        <f>VLOOKUP(N873,[1]储层改造标准目录!$A:$B,2,0)</f>
        <v>2</v>
      </c>
      <c r="N873" s="11" t="s">
        <v>1683</v>
      </c>
      <c r="O873" s="2" t="s">
        <v>1684</v>
      </c>
      <c r="P873" s="12"/>
      <c r="Q873" s="13" t="s">
        <v>1119</v>
      </c>
      <c r="R873" s="14" t="s">
        <v>2321</v>
      </c>
      <c r="S873" s="15" t="s">
        <v>3330</v>
      </c>
      <c r="T873" s="16"/>
      <c r="U873" s="32" cm="1">
        <f t="array" ref="U873">SUM(LEN([2]正文!$F:$F)-LEN(SUBSTITUTE([2]正文!$F:$F,B873,"")))/LEN(B873)</f>
        <v>0</v>
      </c>
      <c r="V873" s="33">
        <f t="shared" si="25"/>
        <v>4</v>
      </c>
    </row>
    <row r="874" s="2" customFormat="1" spans="1:22">
      <c r="A874" s="6">
        <v>832</v>
      </c>
      <c r="B874" s="2" t="s">
        <v>3383</v>
      </c>
      <c r="C874" s="2" t="s">
        <v>3384</v>
      </c>
      <c r="E874" s="2" t="s">
        <v>3385</v>
      </c>
      <c r="F874" s="6" t="s">
        <v>3386</v>
      </c>
      <c r="M874" s="2">
        <f>VLOOKUP(N874,[1]储层改造标准目录!$A:$B,2,0)</f>
        <v>2</v>
      </c>
      <c r="N874" s="11" t="s">
        <v>1683</v>
      </c>
      <c r="O874" s="2" t="s">
        <v>1684</v>
      </c>
      <c r="P874" s="12"/>
      <c r="Q874" s="13" t="s">
        <v>1119</v>
      </c>
      <c r="R874" s="14" t="s">
        <v>2321</v>
      </c>
      <c r="S874" s="15" t="s">
        <v>3330</v>
      </c>
      <c r="T874" s="16"/>
      <c r="U874" s="32" cm="1">
        <f t="array" ref="U874">SUM(LEN([2]正文!$F:$F)-LEN(SUBSTITUTE([2]正文!$F:$F,B874,"")))/LEN(B874)</f>
        <v>0</v>
      </c>
      <c r="V874" s="33">
        <f t="shared" si="25"/>
        <v>4</v>
      </c>
    </row>
    <row r="875" s="2" customFormat="1" spans="1:22">
      <c r="A875" s="6">
        <v>833</v>
      </c>
      <c r="B875" s="2" t="s">
        <v>3387</v>
      </c>
      <c r="C875" s="2" t="s">
        <v>3388</v>
      </c>
      <c r="E875" s="2" t="s">
        <v>3389</v>
      </c>
      <c r="F875" s="6" t="s">
        <v>3390</v>
      </c>
      <c r="M875" s="2">
        <f>VLOOKUP(N875,[1]储层改造标准目录!$A:$B,2,0)</f>
        <v>2</v>
      </c>
      <c r="N875" s="11" t="s">
        <v>1683</v>
      </c>
      <c r="O875" s="2" t="s">
        <v>1684</v>
      </c>
      <c r="P875" s="12"/>
      <c r="Q875" s="13" t="s">
        <v>1119</v>
      </c>
      <c r="R875" s="14" t="s">
        <v>2321</v>
      </c>
      <c r="S875" s="15" t="s">
        <v>3330</v>
      </c>
      <c r="T875" s="16"/>
      <c r="U875" s="32" cm="1">
        <f t="array" ref="U875">SUM(LEN([2]正文!$F:$F)-LEN(SUBSTITUTE([2]正文!$F:$F,B875,"")))/LEN(B875)</f>
        <v>0</v>
      </c>
      <c r="V875" s="33">
        <f t="shared" si="25"/>
        <v>6</v>
      </c>
    </row>
    <row r="876" s="2" customFormat="1" spans="1:22">
      <c r="A876" s="6">
        <v>834</v>
      </c>
      <c r="B876" s="2" t="s">
        <v>3391</v>
      </c>
      <c r="C876" s="2" t="s">
        <v>3392</v>
      </c>
      <c r="E876" s="2" t="s">
        <v>3393</v>
      </c>
      <c r="F876" s="6" t="s">
        <v>3394</v>
      </c>
      <c r="M876" s="2">
        <f>VLOOKUP(N876,[1]储层改造标准目录!$A:$B,2,0)</f>
        <v>2</v>
      </c>
      <c r="N876" s="11" t="s">
        <v>1683</v>
      </c>
      <c r="O876" s="2" t="s">
        <v>1684</v>
      </c>
      <c r="P876" s="12"/>
      <c r="Q876" s="13" t="s">
        <v>1119</v>
      </c>
      <c r="R876" s="14" t="s">
        <v>2321</v>
      </c>
      <c r="S876" s="15" t="s">
        <v>3330</v>
      </c>
      <c r="T876" s="16"/>
      <c r="U876" s="32" cm="1">
        <f t="array" ref="U876">SUM(LEN([2]正文!$F:$F)-LEN(SUBSTITUTE([2]正文!$F:$F,B876,"")))/LEN(B876)</f>
        <v>0</v>
      </c>
      <c r="V876" s="33">
        <f t="shared" ref="V876:V939" si="26">LEN(B876)</f>
        <v>4</v>
      </c>
    </row>
    <row r="877" s="2" customFormat="1" spans="1:22">
      <c r="A877" s="6">
        <v>835</v>
      </c>
      <c r="B877" s="2" t="s">
        <v>3395</v>
      </c>
      <c r="C877" s="2" t="s">
        <v>3396</v>
      </c>
      <c r="E877" s="2" t="s">
        <v>3397</v>
      </c>
      <c r="F877" s="6" t="s">
        <v>3398</v>
      </c>
      <c r="M877" s="2">
        <f>VLOOKUP(N877,[1]储层改造标准目录!$A:$B,2,0)</f>
        <v>2</v>
      </c>
      <c r="N877" s="11" t="s">
        <v>1683</v>
      </c>
      <c r="O877" s="2" t="s">
        <v>1684</v>
      </c>
      <c r="P877" s="12"/>
      <c r="Q877" s="13" t="s">
        <v>1119</v>
      </c>
      <c r="R877" s="14" t="s">
        <v>2321</v>
      </c>
      <c r="S877" s="15" t="s">
        <v>3330</v>
      </c>
      <c r="T877" s="16"/>
      <c r="U877" s="32" cm="1">
        <f t="array" ref="U877">SUM(LEN([2]正文!$F:$F)-LEN(SUBSTITUTE([2]正文!$F:$F,B877,"")))/LEN(B877)</f>
        <v>0</v>
      </c>
      <c r="V877" s="33">
        <f t="shared" si="26"/>
        <v>3</v>
      </c>
    </row>
    <row r="878" s="2" customFormat="1" spans="1:22">
      <c r="A878" s="6">
        <v>836</v>
      </c>
      <c r="B878" s="2" t="s">
        <v>3399</v>
      </c>
      <c r="C878" s="2" t="s">
        <v>3400</v>
      </c>
      <c r="E878" s="2" t="s">
        <v>3401</v>
      </c>
      <c r="F878" s="6" t="s">
        <v>3402</v>
      </c>
      <c r="M878" s="2">
        <f>VLOOKUP(N878,[1]储层改造标准目录!$A:$B,2,0)</f>
        <v>2</v>
      </c>
      <c r="N878" s="11" t="s">
        <v>1683</v>
      </c>
      <c r="O878" s="2" t="s">
        <v>1684</v>
      </c>
      <c r="P878" s="12"/>
      <c r="Q878" s="13" t="s">
        <v>1119</v>
      </c>
      <c r="R878" s="14" t="s">
        <v>2321</v>
      </c>
      <c r="S878" s="15" t="s">
        <v>3330</v>
      </c>
      <c r="T878" s="16"/>
      <c r="U878" s="32" cm="1">
        <f t="array" ref="U878">SUM(LEN([2]正文!$F:$F)-LEN(SUBSTITUTE([2]正文!$F:$F,B878,"")))/LEN(B878)</f>
        <v>0</v>
      </c>
      <c r="V878" s="33">
        <f t="shared" si="26"/>
        <v>6</v>
      </c>
    </row>
    <row r="879" s="2" customFormat="1" spans="1:22">
      <c r="A879" s="6">
        <v>837</v>
      </c>
      <c r="B879" s="2" t="s">
        <v>3403</v>
      </c>
      <c r="C879" s="2" t="s">
        <v>3404</v>
      </c>
      <c r="E879" s="2" t="s">
        <v>3405</v>
      </c>
      <c r="F879" s="6" t="s">
        <v>3406</v>
      </c>
      <c r="M879" s="2">
        <f>VLOOKUP(N879,[1]储层改造标准目录!$A:$B,2,0)</f>
        <v>2</v>
      </c>
      <c r="N879" s="11" t="s">
        <v>1683</v>
      </c>
      <c r="O879" s="2" t="s">
        <v>1684</v>
      </c>
      <c r="P879" s="12"/>
      <c r="Q879" s="13" t="s">
        <v>1119</v>
      </c>
      <c r="R879" s="14" t="s">
        <v>2321</v>
      </c>
      <c r="S879" s="15" t="s">
        <v>3330</v>
      </c>
      <c r="T879" s="16"/>
      <c r="U879" s="32" cm="1">
        <f t="array" ref="U879">SUM(LEN([2]正文!$F:$F)-LEN(SUBSTITUTE([2]正文!$F:$F,B879,"")))/LEN(B879)</f>
        <v>0</v>
      </c>
      <c r="V879" s="33">
        <f t="shared" si="26"/>
        <v>5</v>
      </c>
    </row>
    <row r="880" s="2" customFormat="1" spans="1:22">
      <c r="A880" s="6">
        <v>838</v>
      </c>
      <c r="B880" s="2" t="s">
        <v>3407</v>
      </c>
      <c r="C880" s="2" t="s">
        <v>3408</v>
      </c>
      <c r="E880" s="2" t="s">
        <v>3409</v>
      </c>
      <c r="F880" s="6" t="s">
        <v>3410</v>
      </c>
      <c r="M880" s="2">
        <f>VLOOKUP(N880,[1]储层改造标准目录!$A:$B,2,0)</f>
        <v>2</v>
      </c>
      <c r="N880" s="11" t="s">
        <v>1683</v>
      </c>
      <c r="O880" s="2" t="s">
        <v>1684</v>
      </c>
      <c r="P880" s="12"/>
      <c r="Q880" s="13" t="s">
        <v>1119</v>
      </c>
      <c r="R880" s="14" t="s">
        <v>2321</v>
      </c>
      <c r="S880" s="15" t="s">
        <v>3411</v>
      </c>
      <c r="T880" s="16"/>
      <c r="U880" s="32" cm="1">
        <f t="array" ref="U880">SUM(LEN([2]正文!$F:$F)-LEN(SUBSTITUTE([2]正文!$F:$F,B880,"")))/LEN(B880)</f>
        <v>2</v>
      </c>
      <c r="V880" s="33">
        <f t="shared" si="26"/>
        <v>5</v>
      </c>
    </row>
    <row r="881" s="2" customFormat="1" spans="1:22">
      <c r="A881" s="6">
        <v>839</v>
      </c>
      <c r="B881" s="2" t="s">
        <v>3412</v>
      </c>
      <c r="C881" s="2" t="s">
        <v>3413</v>
      </c>
      <c r="E881" s="2" t="s">
        <v>3414</v>
      </c>
      <c r="F881" s="6" t="s">
        <v>3415</v>
      </c>
      <c r="M881" s="2">
        <f>VLOOKUP(N881,[1]储层改造标准目录!$A:$B,2,0)</f>
        <v>2</v>
      </c>
      <c r="N881" s="11" t="s">
        <v>1683</v>
      </c>
      <c r="O881" s="2" t="s">
        <v>1684</v>
      </c>
      <c r="P881" s="12"/>
      <c r="Q881" s="13" t="s">
        <v>1119</v>
      </c>
      <c r="R881" s="14" t="s">
        <v>2321</v>
      </c>
      <c r="S881" s="15" t="s">
        <v>3411</v>
      </c>
      <c r="T881" s="16"/>
      <c r="U881" s="32" cm="1">
        <f t="array" ref="U881">SUM(LEN([2]正文!$F:$F)-LEN(SUBSTITUTE([2]正文!$F:$F,B881,"")))/LEN(B881)</f>
        <v>0</v>
      </c>
      <c r="V881" s="33">
        <f t="shared" si="26"/>
        <v>3</v>
      </c>
    </row>
    <row r="882" s="2" customFormat="1" spans="1:22">
      <c r="A882" s="6">
        <v>840</v>
      </c>
      <c r="B882" s="2" t="s">
        <v>3416</v>
      </c>
      <c r="C882" s="2" t="s">
        <v>3417</v>
      </c>
      <c r="E882" s="2" t="s">
        <v>3418</v>
      </c>
      <c r="F882" s="6" t="s">
        <v>3419</v>
      </c>
      <c r="M882" s="2">
        <f>VLOOKUP(N882,[1]储层改造标准目录!$A:$B,2,0)</f>
        <v>2</v>
      </c>
      <c r="N882" s="11" t="s">
        <v>1683</v>
      </c>
      <c r="O882" s="2" t="s">
        <v>1684</v>
      </c>
      <c r="P882" s="12"/>
      <c r="Q882" s="13" t="s">
        <v>1119</v>
      </c>
      <c r="R882" s="14" t="s">
        <v>2321</v>
      </c>
      <c r="S882" s="15" t="s">
        <v>3411</v>
      </c>
      <c r="T882" s="16"/>
      <c r="U882" s="32" cm="1">
        <f t="array" ref="U882">SUM(LEN([2]正文!$F:$F)-LEN(SUBSTITUTE([2]正文!$F:$F,B882,"")))/LEN(B882)</f>
        <v>0</v>
      </c>
      <c r="V882" s="33">
        <f t="shared" si="26"/>
        <v>4</v>
      </c>
    </row>
    <row r="883" s="2" customFormat="1" spans="1:22">
      <c r="A883" s="6">
        <v>841</v>
      </c>
      <c r="B883" s="7" t="s">
        <v>3420</v>
      </c>
      <c r="C883" s="2" t="s">
        <v>3421</v>
      </c>
      <c r="E883" s="2" t="s">
        <v>3422</v>
      </c>
      <c r="F883" s="6" t="s">
        <v>3423</v>
      </c>
      <c r="M883" s="2">
        <f>VLOOKUP(N883,[1]储层改造标准目录!$A:$B,2,0)</f>
        <v>2</v>
      </c>
      <c r="N883" s="11" t="s">
        <v>1683</v>
      </c>
      <c r="O883" s="2" t="s">
        <v>1684</v>
      </c>
      <c r="P883" s="12"/>
      <c r="Q883" s="13" t="s">
        <v>1119</v>
      </c>
      <c r="R883" s="14" t="s">
        <v>2321</v>
      </c>
      <c r="S883" s="15" t="s">
        <v>3411</v>
      </c>
      <c r="T883" s="16"/>
      <c r="U883" s="32" cm="1">
        <f t="array" ref="U883">SUM(LEN([2]正文!$F:$F)-LEN(SUBSTITUTE([2]正文!$F:$F,B883,"")))/LEN(B883)</f>
        <v>0</v>
      </c>
      <c r="V883" s="33">
        <f t="shared" si="26"/>
        <v>7</v>
      </c>
    </row>
    <row r="884" s="2" customFormat="1" spans="1:22">
      <c r="A884" s="6">
        <v>842</v>
      </c>
      <c r="B884" s="7" t="s">
        <v>3424</v>
      </c>
      <c r="C884" s="2" t="s">
        <v>3425</v>
      </c>
      <c r="E884" s="2" t="s">
        <v>3426</v>
      </c>
      <c r="F884" s="6" t="s">
        <v>3427</v>
      </c>
      <c r="M884" s="2">
        <f>VLOOKUP(N884,[1]储层改造标准目录!$A:$B,2,0)</f>
        <v>2</v>
      </c>
      <c r="N884" s="11" t="s">
        <v>1683</v>
      </c>
      <c r="O884" s="2" t="s">
        <v>1684</v>
      </c>
      <c r="P884" s="12"/>
      <c r="Q884" s="13" t="s">
        <v>1119</v>
      </c>
      <c r="R884" s="14" t="s">
        <v>2321</v>
      </c>
      <c r="S884" s="15" t="s">
        <v>3411</v>
      </c>
      <c r="T884" s="16"/>
      <c r="U884" s="32" cm="1">
        <f t="array" ref="U884">SUM(LEN([2]正文!$F:$F)-LEN(SUBSTITUTE([2]正文!$F:$F,B884,"")))/LEN(B884)</f>
        <v>0</v>
      </c>
      <c r="V884" s="33">
        <f t="shared" si="26"/>
        <v>7</v>
      </c>
    </row>
    <row r="885" s="2" customFormat="1" spans="1:22">
      <c r="A885" s="6">
        <v>843</v>
      </c>
      <c r="B885" s="2" t="s">
        <v>3428</v>
      </c>
      <c r="C885" s="2" t="s">
        <v>3429</v>
      </c>
      <c r="E885" s="2" t="s">
        <v>3430</v>
      </c>
      <c r="F885" s="6" t="s">
        <v>3431</v>
      </c>
      <c r="M885" s="2">
        <f>VLOOKUP(N885,[1]储层改造标准目录!$A:$B,2,0)</f>
        <v>2</v>
      </c>
      <c r="N885" s="11" t="s">
        <v>1683</v>
      </c>
      <c r="O885" s="2" t="s">
        <v>1684</v>
      </c>
      <c r="P885" s="12"/>
      <c r="Q885" s="13" t="s">
        <v>1119</v>
      </c>
      <c r="R885" s="14" t="s">
        <v>2321</v>
      </c>
      <c r="S885" s="15" t="s">
        <v>3411</v>
      </c>
      <c r="T885" s="16"/>
      <c r="U885" s="32" cm="1">
        <f t="array" ref="U885">SUM(LEN([2]正文!$F:$F)-LEN(SUBSTITUTE([2]正文!$F:$F,B885,"")))/LEN(B885)</f>
        <v>8</v>
      </c>
      <c r="V885" s="33">
        <f t="shared" si="26"/>
        <v>4</v>
      </c>
    </row>
    <row r="886" s="2" customFormat="1" spans="1:22">
      <c r="A886" s="6">
        <v>844</v>
      </c>
      <c r="B886" s="2" t="s">
        <v>3432</v>
      </c>
      <c r="C886" s="2" t="s">
        <v>3433</v>
      </c>
      <c r="E886" s="2" t="s">
        <v>3434</v>
      </c>
      <c r="F886" s="6" t="s">
        <v>3435</v>
      </c>
      <c r="M886" s="2">
        <f>VLOOKUP(N886,[1]储层改造标准目录!$A:$B,2,0)</f>
        <v>2</v>
      </c>
      <c r="N886" s="11" t="s">
        <v>1683</v>
      </c>
      <c r="O886" s="2" t="s">
        <v>1684</v>
      </c>
      <c r="P886" s="12"/>
      <c r="Q886" s="13" t="s">
        <v>1119</v>
      </c>
      <c r="R886" s="14" t="s">
        <v>2321</v>
      </c>
      <c r="S886" s="15" t="s">
        <v>3411</v>
      </c>
      <c r="T886" s="16"/>
      <c r="U886" s="32" cm="1">
        <f t="array" ref="U886">SUM(LEN([2]正文!$F:$F)-LEN(SUBSTITUTE([2]正文!$F:$F,B886,"")))/LEN(B886)</f>
        <v>0</v>
      </c>
      <c r="V886" s="33">
        <f t="shared" si="26"/>
        <v>6</v>
      </c>
    </row>
    <row r="887" s="2" customFormat="1" spans="1:22">
      <c r="A887" s="6">
        <v>845</v>
      </c>
      <c r="B887" s="2" t="s">
        <v>3436</v>
      </c>
      <c r="C887" s="2" t="s">
        <v>3437</v>
      </c>
      <c r="E887" s="2" t="s">
        <v>3438</v>
      </c>
      <c r="F887" s="6" t="s">
        <v>3439</v>
      </c>
      <c r="M887" s="2">
        <f>VLOOKUP(N887,[1]储层改造标准目录!$A:$B,2,0)</f>
        <v>2</v>
      </c>
      <c r="N887" s="11" t="s">
        <v>1683</v>
      </c>
      <c r="O887" s="2" t="s">
        <v>1684</v>
      </c>
      <c r="P887" s="12"/>
      <c r="Q887" s="13" t="s">
        <v>1119</v>
      </c>
      <c r="R887" s="14" t="s">
        <v>2321</v>
      </c>
      <c r="S887" s="15" t="s">
        <v>3440</v>
      </c>
      <c r="T887" s="16"/>
      <c r="U887" s="32" cm="1">
        <f t="array" ref="U887">SUM(LEN([2]正文!$F:$F)-LEN(SUBSTITUTE([2]正文!$F:$F,B887,"")))/LEN(B887)</f>
        <v>0</v>
      </c>
      <c r="V887" s="33">
        <f t="shared" si="26"/>
        <v>5</v>
      </c>
    </row>
    <row r="888" s="2" customFormat="1" spans="1:22">
      <c r="A888" s="6">
        <v>846</v>
      </c>
      <c r="B888" s="2" t="s">
        <v>3441</v>
      </c>
      <c r="C888" s="2" t="s">
        <v>3442</v>
      </c>
      <c r="E888" s="2" t="s">
        <v>3443</v>
      </c>
      <c r="F888" s="6" t="s">
        <v>3444</v>
      </c>
      <c r="M888" s="2">
        <f>VLOOKUP(N888,[1]储层改造标准目录!$A:$B,2,0)</f>
        <v>2</v>
      </c>
      <c r="N888" s="11" t="s">
        <v>1683</v>
      </c>
      <c r="O888" s="2" t="s">
        <v>1684</v>
      </c>
      <c r="P888" s="12"/>
      <c r="Q888" s="13" t="s">
        <v>1119</v>
      </c>
      <c r="R888" s="14" t="s">
        <v>2321</v>
      </c>
      <c r="S888" s="15" t="s">
        <v>3440</v>
      </c>
      <c r="T888" s="16"/>
      <c r="U888" s="32" cm="1">
        <f t="array" ref="U888">SUM(LEN([2]正文!$F:$F)-LEN(SUBSTITUTE([2]正文!$F:$F,B888,"")))/LEN(B888)</f>
        <v>39</v>
      </c>
      <c r="V888" s="33">
        <f t="shared" si="26"/>
        <v>2</v>
      </c>
    </row>
    <row r="889" s="2" customFormat="1" spans="1:22">
      <c r="A889" s="6">
        <v>847</v>
      </c>
      <c r="B889" s="2" t="s">
        <v>3445</v>
      </c>
      <c r="C889" s="2" t="s">
        <v>3446</v>
      </c>
      <c r="E889" s="2" t="s">
        <v>3447</v>
      </c>
      <c r="F889" s="6" t="s">
        <v>3448</v>
      </c>
      <c r="M889" s="2">
        <f>VLOOKUP(N889,[1]储层改造标准目录!$A:$B,2,0)</f>
        <v>2</v>
      </c>
      <c r="N889" s="11" t="s">
        <v>1683</v>
      </c>
      <c r="O889" s="2" t="s">
        <v>1684</v>
      </c>
      <c r="P889" s="12"/>
      <c r="Q889" s="13" t="s">
        <v>1119</v>
      </c>
      <c r="R889" s="14" t="s">
        <v>2321</v>
      </c>
      <c r="S889" s="15" t="s">
        <v>3440</v>
      </c>
      <c r="T889" s="16"/>
      <c r="U889" s="32" cm="1">
        <f t="array" ref="U889">SUM(LEN([2]正文!$F:$F)-LEN(SUBSTITUTE([2]正文!$F:$F,B889,"")))/LEN(B889)</f>
        <v>0</v>
      </c>
      <c r="V889" s="33">
        <f t="shared" si="26"/>
        <v>2</v>
      </c>
    </row>
    <row r="890" s="2" customFormat="1" spans="1:22">
      <c r="A890" s="6">
        <v>848</v>
      </c>
      <c r="B890" s="2" t="s">
        <v>3449</v>
      </c>
      <c r="C890" s="2" t="s">
        <v>3450</v>
      </c>
      <c r="E890" s="2" t="s">
        <v>3451</v>
      </c>
      <c r="F890" s="6" t="s">
        <v>3452</v>
      </c>
      <c r="M890" s="2">
        <f>VLOOKUP(N890,[1]储层改造标准目录!$A:$B,2,0)</f>
        <v>2</v>
      </c>
      <c r="N890" s="11" t="s">
        <v>1683</v>
      </c>
      <c r="O890" s="2" t="s">
        <v>1684</v>
      </c>
      <c r="P890" s="12"/>
      <c r="Q890" s="13" t="s">
        <v>1119</v>
      </c>
      <c r="R890" s="14" t="s">
        <v>2321</v>
      </c>
      <c r="S890" s="15" t="s">
        <v>3440</v>
      </c>
      <c r="T890" s="16"/>
      <c r="U890" s="32" cm="1">
        <f t="array" ref="U890">SUM(LEN([2]正文!$F:$F)-LEN(SUBSTITUTE([2]正文!$F:$F,B890,"")))/LEN(B890)</f>
        <v>0</v>
      </c>
      <c r="V890" s="33">
        <f t="shared" si="26"/>
        <v>3</v>
      </c>
    </row>
    <row r="891" s="2" customFormat="1" spans="1:22">
      <c r="A891" s="6">
        <v>849</v>
      </c>
      <c r="B891" s="2" t="s">
        <v>3453</v>
      </c>
      <c r="C891" s="2" t="s">
        <v>3454</v>
      </c>
      <c r="E891" s="2" t="s">
        <v>3455</v>
      </c>
      <c r="F891" s="6" t="s">
        <v>3456</v>
      </c>
      <c r="M891" s="2">
        <f>VLOOKUP(N891,[1]储层改造标准目录!$A:$B,2,0)</f>
        <v>2</v>
      </c>
      <c r="N891" s="11" t="s">
        <v>1683</v>
      </c>
      <c r="O891" s="2" t="s">
        <v>1684</v>
      </c>
      <c r="P891" s="12"/>
      <c r="Q891" s="13" t="s">
        <v>1119</v>
      </c>
      <c r="R891" s="14" t="s">
        <v>2321</v>
      </c>
      <c r="S891" s="15" t="s">
        <v>3440</v>
      </c>
      <c r="T891" s="16"/>
      <c r="U891" s="32" cm="1">
        <f t="array" ref="U891">SUM(LEN([2]正文!$F:$F)-LEN(SUBSTITUTE([2]正文!$F:$F,B891,"")))/LEN(B891)</f>
        <v>1</v>
      </c>
      <c r="V891" s="33">
        <f t="shared" si="26"/>
        <v>3</v>
      </c>
    </row>
    <row r="892" s="2" customFormat="1" spans="1:22">
      <c r="A892" s="6">
        <v>850</v>
      </c>
      <c r="B892" s="2" t="s">
        <v>3457</v>
      </c>
      <c r="C892" s="2" t="s">
        <v>3458</v>
      </c>
      <c r="E892" s="2" t="s">
        <v>3459</v>
      </c>
      <c r="F892" s="6" t="s">
        <v>3460</v>
      </c>
      <c r="M892" s="2">
        <f>VLOOKUP(N892,[1]储层改造标准目录!$A:$B,2,0)</f>
        <v>2</v>
      </c>
      <c r="N892" s="11" t="s">
        <v>1683</v>
      </c>
      <c r="O892" s="2" t="s">
        <v>1684</v>
      </c>
      <c r="P892" s="12"/>
      <c r="Q892" s="13" t="s">
        <v>1119</v>
      </c>
      <c r="R892" s="14" t="s">
        <v>2321</v>
      </c>
      <c r="S892" s="15" t="s">
        <v>3440</v>
      </c>
      <c r="T892" s="16"/>
      <c r="U892" s="32" cm="1">
        <f t="array" ref="U892">SUM(LEN([2]正文!$F:$F)-LEN(SUBSTITUTE([2]正文!$F:$F,B892,"")))/LEN(B892)</f>
        <v>0</v>
      </c>
      <c r="V892" s="33">
        <f t="shared" si="26"/>
        <v>5</v>
      </c>
    </row>
    <row r="893" s="2" customFormat="1" spans="1:22">
      <c r="A893" s="6">
        <v>851</v>
      </c>
      <c r="B893" s="2" t="s">
        <v>3461</v>
      </c>
      <c r="C893" s="2" t="s">
        <v>3462</v>
      </c>
      <c r="E893" s="2" t="s">
        <v>3463</v>
      </c>
      <c r="F893" s="6" t="s">
        <v>3464</v>
      </c>
      <c r="M893" s="2">
        <f>VLOOKUP(N893,[1]储层改造标准目录!$A:$B,2,0)</f>
        <v>2</v>
      </c>
      <c r="N893" s="11" t="s">
        <v>1683</v>
      </c>
      <c r="O893" s="2" t="s">
        <v>1684</v>
      </c>
      <c r="P893" s="12"/>
      <c r="Q893" s="13" t="s">
        <v>1119</v>
      </c>
      <c r="R893" s="14" t="s">
        <v>2321</v>
      </c>
      <c r="S893" s="15" t="s">
        <v>3440</v>
      </c>
      <c r="T893" s="16"/>
      <c r="U893" s="32" cm="1">
        <f t="array" ref="U893">SUM(LEN([2]正文!$F:$F)-LEN(SUBSTITUTE([2]正文!$F:$F,B893,"")))/LEN(B893)</f>
        <v>0</v>
      </c>
      <c r="V893" s="33">
        <f t="shared" si="26"/>
        <v>3</v>
      </c>
    </row>
    <row r="894" s="2" customFormat="1" spans="1:22">
      <c r="A894" s="6">
        <v>852</v>
      </c>
      <c r="B894" s="2" t="s">
        <v>3465</v>
      </c>
      <c r="C894" s="2" t="s">
        <v>3466</v>
      </c>
      <c r="E894" s="2" t="s">
        <v>3467</v>
      </c>
      <c r="F894" s="6" t="s">
        <v>3468</v>
      </c>
      <c r="M894" s="2">
        <f>VLOOKUP(N894,[1]储层改造标准目录!$A:$B,2,0)</f>
        <v>2</v>
      </c>
      <c r="N894" s="11" t="s">
        <v>1683</v>
      </c>
      <c r="O894" s="2" t="s">
        <v>1684</v>
      </c>
      <c r="P894" s="12"/>
      <c r="Q894" s="13" t="s">
        <v>1119</v>
      </c>
      <c r="R894" s="14" t="s">
        <v>2321</v>
      </c>
      <c r="S894" s="15" t="s">
        <v>3440</v>
      </c>
      <c r="T894" s="16"/>
      <c r="U894" s="32" cm="1">
        <f t="array" ref="U894">SUM(LEN([2]正文!$F:$F)-LEN(SUBSTITUTE([2]正文!$F:$F,B894,"")))/LEN(B894)</f>
        <v>0</v>
      </c>
      <c r="V894" s="33">
        <f t="shared" si="26"/>
        <v>3</v>
      </c>
    </row>
    <row r="895" s="2" customFormat="1" spans="1:22">
      <c r="A895" s="6">
        <v>853</v>
      </c>
      <c r="B895" s="7" t="s">
        <v>3469</v>
      </c>
      <c r="C895" s="2" t="s">
        <v>3470</v>
      </c>
      <c r="E895" s="2" t="s">
        <v>3471</v>
      </c>
      <c r="F895" s="6" t="s">
        <v>3472</v>
      </c>
      <c r="M895" s="2">
        <f>VLOOKUP(N895,[1]储层改造标准目录!$A:$B,2,0)</f>
        <v>2</v>
      </c>
      <c r="N895" s="11" t="s">
        <v>1683</v>
      </c>
      <c r="O895" s="2" t="s">
        <v>1684</v>
      </c>
      <c r="P895" s="12"/>
      <c r="Q895" s="13" t="s">
        <v>1119</v>
      </c>
      <c r="R895" s="14" t="s">
        <v>2321</v>
      </c>
      <c r="S895" s="15" t="s">
        <v>3440</v>
      </c>
      <c r="T895" s="16"/>
      <c r="U895" s="32" cm="1">
        <f t="array" ref="U895">SUM(LEN([2]正文!$F:$F)-LEN(SUBSTITUTE([2]正文!$F:$F,B895,"")))/LEN(B895)</f>
        <v>0</v>
      </c>
      <c r="V895" s="33">
        <f t="shared" si="26"/>
        <v>7</v>
      </c>
    </row>
    <row r="896" s="2" customFormat="1" spans="1:22">
      <c r="A896" s="6">
        <v>854</v>
      </c>
      <c r="B896" s="2" t="s">
        <v>3473</v>
      </c>
      <c r="C896" s="2" t="s">
        <v>3474</v>
      </c>
      <c r="E896" s="2" t="s">
        <v>3475</v>
      </c>
      <c r="F896" s="6" t="s">
        <v>3476</v>
      </c>
      <c r="M896" s="2">
        <f>VLOOKUP(N896,[1]储层改造标准目录!$A:$B,2,0)</f>
        <v>2</v>
      </c>
      <c r="N896" s="11" t="s">
        <v>1683</v>
      </c>
      <c r="O896" s="2" t="s">
        <v>1684</v>
      </c>
      <c r="P896" s="12"/>
      <c r="Q896" s="13" t="s">
        <v>1119</v>
      </c>
      <c r="R896" s="14" t="s">
        <v>2321</v>
      </c>
      <c r="S896" s="15" t="s">
        <v>3477</v>
      </c>
      <c r="T896" s="16"/>
      <c r="U896" s="32" cm="1">
        <f t="array" ref="U896">SUM(LEN([2]正文!$F:$F)-LEN(SUBSTITUTE([2]正文!$F:$F,B896,"")))/LEN(B896)</f>
        <v>0</v>
      </c>
      <c r="V896" s="33">
        <f t="shared" si="26"/>
        <v>4</v>
      </c>
    </row>
    <row r="897" s="2" customFormat="1" spans="1:22">
      <c r="A897" s="6">
        <v>855</v>
      </c>
      <c r="B897" s="2" t="s">
        <v>3478</v>
      </c>
      <c r="C897" s="2" t="s">
        <v>3479</v>
      </c>
      <c r="E897" s="2" t="s">
        <v>3480</v>
      </c>
      <c r="F897" s="6" t="s">
        <v>3481</v>
      </c>
      <c r="M897" s="2">
        <f>VLOOKUP(N897,[1]储层改造标准目录!$A:$B,2,0)</f>
        <v>2</v>
      </c>
      <c r="N897" s="11" t="s">
        <v>1683</v>
      </c>
      <c r="O897" s="2" t="s">
        <v>1684</v>
      </c>
      <c r="P897" s="12"/>
      <c r="Q897" s="13" t="s">
        <v>1119</v>
      </c>
      <c r="R897" s="14" t="s">
        <v>2321</v>
      </c>
      <c r="S897" s="15" t="s">
        <v>3477</v>
      </c>
      <c r="T897" s="16"/>
      <c r="U897" s="32" cm="1">
        <f t="array" ref="U897">SUM(LEN([2]正文!$F:$F)-LEN(SUBSTITUTE([2]正文!$F:$F,B897,"")))/LEN(B897)</f>
        <v>0</v>
      </c>
      <c r="V897" s="33">
        <f t="shared" si="26"/>
        <v>7</v>
      </c>
    </row>
    <row r="898" s="2" customFormat="1" spans="1:22">
      <c r="A898" s="6">
        <v>856</v>
      </c>
      <c r="B898" s="2" t="s">
        <v>3482</v>
      </c>
      <c r="C898" s="2" t="s">
        <v>3483</v>
      </c>
      <c r="E898" s="2" t="s">
        <v>3484</v>
      </c>
      <c r="F898" s="6" t="s">
        <v>3485</v>
      </c>
      <c r="M898" s="2">
        <f>VLOOKUP(N898,[1]储层改造标准目录!$A:$B,2,0)</f>
        <v>2</v>
      </c>
      <c r="N898" s="11" t="s">
        <v>1683</v>
      </c>
      <c r="O898" s="2" t="s">
        <v>1684</v>
      </c>
      <c r="P898" s="12"/>
      <c r="Q898" s="13" t="s">
        <v>1119</v>
      </c>
      <c r="R898" s="14" t="s">
        <v>2321</v>
      </c>
      <c r="S898" s="15" t="s">
        <v>3477</v>
      </c>
      <c r="T898" s="16"/>
      <c r="U898" s="32" cm="1">
        <f t="array" ref="U898">SUM(LEN([2]正文!$F:$F)-LEN(SUBSTITUTE([2]正文!$F:$F,B898,"")))/LEN(B898)</f>
        <v>0</v>
      </c>
      <c r="V898" s="33">
        <f t="shared" si="26"/>
        <v>5</v>
      </c>
    </row>
    <row r="899" s="2" customFormat="1" spans="1:22">
      <c r="A899" s="6">
        <v>857</v>
      </c>
      <c r="B899" s="2" t="s">
        <v>3486</v>
      </c>
      <c r="C899" s="2" t="s">
        <v>3487</v>
      </c>
      <c r="E899" s="2" t="s">
        <v>3488</v>
      </c>
      <c r="F899" s="6" t="s">
        <v>3489</v>
      </c>
      <c r="M899" s="2">
        <f>VLOOKUP(N899,[1]储层改造标准目录!$A:$B,2,0)</f>
        <v>2</v>
      </c>
      <c r="N899" s="11" t="s">
        <v>1683</v>
      </c>
      <c r="O899" s="2" t="s">
        <v>1684</v>
      </c>
      <c r="P899" s="12"/>
      <c r="Q899" s="13" t="s">
        <v>1119</v>
      </c>
      <c r="R899" s="14" t="s">
        <v>2321</v>
      </c>
      <c r="S899" s="15" t="s">
        <v>3477</v>
      </c>
      <c r="T899" s="16"/>
      <c r="U899" s="32" cm="1">
        <f t="array" ref="U899">SUM(LEN([2]正文!$F:$F)-LEN(SUBSTITUTE([2]正文!$F:$F,B899,"")))/LEN(B899)</f>
        <v>0</v>
      </c>
      <c r="V899" s="33">
        <f t="shared" si="26"/>
        <v>6</v>
      </c>
    </row>
    <row r="900" s="2" customFormat="1" spans="1:22">
      <c r="A900" s="6">
        <v>858</v>
      </c>
      <c r="B900" s="2" t="s">
        <v>3490</v>
      </c>
      <c r="C900" s="2" t="s">
        <v>3491</v>
      </c>
      <c r="E900" s="2" t="s">
        <v>3492</v>
      </c>
      <c r="F900" s="6" t="s">
        <v>3493</v>
      </c>
      <c r="M900" s="2">
        <f>VLOOKUP(N900,[1]储层改造标准目录!$A:$B,2,0)</f>
        <v>2</v>
      </c>
      <c r="N900" s="11" t="s">
        <v>1683</v>
      </c>
      <c r="O900" s="2" t="s">
        <v>1684</v>
      </c>
      <c r="P900" s="12"/>
      <c r="Q900" s="13" t="s">
        <v>1119</v>
      </c>
      <c r="R900" s="14" t="s">
        <v>2321</v>
      </c>
      <c r="S900" s="15" t="s">
        <v>3494</v>
      </c>
      <c r="T900" s="16" t="s">
        <v>3495</v>
      </c>
      <c r="U900" s="32" cm="1">
        <f t="array" ref="U900">SUM(LEN([2]正文!$F:$F)-LEN(SUBSTITUTE([2]正文!$F:$F,B900,"")))/LEN(B900)</f>
        <v>24</v>
      </c>
      <c r="V900" s="33">
        <f t="shared" si="26"/>
        <v>2</v>
      </c>
    </row>
    <row r="901" s="2" customFormat="1" spans="1:22">
      <c r="A901" s="6">
        <v>859</v>
      </c>
      <c r="B901" s="2" t="s">
        <v>3496</v>
      </c>
      <c r="C901" s="2" t="s">
        <v>3497</v>
      </c>
      <c r="E901" s="2" t="s">
        <v>3498</v>
      </c>
      <c r="F901" s="6" t="s">
        <v>3499</v>
      </c>
      <c r="M901" s="2">
        <f>VLOOKUP(N901,[1]储层改造标准目录!$A:$B,2,0)</f>
        <v>2</v>
      </c>
      <c r="N901" s="11" t="s">
        <v>1683</v>
      </c>
      <c r="O901" s="2" t="s">
        <v>1684</v>
      </c>
      <c r="P901" s="12"/>
      <c r="Q901" s="13" t="s">
        <v>1119</v>
      </c>
      <c r="R901" s="14" t="s">
        <v>2321</v>
      </c>
      <c r="S901" s="15" t="s">
        <v>3494</v>
      </c>
      <c r="T901" s="16" t="s">
        <v>3495</v>
      </c>
      <c r="U901" s="32" cm="1">
        <f t="array" ref="U901">SUM(LEN([2]正文!$F:$F)-LEN(SUBSTITUTE([2]正文!$F:$F,B901,"")))/LEN(B901)</f>
        <v>0</v>
      </c>
      <c r="V901" s="33">
        <f t="shared" si="26"/>
        <v>4</v>
      </c>
    </row>
    <row r="902" s="2" customFormat="1" spans="1:22">
      <c r="A902" s="6">
        <v>860</v>
      </c>
      <c r="B902" s="2" t="s">
        <v>3500</v>
      </c>
      <c r="C902" s="2" t="s">
        <v>3501</v>
      </c>
      <c r="E902" s="2" t="s">
        <v>3502</v>
      </c>
      <c r="F902" s="6" t="s">
        <v>3503</v>
      </c>
      <c r="M902" s="2">
        <f>VLOOKUP(N902,[1]储层改造标准目录!$A:$B,2,0)</f>
        <v>2</v>
      </c>
      <c r="N902" s="11" t="s">
        <v>1683</v>
      </c>
      <c r="O902" s="2" t="s">
        <v>1684</v>
      </c>
      <c r="P902" s="12"/>
      <c r="Q902" s="13" t="s">
        <v>1119</v>
      </c>
      <c r="R902" s="14" t="s">
        <v>2321</v>
      </c>
      <c r="S902" s="15" t="s">
        <v>3494</v>
      </c>
      <c r="T902" s="16" t="s">
        <v>3495</v>
      </c>
      <c r="U902" s="32" cm="1">
        <f t="array" ref="U902">SUM(LEN([2]正文!$F:$F)-LEN(SUBSTITUTE([2]正文!$F:$F,B902,"")))/LEN(B902)</f>
        <v>0</v>
      </c>
      <c r="V902" s="33">
        <f t="shared" si="26"/>
        <v>3</v>
      </c>
    </row>
    <row r="903" s="2" customFormat="1" spans="1:22">
      <c r="A903" s="6">
        <v>861</v>
      </c>
      <c r="B903" s="2" t="s">
        <v>3504</v>
      </c>
      <c r="C903" s="2" t="s">
        <v>3505</v>
      </c>
      <c r="E903" s="2" t="s">
        <v>3506</v>
      </c>
      <c r="F903" s="6" t="s">
        <v>3507</v>
      </c>
      <c r="M903" s="2">
        <f>VLOOKUP(N903,[1]储层改造标准目录!$A:$B,2,0)</f>
        <v>2</v>
      </c>
      <c r="N903" s="11" t="s">
        <v>1683</v>
      </c>
      <c r="O903" s="2" t="s">
        <v>1684</v>
      </c>
      <c r="P903" s="12"/>
      <c r="Q903" s="13" t="s">
        <v>1119</v>
      </c>
      <c r="R903" s="14" t="s">
        <v>2321</v>
      </c>
      <c r="S903" s="15" t="s">
        <v>3494</v>
      </c>
      <c r="T903" s="16" t="s">
        <v>3495</v>
      </c>
      <c r="U903" s="32" cm="1">
        <f t="array" ref="U903">SUM(LEN([2]正文!$F:$F)-LEN(SUBSTITUTE([2]正文!$F:$F,B903,"")))/LEN(B903)</f>
        <v>0</v>
      </c>
      <c r="V903" s="33">
        <f t="shared" si="26"/>
        <v>3</v>
      </c>
    </row>
    <row r="904" s="2" customFormat="1" spans="1:22">
      <c r="A904" s="6">
        <v>862</v>
      </c>
      <c r="B904" s="2" t="s">
        <v>3508</v>
      </c>
      <c r="C904" s="2" t="s">
        <v>3509</v>
      </c>
      <c r="E904" s="2" t="s">
        <v>3510</v>
      </c>
      <c r="F904" s="6" t="s">
        <v>3511</v>
      </c>
      <c r="M904" s="2">
        <f>VLOOKUP(N904,[1]储层改造标准目录!$A:$B,2,0)</f>
        <v>2</v>
      </c>
      <c r="N904" s="11" t="s">
        <v>1683</v>
      </c>
      <c r="O904" s="2" t="s">
        <v>1684</v>
      </c>
      <c r="P904" s="12"/>
      <c r="Q904" s="13" t="s">
        <v>1119</v>
      </c>
      <c r="R904" s="14" t="s">
        <v>2321</v>
      </c>
      <c r="S904" s="15" t="s">
        <v>3494</v>
      </c>
      <c r="T904" s="16" t="s">
        <v>3495</v>
      </c>
      <c r="U904" s="32" cm="1">
        <f t="array" ref="U904">SUM(LEN([2]正文!$F:$F)-LEN(SUBSTITUTE([2]正文!$F:$F,B904,"")))/LEN(B904)</f>
        <v>11</v>
      </c>
      <c r="V904" s="33">
        <f t="shared" si="26"/>
        <v>3</v>
      </c>
    </row>
    <row r="905" s="2" customFormat="1" spans="1:22">
      <c r="A905" s="6">
        <v>863</v>
      </c>
      <c r="B905" s="2" t="s">
        <v>3512</v>
      </c>
      <c r="C905" s="2" t="s">
        <v>3513</v>
      </c>
      <c r="E905" s="2" t="s">
        <v>3514</v>
      </c>
      <c r="F905" s="6" t="s">
        <v>3515</v>
      </c>
      <c r="M905" s="2">
        <f>VLOOKUP(N905,[1]储层改造标准目录!$A:$B,2,0)</f>
        <v>2</v>
      </c>
      <c r="N905" s="11" t="s">
        <v>1683</v>
      </c>
      <c r="O905" s="2" t="s">
        <v>1684</v>
      </c>
      <c r="P905" s="12"/>
      <c r="Q905" s="13" t="s">
        <v>1119</v>
      </c>
      <c r="R905" s="14" t="s">
        <v>2321</v>
      </c>
      <c r="S905" s="15" t="s">
        <v>3494</v>
      </c>
      <c r="T905" s="16" t="s">
        <v>3495</v>
      </c>
      <c r="U905" s="32" cm="1">
        <f t="array" ref="U905">SUM(LEN([2]正文!$F:$F)-LEN(SUBSTITUTE([2]正文!$F:$F,B905,"")))/LEN(B905)</f>
        <v>0</v>
      </c>
      <c r="V905" s="33">
        <f t="shared" si="26"/>
        <v>4</v>
      </c>
    </row>
    <row r="906" s="2" customFormat="1" spans="1:22">
      <c r="A906" s="6">
        <v>864</v>
      </c>
      <c r="B906" s="2" t="s">
        <v>3516</v>
      </c>
      <c r="C906" s="2" t="s">
        <v>1238</v>
      </c>
      <c r="E906" s="2" t="s">
        <v>3517</v>
      </c>
      <c r="F906" s="6" t="s">
        <v>3518</v>
      </c>
      <c r="M906" s="2">
        <f>VLOOKUP(N906,[1]储层改造标准目录!$A:$B,2,0)</f>
        <v>2</v>
      </c>
      <c r="N906" s="11" t="s">
        <v>1683</v>
      </c>
      <c r="O906" s="2" t="s">
        <v>1684</v>
      </c>
      <c r="P906" s="12"/>
      <c r="Q906" s="13" t="s">
        <v>1119</v>
      </c>
      <c r="R906" s="14" t="s">
        <v>2321</v>
      </c>
      <c r="S906" s="15" t="s">
        <v>3494</v>
      </c>
      <c r="T906" s="16" t="s">
        <v>3495</v>
      </c>
      <c r="U906" s="32" cm="1">
        <f t="array" ref="U906">SUM(LEN([2]正文!$F:$F)-LEN(SUBSTITUTE([2]正文!$F:$F,B906,"")))/LEN(B906)</f>
        <v>2</v>
      </c>
      <c r="V906" s="33">
        <f t="shared" si="26"/>
        <v>3</v>
      </c>
    </row>
    <row r="907" s="2" customFormat="1" spans="1:22">
      <c r="A907" s="6">
        <v>865</v>
      </c>
      <c r="B907" s="2" t="s">
        <v>3519</v>
      </c>
      <c r="C907" s="2" t="s">
        <v>3520</v>
      </c>
      <c r="E907" s="2" t="s">
        <v>3521</v>
      </c>
      <c r="F907" s="6" t="s">
        <v>3522</v>
      </c>
      <c r="M907" s="2">
        <f>VLOOKUP(N907,[1]储层改造标准目录!$A:$B,2,0)</f>
        <v>2</v>
      </c>
      <c r="N907" s="11" t="s">
        <v>1683</v>
      </c>
      <c r="O907" s="2" t="s">
        <v>1684</v>
      </c>
      <c r="P907" s="12"/>
      <c r="Q907" s="13" t="s">
        <v>1119</v>
      </c>
      <c r="R907" s="14" t="s">
        <v>2321</v>
      </c>
      <c r="S907" s="15" t="s">
        <v>3494</v>
      </c>
      <c r="T907" s="16" t="s">
        <v>3495</v>
      </c>
      <c r="U907" s="32" cm="1">
        <f t="array" ref="U907">SUM(LEN([2]正文!$F:$F)-LEN(SUBSTITUTE([2]正文!$F:$F,B907,"")))/LEN(B907)</f>
        <v>0</v>
      </c>
      <c r="V907" s="33">
        <f t="shared" si="26"/>
        <v>6</v>
      </c>
    </row>
    <row r="908" s="2" customFormat="1" spans="1:22">
      <c r="A908" s="6">
        <v>866</v>
      </c>
      <c r="B908" s="2" t="s">
        <v>3523</v>
      </c>
      <c r="C908" s="2" t="s">
        <v>3524</v>
      </c>
      <c r="E908" s="2" t="s">
        <v>3525</v>
      </c>
      <c r="F908" s="6" t="s">
        <v>3526</v>
      </c>
      <c r="M908" s="2">
        <f>VLOOKUP(N908,[1]储层改造标准目录!$A:$B,2,0)</f>
        <v>2</v>
      </c>
      <c r="N908" s="11" t="s">
        <v>1683</v>
      </c>
      <c r="O908" s="2" t="s">
        <v>1684</v>
      </c>
      <c r="P908" s="12"/>
      <c r="Q908" s="13" t="s">
        <v>1119</v>
      </c>
      <c r="R908" s="14" t="s">
        <v>2321</v>
      </c>
      <c r="S908" s="15" t="s">
        <v>3494</v>
      </c>
      <c r="T908" s="16" t="s">
        <v>3495</v>
      </c>
      <c r="U908" s="32" cm="1">
        <f t="array" ref="U908">SUM(LEN([2]正文!$F:$F)-LEN(SUBSTITUTE([2]正文!$F:$F,B908,"")))/LEN(B908)</f>
        <v>0</v>
      </c>
      <c r="V908" s="33">
        <f t="shared" si="26"/>
        <v>3</v>
      </c>
    </row>
    <row r="909" s="2" customFormat="1" spans="1:22">
      <c r="A909" s="6">
        <v>867</v>
      </c>
      <c r="B909" s="2" t="s">
        <v>3527</v>
      </c>
      <c r="C909" s="2" t="s">
        <v>3528</v>
      </c>
      <c r="E909" s="2" t="s">
        <v>3529</v>
      </c>
      <c r="F909" s="6" t="s">
        <v>3530</v>
      </c>
      <c r="M909" s="2">
        <f>VLOOKUP(N909,[1]储层改造标准目录!$A:$B,2,0)</f>
        <v>2</v>
      </c>
      <c r="N909" s="11" t="s">
        <v>1683</v>
      </c>
      <c r="O909" s="2" t="s">
        <v>1684</v>
      </c>
      <c r="P909" s="12"/>
      <c r="Q909" s="13" t="s">
        <v>1119</v>
      </c>
      <c r="R909" s="14" t="s">
        <v>2321</v>
      </c>
      <c r="S909" s="15" t="s">
        <v>3494</v>
      </c>
      <c r="T909" s="16" t="s">
        <v>3495</v>
      </c>
      <c r="U909" s="32" cm="1">
        <f t="array" ref="U909">SUM(LEN([2]正文!$F:$F)-LEN(SUBSTITUTE([2]正文!$F:$F,B909,"")))/LEN(B909)</f>
        <v>0</v>
      </c>
      <c r="V909" s="33">
        <f t="shared" si="26"/>
        <v>4</v>
      </c>
    </row>
    <row r="910" s="2" customFormat="1" spans="1:22">
      <c r="A910" s="6">
        <v>868</v>
      </c>
      <c r="B910" s="2" t="s">
        <v>3531</v>
      </c>
      <c r="C910" s="2" t="s">
        <v>3532</v>
      </c>
      <c r="E910" s="2" t="s">
        <v>3533</v>
      </c>
      <c r="F910" s="6" t="s">
        <v>3534</v>
      </c>
      <c r="M910" s="2">
        <f>VLOOKUP(N910,[1]储层改造标准目录!$A:$B,2,0)</f>
        <v>2</v>
      </c>
      <c r="N910" s="11" t="s">
        <v>1683</v>
      </c>
      <c r="O910" s="2" t="s">
        <v>1684</v>
      </c>
      <c r="P910" s="12"/>
      <c r="Q910" s="13" t="s">
        <v>1119</v>
      </c>
      <c r="R910" s="14" t="s">
        <v>2321</v>
      </c>
      <c r="S910" s="15" t="s">
        <v>3494</v>
      </c>
      <c r="T910" s="16" t="s">
        <v>3495</v>
      </c>
      <c r="U910" s="32" cm="1">
        <f t="array" ref="U910">SUM(LEN([2]正文!$F:$F)-LEN(SUBSTITUTE([2]正文!$F:$F,B910,"")))/LEN(B910)</f>
        <v>0</v>
      </c>
      <c r="V910" s="33">
        <f t="shared" si="26"/>
        <v>4</v>
      </c>
    </row>
    <row r="911" s="2" customFormat="1" spans="1:22">
      <c r="A911" s="6">
        <v>869</v>
      </c>
      <c r="B911" s="2" t="s">
        <v>3535</v>
      </c>
      <c r="C911" s="2" t="s">
        <v>3536</v>
      </c>
      <c r="E911" s="2" t="s">
        <v>3537</v>
      </c>
      <c r="F911" s="6" t="s">
        <v>3538</v>
      </c>
      <c r="M911" s="2">
        <f>VLOOKUP(N911,[1]储层改造标准目录!$A:$B,2,0)</f>
        <v>2</v>
      </c>
      <c r="N911" s="11" t="s">
        <v>1683</v>
      </c>
      <c r="O911" s="2" t="s">
        <v>1684</v>
      </c>
      <c r="P911" s="12"/>
      <c r="Q911" s="13" t="s">
        <v>1119</v>
      </c>
      <c r="R911" s="14" t="s">
        <v>2321</v>
      </c>
      <c r="S911" s="15" t="s">
        <v>3494</v>
      </c>
      <c r="T911" s="16" t="s">
        <v>3495</v>
      </c>
      <c r="U911" s="32" cm="1">
        <f t="array" ref="U911">SUM(LEN([2]正文!$F:$F)-LEN(SUBSTITUTE([2]正文!$F:$F,B911,"")))/LEN(B911)</f>
        <v>0</v>
      </c>
      <c r="V911" s="33">
        <f t="shared" si="26"/>
        <v>4</v>
      </c>
    </row>
    <row r="912" s="2" customFormat="1" spans="1:22">
      <c r="A912" s="6">
        <v>870</v>
      </c>
      <c r="B912" s="2" t="s">
        <v>3539</v>
      </c>
      <c r="C912" s="2" t="s">
        <v>3540</v>
      </c>
      <c r="E912" s="2" t="s">
        <v>3541</v>
      </c>
      <c r="F912" s="6" t="s">
        <v>3542</v>
      </c>
      <c r="M912" s="2">
        <f>VLOOKUP(N912,[1]储层改造标准目录!$A:$B,2,0)</f>
        <v>2</v>
      </c>
      <c r="N912" s="11" t="s">
        <v>1683</v>
      </c>
      <c r="O912" s="2" t="s">
        <v>1684</v>
      </c>
      <c r="P912" s="12"/>
      <c r="Q912" s="13" t="s">
        <v>1119</v>
      </c>
      <c r="R912" s="14" t="s">
        <v>2321</v>
      </c>
      <c r="S912" s="15" t="s">
        <v>3494</v>
      </c>
      <c r="T912" s="16" t="s">
        <v>3495</v>
      </c>
      <c r="U912" s="32" cm="1">
        <f t="array" ref="U912">SUM(LEN([2]正文!$F:$F)-LEN(SUBSTITUTE([2]正文!$F:$F,B912,"")))/LEN(B912)</f>
        <v>0</v>
      </c>
      <c r="V912" s="33">
        <f t="shared" si="26"/>
        <v>6</v>
      </c>
    </row>
    <row r="913" s="2" customFormat="1" spans="1:22">
      <c r="A913" s="6">
        <v>871</v>
      </c>
      <c r="B913" s="2" t="s">
        <v>3543</v>
      </c>
      <c r="C913" s="2" t="s">
        <v>3544</v>
      </c>
      <c r="E913" s="2" t="s">
        <v>3545</v>
      </c>
      <c r="F913" s="6" t="s">
        <v>3546</v>
      </c>
      <c r="M913" s="2">
        <f>VLOOKUP(N913,[1]储层改造标准目录!$A:$B,2,0)</f>
        <v>2</v>
      </c>
      <c r="N913" s="11" t="s">
        <v>1683</v>
      </c>
      <c r="O913" s="2" t="s">
        <v>1684</v>
      </c>
      <c r="P913" s="12"/>
      <c r="Q913" s="13" t="s">
        <v>1119</v>
      </c>
      <c r="R913" s="14" t="s">
        <v>2321</v>
      </c>
      <c r="S913" s="15" t="s">
        <v>3494</v>
      </c>
      <c r="T913" s="16" t="s">
        <v>3495</v>
      </c>
      <c r="U913" s="32" cm="1">
        <f t="array" ref="U913">SUM(LEN([2]正文!$F:$F)-LEN(SUBSTITUTE([2]正文!$F:$F,B913,"")))/LEN(B913)</f>
        <v>0</v>
      </c>
      <c r="V913" s="33">
        <f t="shared" si="26"/>
        <v>4</v>
      </c>
    </row>
    <row r="914" s="2" customFormat="1" spans="1:22">
      <c r="A914" s="6">
        <v>872</v>
      </c>
      <c r="B914" s="2" t="s">
        <v>3547</v>
      </c>
      <c r="C914" s="2" t="s">
        <v>3548</v>
      </c>
      <c r="E914" s="2" t="s">
        <v>3549</v>
      </c>
      <c r="F914" s="6" t="s">
        <v>3550</v>
      </c>
      <c r="M914" s="2">
        <f>VLOOKUP(N914,[1]储层改造标准目录!$A:$B,2,0)</f>
        <v>2</v>
      </c>
      <c r="N914" s="11" t="s">
        <v>1683</v>
      </c>
      <c r="O914" s="2" t="s">
        <v>1684</v>
      </c>
      <c r="P914" s="12"/>
      <c r="Q914" s="13" t="s">
        <v>1119</v>
      </c>
      <c r="R914" s="14" t="s">
        <v>2321</v>
      </c>
      <c r="S914" s="15" t="s">
        <v>3494</v>
      </c>
      <c r="T914" s="16" t="s">
        <v>3495</v>
      </c>
      <c r="U914" s="32" cm="1">
        <f t="array" ref="U914">SUM(LEN([2]正文!$F:$F)-LEN(SUBSTITUTE([2]正文!$F:$F,B914,"")))/LEN(B914)</f>
        <v>1</v>
      </c>
      <c r="V914" s="33">
        <f t="shared" si="26"/>
        <v>2</v>
      </c>
    </row>
    <row r="915" s="2" customFormat="1" spans="1:22">
      <c r="A915" s="6">
        <v>873</v>
      </c>
      <c r="B915" s="2" t="s">
        <v>3551</v>
      </c>
      <c r="C915" s="2" t="s">
        <v>3552</v>
      </c>
      <c r="E915" s="2" t="s">
        <v>3553</v>
      </c>
      <c r="F915" s="6" t="s">
        <v>3554</v>
      </c>
      <c r="M915" s="2">
        <f>VLOOKUP(N915,[1]储层改造标准目录!$A:$B,2,0)</f>
        <v>2</v>
      </c>
      <c r="N915" s="11" t="s">
        <v>1683</v>
      </c>
      <c r="O915" s="2" t="s">
        <v>1684</v>
      </c>
      <c r="P915" s="12"/>
      <c r="Q915" s="13" t="s">
        <v>1119</v>
      </c>
      <c r="R915" s="14" t="s">
        <v>2321</v>
      </c>
      <c r="S915" s="15" t="s">
        <v>3494</v>
      </c>
      <c r="T915" s="16" t="s">
        <v>3495</v>
      </c>
      <c r="U915" s="32" cm="1">
        <f t="array" ref="U915">SUM(LEN([2]正文!$F:$F)-LEN(SUBSTITUTE([2]正文!$F:$F,B915,"")))/LEN(B915)</f>
        <v>0</v>
      </c>
      <c r="V915" s="33">
        <f t="shared" si="26"/>
        <v>5</v>
      </c>
    </row>
    <row r="916" s="2" customFormat="1" spans="1:22">
      <c r="A916" s="6">
        <v>874</v>
      </c>
      <c r="B916" s="2" t="s">
        <v>1433</v>
      </c>
      <c r="C916" s="2" t="s">
        <v>1434</v>
      </c>
      <c r="E916" s="2" t="s">
        <v>3555</v>
      </c>
      <c r="F916" s="6" t="s">
        <v>3556</v>
      </c>
      <c r="M916" s="2">
        <f>VLOOKUP(N916,[1]储层改造标准目录!$A:$B,2,0)</f>
        <v>2</v>
      </c>
      <c r="N916" s="11" t="s">
        <v>1683</v>
      </c>
      <c r="O916" s="2" t="s">
        <v>1684</v>
      </c>
      <c r="P916" s="12"/>
      <c r="Q916" s="13" t="s">
        <v>1119</v>
      </c>
      <c r="R916" s="14" t="s">
        <v>2321</v>
      </c>
      <c r="S916" s="15" t="s">
        <v>3494</v>
      </c>
      <c r="T916" s="16" t="s">
        <v>3495</v>
      </c>
      <c r="U916" s="32" cm="1">
        <f t="array" ref="U916">SUM(LEN([2]正文!$F:$F)-LEN(SUBSTITUTE([2]正文!$F:$F,B916,"")))/LEN(B916)</f>
        <v>0</v>
      </c>
      <c r="V916" s="33">
        <f t="shared" si="26"/>
        <v>4</v>
      </c>
    </row>
    <row r="917" s="2" customFormat="1" spans="1:22">
      <c r="A917" s="6">
        <v>875</v>
      </c>
      <c r="B917" s="2" t="s">
        <v>3557</v>
      </c>
      <c r="C917" s="2" t="s">
        <v>3558</v>
      </c>
      <c r="E917" s="2" t="s">
        <v>3559</v>
      </c>
      <c r="F917" s="6" t="s">
        <v>3560</v>
      </c>
      <c r="M917" s="2">
        <f>VLOOKUP(N917,[1]储层改造标准目录!$A:$B,2,0)</f>
        <v>2</v>
      </c>
      <c r="N917" s="11" t="s">
        <v>1683</v>
      </c>
      <c r="O917" s="2" t="s">
        <v>1684</v>
      </c>
      <c r="P917" s="12"/>
      <c r="Q917" s="13" t="s">
        <v>1119</v>
      </c>
      <c r="R917" s="14" t="s">
        <v>2321</v>
      </c>
      <c r="S917" s="15" t="s">
        <v>3494</v>
      </c>
      <c r="T917" s="16" t="s">
        <v>3495</v>
      </c>
      <c r="U917" s="32" cm="1">
        <f t="array" ref="U917">SUM(LEN([2]正文!$F:$F)-LEN(SUBSTITUTE([2]正文!$F:$F,B917,"")))/LEN(B917)</f>
        <v>0</v>
      </c>
      <c r="V917" s="33">
        <f t="shared" si="26"/>
        <v>4</v>
      </c>
    </row>
    <row r="918" s="2" customFormat="1" spans="1:22">
      <c r="A918" s="6">
        <v>876</v>
      </c>
      <c r="B918" s="2" t="s">
        <v>3561</v>
      </c>
      <c r="C918" s="2" t="s">
        <v>3562</v>
      </c>
      <c r="E918" s="2" t="s">
        <v>3563</v>
      </c>
      <c r="F918" s="6" t="s">
        <v>3564</v>
      </c>
      <c r="M918" s="2">
        <f>VLOOKUP(N918,[1]储层改造标准目录!$A:$B,2,0)</f>
        <v>2</v>
      </c>
      <c r="N918" s="11" t="s">
        <v>1683</v>
      </c>
      <c r="O918" s="2" t="s">
        <v>1684</v>
      </c>
      <c r="P918" s="12"/>
      <c r="Q918" s="13" t="s">
        <v>1119</v>
      </c>
      <c r="R918" s="14" t="s">
        <v>2321</v>
      </c>
      <c r="S918" s="15" t="s">
        <v>3494</v>
      </c>
      <c r="T918" s="16" t="s">
        <v>3495</v>
      </c>
      <c r="U918" s="32" cm="1">
        <f t="array" ref="U918">SUM(LEN([2]正文!$F:$F)-LEN(SUBSTITUTE([2]正文!$F:$F,B918,"")))/LEN(B918)</f>
        <v>0</v>
      </c>
      <c r="V918" s="33">
        <f t="shared" si="26"/>
        <v>5</v>
      </c>
    </row>
    <row r="919" s="2" customFormat="1" spans="1:22">
      <c r="A919" s="6">
        <v>877</v>
      </c>
      <c r="B919" s="2" t="s">
        <v>1439</v>
      </c>
      <c r="C919" s="2" t="s">
        <v>3565</v>
      </c>
      <c r="E919" s="2" t="s">
        <v>3566</v>
      </c>
      <c r="F919" s="6" t="s">
        <v>3567</v>
      </c>
      <c r="M919" s="2">
        <f>VLOOKUP(N919,[1]储层改造标准目录!$A:$B,2,0)</f>
        <v>2</v>
      </c>
      <c r="N919" s="11" t="s">
        <v>1683</v>
      </c>
      <c r="O919" s="2" t="s">
        <v>1684</v>
      </c>
      <c r="P919" s="12"/>
      <c r="Q919" s="13" t="s">
        <v>1119</v>
      </c>
      <c r="R919" s="14" t="s">
        <v>2321</v>
      </c>
      <c r="S919" s="15" t="s">
        <v>3494</v>
      </c>
      <c r="T919" s="16" t="s">
        <v>3495</v>
      </c>
      <c r="U919" s="32" cm="1">
        <f t="array" ref="U919">SUM(LEN([2]正文!$F:$F)-LEN(SUBSTITUTE([2]正文!$F:$F,B919,"")))/LEN(B919)</f>
        <v>0</v>
      </c>
      <c r="V919" s="33">
        <f t="shared" si="26"/>
        <v>3</v>
      </c>
    </row>
    <row r="920" s="2" customFormat="1" spans="1:22">
      <c r="A920" s="6">
        <v>878</v>
      </c>
      <c r="B920" s="2" t="s">
        <v>3568</v>
      </c>
      <c r="C920" s="2" t="s">
        <v>3569</v>
      </c>
      <c r="E920" s="2" t="s">
        <v>3570</v>
      </c>
      <c r="F920" s="6" t="s">
        <v>3571</v>
      </c>
      <c r="M920" s="2">
        <f>VLOOKUP(N920,[1]储层改造标准目录!$A:$B,2,0)</f>
        <v>2</v>
      </c>
      <c r="N920" s="11" t="s">
        <v>1683</v>
      </c>
      <c r="O920" s="2" t="s">
        <v>1684</v>
      </c>
      <c r="P920" s="12"/>
      <c r="Q920" s="13" t="s">
        <v>1119</v>
      </c>
      <c r="R920" s="14" t="s">
        <v>2321</v>
      </c>
      <c r="S920" s="15" t="s">
        <v>3494</v>
      </c>
      <c r="T920" s="16" t="s">
        <v>3495</v>
      </c>
      <c r="U920" s="32" cm="1">
        <f t="array" ref="U920">SUM(LEN([2]正文!$F:$F)-LEN(SUBSTITUTE([2]正文!$F:$F,B920,"")))/LEN(B920)</f>
        <v>0</v>
      </c>
      <c r="V920" s="33">
        <f t="shared" si="26"/>
        <v>3</v>
      </c>
    </row>
    <row r="921" s="2" customFormat="1" spans="1:22">
      <c r="A921" s="6">
        <v>879</v>
      </c>
      <c r="B921" s="2" t="s">
        <v>3572</v>
      </c>
      <c r="C921" s="2" t="s">
        <v>3573</v>
      </c>
      <c r="E921" s="2" t="s">
        <v>3574</v>
      </c>
      <c r="F921" s="6" t="s">
        <v>3575</v>
      </c>
      <c r="M921" s="2">
        <f>VLOOKUP(N921,[1]储层改造标准目录!$A:$B,2,0)</f>
        <v>2</v>
      </c>
      <c r="N921" s="11" t="s">
        <v>1683</v>
      </c>
      <c r="O921" s="2" t="s">
        <v>1684</v>
      </c>
      <c r="P921" s="12"/>
      <c r="Q921" s="13" t="s">
        <v>1119</v>
      </c>
      <c r="R921" s="14" t="s">
        <v>2321</v>
      </c>
      <c r="S921" s="15" t="s">
        <v>3494</v>
      </c>
      <c r="T921" s="16" t="s">
        <v>3495</v>
      </c>
      <c r="U921" s="32" cm="1">
        <f t="array" ref="U921">SUM(LEN([2]正文!$F:$F)-LEN(SUBSTITUTE([2]正文!$F:$F,B921,"")))/LEN(B921)</f>
        <v>0</v>
      </c>
      <c r="V921" s="33">
        <f t="shared" si="26"/>
        <v>5</v>
      </c>
    </row>
    <row r="922" s="2" customFormat="1" spans="1:22">
      <c r="A922" s="6">
        <v>880</v>
      </c>
      <c r="B922" s="2" t="s">
        <v>3576</v>
      </c>
      <c r="C922" s="2" t="s">
        <v>3577</v>
      </c>
      <c r="E922" s="2" t="s">
        <v>3578</v>
      </c>
      <c r="F922" s="6" t="s">
        <v>3579</v>
      </c>
      <c r="M922" s="2">
        <f>VLOOKUP(N922,[1]储层改造标准目录!$A:$B,2,0)</f>
        <v>2</v>
      </c>
      <c r="N922" s="11" t="s">
        <v>1683</v>
      </c>
      <c r="O922" s="2" t="s">
        <v>1684</v>
      </c>
      <c r="P922" s="12"/>
      <c r="Q922" s="13" t="s">
        <v>1119</v>
      </c>
      <c r="R922" s="14" t="s">
        <v>2321</v>
      </c>
      <c r="S922" s="15" t="s">
        <v>3494</v>
      </c>
      <c r="T922" s="16" t="s">
        <v>3495</v>
      </c>
      <c r="U922" s="32" cm="1">
        <f t="array" ref="U922">SUM(LEN([2]正文!$F:$F)-LEN(SUBSTITUTE([2]正文!$F:$F,B922,"")))/LEN(B922)</f>
        <v>0</v>
      </c>
      <c r="V922" s="33">
        <f t="shared" si="26"/>
        <v>5</v>
      </c>
    </row>
    <row r="923" s="2" customFormat="1" spans="1:22">
      <c r="A923" s="6">
        <v>881</v>
      </c>
      <c r="B923" s="2" t="s">
        <v>3580</v>
      </c>
      <c r="C923" s="2" t="s">
        <v>3581</v>
      </c>
      <c r="E923" s="2" t="s">
        <v>3582</v>
      </c>
      <c r="F923" s="6" t="s">
        <v>3583</v>
      </c>
      <c r="M923" s="2">
        <f>VLOOKUP(N923,[1]储层改造标准目录!$A:$B,2,0)</f>
        <v>2</v>
      </c>
      <c r="N923" s="11" t="s">
        <v>1683</v>
      </c>
      <c r="O923" s="2" t="s">
        <v>1684</v>
      </c>
      <c r="P923" s="12"/>
      <c r="Q923" s="13" t="s">
        <v>1119</v>
      </c>
      <c r="R923" s="14" t="s">
        <v>2321</v>
      </c>
      <c r="S923" s="15" t="s">
        <v>3494</v>
      </c>
      <c r="T923" s="16" t="s">
        <v>3495</v>
      </c>
      <c r="U923" s="32" cm="1">
        <f t="array" ref="U923">SUM(LEN([2]正文!$F:$F)-LEN(SUBSTITUTE([2]正文!$F:$F,B923,"")))/LEN(B923)</f>
        <v>0</v>
      </c>
      <c r="V923" s="33">
        <f t="shared" si="26"/>
        <v>4</v>
      </c>
    </row>
    <row r="924" s="2" customFormat="1" spans="1:22">
      <c r="A924" s="6">
        <v>882</v>
      </c>
      <c r="B924" s="2" t="s">
        <v>3584</v>
      </c>
      <c r="C924" s="2" t="s">
        <v>3585</v>
      </c>
      <c r="E924" s="2" t="s">
        <v>3586</v>
      </c>
      <c r="F924" s="6" t="s">
        <v>3587</v>
      </c>
      <c r="M924" s="2">
        <f>VLOOKUP(N924,[1]储层改造标准目录!$A:$B,2,0)</f>
        <v>2</v>
      </c>
      <c r="N924" s="11" t="s">
        <v>1683</v>
      </c>
      <c r="O924" s="2" t="s">
        <v>1684</v>
      </c>
      <c r="P924" s="12"/>
      <c r="Q924" s="13" t="s">
        <v>1119</v>
      </c>
      <c r="R924" s="14" t="s">
        <v>2321</v>
      </c>
      <c r="S924" s="15" t="s">
        <v>3494</v>
      </c>
      <c r="T924" s="16" t="s">
        <v>3495</v>
      </c>
      <c r="U924" s="32" cm="1">
        <f t="array" ref="U924">SUM(LEN([2]正文!$F:$F)-LEN(SUBSTITUTE([2]正文!$F:$F,B924,"")))/LEN(B924)</f>
        <v>0</v>
      </c>
      <c r="V924" s="33">
        <f t="shared" si="26"/>
        <v>4</v>
      </c>
    </row>
    <row r="925" s="2" customFormat="1" spans="1:22">
      <c r="A925" s="6">
        <v>883</v>
      </c>
      <c r="B925" s="2" t="s">
        <v>1481</v>
      </c>
      <c r="C925" s="2" t="s">
        <v>3588</v>
      </c>
      <c r="E925" s="2" t="s">
        <v>3589</v>
      </c>
      <c r="F925" s="6" t="s">
        <v>3590</v>
      </c>
      <c r="H925" s="10" t="s">
        <v>3591</v>
      </c>
      <c r="I925" s="10"/>
      <c r="M925" s="2">
        <f>VLOOKUP(N925,[1]储层改造标准目录!$A:$B,2,0)</f>
        <v>2</v>
      </c>
      <c r="N925" s="11" t="s">
        <v>1683</v>
      </c>
      <c r="O925" s="2" t="s">
        <v>1684</v>
      </c>
      <c r="P925" s="12"/>
      <c r="Q925" s="13" t="s">
        <v>1119</v>
      </c>
      <c r="R925" s="14" t="s">
        <v>2321</v>
      </c>
      <c r="S925" s="15" t="s">
        <v>3494</v>
      </c>
      <c r="T925" s="16" t="s">
        <v>3495</v>
      </c>
      <c r="U925" s="32" cm="1">
        <f t="array" ref="U925">SUM(LEN([2]正文!$F:$F)-LEN(SUBSTITUTE([2]正文!$F:$F,B925,"")))/LEN(B925)</f>
        <v>0</v>
      </c>
      <c r="V925" s="33">
        <f t="shared" si="26"/>
        <v>3</v>
      </c>
    </row>
    <row r="926" s="2" customFormat="1" spans="1:22">
      <c r="A926" s="6">
        <v>884</v>
      </c>
      <c r="B926" s="2" t="s">
        <v>3592</v>
      </c>
      <c r="C926" s="2" t="s">
        <v>3593</v>
      </c>
      <c r="E926" s="2" t="s">
        <v>3594</v>
      </c>
      <c r="F926" s="6" t="s">
        <v>3595</v>
      </c>
      <c r="M926" s="2">
        <f>VLOOKUP(N926,[1]储层改造标准目录!$A:$B,2,0)</f>
        <v>2</v>
      </c>
      <c r="N926" s="11" t="s">
        <v>1683</v>
      </c>
      <c r="O926" s="2" t="s">
        <v>1684</v>
      </c>
      <c r="P926" s="12"/>
      <c r="Q926" s="13" t="s">
        <v>1119</v>
      </c>
      <c r="R926" s="14" t="s">
        <v>2321</v>
      </c>
      <c r="S926" s="15" t="s">
        <v>3494</v>
      </c>
      <c r="T926" s="16" t="s">
        <v>3495</v>
      </c>
      <c r="U926" s="32" cm="1">
        <f t="array" ref="U926">SUM(LEN([2]正文!$F:$F)-LEN(SUBSTITUTE([2]正文!$F:$F,B926,"")))/LEN(B926)</f>
        <v>0</v>
      </c>
      <c r="V926" s="33">
        <f t="shared" si="26"/>
        <v>5</v>
      </c>
    </row>
    <row r="927" s="2" customFormat="1" spans="1:22">
      <c r="A927" s="6">
        <v>885</v>
      </c>
      <c r="B927" s="2" t="s">
        <v>3596</v>
      </c>
      <c r="C927" s="2" t="s">
        <v>3597</v>
      </c>
      <c r="E927" s="2" t="s">
        <v>3598</v>
      </c>
      <c r="F927" s="6" t="s">
        <v>3599</v>
      </c>
      <c r="M927" s="2">
        <f>VLOOKUP(N927,[1]储层改造标准目录!$A:$B,2,0)</f>
        <v>2</v>
      </c>
      <c r="N927" s="11" t="s">
        <v>1683</v>
      </c>
      <c r="O927" s="2" t="s">
        <v>1684</v>
      </c>
      <c r="P927" s="12"/>
      <c r="Q927" s="13" t="s">
        <v>1119</v>
      </c>
      <c r="R927" s="14" t="s">
        <v>2321</v>
      </c>
      <c r="S927" s="15" t="s">
        <v>3494</v>
      </c>
      <c r="T927" s="16" t="s">
        <v>3495</v>
      </c>
      <c r="U927" s="32" cm="1">
        <f t="array" ref="U927">SUM(LEN([2]正文!$F:$F)-LEN(SUBSTITUTE([2]正文!$F:$F,B927,"")))/LEN(B927)</f>
        <v>0</v>
      </c>
      <c r="V927" s="33">
        <f t="shared" si="26"/>
        <v>4</v>
      </c>
    </row>
    <row r="928" s="2" customFormat="1" spans="1:22">
      <c r="A928" s="6">
        <v>886</v>
      </c>
      <c r="B928" s="2" t="s">
        <v>3600</v>
      </c>
      <c r="C928" s="2" t="s">
        <v>3601</v>
      </c>
      <c r="E928" s="2" t="s">
        <v>3602</v>
      </c>
      <c r="F928" s="6" t="s">
        <v>3603</v>
      </c>
      <c r="M928" s="2">
        <f>VLOOKUP(N928,[1]储层改造标准目录!$A:$B,2,0)</f>
        <v>2</v>
      </c>
      <c r="N928" s="11" t="s">
        <v>1683</v>
      </c>
      <c r="O928" s="2" t="s">
        <v>1684</v>
      </c>
      <c r="P928" s="12"/>
      <c r="Q928" s="13" t="s">
        <v>1119</v>
      </c>
      <c r="R928" s="14" t="s">
        <v>2321</v>
      </c>
      <c r="S928" s="15" t="s">
        <v>3494</v>
      </c>
      <c r="T928" s="16" t="s">
        <v>3495</v>
      </c>
      <c r="U928" s="32" cm="1">
        <f t="array" ref="U928">SUM(LEN([2]正文!$F:$F)-LEN(SUBSTITUTE([2]正文!$F:$F,B928,"")))/LEN(B928)</f>
        <v>0</v>
      </c>
      <c r="V928" s="33">
        <f t="shared" si="26"/>
        <v>6</v>
      </c>
    </row>
    <row r="929" s="2" customFormat="1" spans="1:22">
      <c r="A929" s="6">
        <v>887</v>
      </c>
      <c r="B929" s="2" t="s">
        <v>3604</v>
      </c>
      <c r="C929" s="2" t="s">
        <v>3605</v>
      </c>
      <c r="E929" s="2" t="s">
        <v>3606</v>
      </c>
      <c r="F929" s="6" t="s">
        <v>3607</v>
      </c>
      <c r="M929" s="2">
        <f>VLOOKUP(N929,[1]储层改造标准目录!$A:$B,2,0)</f>
        <v>2</v>
      </c>
      <c r="N929" s="11" t="s">
        <v>1683</v>
      </c>
      <c r="O929" s="2" t="s">
        <v>1684</v>
      </c>
      <c r="P929" s="12"/>
      <c r="Q929" s="13" t="s">
        <v>1119</v>
      </c>
      <c r="R929" s="14" t="s">
        <v>2321</v>
      </c>
      <c r="S929" s="15" t="s">
        <v>3494</v>
      </c>
      <c r="T929" s="16" t="s">
        <v>3495</v>
      </c>
      <c r="U929" s="32" cm="1">
        <f t="array" ref="U929">SUM(LEN([2]正文!$F:$F)-LEN(SUBSTITUTE([2]正文!$F:$F,B929,"")))/LEN(B929)</f>
        <v>0</v>
      </c>
      <c r="V929" s="33">
        <f t="shared" si="26"/>
        <v>6</v>
      </c>
    </row>
    <row r="930" s="2" customFormat="1" spans="1:22">
      <c r="A930" s="6">
        <v>888</v>
      </c>
      <c r="B930" s="2" t="s">
        <v>3608</v>
      </c>
      <c r="C930" s="2" t="s">
        <v>3609</v>
      </c>
      <c r="E930" s="2" t="s">
        <v>3610</v>
      </c>
      <c r="F930" s="6" t="s">
        <v>3611</v>
      </c>
      <c r="M930" s="2">
        <f>VLOOKUP(N930,[1]储层改造标准目录!$A:$B,2,0)</f>
        <v>2</v>
      </c>
      <c r="N930" s="11" t="s">
        <v>1683</v>
      </c>
      <c r="O930" s="2" t="s">
        <v>1684</v>
      </c>
      <c r="P930" s="12"/>
      <c r="Q930" s="13" t="s">
        <v>1119</v>
      </c>
      <c r="R930" s="14" t="s">
        <v>2321</v>
      </c>
      <c r="S930" s="15" t="s">
        <v>3494</v>
      </c>
      <c r="T930" s="16" t="s">
        <v>3495</v>
      </c>
      <c r="U930" s="32" cm="1">
        <f t="array" ref="U930">SUM(LEN([2]正文!$F:$F)-LEN(SUBSTITUTE([2]正文!$F:$F,B930,"")))/LEN(B930)</f>
        <v>0</v>
      </c>
      <c r="V930" s="33">
        <f t="shared" si="26"/>
        <v>4</v>
      </c>
    </row>
    <row r="931" s="2" customFormat="1" spans="1:22">
      <c r="A931" s="6">
        <v>889</v>
      </c>
      <c r="B931" s="2" t="s">
        <v>3612</v>
      </c>
      <c r="C931" s="2" t="s">
        <v>3613</v>
      </c>
      <c r="E931" s="2" t="s">
        <v>3614</v>
      </c>
      <c r="F931" s="6" t="s">
        <v>3615</v>
      </c>
      <c r="M931" s="2">
        <f>VLOOKUP(N931,[1]储层改造标准目录!$A:$B,2,0)</f>
        <v>2</v>
      </c>
      <c r="N931" s="11" t="s">
        <v>1683</v>
      </c>
      <c r="O931" s="2" t="s">
        <v>1684</v>
      </c>
      <c r="P931" s="12"/>
      <c r="Q931" s="13" t="s">
        <v>1119</v>
      </c>
      <c r="R931" s="14" t="s">
        <v>2321</v>
      </c>
      <c r="S931" s="15" t="s">
        <v>3494</v>
      </c>
      <c r="T931" s="16" t="s">
        <v>3495</v>
      </c>
      <c r="U931" s="32" cm="1">
        <f t="array" ref="U931">SUM(LEN([2]正文!$F:$F)-LEN(SUBSTITUTE([2]正文!$F:$F,B931,"")))/LEN(B931)</f>
        <v>0</v>
      </c>
      <c r="V931" s="33">
        <f t="shared" si="26"/>
        <v>4</v>
      </c>
    </row>
    <row r="932" s="2" customFormat="1" spans="1:22">
      <c r="A932" s="6">
        <v>890</v>
      </c>
      <c r="B932" s="2" t="s">
        <v>3616</v>
      </c>
      <c r="C932" s="2" t="s">
        <v>3617</v>
      </c>
      <c r="E932" s="2" t="s">
        <v>3618</v>
      </c>
      <c r="F932" s="6" t="s">
        <v>3619</v>
      </c>
      <c r="M932" s="2">
        <f>VLOOKUP(N932,[1]储层改造标准目录!$A:$B,2,0)</f>
        <v>2</v>
      </c>
      <c r="N932" s="11" t="s">
        <v>1683</v>
      </c>
      <c r="O932" s="2" t="s">
        <v>1684</v>
      </c>
      <c r="P932" s="12"/>
      <c r="Q932" s="13" t="s">
        <v>1119</v>
      </c>
      <c r="R932" s="14" t="s">
        <v>2321</v>
      </c>
      <c r="S932" s="15" t="s">
        <v>3494</v>
      </c>
      <c r="T932" s="16" t="s">
        <v>3495</v>
      </c>
      <c r="U932" s="32" cm="1">
        <f t="array" ref="U932">SUM(LEN([2]正文!$F:$F)-LEN(SUBSTITUTE([2]正文!$F:$F,B932,"")))/LEN(B932)</f>
        <v>0</v>
      </c>
      <c r="V932" s="33">
        <f t="shared" si="26"/>
        <v>4</v>
      </c>
    </row>
    <row r="933" s="2" customFormat="1" spans="1:22">
      <c r="A933" s="6">
        <v>891</v>
      </c>
      <c r="B933" s="2" t="s">
        <v>3620</v>
      </c>
      <c r="C933" s="2" t="s">
        <v>3621</v>
      </c>
      <c r="E933" s="2" t="s">
        <v>3622</v>
      </c>
      <c r="F933" s="6" t="s">
        <v>3623</v>
      </c>
      <c r="M933" s="2">
        <f>VLOOKUP(N933,[1]储层改造标准目录!$A:$B,2,0)</f>
        <v>2</v>
      </c>
      <c r="N933" s="11" t="s">
        <v>1683</v>
      </c>
      <c r="O933" s="2" t="s">
        <v>1684</v>
      </c>
      <c r="P933" s="12"/>
      <c r="Q933" s="13" t="s">
        <v>1119</v>
      </c>
      <c r="R933" s="14" t="s">
        <v>2321</v>
      </c>
      <c r="S933" s="15" t="s">
        <v>3494</v>
      </c>
      <c r="T933" s="16" t="s">
        <v>3495</v>
      </c>
      <c r="U933" s="32" cm="1">
        <f t="array" ref="U933">SUM(LEN([2]正文!$F:$F)-LEN(SUBSTITUTE([2]正文!$F:$F,B933,"")))/LEN(B933)</f>
        <v>0</v>
      </c>
      <c r="V933" s="33">
        <f t="shared" si="26"/>
        <v>6</v>
      </c>
    </row>
    <row r="934" s="2" customFormat="1" spans="1:22">
      <c r="A934" s="6">
        <v>892</v>
      </c>
      <c r="B934" s="2" t="s">
        <v>3624</v>
      </c>
      <c r="C934" s="2" t="s">
        <v>3625</v>
      </c>
      <c r="E934" s="2" t="s">
        <v>3626</v>
      </c>
      <c r="F934" s="6" t="s">
        <v>3627</v>
      </c>
      <c r="M934" s="2">
        <f>VLOOKUP(N934,[1]储层改造标准目录!$A:$B,2,0)</f>
        <v>2</v>
      </c>
      <c r="N934" s="11" t="s">
        <v>1683</v>
      </c>
      <c r="O934" s="2" t="s">
        <v>1684</v>
      </c>
      <c r="P934" s="12"/>
      <c r="Q934" s="13" t="s">
        <v>1119</v>
      </c>
      <c r="R934" s="14" t="s">
        <v>2321</v>
      </c>
      <c r="S934" s="15" t="s">
        <v>3494</v>
      </c>
      <c r="T934" s="16" t="s">
        <v>3495</v>
      </c>
      <c r="U934" s="32" cm="1">
        <f t="array" ref="U934">SUM(LEN([2]正文!$F:$F)-LEN(SUBSTITUTE([2]正文!$F:$F,B934,"")))/LEN(B934)</f>
        <v>0</v>
      </c>
      <c r="V934" s="33">
        <f t="shared" si="26"/>
        <v>3</v>
      </c>
    </row>
    <row r="935" s="2" customFormat="1" spans="1:22">
      <c r="A935" s="6">
        <v>893</v>
      </c>
      <c r="B935" s="2" t="s">
        <v>3628</v>
      </c>
      <c r="C935" s="2" t="s">
        <v>3629</v>
      </c>
      <c r="E935" s="2" t="s">
        <v>3630</v>
      </c>
      <c r="F935" s="6" t="s">
        <v>3631</v>
      </c>
      <c r="M935" s="2">
        <f>VLOOKUP(N935,[1]储层改造标准目录!$A:$B,2,0)</f>
        <v>2</v>
      </c>
      <c r="N935" s="11" t="s">
        <v>1683</v>
      </c>
      <c r="O935" s="2" t="s">
        <v>1684</v>
      </c>
      <c r="P935" s="12"/>
      <c r="Q935" s="13" t="s">
        <v>1119</v>
      </c>
      <c r="R935" s="14" t="s">
        <v>2321</v>
      </c>
      <c r="S935" s="15" t="s">
        <v>3494</v>
      </c>
      <c r="T935" s="16" t="s">
        <v>3495</v>
      </c>
      <c r="U935" s="32" cm="1">
        <f t="array" ref="U935">SUM(LEN([2]正文!$F:$F)-LEN(SUBSTITUTE([2]正文!$F:$F,B935,"")))/LEN(B935)</f>
        <v>0</v>
      </c>
      <c r="V935" s="33">
        <f t="shared" si="26"/>
        <v>5</v>
      </c>
    </row>
    <row r="936" s="2" customFormat="1" spans="1:22">
      <c r="A936" s="6">
        <v>894</v>
      </c>
      <c r="B936" s="2" t="s">
        <v>3632</v>
      </c>
      <c r="C936" s="2" t="s">
        <v>3633</v>
      </c>
      <c r="E936" s="2" t="s">
        <v>3634</v>
      </c>
      <c r="F936" s="6" t="s">
        <v>3635</v>
      </c>
      <c r="M936" s="2">
        <f>VLOOKUP(N936,[1]储层改造标准目录!$A:$B,2,0)</f>
        <v>2</v>
      </c>
      <c r="N936" s="11" t="s">
        <v>1683</v>
      </c>
      <c r="O936" s="2" t="s">
        <v>1684</v>
      </c>
      <c r="P936" s="12"/>
      <c r="Q936" s="13" t="s">
        <v>1119</v>
      </c>
      <c r="R936" s="14" t="s">
        <v>2321</v>
      </c>
      <c r="S936" s="15" t="s">
        <v>3494</v>
      </c>
      <c r="T936" s="16" t="s">
        <v>3495</v>
      </c>
      <c r="U936" s="32" cm="1">
        <f t="array" ref="U936">SUM(LEN([2]正文!$F:$F)-LEN(SUBSTITUTE([2]正文!$F:$F,B936,"")))/LEN(B936)</f>
        <v>0</v>
      </c>
      <c r="V936" s="33">
        <f t="shared" si="26"/>
        <v>5</v>
      </c>
    </row>
    <row r="937" s="2" customFormat="1" spans="1:22">
      <c r="A937" s="6">
        <v>895</v>
      </c>
      <c r="B937" s="2" t="s">
        <v>3636</v>
      </c>
      <c r="C937" s="2" t="s">
        <v>3637</v>
      </c>
      <c r="E937" s="2" t="s">
        <v>3638</v>
      </c>
      <c r="F937" s="6" t="s">
        <v>3639</v>
      </c>
      <c r="M937" s="2">
        <f>VLOOKUP(N937,[1]储层改造标准目录!$A:$B,2,0)</f>
        <v>2</v>
      </c>
      <c r="N937" s="11" t="s">
        <v>1683</v>
      </c>
      <c r="O937" s="2" t="s">
        <v>1684</v>
      </c>
      <c r="P937" s="12"/>
      <c r="Q937" s="13" t="s">
        <v>1119</v>
      </c>
      <c r="R937" s="14" t="s">
        <v>2321</v>
      </c>
      <c r="S937" s="15" t="s">
        <v>3494</v>
      </c>
      <c r="T937" s="16" t="s">
        <v>3640</v>
      </c>
      <c r="U937" s="32" cm="1">
        <f t="array" ref="U937">SUM(LEN([2]正文!$F:$F)-LEN(SUBSTITUTE([2]正文!$F:$F,B937,"")))/LEN(B937)</f>
        <v>0</v>
      </c>
      <c r="V937" s="33">
        <f t="shared" si="26"/>
        <v>4</v>
      </c>
    </row>
    <row r="938" s="2" customFormat="1" spans="1:22">
      <c r="A938" s="6">
        <v>896</v>
      </c>
      <c r="B938" s="2" t="s">
        <v>3641</v>
      </c>
      <c r="C938" s="2" t="s">
        <v>3642</v>
      </c>
      <c r="E938" s="2" t="s">
        <v>3643</v>
      </c>
      <c r="F938" s="6" t="s">
        <v>3644</v>
      </c>
      <c r="M938" s="2">
        <f>VLOOKUP(N938,[1]储层改造标准目录!$A:$B,2,0)</f>
        <v>2</v>
      </c>
      <c r="N938" s="11" t="s">
        <v>1683</v>
      </c>
      <c r="O938" s="2" t="s">
        <v>1684</v>
      </c>
      <c r="P938" s="12"/>
      <c r="Q938" s="13" t="s">
        <v>1119</v>
      </c>
      <c r="R938" s="14" t="s">
        <v>2321</v>
      </c>
      <c r="S938" s="15" t="s">
        <v>3494</v>
      </c>
      <c r="T938" s="16" t="s">
        <v>3640</v>
      </c>
      <c r="U938" s="32" cm="1">
        <f t="array" ref="U938">SUM(LEN([2]正文!$F:$F)-LEN(SUBSTITUTE([2]正文!$F:$F,B938,"")))/LEN(B938)</f>
        <v>2</v>
      </c>
      <c r="V938" s="33">
        <f t="shared" si="26"/>
        <v>5</v>
      </c>
    </row>
    <row r="939" s="2" customFormat="1" spans="1:22">
      <c r="A939" s="6">
        <v>897</v>
      </c>
      <c r="B939" s="2" t="s">
        <v>3645</v>
      </c>
      <c r="C939" s="2" t="s">
        <v>3646</v>
      </c>
      <c r="E939" s="2" t="s">
        <v>3647</v>
      </c>
      <c r="F939" s="6" t="s">
        <v>3648</v>
      </c>
      <c r="M939" s="2">
        <f>VLOOKUP(N939,[1]储层改造标准目录!$A:$B,2,0)</f>
        <v>2</v>
      </c>
      <c r="N939" s="11" t="s">
        <v>1683</v>
      </c>
      <c r="O939" s="2" t="s">
        <v>1684</v>
      </c>
      <c r="P939" s="12"/>
      <c r="Q939" s="13" t="s">
        <v>1119</v>
      </c>
      <c r="R939" s="14" t="s">
        <v>2321</v>
      </c>
      <c r="S939" s="15" t="s">
        <v>3494</v>
      </c>
      <c r="T939" s="16" t="s">
        <v>3640</v>
      </c>
      <c r="U939" s="32" cm="1">
        <f t="array" ref="U939">SUM(LEN([2]正文!$F:$F)-LEN(SUBSTITUTE([2]正文!$F:$F,B939,"")))/LEN(B939)</f>
        <v>0</v>
      </c>
      <c r="V939" s="33">
        <f t="shared" si="26"/>
        <v>4</v>
      </c>
    </row>
    <row r="940" s="2" customFormat="1" spans="1:22">
      <c r="A940" s="6">
        <v>898</v>
      </c>
      <c r="B940" s="2" t="s">
        <v>3649</v>
      </c>
      <c r="C940" s="2" t="s">
        <v>3650</v>
      </c>
      <c r="E940" s="2" t="s">
        <v>3651</v>
      </c>
      <c r="F940" s="6" t="s">
        <v>3652</v>
      </c>
      <c r="M940" s="2">
        <f>VLOOKUP(N940,[1]储层改造标准目录!$A:$B,2,0)</f>
        <v>2</v>
      </c>
      <c r="N940" s="11" t="s">
        <v>1683</v>
      </c>
      <c r="O940" s="2" t="s">
        <v>1684</v>
      </c>
      <c r="P940" s="12"/>
      <c r="Q940" s="13" t="s">
        <v>1119</v>
      </c>
      <c r="R940" s="14" t="s">
        <v>2321</v>
      </c>
      <c r="S940" s="15" t="s">
        <v>3494</v>
      </c>
      <c r="T940" s="16" t="s">
        <v>3640</v>
      </c>
      <c r="U940" s="32" cm="1">
        <f t="array" ref="U940">SUM(LEN([2]正文!$F:$F)-LEN(SUBSTITUTE([2]正文!$F:$F,B940,"")))/LEN(B940)</f>
        <v>0</v>
      </c>
      <c r="V940" s="33">
        <f t="shared" ref="V940:V1003" si="27">LEN(B940)</f>
        <v>7</v>
      </c>
    </row>
    <row r="941" s="2" customFormat="1" spans="1:22">
      <c r="A941" s="6">
        <v>899</v>
      </c>
      <c r="B941" s="2" t="s">
        <v>3653</v>
      </c>
      <c r="C941" s="2" t="s">
        <v>3654</v>
      </c>
      <c r="E941" s="2" t="s">
        <v>3655</v>
      </c>
      <c r="F941" s="6" t="s">
        <v>3656</v>
      </c>
      <c r="M941" s="2">
        <f>VLOOKUP(N941,[1]储层改造标准目录!$A:$B,2,0)</f>
        <v>2</v>
      </c>
      <c r="N941" s="11" t="s">
        <v>1683</v>
      </c>
      <c r="O941" s="2" t="s">
        <v>1684</v>
      </c>
      <c r="P941" s="12"/>
      <c r="Q941" s="13" t="s">
        <v>1119</v>
      </c>
      <c r="R941" s="14" t="s">
        <v>2321</v>
      </c>
      <c r="S941" s="15" t="s">
        <v>3494</v>
      </c>
      <c r="T941" s="16" t="s">
        <v>3640</v>
      </c>
      <c r="U941" s="32" cm="1">
        <f t="array" ref="U941">SUM(LEN([2]正文!$F:$F)-LEN(SUBSTITUTE([2]正文!$F:$F,B941,"")))/LEN(B941)</f>
        <v>0</v>
      </c>
      <c r="V941" s="33">
        <f t="shared" si="27"/>
        <v>5</v>
      </c>
    </row>
    <row r="942" s="2" customFormat="1" spans="1:22">
      <c r="A942" s="6">
        <v>900</v>
      </c>
      <c r="B942" s="2" t="s">
        <v>3657</v>
      </c>
      <c r="C942" s="2" t="s">
        <v>3658</v>
      </c>
      <c r="E942" s="2" t="s">
        <v>3659</v>
      </c>
      <c r="F942" s="6" t="s">
        <v>3660</v>
      </c>
      <c r="M942" s="2">
        <f>VLOOKUP(N942,[1]储层改造标准目录!$A:$B,2,0)</f>
        <v>2</v>
      </c>
      <c r="N942" s="11" t="s">
        <v>1683</v>
      </c>
      <c r="O942" s="2" t="s">
        <v>1684</v>
      </c>
      <c r="P942" s="12"/>
      <c r="Q942" s="13" t="s">
        <v>1119</v>
      </c>
      <c r="R942" s="14" t="s">
        <v>2321</v>
      </c>
      <c r="S942" s="15" t="s">
        <v>3494</v>
      </c>
      <c r="T942" s="16" t="s">
        <v>3640</v>
      </c>
      <c r="U942" s="32" cm="1">
        <f t="array" ref="U942">SUM(LEN([2]正文!$F:$F)-LEN(SUBSTITUTE([2]正文!$F:$F,B942,"")))/LEN(B942)</f>
        <v>0</v>
      </c>
      <c r="V942" s="33">
        <f t="shared" si="27"/>
        <v>5</v>
      </c>
    </row>
    <row r="943" s="2" customFormat="1" spans="1:22">
      <c r="A943" s="6">
        <v>901</v>
      </c>
      <c r="B943" s="2" t="s">
        <v>3661</v>
      </c>
      <c r="C943" s="2" t="s">
        <v>3662</v>
      </c>
      <c r="E943" s="2" t="s">
        <v>3663</v>
      </c>
      <c r="F943" s="6" t="s">
        <v>3664</v>
      </c>
      <c r="M943" s="2">
        <f>VLOOKUP(N943,[1]储层改造标准目录!$A:$B,2,0)</f>
        <v>2</v>
      </c>
      <c r="N943" s="11" t="s">
        <v>1683</v>
      </c>
      <c r="O943" s="2" t="s">
        <v>1684</v>
      </c>
      <c r="P943" s="12"/>
      <c r="Q943" s="13" t="s">
        <v>1119</v>
      </c>
      <c r="R943" s="14" t="s">
        <v>2321</v>
      </c>
      <c r="S943" s="15" t="s">
        <v>3494</v>
      </c>
      <c r="T943" s="16" t="s">
        <v>3640</v>
      </c>
      <c r="U943" s="32" cm="1">
        <f t="array" ref="U943">SUM(LEN([2]正文!$F:$F)-LEN(SUBSTITUTE([2]正文!$F:$F,B943,"")))/LEN(B943)</f>
        <v>0</v>
      </c>
      <c r="V943" s="33">
        <f t="shared" si="27"/>
        <v>9</v>
      </c>
    </row>
    <row r="944" s="2" customFormat="1" spans="1:22">
      <c r="A944" s="6">
        <v>902</v>
      </c>
      <c r="B944" s="2" t="s">
        <v>3665</v>
      </c>
      <c r="C944" s="2" t="s">
        <v>3666</v>
      </c>
      <c r="E944" s="2" t="s">
        <v>3667</v>
      </c>
      <c r="F944" s="6" t="s">
        <v>1118</v>
      </c>
      <c r="M944" s="2">
        <f>VLOOKUP(N944,[1]储层改造标准目录!$A:$B,2,0)</f>
        <v>2</v>
      </c>
      <c r="N944" s="11" t="s">
        <v>1683</v>
      </c>
      <c r="O944" s="2" t="s">
        <v>1684</v>
      </c>
      <c r="P944" s="12"/>
      <c r="Q944" s="13" t="s">
        <v>1119</v>
      </c>
      <c r="R944" s="14" t="s">
        <v>3668</v>
      </c>
      <c r="S944" s="15" t="s">
        <v>3669</v>
      </c>
      <c r="T944" s="16"/>
      <c r="U944" s="32" cm="1">
        <f t="array" ref="U944">SUM(LEN([2]正文!$F:$F)-LEN(SUBSTITUTE([2]正文!$F:$F,B944,"")))/LEN(B944)</f>
        <v>0</v>
      </c>
      <c r="V944" s="33">
        <f t="shared" si="27"/>
        <v>6</v>
      </c>
    </row>
    <row r="945" s="2" customFormat="1" spans="1:22">
      <c r="A945" s="6">
        <v>903</v>
      </c>
      <c r="B945" s="2" t="s">
        <v>3670</v>
      </c>
      <c r="C945" s="2" t="s">
        <v>3671</v>
      </c>
      <c r="E945" s="2" t="s">
        <v>3672</v>
      </c>
      <c r="F945" s="6" t="s">
        <v>1124</v>
      </c>
      <c r="M945" s="2">
        <f>VLOOKUP(N945,[1]储层改造标准目录!$A:$B,2,0)</f>
        <v>2</v>
      </c>
      <c r="N945" s="11" t="s">
        <v>1683</v>
      </c>
      <c r="O945" s="2" t="s">
        <v>1684</v>
      </c>
      <c r="P945" s="12"/>
      <c r="Q945" s="13" t="s">
        <v>1119</v>
      </c>
      <c r="R945" s="14" t="s">
        <v>3668</v>
      </c>
      <c r="S945" s="15" t="s">
        <v>3669</v>
      </c>
      <c r="T945" s="16"/>
      <c r="U945" s="32" cm="1">
        <f t="array" ref="U945">SUM(LEN([2]正文!$F:$F)-LEN(SUBSTITUTE([2]正文!$F:$F,B945,"")))/LEN(B945)</f>
        <v>2</v>
      </c>
      <c r="V945" s="33">
        <f t="shared" si="27"/>
        <v>4</v>
      </c>
    </row>
    <row r="946" s="2" customFormat="1" spans="1:22">
      <c r="A946" s="6">
        <v>904</v>
      </c>
      <c r="B946" s="2" t="s">
        <v>3673</v>
      </c>
      <c r="C946" s="2" t="s">
        <v>3674</v>
      </c>
      <c r="D946" s="8"/>
      <c r="E946" s="8" t="s">
        <v>3675</v>
      </c>
      <c r="F946" s="6" t="s">
        <v>1128</v>
      </c>
      <c r="G946" s="8"/>
      <c r="H946" s="8"/>
      <c r="I946" s="8"/>
      <c r="M946" s="2">
        <f>VLOOKUP(N946,[1]储层改造标准目录!$A:$B,2,0)</f>
        <v>2</v>
      </c>
      <c r="N946" s="11" t="s">
        <v>1683</v>
      </c>
      <c r="O946" s="2" t="s">
        <v>1684</v>
      </c>
      <c r="P946" s="12"/>
      <c r="Q946" s="13" t="s">
        <v>1119</v>
      </c>
      <c r="R946" s="14" t="s">
        <v>3668</v>
      </c>
      <c r="S946" s="15" t="s">
        <v>3669</v>
      </c>
      <c r="T946" s="16"/>
      <c r="U946" s="32" cm="1">
        <f t="array" ref="U946">SUM(LEN([2]正文!$F:$F)-LEN(SUBSTITUTE([2]正文!$F:$F,B946,"")))/LEN(B946)</f>
        <v>0</v>
      </c>
      <c r="V946" s="33">
        <f t="shared" si="27"/>
        <v>6</v>
      </c>
    </row>
    <row r="947" s="2" customFormat="1" spans="1:22">
      <c r="A947" s="6">
        <v>905</v>
      </c>
      <c r="B947" s="2" t="s">
        <v>3676</v>
      </c>
      <c r="C947" s="2" t="s">
        <v>3677</v>
      </c>
      <c r="E947" s="2" t="s">
        <v>3678</v>
      </c>
      <c r="F947" s="6" t="s">
        <v>1136</v>
      </c>
      <c r="M947" s="2">
        <f>VLOOKUP(N947,[1]储层改造标准目录!$A:$B,2,0)</f>
        <v>2</v>
      </c>
      <c r="N947" s="11" t="s">
        <v>1683</v>
      </c>
      <c r="O947" s="2" t="s">
        <v>1684</v>
      </c>
      <c r="P947" s="12"/>
      <c r="Q947" s="13" t="s">
        <v>1119</v>
      </c>
      <c r="R947" s="14" t="s">
        <v>3668</v>
      </c>
      <c r="S947" s="15" t="s">
        <v>3669</v>
      </c>
      <c r="T947" s="16"/>
      <c r="U947" s="32" cm="1">
        <f t="array" ref="U947">SUM(LEN([2]正文!$F:$F)-LEN(SUBSTITUTE([2]正文!$F:$F,B947,"")))/LEN(B947)</f>
        <v>0</v>
      </c>
      <c r="V947" s="33">
        <f t="shared" si="27"/>
        <v>8</v>
      </c>
    </row>
    <row r="948" s="2" customFormat="1" spans="1:22">
      <c r="A948" s="6">
        <v>906</v>
      </c>
      <c r="B948" s="2" t="s">
        <v>3679</v>
      </c>
      <c r="C948" s="2" t="s">
        <v>3680</v>
      </c>
      <c r="E948" s="2" t="s">
        <v>3681</v>
      </c>
      <c r="F948" s="6" t="s">
        <v>1140</v>
      </c>
      <c r="M948" s="2">
        <f>VLOOKUP(N948,[1]储层改造标准目录!$A:$B,2,0)</f>
        <v>2</v>
      </c>
      <c r="N948" s="11" t="s">
        <v>1683</v>
      </c>
      <c r="O948" s="2" t="s">
        <v>1684</v>
      </c>
      <c r="P948" s="12"/>
      <c r="Q948" s="13" t="s">
        <v>1119</v>
      </c>
      <c r="R948" s="14" t="s">
        <v>3668</v>
      </c>
      <c r="S948" s="15" t="s">
        <v>3669</v>
      </c>
      <c r="T948" s="16"/>
      <c r="U948" s="32" cm="1">
        <f t="array" ref="U948">SUM(LEN([2]正文!$F:$F)-LEN(SUBSTITUTE([2]正文!$F:$F,B948,"")))/LEN(B948)</f>
        <v>47</v>
      </c>
      <c r="V948" s="33">
        <f t="shared" si="27"/>
        <v>4</v>
      </c>
    </row>
    <row r="949" s="2" customFormat="1" spans="1:22">
      <c r="A949" s="6">
        <v>907</v>
      </c>
      <c r="B949" s="2" t="s">
        <v>3682</v>
      </c>
      <c r="C949" s="2" t="s">
        <v>3683</v>
      </c>
      <c r="E949" s="2" t="s">
        <v>3684</v>
      </c>
      <c r="F949" s="6" t="s">
        <v>1144</v>
      </c>
      <c r="M949" s="2">
        <f>VLOOKUP(N949,[1]储层改造标准目录!$A:$B,2,0)</f>
        <v>2</v>
      </c>
      <c r="N949" s="11" t="s">
        <v>1683</v>
      </c>
      <c r="O949" s="2" t="s">
        <v>1684</v>
      </c>
      <c r="P949" s="12"/>
      <c r="Q949" s="13" t="s">
        <v>1119</v>
      </c>
      <c r="R949" s="14" t="s">
        <v>3668</v>
      </c>
      <c r="S949" s="15" t="s">
        <v>3669</v>
      </c>
      <c r="T949" s="16"/>
      <c r="U949" s="32" cm="1">
        <f t="array" ref="U949">SUM(LEN([2]正文!$F:$F)-LEN(SUBSTITUTE([2]正文!$F:$F,B949,"")))/LEN(B949)</f>
        <v>6</v>
      </c>
      <c r="V949" s="33">
        <f t="shared" si="27"/>
        <v>6</v>
      </c>
    </row>
    <row r="950" s="2" customFormat="1" spans="1:22">
      <c r="A950" s="6">
        <v>908</v>
      </c>
      <c r="B950" s="2" t="s">
        <v>3685</v>
      </c>
      <c r="C950" s="2" t="s">
        <v>3686</v>
      </c>
      <c r="E950" s="2" t="s">
        <v>3687</v>
      </c>
      <c r="F950" s="6" t="s">
        <v>1148</v>
      </c>
      <c r="M950" s="2">
        <f>VLOOKUP(N950,[1]储层改造标准目录!$A:$B,2,0)</f>
        <v>2</v>
      </c>
      <c r="N950" s="11" t="s">
        <v>1683</v>
      </c>
      <c r="O950" s="2" t="s">
        <v>1684</v>
      </c>
      <c r="P950" s="12"/>
      <c r="Q950" s="13" t="s">
        <v>1119</v>
      </c>
      <c r="R950" s="14" t="s">
        <v>3668</v>
      </c>
      <c r="S950" s="15" t="s">
        <v>3669</v>
      </c>
      <c r="T950" s="16"/>
      <c r="U950" s="32" cm="1">
        <f t="array" ref="U950">SUM(LEN([2]正文!$F:$F)-LEN(SUBSTITUTE([2]正文!$F:$F,B950,"")))/LEN(B950)</f>
        <v>4</v>
      </c>
      <c r="V950" s="33">
        <f t="shared" si="27"/>
        <v>6</v>
      </c>
    </row>
    <row r="951" s="2" customFormat="1" spans="1:22">
      <c r="A951" s="6">
        <v>909</v>
      </c>
      <c r="B951" s="2" t="s">
        <v>3688</v>
      </c>
      <c r="C951" s="2" t="s">
        <v>3689</v>
      </c>
      <c r="E951" s="2" t="s">
        <v>3690</v>
      </c>
      <c r="F951" s="6" t="s">
        <v>1152</v>
      </c>
      <c r="M951" s="2">
        <f>VLOOKUP(N951,[1]储层改造标准目录!$A:$B,2,0)</f>
        <v>2</v>
      </c>
      <c r="N951" s="11" t="s">
        <v>1683</v>
      </c>
      <c r="O951" s="2" t="s">
        <v>1684</v>
      </c>
      <c r="P951" s="12"/>
      <c r="Q951" s="13" t="s">
        <v>1119</v>
      </c>
      <c r="R951" s="14" t="s">
        <v>3668</v>
      </c>
      <c r="S951" s="15" t="s">
        <v>3669</v>
      </c>
      <c r="T951" s="16"/>
      <c r="U951" s="32" cm="1">
        <f t="array" ref="U951">SUM(LEN([2]正文!$F:$F)-LEN(SUBSTITUTE([2]正文!$F:$F,B951,"")))/LEN(B951)</f>
        <v>54</v>
      </c>
      <c r="V951" s="33">
        <f t="shared" si="27"/>
        <v>4</v>
      </c>
    </row>
    <row r="952" s="2" customFormat="1" spans="1:22">
      <c r="A952" s="6">
        <v>910</v>
      </c>
      <c r="B952" s="2" t="s">
        <v>3691</v>
      </c>
      <c r="C952" s="2" t="s">
        <v>3692</v>
      </c>
      <c r="E952" s="2" t="s">
        <v>3693</v>
      </c>
      <c r="F952" s="6" t="s">
        <v>1156</v>
      </c>
      <c r="M952" s="2">
        <f>VLOOKUP(N952,[1]储层改造标准目录!$A:$B,2,0)</f>
        <v>2</v>
      </c>
      <c r="N952" s="11" t="s">
        <v>1683</v>
      </c>
      <c r="O952" s="2" t="s">
        <v>1684</v>
      </c>
      <c r="P952" s="12"/>
      <c r="Q952" s="13" t="s">
        <v>1119</v>
      </c>
      <c r="R952" s="14" t="s">
        <v>3668</v>
      </c>
      <c r="S952" s="15" t="s">
        <v>3669</v>
      </c>
      <c r="T952" s="16"/>
      <c r="U952" s="32" cm="1">
        <f t="array" ref="U952">SUM(LEN([2]正文!$F:$F)-LEN(SUBSTITUTE([2]正文!$F:$F,B952,"")))/LEN(B952)</f>
        <v>0</v>
      </c>
      <c r="V952" s="33">
        <f t="shared" si="27"/>
        <v>8</v>
      </c>
    </row>
    <row r="953" s="2" customFormat="1" spans="1:22">
      <c r="A953" s="6">
        <v>911</v>
      </c>
      <c r="B953" s="2" t="s">
        <v>3694</v>
      </c>
      <c r="C953" s="2" t="s">
        <v>3695</v>
      </c>
      <c r="E953" s="2" t="s">
        <v>3696</v>
      </c>
      <c r="F953" s="6" t="s">
        <v>1160</v>
      </c>
      <c r="M953" s="2">
        <f>VLOOKUP(N953,[1]储层改造标准目录!$A:$B,2,0)</f>
        <v>2</v>
      </c>
      <c r="N953" s="11" t="s">
        <v>1683</v>
      </c>
      <c r="O953" s="2" t="s">
        <v>1684</v>
      </c>
      <c r="P953" s="12"/>
      <c r="Q953" s="13" t="s">
        <v>1119</v>
      </c>
      <c r="R953" s="14" t="s">
        <v>3668</v>
      </c>
      <c r="S953" s="15" t="s">
        <v>3669</v>
      </c>
      <c r="T953" s="16"/>
      <c r="U953" s="32" cm="1">
        <f t="array" ref="U953">SUM(LEN([2]正文!$F:$F)-LEN(SUBSTITUTE([2]正文!$F:$F,B953,"")))/LEN(B953)</f>
        <v>1</v>
      </c>
      <c r="V953" s="33">
        <f t="shared" si="27"/>
        <v>4</v>
      </c>
    </row>
    <row r="954" s="2" customFormat="1" spans="1:22">
      <c r="A954" s="6">
        <v>912</v>
      </c>
      <c r="B954" s="2" t="s">
        <v>3697</v>
      </c>
      <c r="C954" s="2" t="s">
        <v>3698</v>
      </c>
      <c r="E954" s="2" t="s">
        <v>3699</v>
      </c>
      <c r="F954" s="6" t="s">
        <v>1164</v>
      </c>
      <c r="M954" s="2">
        <f>VLOOKUP(N954,[1]储层改造标准目录!$A:$B,2,0)</f>
        <v>2</v>
      </c>
      <c r="N954" s="11" t="s">
        <v>1683</v>
      </c>
      <c r="O954" s="2" t="s">
        <v>1684</v>
      </c>
      <c r="P954" s="12"/>
      <c r="Q954" s="13" t="s">
        <v>1119</v>
      </c>
      <c r="R954" s="14" t="s">
        <v>3668</v>
      </c>
      <c r="S954" s="15" t="s">
        <v>3669</v>
      </c>
      <c r="T954" s="16"/>
      <c r="U954" s="32" cm="1">
        <f t="array" ref="U954">SUM(LEN([2]正文!$F:$F)-LEN(SUBSTITUTE([2]正文!$F:$F,B954,"")))/LEN(B954)</f>
        <v>0</v>
      </c>
      <c r="V954" s="33">
        <f t="shared" si="27"/>
        <v>4</v>
      </c>
    </row>
    <row r="955" s="2" customFormat="1" spans="1:22">
      <c r="A955" s="6">
        <v>913</v>
      </c>
      <c r="B955" s="7" t="s">
        <v>3700</v>
      </c>
      <c r="C955" s="2" t="s">
        <v>3701</v>
      </c>
      <c r="E955" s="2" t="s">
        <v>3702</v>
      </c>
      <c r="F955" s="6" t="s">
        <v>1168</v>
      </c>
      <c r="M955" s="2">
        <f>VLOOKUP(N955,[1]储层改造标准目录!$A:$B,2,0)</f>
        <v>2</v>
      </c>
      <c r="N955" s="11" t="s">
        <v>1683</v>
      </c>
      <c r="O955" s="2" t="s">
        <v>1684</v>
      </c>
      <c r="P955" s="12"/>
      <c r="Q955" s="13" t="s">
        <v>1119</v>
      </c>
      <c r="R955" s="14" t="s">
        <v>3668</v>
      </c>
      <c r="S955" s="15" t="s">
        <v>3669</v>
      </c>
      <c r="T955" s="16"/>
      <c r="U955" s="32" cm="1">
        <f t="array" ref="U955">SUM(LEN([2]正文!$F:$F)-LEN(SUBSTITUTE([2]正文!$F:$F,B955,"")))/LEN(B955)</f>
        <v>0</v>
      </c>
      <c r="V955" s="33">
        <f t="shared" si="27"/>
        <v>7</v>
      </c>
    </row>
    <row r="956" s="2" customFormat="1" spans="1:22">
      <c r="A956" s="6">
        <v>914</v>
      </c>
      <c r="B956" s="2" t="s">
        <v>3703</v>
      </c>
      <c r="C956" s="2" t="s">
        <v>3704</v>
      </c>
      <c r="D956" s="8"/>
      <c r="E956" s="8" t="s">
        <v>3705</v>
      </c>
      <c r="F956" s="6" t="s">
        <v>1172</v>
      </c>
      <c r="G956" s="8"/>
      <c r="H956" s="8"/>
      <c r="I956" s="8"/>
      <c r="M956" s="2">
        <f>VLOOKUP(N956,[1]储层改造标准目录!$A:$B,2,0)</f>
        <v>2</v>
      </c>
      <c r="N956" s="11" t="s">
        <v>1683</v>
      </c>
      <c r="O956" s="2" t="s">
        <v>1684</v>
      </c>
      <c r="P956" s="12"/>
      <c r="Q956" s="13" t="s">
        <v>1119</v>
      </c>
      <c r="R956" s="14" t="s">
        <v>3668</v>
      </c>
      <c r="S956" s="15" t="s">
        <v>3669</v>
      </c>
      <c r="T956" s="16"/>
      <c r="U956" s="32" cm="1">
        <f t="array" ref="U956">SUM(LEN([2]正文!$F:$F)-LEN(SUBSTITUTE([2]正文!$F:$F,B956,"")))/LEN(B956)</f>
        <v>0</v>
      </c>
      <c r="V956" s="33">
        <f t="shared" si="27"/>
        <v>5</v>
      </c>
    </row>
    <row r="957" s="2" customFormat="1" spans="1:22">
      <c r="A957" s="6">
        <v>915</v>
      </c>
      <c r="B957" s="2" t="s">
        <v>3706</v>
      </c>
      <c r="C957" s="2" t="s">
        <v>3707</v>
      </c>
      <c r="E957" s="2" t="s">
        <v>3708</v>
      </c>
      <c r="F957" s="6" t="s">
        <v>1176</v>
      </c>
      <c r="M957" s="2">
        <f>VLOOKUP(N957,[1]储层改造标准目录!$A:$B,2,0)</f>
        <v>2</v>
      </c>
      <c r="N957" s="11" t="s">
        <v>1683</v>
      </c>
      <c r="O957" s="2" t="s">
        <v>1684</v>
      </c>
      <c r="P957" s="12"/>
      <c r="Q957" s="13" t="s">
        <v>1119</v>
      </c>
      <c r="R957" s="14" t="s">
        <v>3668</v>
      </c>
      <c r="S957" s="15" t="s">
        <v>3669</v>
      </c>
      <c r="T957" s="16"/>
      <c r="U957" s="32" cm="1">
        <f t="array" ref="U957">SUM(LEN([2]正文!$F:$F)-LEN(SUBSTITUTE([2]正文!$F:$F,B957,"")))/LEN(B957)</f>
        <v>3</v>
      </c>
      <c r="V957" s="33">
        <f t="shared" si="27"/>
        <v>4</v>
      </c>
    </row>
    <row r="958" s="2" customFormat="1" spans="1:22">
      <c r="A958" s="6">
        <v>916</v>
      </c>
      <c r="B958" s="2" t="s">
        <v>3709</v>
      </c>
      <c r="C958" s="2" t="s">
        <v>3710</v>
      </c>
      <c r="E958" s="2" t="s">
        <v>3711</v>
      </c>
      <c r="F958" s="6" t="s">
        <v>1180</v>
      </c>
      <c r="M958" s="2">
        <f>VLOOKUP(N958,[1]储层改造标准目录!$A:$B,2,0)</f>
        <v>2</v>
      </c>
      <c r="N958" s="11" t="s">
        <v>1683</v>
      </c>
      <c r="O958" s="2" t="s">
        <v>1684</v>
      </c>
      <c r="P958" s="12"/>
      <c r="Q958" s="13" t="s">
        <v>1119</v>
      </c>
      <c r="R958" s="14" t="s">
        <v>3668</v>
      </c>
      <c r="S958" s="15" t="s">
        <v>3669</v>
      </c>
      <c r="T958" s="16"/>
      <c r="U958" s="32" cm="1">
        <f t="array" ref="U958">SUM(LEN([2]正文!$F:$F)-LEN(SUBSTITUTE([2]正文!$F:$F,B958,"")))/LEN(B958)</f>
        <v>26</v>
      </c>
      <c r="V958" s="33">
        <f t="shared" si="27"/>
        <v>6</v>
      </c>
    </row>
    <row r="959" s="2" customFormat="1" spans="1:22">
      <c r="A959" s="6">
        <v>917</v>
      </c>
      <c r="B959" s="7" t="s">
        <v>3712</v>
      </c>
      <c r="C959" s="2" t="s">
        <v>3713</v>
      </c>
      <c r="E959" s="2" t="s">
        <v>3714</v>
      </c>
      <c r="F959" s="6" t="s">
        <v>1184</v>
      </c>
      <c r="M959" s="2">
        <f>VLOOKUP(N959,[1]储层改造标准目录!$A:$B,2,0)</f>
        <v>2</v>
      </c>
      <c r="N959" s="11" t="s">
        <v>1683</v>
      </c>
      <c r="O959" s="2" t="s">
        <v>1684</v>
      </c>
      <c r="P959" s="12"/>
      <c r="Q959" s="13" t="s">
        <v>1119</v>
      </c>
      <c r="R959" s="14" t="s">
        <v>3668</v>
      </c>
      <c r="S959" s="15" t="s">
        <v>3669</v>
      </c>
      <c r="T959" s="16"/>
      <c r="U959" s="32" cm="1">
        <f t="array" ref="U959">SUM(LEN([2]正文!$F:$F)-LEN(SUBSTITUTE([2]正文!$F:$F,B959,"")))/LEN(B959)</f>
        <v>0</v>
      </c>
      <c r="V959" s="33">
        <f t="shared" si="27"/>
        <v>7</v>
      </c>
    </row>
    <row r="960" s="2" customFormat="1" spans="1:22">
      <c r="A960" s="6">
        <v>918</v>
      </c>
      <c r="B960" s="2" t="s">
        <v>3715</v>
      </c>
      <c r="C960" s="2" t="s">
        <v>3716</v>
      </c>
      <c r="E960" s="2" t="s">
        <v>3717</v>
      </c>
      <c r="F960" s="6" t="s">
        <v>1188</v>
      </c>
      <c r="M960" s="2">
        <f>VLOOKUP(N960,[1]储层改造标准目录!$A:$B,2,0)</f>
        <v>2</v>
      </c>
      <c r="N960" s="11" t="s">
        <v>1683</v>
      </c>
      <c r="O960" s="2" t="s">
        <v>1684</v>
      </c>
      <c r="P960" s="12"/>
      <c r="Q960" s="13" t="s">
        <v>1119</v>
      </c>
      <c r="R960" s="14" t="s">
        <v>3668</v>
      </c>
      <c r="S960" s="15" t="s">
        <v>3669</v>
      </c>
      <c r="T960" s="16"/>
      <c r="U960" s="32" cm="1">
        <f t="array" ref="U960">SUM(LEN([2]正文!$F:$F)-LEN(SUBSTITUTE([2]正文!$F:$F,B960,"")))/LEN(B960)</f>
        <v>0</v>
      </c>
      <c r="V960" s="33">
        <f t="shared" si="27"/>
        <v>6</v>
      </c>
    </row>
    <row r="961" s="2" customFormat="1" spans="1:22">
      <c r="A961" s="6">
        <v>919</v>
      </c>
      <c r="B961" s="2" t="s">
        <v>3718</v>
      </c>
      <c r="C961" s="2" t="s">
        <v>3719</v>
      </c>
      <c r="E961" s="2" t="s">
        <v>3720</v>
      </c>
      <c r="F961" s="6" t="s">
        <v>1192</v>
      </c>
      <c r="M961" s="2">
        <f>VLOOKUP(N961,[1]储层改造标准目录!$A:$B,2,0)</f>
        <v>2</v>
      </c>
      <c r="N961" s="11" t="s">
        <v>1683</v>
      </c>
      <c r="O961" s="2" t="s">
        <v>1684</v>
      </c>
      <c r="P961" s="12"/>
      <c r="Q961" s="13" t="s">
        <v>1119</v>
      </c>
      <c r="R961" s="14" t="s">
        <v>3668</v>
      </c>
      <c r="S961" s="15" t="s">
        <v>3669</v>
      </c>
      <c r="T961" s="16"/>
      <c r="U961" s="32" cm="1">
        <f t="array" ref="U961">SUM(LEN([2]正文!$F:$F)-LEN(SUBSTITUTE([2]正文!$F:$F,B961,"")))/LEN(B961)</f>
        <v>0</v>
      </c>
      <c r="V961" s="33">
        <f t="shared" si="27"/>
        <v>6</v>
      </c>
    </row>
    <row r="962" s="2" customFormat="1" spans="1:22">
      <c r="A962" s="6">
        <v>920</v>
      </c>
      <c r="B962" s="2" t="s">
        <v>3721</v>
      </c>
      <c r="C962" s="2" t="s">
        <v>3722</v>
      </c>
      <c r="E962" s="2" t="s">
        <v>3723</v>
      </c>
      <c r="F962" s="6" t="s">
        <v>1196</v>
      </c>
      <c r="M962" s="2">
        <f>VLOOKUP(N962,[1]储层改造标准目录!$A:$B,2,0)</f>
        <v>2</v>
      </c>
      <c r="N962" s="11" t="s">
        <v>1683</v>
      </c>
      <c r="O962" s="2" t="s">
        <v>1684</v>
      </c>
      <c r="P962" s="12"/>
      <c r="Q962" s="13" t="s">
        <v>1119</v>
      </c>
      <c r="R962" s="14" t="s">
        <v>3668</v>
      </c>
      <c r="S962" s="15" t="s">
        <v>3669</v>
      </c>
      <c r="T962" s="16"/>
      <c r="U962" s="32" cm="1">
        <f t="array" ref="U962">SUM(LEN([2]正文!$F:$F)-LEN(SUBSTITUTE([2]正文!$F:$F,B962,"")))/LEN(B962)</f>
        <v>0</v>
      </c>
      <c r="V962" s="33">
        <f t="shared" si="27"/>
        <v>4</v>
      </c>
    </row>
    <row r="963" s="2" customFormat="1" spans="1:22">
      <c r="A963" s="6">
        <v>921</v>
      </c>
      <c r="B963" s="2" t="s">
        <v>3724</v>
      </c>
      <c r="C963" s="2" t="s">
        <v>3725</v>
      </c>
      <c r="E963" s="2" t="s">
        <v>3726</v>
      </c>
      <c r="F963" s="6" t="s">
        <v>1200</v>
      </c>
      <c r="M963" s="2">
        <f>VLOOKUP(N963,[1]储层改造标准目录!$A:$B,2,0)</f>
        <v>2</v>
      </c>
      <c r="N963" s="11" t="s">
        <v>1683</v>
      </c>
      <c r="O963" s="2" t="s">
        <v>1684</v>
      </c>
      <c r="P963" s="12"/>
      <c r="Q963" s="13" t="s">
        <v>1119</v>
      </c>
      <c r="R963" s="14" t="s">
        <v>3668</v>
      </c>
      <c r="S963" s="15" t="s">
        <v>3669</v>
      </c>
      <c r="T963" s="16"/>
      <c r="U963" s="32" cm="1">
        <f t="array" ref="U963">SUM(LEN([2]正文!$F:$F)-LEN(SUBSTITUTE([2]正文!$F:$F,B963,"")))/LEN(B963)</f>
        <v>0</v>
      </c>
      <c r="V963" s="33">
        <f t="shared" si="27"/>
        <v>4</v>
      </c>
    </row>
    <row r="964" s="2" customFormat="1" spans="1:22">
      <c r="A964" s="6">
        <v>922</v>
      </c>
      <c r="B964" s="2" t="s">
        <v>3727</v>
      </c>
      <c r="C964" s="2" t="s">
        <v>3728</v>
      </c>
      <c r="E964" s="2" t="s">
        <v>3729</v>
      </c>
      <c r="F964" s="6" t="s">
        <v>1204</v>
      </c>
      <c r="M964" s="2">
        <f>VLOOKUP(N964,[1]储层改造标准目录!$A:$B,2,0)</f>
        <v>2</v>
      </c>
      <c r="N964" s="11" t="s">
        <v>1683</v>
      </c>
      <c r="O964" s="2" t="s">
        <v>1684</v>
      </c>
      <c r="P964" s="12"/>
      <c r="Q964" s="13" t="s">
        <v>1119</v>
      </c>
      <c r="R964" s="14" t="s">
        <v>3668</v>
      </c>
      <c r="S964" s="15" t="s">
        <v>3669</v>
      </c>
      <c r="T964" s="16"/>
      <c r="U964" s="32" cm="1">
        <f t="array" ref="U964">SUM(LEN([2]正文!$F:$F)-LEN(SUBSTITUTE([2]正文!$F:$F,B964,"")))/LEN(B964)</f>
        <v>0</v>
      </c>
      <c r="V964" s="33">
        <f t="shared" si="27"/>
        <v>4</v>
      </c>
    </row>
    <row r="965" s="2" customFormat="1" spans="1:22">
      <c r="A965" s="6">
        <v>923</v>
      </c>
      <c r="B965" s="2" t="s">
        <v>3730</v>
      </c>
      <c r="C965" s="2" t="s">
        <v>3731</v>
      </c>
      <c r="D965" s="8"/>
      <c r="E965" s="8" t="s">
        <v>3732</v>
      </c>
      <c r="F965" s="6" t="s">
        <v>3733</v>
      </c>
      <c r="G965" s="8"/>
      <c r="H965" s="8"/>
      <c r="I965" s="8"/>
      <c r="M965" s="2">
        <f>VLOOKUP(N965,[1]储层改造标准目录!$A:$B,2,0)</f>
        <v>2</v>
      </c>
      <c r="N965" s="11" t="s">
        <v>1683</v>
      </c>
      <c r="O965" s="2" t="s">
        <v>1684</v>
      </c>
      <c r="P965" s="12"/>
      <c r="Q965" s="13" t="s">
        <v>1119</v>
      </c>
      <c r="R965" s="14" t="s">
        <v>3668</v>
      </c>
      <c r="S965" s="15" t="s">
        <v>3669</v>
      </c>
      <c r="T965" s="16" t="s">
        <v>3734</v>
      </c>
      <c r="U965" s="32" cm="1">
        <f t="array" ref="U965">SUM(LEN([2]正文!$F:$F)-LEN(SUBSTITUTE([2]正文!$F:$F,B965,"")))/LEN(B965)</f>
        <v>45</v>
      </c>
      <c r="V965" s="33">
        <f t="shared" si="27"/>
        <v>3</v>
      </c>
    </row>
    <row r="966" s="2" customFormat="1" spans="1:22">
      <c r="A966" s="6">
        <v>924</v>
      </c>
      <c r="B966" s="2" t="s">
        <v>3735</v>
      </c>
      <c r="C966" s="2" t="s">
        <v>3736</v>
      </c>
      <c r="D966" s="8"/>
      <c r="E966" s="8" t="s">
        <v>3737</v>
      </c>
      <c r="F966" s="6" t="s">
        <v>3738</v>
      </c>
      <c r="G966" s="8"/>
      <c r="H966" s="8"/>
      <c r="I966" s="8"/>
      <c r="M966" s="2">
        <f>VLOOKUP(N966,[1]储层改造标准目录!$A:$B,2,0)</f>
        <v>2</v>
      </c>
      <c r="N966" s="11" t="s">
        <v>1683</v>
      </c>
      <c r="O966" s="2" t="s">
        <v>1684</v>
      </c>
      <c r="P966" s="12"/>
      <c r="Q966" s="13" t="s">
        <v>1119</v>
      </c>
      <c r="R966" s="14" t="s">
        <v>3668</v>
      </c>
      <c r="S966" s="15" t="s">
        <v>3669</v>
      </c>
      <c r="T966" s="16" t="s">
        <v>3734</v>
      </c>
      <c r="U966" s="32" cm="1">
        <f t="array" ref="U966">SUM(LEN([2]正文!$F:$F)-LEN(SUBSTITUTE([2]正文!$F:$F,B966,"")))/LEN(B966)</f>
        <v>67</v>
      </c>
      <c r="V966" s="33">
        <f t="shared" si="27"/>
        <v>3</v>
      </c>
    </row>
    <row r="967" s="2" customFormat="1" spans="1:22">
      <c r="A967" s="6">
        <v>925</v>
      </c>
      <c r="B967" s="2" t="s">
        <v>3739</v>
      </c>
      <c r="C967" s="2" t="s">
        <v>3740</v>
      </c>
      <c r="E967" s="2" t="s">
        <v>3741</v>
      </c>
      <c r="F967" s="6" t="s">
        <v>3742</v>
      </c>
      <c r="M967" s="2">
        <f>VLOOKUP(N967,[1]储层改造标准目录!$A:$B,2,0)</f>
        <v>2</v>
      </c>
      <c r="N967" s="11" t="s">
        <v>1683</v>
      </c>
      <c r="O967" s="2" t="s">
        <v>1684</v>
      </c>
      <c r="P967" s="12"/>
      <c r="Q967" s="13" t="s">
        <v>1119</v>
      </c>
      <c r="R967" s="14" t="s">
        <v>3668</v>
      </c>
      <c r="S967" s="15" t="s">
        <v>3669</v>
      </c>
      <c r="T967" s="16" t="s">
        <v>3734</v>
      </c>
      <c r="U967" s="32" cm="1">
        <f t="array" ref="U967">SUM(LEN([2]正文!$F:$F)-LEN(SUBSTITUTE([2]正文!$F:$F,B967,"")))/LEN(B967)</f>
        <v>33</v>
      </c>
      <c r="V967" s="33">
        <f t="shared" si="27"/>
        <v>3</v>
      </c>
    </row>
    <row r="968" s="2" customFormat="1" spans="1:22">
      <c r="A968" s="6">
        <v>926</v>
      </c>
      <c r="B968" s="2" t="s">
        <v>849</v>
      </c>
      <c r="C968" s="2" t="s">
        <v>3743</v>
      </c>
      <c r="E968" s="2" t="s">
        <v>3744</v>
      </c>
      <c r="F968" s="6" t="s">
        <v>3745</v>
      </c>
      <c r="M968" s="2">
        <f>VLOOKUP(N968,[1]储层改造标准目录!$A:$B,2,0)</f>
        <v>2</v>
      </c>
      <c r="N968" s="11" t="s">
        <v>1683</v>
      </c>
      <c r="O968" s="2" t="s">
        <v>1684</v>
      </c>
      <c r="P968" s="12"/>
      <c r="Q968" s="13" t="s">
        <v>1119</v>
      </c>
      <c r="R968" s="14" t="s">
        <v>3668</v>
      </c>
      <c r="S968" s="15" t="s">
        <v>3669</v>
      </c>
      <c r="T968" s="16" t="s">
        <v>3734</v>
      </c>
      <c r="U968" s="32" cm="1">
        <f t="array" ref="U968">SUM(LEN([2]正文!$F:$F)-LEN(SUBSTITUTE([2]正文!$F:$F,B968,"")))/LEN(B968)</f>
        <v>11</v>
      </c>
      <c r="V968" s="33">
        <f t="shared" si="27"/>
        <v>5</v>
      </c>
    </row>
    <row r="969" s="2" customFormat="1" spans="1:22">
      <c r="A969" s="6">
        <v>927</v>
      </c>
      <c r="B969" s="2" t="s">
        <v>3746</v>
      </c>
      <c r="C969" s="2" t="s">
        <v>3747</v>
      </c>
      <c r="E969" s="2" t="s">
        <v>3748</v>
      </c>
      <c r="F969" s="6" t="s">
        <v>3749</v>
      </c>
      <c r="M969" s="2">
        <f>VLOOKUP(N969,[1]储层改造标准目录!$A:$B,2,0)</f>
        <v>2</v>
      </c>
      <c r="N969" s="11" t="s">
        <v>1683</v>
      </c>
      <c r="O969" s="2" t="s">
        <v>1684</v>
      </c>
      <c r="P969" s="12"/>
      <c r="Q969" s="13" t="s">
        <v>1119</v>
      </c>
      <c r="R969" s="14" t="s">
        <v>3668</v>
      </c>
      <c r="S969" s="15" t="s">
        <v>3669</v>
      </c>
      <c r="T969" s="16" t="s">
        <v>3734</v>
      </c>
      <c r="U969" s="32" cm="1">
        <f t="array" ref="U969">SUM(LEN([2]正文!$F:$F)-LEN(SUBSTITUTE([2]正文!$F:$F,B969,"")))/LEN(B969)</f>
        <v>1</v>
      </c>
      <c r="V969" s="33">
        <f t="shared" si="27"/>
        <v>7</v>
      </c>
    </row>
    <row r="970" s="2" customFormat="1" spans="1:22">
      <c r="A970" s="6">
        <v>928</v>
      </c>
      <c r="B970" s="2" t="s">
        <v>873</v>
      </c>
      <c r="C970" s="2" t="s">
        <v>3750</v>
      </c>
      <c r="E970" s="2" t="s">
        <v>3751</v>
      </c>
      <c r="F970" s="6" t="s">
        <v>3752</v>
      </c>
      <c r="M970" s="2">
        <f>VLOOKUP(N970,[1]储层改造标准目录!$A:$B,2,0)</f>
        <v>2</v>
      </c>
      <c r="N970" s="11" t="s">
        <v>1683</v>
      </c>
      <c r="O970" s="2" t="s">
        <v>1684</v>
      </c>
      <c r="P970" s="12"/>
      <c r="Q970" s="13" t="s">
        <v>1119</v>
      </c>
      <c r="R970" s="14" t="s">
        <v>3668</v>
      </c>
      <c r="S970" s="15" t="s">
        <v>3669</v>
      </c>
      <c r="T970" s="16" t="s">
        <v>3734</v>
      </c>
      <c r="U970" s="32" cm="1">
        <f t="array" ref="U970">SUM(LEN([2]正文!$F:$F)-LEN(SUBSTITUTE([2]正文!$F:$F,B970,"")))/LEN(B970)</f>
        <v>2</v>
      </c>
      <c r="V970" s="33">
        <f t="shared" si="27"/>
        <v>5</v>
      </c>
    </row>
    <row r="971" s="2" customFormat="1" spans="1:22">
      <c r="A971" s="6">
        <v>929</v>
      </c>
      <c r="B971" s="2" t="s">
        <v>3753</v>
      </c>
      <c r="C971" s="2" t="s">
        <v>3754</v>
      </c>
      <c r="E971" s="2" t="s">
        <v>3755</v>
      </c>
      <c r="F971" s="6" t="s">
        <v>3756</v>
      </c>
      <c r="M971" s="2">
        <f>VLOOKUP(N971,[1]储层改造标准目录!$A:$B,2,0)</f>
        <v>2</v>
      </c>
      <c r="N971" s="11" t="s">
        <v>1683</v>
      </c>
      <c r="O971" s="2" t="s">
        <v>1684</v>
      </c>
      <c r="P971" s="12"/>
      <c r="Q971" s="13" t="s">
        <v>1119</v>
      </c>
      <c r="R971" s="14" t="s">
        <v>3668</v>
      </c>
      <c r="S971" s="15" t="s">
        <v>3669</v>
      </c>
      <c r="T971" s="16" t="s">
        <v>3734</v>
      </c>
      <c r="U971" s="32" cm="1">
        <f t="array" ref="U971">SUM(LEN([2]正文!$F:$F)-LEN(SUBSTITUTE([2]正文!$F:$F,B971,"")))/LEN(B971)</f>
        <v>0</v>
      </c>
      <c r="V971" s="33">
        <f t="shared" si="27"/>
        <v>5</v>
      </c>
    </row>
    <row r="972" s="2" customFormat="1" spans="1:22">
      <c r="A972" s="6">
        <v>930</v>
      </c>
      <c r="B972" s="2" t="s">
        <v>865</v>
      </c>
      <c r="C972" s="2" t="s">
        <v>3757</v>
      </c>
      <c r="E972" s="2" t="s">
        <v>3758</v>
      </c>
      <c r="F972" s="6" t="s">
        <v>3759</v>
      </c>
      <c r="M972" s="2">
        <f>VLOOKUP(N972,[1]储层改造标准目录!$A:$B,2,0)</f>
        <v>2</v>
      </c>
      <c r="N972" s="11" t="s">
        <v>1683</v>
      </c>
      <c r="O972" s="2" t="s">
        <v>1684</v>
      </c>
      <c r="P972" s="12"/>
      <c r="Q972" s="13" t="s">
        <v>1119</v>
      </c>
      <c r="R972" s="14" t="s">
        <v>3668</v>
      </c>
      <c r="S972" s="15" t="s">
        <v>3669</v>
      </c>
      <c r="T972" s="16" t="s">
        <v>3734</v>
      </c>
      <c r="U972" s="32" cm="1">
        <f t="array" ref="U972">SUM(LEN([2]正文!$F:$F)-LEN(SUBSTITUTE([2]正文!$F:$F,B972,"")))/LEN(B972)</f>
        <v>0</v>
      </c>
      <c r="V972" s="33">
        <f t="shared" si="27"/>
        <v>5</v>
      </c>
    </row>
    <row r="973" s="2" customFormat="1" spans="1:22">
      <c r="A973" s="6">
        <v>931</v>
      </c>
      <c r="B973" s="2" t="s">
        <v>3760</v>
      </c>
      <c r="C973" s="2" t="s">
        <v>3761</v>
      </c>
      <c r="E973" s="2" t="s">
        <v>3762</v>
      </c>
      <c r="F973" s="6" t="s">
        <v>3763</v>
      </c>
      <c r="M973" s="2">
        <f>VLOOKUP(N973,[1]储层改造标准目录!$A:$B,2,0)</f>
        <v>2</v>
      </c>
      <c r="N973" s="11" t="s">
        <v>1683</v>
      </c>
      <c r="O973" s="2" t="s">
        <v>1684</v>
      </c>
      <c r="P973" s="12"/>
      <c r="Q973" s="13" t="s">
        <v>1119</v>
      </c>
      <c r="R973" s="14" t="s">
        <v>3668</v>
      </c>
      <c r="S973" s="15" t="s">
        <v>3669</v>
      </c>
      <c r="T973" s="16" t="s">
        <v>3734</v>
      </c>
      <c r="U973" s="32" cm="1">
        <f t="array" ref="U973">SUM(LEN([2]正文!$F:$F)-LEN(SUBSTITUTE([2]正文!$F:$F,B973,"")))/LEN(B973)</f>
        <v>0</v>
      </c>
      <c r="V973" s="33">
        <f t="shared" si="27"/>
        <v>5</v>
      </c>
    </row>
    <row r="974" s="2" customFormat="1" spans="1:22">
      <c r="A974" s="6">
        <v>932</v>
      </c>
      <c r="B974" s="2" t="s">
        <v>3764</v>
      </c>
      <c r="C974" s="2" t="s">
        <v>3765</v>
      </c>
      <c r="D974" s="2" t="s">
        <v>30</v>
      </c>
      <c r="E974" s="2" t="s">
        <v>3766</v>
      </c>
      <c r="F974" s="6" t="s">
        <v>3767</v>
      </c>
      <c r="H974" s="10"/>
      <c r="I974" s="10"/>
      <c r="M974" s="2">
        <f>VLOOKUP(N974,[1]储层改造标准目录!$A:$B,2,0)</f>
        <v>2</v>
      </c>
      <c r="N974" s="11" t="s">
        <v>1683</v>
      </c>
      <c r="O974" s="2" t="s">
        <v>1684</v>
      </c>
      <c r="P974" s="12"/>
      <c r="Q974" s="13" t="s">
        <v>1119</v>
      </c>
      <c r="R974" s="14" t="s">
        <v>3668</v>
      </c>
      <c r="S974" s="15" t="s">
        <v>3669</v>
      </c>
      <c r="T974" s="16" t="s">
        <v>3734</v>
      </c>
      <c r="U974" s="32" cm="1">
        <f t="array" ref="U974">SUM(LEN([2]正文!$F:$F)-LEN(SUBSTITUTE([2]正文!$F:$F,B974,"")))/LEN(B974)</f>
        <v>0</v>
      </c>
      <c r="V974" s="33">
        <f t="shared" si="27"/>
        <v>9</v>
      </c>
    </row>
    <row r="975" s="3" customFormat="1" spans="1:22">
      <c r="A975" s="41"/>
      <c r="B975" s="2" t="s">
        <v>3768</v>
      </c>
      <c r="D975" s="3" t="s">
        <v>35</v>
      </c>
      <c r="F975" s="41" t="s">
        <v>3769</v>
      </c>
      <c r="H975" s="42"/>
      <c r="I975" s="42"/>
      <c r="M975" s="3">
        <f>VLOOKUP(N975,[1]储层改造标准目录!$A:$B,2,0)</f>
        <v>2</v>
      </c>
      <c r="N975" s="43" t="s">
        <v>1683</v>
      </c>
      <c r="O975" s="3" t="s">
        <v>1684</v>
      </c>
      <c r="Q975" s="44" t="s">
        <v>1119</v>
      </c>
      <c r="R975" s="45" t="s">
        <v>3668</v>
      </c>
      <c r="S975" s="46" t="s">
        <v>3669</v>
      </c>
      <c r="T975" s="47" t="s">
        <v>3734</v>
      </c>
      <c r="U975" s="32" cm="1">
        <f t="array" ref="U975">SUM(LEN([2]正文!$F:$F)-LEN(SUBSTITUTE([2]正文!$F:$F,B975,"")))/LEN(B975)</f>
        <v>0</v>
      </c>
      <c r="V975" s="48">
        <f t="shared" si="27"/>
        <v>5</v>
      </c>
    </row>
    <row r="976" s="3" customFormat="1" spans="1:22">
      <c r="A976" s="41"/>
      <c r="B976" s="2" t="s">
        <v>3770</v>
      </c>
      <c r="D976" s="3" t="s">
        <v>35</v>
      </c>
      <c r="F976" s="41" t="s">
        <v>3771</v>
      </c>
      <c r="H976" s="42"/>
      <c r="I976" s="42"/>
      <c r="M976" s="3">
        <f>VLOOKUP(N976,[1]储层改造标准目录!$A:$B,2,0)</f>
        <v>2</v>
      </c>
      <c r="N976" s="43" t="s">
        <v>1683</v>
      </c>
      <c r="O976" s="3" t="s">
        <v>1684</v>
      </c>
      <c r="Q976" s="44" t="s">
        <v>1119</v>
      </c>
      <c r="R976" s="45" t="s">
        <v>3668</v>
      </c>
      <c r="S976" s="46" t="s">
        <v>3669</v>
      </c>
      <c r="T976" s="47" t="s">
        <v>3734</v>
      </c>
      <c r="U976" s="32" cm="1">
        <f t="array" ref="U976">SUM(LEN([2]正文!$F:$F)-LEN(SUBSTITUTE([2]正文!$F:$F,B976,"")))/LEN(B976)</f>
        <v>0</v>
      </c>
      <c r="V976" s="48">
        <f t="shared" si="27"/>
        <v>5</v>
      </c>
    </row>
    <row r="977" s="2" customFormat="1" spans="1:22">
      <c r="A977" s="6">
        <v>933</v>
      </c>
      <c r="B977" s="2" t="s">
        <v>3772</v>
      </c>
      <c r="C977" s="2" t="s">
        <v>3773</v>
      </c>
      <c r="E977" s="2" t="s">
        <v>3774</v>
      </c>
      <c r="F977" s="6" t="s">
        <v>1212</v>
      </c>
      <c r="M977" s="2">
        <f>VLOOKUP(N977,[1]储层改造标准目录!$A:$B,2,0)</f>
        <v>2</v>
      </c>
      <c r="N977" s="11" t="s">
        <v>1683</v>
      </c>
      <c r="O977" s="2" t="s">
        <v>1684</v>
      </c>
      <c r="P977" s="12"/>
      <c r="Q977" s="13" t="s">
        <v>1119</v>
      </c>
      <c r="R977" s="14" t="s">
        <v>3668</v>
      </c>
      <c r="S977" s="15" t="s">
        <v>3669</v>
      </c>
      <c r="T977" s="16"/>
      <c r="U977" s="32" cm="1">
        <f t="array" ref="U977">SUM(LEN([2]正文!$F:$F)-LEN(SUBSTITUTE([2]正文!$F:$F,B977,"")))/LEN(B977)</f>
        <v>5</v>
      </c>
      <c r="V977" s="33">
        <f t="shared" si="27"/>
        <v>7</v>
      </c>
    </row>
    <row r="978" s="2" customFormat="1" spans="1:22">
      <c r="A978" s="6">
        <v>934</v>
      </c>
      <c r="B978" s="2" t="s">
        <v>3775</v>
      </c>
      <c r="C978" s="2" t="s">
        <v>3776</v>
      </c>
      <c r="E978" s="2" t="s">
        <v>3777</v>
      </c>
      <c r="F978" s="6" t="s">
        <v>1216</v>
      </c>
      <c r="M978" s="2">
        <f>VLOOKUP(N978,[1]储层改造标准目录!$A:$B,2,0)</f>
        <v>2</v>
      </c>
      <c r="N978" s="11" t="s">
        <v>1683</v>
      </c>
      <c r="O978" s="2" t="s">
        <v>1684</v>
      </c>
      <c r="P978" s="12"/>
      <c r="Q978" s="13" t="s">
        <v>1119</v>
      </c>
      <c r="R978" s="14" t="s">
        <v>3668</v>
      </c>
      <c r="S978" s="15" t="s">
        <v>3669</v>
      </c>
      <c r="T978" s="16"/>
      <c r="U978" s="32" cm="1">
        <f t="array" ref="U978">SUM(LEN([2]正文!$F:$F)-LEN(SUBSTITUTE([2]正文!$F:$F,B978,"")))/LEN(B978)</f>
        <v>0</v>
      </c>
      <c r="V978" s="33">
        <f t="shared" si="27"/>
        <v>6</v>
      </c>
    </row>
    <row r="979" s="2" customFormat="1" spans="1:22">
      <c r="A979" s="6">
        <v>935</v>
      </c>
      <c r="B979" s="2" t="s">
        <v>974</v>
      </c>
      <c r="C979" s="2" t="s">
        <v>975</v>
      </c>
      <c r="E979" s="2" t="s">
        <v>3778</v>
      </c>
      <c r="F979" s="6" t="s">
        <v>1220</v>
      </c>
      <c r="M979" s="2">
        <f>VLOOKUP(N979,[1]储层改造标准目录!$A:$B,2,0)</f>
        <v>2</v>
      </c>
      <c r="N979" s="11" t="s">
        <v>1683</v>
      </c>
      <c r="O979" s="2" t="s">
        <v>1684</v>
      </c>
      <c r="P979" s="12"/>
      <c r="Q979" s="13" t="s">
        <v>1119</v>
      </c>
      <c r="R979" s="14" t="s">
        <v>3668</v>
      </c>
      <c r="S979" s="15" t="s">
        <v>3669</v>
      </c>
      <c r="T979" s="16"/>
      <c r="U979" s="32" cm="1">
        <f t="array" ref="U979">SUM(LEN([2]正文!$F:$F)-LEN(SUBSTITUTE([2]正文!$F:$F,B979,"")))/LEN(B979)</f>
        <v>0</v>
      </c>
      <c r="V979" s="33">
        <f t="shared" si="27"/>
        <v>7</v>
      </c>
    </row>
    <row r="980" s="2" customFormat="1" spans="1:22">
      <c r="A980" s="6">
        <v>936</v>
      </c>
      <c r="B980" s="2" t="s">
        <v>978</v>
      </c>
      <c r="C980" s="2" t="s">
        <v>979</v>
      </c>
      <c r="E980" s="2" t="s">
        <v>3779</v>
      </c>
      <c r="F980" s="6" t="s">
        <v>1224</v>
      </c>
      <c r="M980" s="2">
        <f>VLOOKUP(N980,[1]储层改造标准目录!$A:$B,2,0)</f>
        <v>2</v>
      </c>
      <c r="N980" s="11" t="s">
        <v>1683</v>
      </c>
      <c r="O980" s="2" t="s">
        <v>1684</v>
      </c>
      <c r="P980" s="12"/>
      <c r="Q980" s="13" t="s">
        <v>1119</v>
      </c>
      <c r="R980" s="14" t="s">
        <v>3668</v>
      </c>
      <c r="S980" s="15" t="s">
        <v>3669</v>
      </c>
      <c r="T980" s="16"/>
      <c r="U980" s="32" cm="1">
        <f t="array" ref="U980">SUM(LEN([2]正文!$F:$F)-LEN(SUBSTITUTE([2]正文!$F:$F,B980,"")))/LEN(B980)</f>
        <v>0</v>
      </c>
      <c r="V980" s="33">
        <f t="shared" si="27"/>
        <v>6</v>
      </c>
    </row>
    <row r="981" s="2" customFormat="1" spans="1:22">
      <c r="A981" s="6">
        <v>937</v>
      </c>
      <c r="B981" s="2" t="s">
        <v>982</v>
      </c>
      <c r="C981" s="2" t="s">
        <v>983</v>
      </c>
      <c r="E981" s="2" t="s">
        <v>3780</v>
      </c>
      <c r="F981" s="6" t="s">
        <v>1228</v>
      </c>
      <c r="M981" s="2">
        <f>VLOOKUP(N981,[1]储层改造标准目录!$A:$B,2,0)</f>
        <v>2</v>
      </c>
      <c r="N981" s="11" t="s">
        <v>1683</v>
      </c>
      <c r="O981" s="2" t="s">
        <v>1684</v>
      </c>
      <c r="P981" s="12"/>
      <c r="Q981" s="13" t="s">
        <v>1119</v>
      </c>
      <c r="R981" s="14" t="s">
        <v>3668</v>
      </c>
      <c r="S981" s="15" t="s">
        <v>3669</v>
      </c>
      <c r="T981" s="16"/>
      <c r="U981" s="32" cm="1">
        <f t="array" ref="U981">SUM(LEN([2]正文!$F:$F)-LEN(SUBSTITUTE([2]正文!$F:$F,B981,"")))/LEN(B981)</f>
        <v>0</v>
      </c>
      <c r="V981" s="33">
        <f t="shared" si="27"/>
        <v>7</v>
      </c>
    </row>
    <row r="982" s="2" customFormat="1" spans="1:22">
      <c r="A982" s="6">
        <v>938</v>
      </c>
      <c r="B982" s="2" t="s">
        <v>3781</v>
      </c>
      <c r="C982" s="2" t="s">
        <v>3782</v>
      </c>
      <c r="E982" s="2" t="s">
        <v>3783</v>
      </c>
      <c r="F982" s="6" t="s">
        <v>1232</v>
      </c>
      <c r="M982" s="2">
        <f>VLOOKUP(N982,[1]储层改造标准目录!$A:$B,2,0)</f>
        <v>2</v>
      </c>
      <c r="N982" s="11" t="s">
        <v>1683</v>
      </c>
      <c r="O982" s="2" t="s">
        <v>1684</v>
      </c>
      <c r="P982" s="12"/>
      <c r="Q982" s="13" t="s">
        <v>1119</v>
      </c>
      <c r="R982" s="14" t="s">
        <v>3668</v>
      </c>
      <c r="S982" s="15" t="s">
        <v>3669</v>
      </c>
      <c r="T982" s="16"/>
      <c r="U982" s="32" cm="1">
        <f t="array" ref="U982">SUM(LEN([2]正文!$F:$F)-LEN(SUBSTITUTE([2]正文!$F:$F,B982,"")))/LEN(B982)</f>
        <v>0</v>
      </c>
      <c r="V982" s="33">
        <f t="shared" si="27"/>
        <v>7</v>
      </c>
    </row>
    <row r="983" s="2" customFormat="1" spans="1:22">
      <c r="A983" s="6">
        <v>939</v>
      </c>
      <c r="B983" s="2" t="s">
        <v>986</v>
      </c>
      <c r="C983" s="2" t="s">
        <v>987</v>
      </c>
      <c r="E983" s="2" t="s">
        <v>3784</v>
      </c>
      <c r="F983" s="6" t="s">
        <v>1236</v>
      </c>
      <c r="M983" s="2">
        <f>VLOOKUP(N983,[1]储层改造标准目录!$A:$B,2,0)</f>
        <v>2</v>
      </c>
      <c r="N983" s="11" t="s">
        <v>1683</v>
      </c>
      <c r="O983" s="2" t="s">
        <v>1684</v>
      </c>
      <c r="P983" s="12"/>
      <c r="Q983" s="13" t="s">
        <v>1119</v>
      </c>
      <c r="R983" s="14" t="s">
        <v>3668</v>
      </c>
      <c r="S983" s="15" t="s">
        <v>3669</v>
      </c>
      <c r="T983" s="16"/>
      <c r="U983" s="32" cm="1">
        <f t="array" ref="U983">SUM(LEN([2]正文!$F:$F)-LEN(SUBSTITUTE([2]正文!$F:$F,B983,"")))/LEN(B983)</f>
        <v>3</v>
      </c>
      <c r="V983" s="33">
        <f t="shared" si="27"/>
        <v>5</v>
      </c>
    </row>
    <row r="984" s="2" customFormat="1" spans="1:22">
      <c r="A984" s="6">
        <v>940</v>
      </c>
      <c r="B984" s="2" t="s">
        <v>945</v>
      </c>
      <c r="C984" s="2" t="s">
        <v>946</v>
      </c>
      <c r="E984" s="2" t="s">
        <v>3785</v>
      </c>
      <c r="F984" s="6" t="s">
        <v>1240</v>
      </c>
      <c r="M984" s="2">
        <f>VLOOKUP(N984,[1]储层改造标准目录!$A:$B,2,0)</f>
        <v>2</v>
      </c>
      <c r="N984" s="11" t="s">
        <v>1683</v>
      </c>
      <c r="O984" s="2" t="s">
        <v>1684</v>
      </c>
      <c r="P984" s="12"/>
      <c r="Q984" s="13" t="s">
        <v>1119</v>
      </c>
      <c r="R984" s="14" t="s">
        <v>3668</v>
      </c>
      <c r="S984" s="15" t="s">
        <v>3669</v>
      </c>
      <c r="T984" s="16"/>
      <c r="U984" s="32" cm="1">
        <f t="array" ref="U984">SUM(LEN([2]正文!$F:$F)-LEN(SUBSTITUTE([2]正文!$F:$F,B984,"")))/LEN(B984)</f>
        <v>1</v>
      </c>
      <c r="V984" s="33">
        <f t="shared" si="27"/>
        <v>7</v>
      </c>
    </row>
    <row r="985" s="2" customFormat="1" spans="1:22">
      <c r="A985" s="6">
        <v>941</v>
      </c>
      <c r="B985" s="2" t="s">
        <v>3786</v>
      </c>
      <c r="C985" s="2" t="s">
        <v>3787</v>
      </c>
      <c r="E985" s="2" t="s">
        <v>3788</v>
      </c>
      <c r="F985" s="6" t="s">
        <v>1244</v>
      </c>
      <c r="M985" s="2">
        <f>VLOOKUP(N985,[1]储层改造标准目录!$A:$B,2,0)</f>
        <v>2</v>
      </c>
      <c r="N985" s="11" t="s">
        <v>1683</v>
      </c>
      <c r="O985" s="2" t="s">
        <v>1684</v>
      </c>
      <c r="P985" s="12"/>
      <c r="Q985" s="13" t="s">
        <v>1119</v>
      </c>
      <c r="R985" s="14" t="s">
        <v>3668</v>
      </c>
      <c r="S985" s="15" t="s">
        <v>3669</v>
      </c>
      <c r="T985" s="16"/>
      <c r="U985" s="32" cm="1">
        <f t="array" ref="U985">SUM(LEN([2]正文!$F:$F)-LEN(SUBSTITUTE([2]正文!$F:$F,B985,"")))/LEN(B985)</f>
        <v>0</v>
      </c>
      <c r="V985" s="33">
        <f t="shared" si="27"/>
        <v>6</v>
      </c>
    </row>
    <row r="986" s="2" customFormat="1" spans="1:22">
      <c r="A986" s="6">
        <v>942</v>
      </c>
      <c r="B986" s="2" t="s">
        <v>885</v>
      </c>
      <c r="C986" s="2" t="s">
        <v>3789</v>
      </c>
      <c r="E986" s="2" t="s">
        <v>3790</v>
      </c>
      <c r="F986" s="6" t="s">
        <v>1248</v>
      </c>
      <c r="M986" s="2">
        <f>VLOOKUP(N986,[1]储层改造标准目录!$A:$B,2,0)</f>
        <v>2</v>
      </c>
      <c r="N986" s="11" t="s">
        <v>1683</v>
      </c>
      <c r="O986" s="2" t="s">
        <v>1684</v>
      </c>
      <c r="P986" s="12"/>
      <c r="Q986" s="13" t="s">
        <v>1119</v>
      </c>
      <c r="R986" s="14" t="s">
        <v>3668</v>
      </c>
      <c r="S986" s="15" t="s">
        <v>3669</v>
      </c>
      <c r="T986" s="16"/>
      <c r="U986" s="32" cm="1">
        <f t="array" ref="U986">SUM(LEN([2]正文!$F:$F)-LEN(SUBSTITUTE([2]正文!$F:$F,B986,"")))/LEN(B986)</f>
        <v>4</v>
      </c>
      <c r="V986" s="33">
        <f t="shared" si="27"/>
        <v>6</v>
      </c>
    </row>
    <row r="987" s="2" customFormat="1" spans="1:22">
      <c r="A987" s="6">
        <v>943</v>
      </c>
      <c r="B987" s="8" t="s">
        <v>3791</v>
      </c>
      <c r="C987" s="2" t="s">
        <v>3792</v>
      </c>
      <c r="D987" s="8"/>
      <c r="E987" s="8" t="s">
        <v>3793</v>
      </c>
      <c r="F987" s="6" t="s">
        <v>3794</v>
      </c>
      <c r="G987" s="8"/>
      <c r="H987" s="8"/>
      <c r="I987" s="8"/>
      <c r="M987" s="2">
        <f>VLOOKUP(N987,[1]储层改造标准目录!$A:$B,2,0)</f>
        <v>2</v>
      </c>
      <c r="N987" s="11" t="s">
        <v>1683</v>
      </c>
      <c r="O987" s="2" t="s">
        <v>1684</v>
      </c>
      <c r="P987" s="12"/>
      <c r="Q987" s="13" t="s">
        <v>1119</v>
      </c>
      <c r="R987" s="14" t="s">
        <v>3668</v>
      </c>
      <c r="S987" s="15" t="s">
        <v>3669</v>
      </c>
      <c r="T987" s="16" t="s">
        <v>933</v>
      </c>
      <c r="U987" s="32" cm="1">
        <f t="array" ref="U987">SUM(LEN([2]正文!$F:$F)-LEN(SUBSTITUTE([2]正文!$F:$F,B987,"")))/LEN(B987)</f>
        <v>7</v>
      </c>
      <c r="V987" s="33">
        <f t="shared" si="27"/>
        <v>6</v>
      </c>
    </row>
    <row r="988" s="2" customFormat="1" spans="1:22">
      <c r="A988" s="6">
        <v>944</v>
      </c>
      <c r="B988" s="8" t="s">
        <v>3795</v>
      </c>
      <c r="C988" s="2" t="s">
        <v>3796</v>
      </c>
      <c r="D988" s="8"/>
      <c r="E988" s="8" t="s">
        <v>3797</v>
      </c>
      <c r="F988" s="6" t="s">
        <v>3798</v>
      </c>
      <c r="G988" s="8"/>
      <c r="H988" s="8"/>
      <c r="I988" s="8"/>
      <c r="M988" s="2">
        <f>VLOOKUP(N988,[1]储层改造标准目录!$A:$B,2,0)</f>
        <v>2</v>
      </c>
      <c r="N988" s="11" t="s">
        <v>1683</v>
      </c>
      <c r="O988" s="2" t="s">
        <v>1684</v>
      </c>
      <c r="P988" s="12"/>
      <c r="Q988" s="13" t="s">
        <v>1119</v>
      </c>
      <c r="R988" s="14" t="s">
        <v>3668</v>
      </c>
      <c r="S988" s="15" t="s">
        <v>3669</v>
      </c>
      <c r="T988" s="16" t="s">
        <v>933</v>
      </c>
      <c r="U988" s="32" cm="1">
        <f t="array" ref="U988">SUM(LEN([2]正文!$F:$F)-LEN(SUBSTITUTE([2]正文!$F:$F,B988,"")))/LEN(B988)</f>
        <v>10</v>
      </c>
      <c r="V988" s="33">
        <f t="shared" si="27"/>
        <v>5</v>
      </c>
    </row>
    <row r="989" s="2" customFormat="1" spans="1:22">
      <c r="A989" s="6">
        <v>945</v>
      </c>
      <c r="B989" s="8" t="s">
        <v>3799</v>
      </c>
      <c r="C989" s="2" t="s">
        <v>3800</v>
      </c>
      <c r="D989" s="8"/>
      <c r="E989" s="8" t="s">
        <v>3801</v>
      </c>
      <c r="F989" s="6" t="s">
        <v>3802</v>
      </c>
      <c r="G989" s="8"/>
      <c r="H989" s="8"/>
      <c r="I989" s="8"/>
      <c r="M989" s="2">
        <f>VLOOKUP(N989,[1]储层改造标准目录!$A:$B,2,0)</f>
        <v>2</v>
      </c>
      <c r="N989" s="11" t="s">
        <v>1683</v>
      </c>
      <c r="O989" s="2" t="s">
        <v>1684</v>
      </c>
      <c r="P989" s="12"/>
      <c r="Q989" s="13" t="s">
        <v>1119</v>
      </c>
      <c r="R989" s="14" t="s">
        <v>3668</v>
      </c>
      <c r="S989" s="15" t="s">
        <v>3669</v>
      </c>
      <c r="T989" s="16" t="s">
        <v>933</v>
      </c>
      <c r="U989" s="32" cm="1">
        <f t="array" ref="U989">SUM(LEN([2]正文!$F:$F)-LEN(SUBSTITUTE([2]正文!$F:$F,B989,"")))/LEN(B989)</f>
        <v>2</v>
      </c>
      <c r="V989" s="33">
        <f t="shared" si="27"/>
        <v>6</v>
      </c>
    </row>
    <row r="990" s="2" customFormat="1" spans="1:22">
      <c r="A990" s="6">
        <v>946</v>
      </c>
      <c r="B990" s="8" t="s">
        <v>3803</v>
      </c>
      <c r="C990" s="2" t="s">
        <v>3804</v>
      </c>
      <c r="D990" s="8"/>
      <c r="E990" s="8" t="s">
        <v>3805</v>
      </c>
      <c r="F990" s="6" t="s">
        <v>3806</v>
      </c>
      <c r="G990" s="8"/>
      <c r="H990" s="8"/>
      <c r="I990" s="8"/>
      <c r="M990" s="2">
        <f>VLOOKUP(N990,[1]储层改造标准目录!$A:$B,2,0)</f>
        <v>2</v>
      </c>
      <c r="N990" s="11" t="s">
        <v>1683</v>
      </c>
      <c r="O990" s="2" t="s">
        <v>1684</v>
      </c>
      <c r="P990" s="12"/>
      <c r="Q990" s="13" t="s">
        <v>1119</v>
      </c>
      <c r="R990" s="14" t="s">
        <v>3668</v>
      </c>
      <c r="S990" s="15" t="s">
        <v>3669</v>
      </c>
      <c r="T990" s="16" t="s">
        <v>933</v>
      </c>
      <c r="U990" s="32" cm="1">
        <f t="array" ref="U990">SUM(LEN([2]正文!$F:$F)-LEN(SUBSTITUTE([2]正文!$F:$F,B990,"")))/LEN(B990)</f>
        <v>1</v>
      </c>
      <c r="V990" s="33">
        <f t="shared" si="27"/>
        <v>7</v>
      </c>
    </row>
    <row r="991" s="2" customFormat="1" spans="1:22">
      <c r="A991" s="6">
        <v>947</v>
      </c>
      <c r="B991" s="2" t="s">
        <v>941</v>
      </c>
      <c r="C991" s="2" t="s">
        <v>942</v>
      </c>
      <c r="D991" s="8"/>
      <c r="E991" s="8" t="s">
        <v>3807</v>
      </c>
      <c r="F991" s="6" t="s">
        <v>1256</v>
      </c>
      <c r="G991" s="8"/>
      <c r="H991" s="8"/>
      <c r="I991" s="8"/>
      <c r="M991" s="2">
        <f>VLOOKUP(N991,[1]储层改造标准目录!$A:$B,2,0)</f>
        <v>2</v>
      </c>
      <c r="N991" s="11" t="s">
        <v>1683</v>
      </c>
      <c r="O991" s="2" t="s">
        <v>1684</v>
      </c>
      <c r="P991" s="12"/>
      <c r="Q991" s="13" t="s">
        <v>1119</v>
      </c>
      <c r="R991" s="14" t="s">
        <v>3668</v>
      </c>
      <c r="S991" s="15" t="s">
        <v>3669</v>
      </c>
      <c r="T991" s="16"/>
      <c r="U991" s="32" cm="1">
        <f t="array" ref="U991">SUM(LEN([2]正文!$F:$F)-LEN(SUBSTITUTE([2]正文!$F:$F,B991,"")))/LEN(B991)</f>
        <v>28</v>
      </c>
      <c r="V991" s="33">
        <f t="shared" si="27"/>
        <v>3</v>
      </c>
    </row>
    <row r="992" s="2" customFormat="1" spans="1:22">
      <c r="A992" s="6">
        <v>948</v>
      </c>
      <c r="B992" s="8" t="s">
        <v>3808</v>
      </c>
      <c r="C992" s="2" t="s">
        <v>3809</v>
      </c>
      <c r="D992" s="8"/>
      <c r="E992" s="8" t="s">
        <v>3810</v>
      </c>
      <c r="F992" s="6" t="s">
        <v>3811</v>
      </c>
      <c r="G992" s="8"/>
      <c r="H992" s="8"/>
      <c r="I992" s="8"/>
      <c r="M992" s="2">
        <f>VLOOKUP(N992,[1]储层改造标准目录!$A:$B,2,0)</f>
        <v>2</v>
      </c>
      <c r="N992" s="11" t="s">
        <v>1683</v>
      </c>
      <c r="O992" s="2" t="s">
        <v>1684</v>
      </c>
      <c r="P992" s="12"/>
      <c r="Q992" s="13" t="s">
        <v>1119</v>
      </c>
      <c r="R992" s="14" t="s">
        <v>3668</v>
      </c>
      <c r="S992" s="15" t="s">
        <v>3669</v>
      </c>
      <c r="T992" s="16"/>
      <c r="U992" s="32" cm="1">
        <f t="array" ref="U992">SUM(LEN([2]正文!$F:$F)-LEN(SUBSTITUTE([2]正文!$F:$F,B992,"")))/LEN(B992)</f>
        <v>10</v>
      </c>
      <c r="V992" s="33">
        <f t="shared" si="27"/>
        <v>7</v>
      </c>
    </row>
    <row r="993" s="2" customFormat="1" spans="1:22">
      <c r="A993" s="6">
        <v>949</v>
      </c>
      <c r="B993" s="2" t="s">
        <v>3812</v>
      </c>
      <c r="C993" s="2" t="s">
        <v>3813</v>
      </c>
      <c r="E993" s="2" t="s">
        <v>3814</v>
      </c>
      <c r="F993" s="6" t="s">
        <v>3815</v>
      </c>
      <c r="M993" s="2">
        <f>VLOOKUP(N993,[1]储层改造标准目录!$A:$B,2,0)</f>
        <v>2</v>
      </c>
      <c r="N993" s="11" t="s">
        <v>1683</v>
      </c>
      <c r="O993" s="2" t="s">
        <v>1684</v>
      </c>
      <c r="P993" s="12"/>
      <c r="Q993" s="13" t="s">
        <v>1119</v>
      </c>
      <c r="R993" s="14" t="s">
        <v>3668</v>
      </c>
      <c r="S993" s="15" t="s">
        <v>3669</v>
      </c>
      <c r="T993" s="16"/>
      <c r="U993" s="32" cm="1">
        <f t="array" ref="U993">SUM(LEN([2]正文!$F:$F)-LEN(SUBSTITUTE([2]正文!$F:$F,B993,"")))/LEN(B993)</f>
        <v>0</v>
      </c>
      <c r="V993" s="33">
        <f t="shared" si="27"/>
        <v>6</v>
      </c>
    </row>
    <row r="994" s="2" customFormat="1" spans="1:22">
      <c r="A994" s="6">
        <v>950</v>
      </c>
      <c r="B994" s="2" t="s">
        <v>3816</v>
      </c>
      <c r="C994" s="2" t="s">
        <v>3817</v>
      </c>
      <c r="E994" s="2" t="s">
        <v>3818</v>
      </c>
      <c r="F994" s="6" t="s">
        <v>3819</v>
      </c>
      <c r="M994" s="2">
        <f>VLOOKUP(N994,[1]储层改造标准目录!$A:$B,2,0)</f>
        <v>2</v>
      </c>
      <c r="N994" s="11" t="s">
        <v>1683</v>
      </c>
      <c r="O994" s="2" t="s">
        <v>1684</v>
      </c>
      <c r="P994" s="12"/>
      <c r="Q994" s="13" t="s">
        <v>1119</v>
      </c>
      <c r="R994" s="14" t="s">
        <v>3668</v>
      </c>
      <c r="S994" s="15" t="s">
        <v>3669</v>
      </c>
      <c r="T994" s="16"/>
      <c r="U994" s="32" cm="1">
        <f t="array" ref="U994">SUM(LEN([2]正文!$F:$F)-LEN(SUBSTITUTE([2]正文!$F:$F,B994,"")))/LEN(B994)</f>
        <v>0</v>
      </c>
      <c r="V994" s="33">
        <f t="shared" si="27"/>
        <v>8</v>
      </c>
    </row>
    <row r="995" s="2" customFormat="1" spans="1:22">
      <c r="A995" s="6">
        <v>951</v>
      </c>
      <c r="B995" s="2" t="s">
        <v>3820</v>
      </c>
      <c r="C995" s="2" t="s">
        <v>3821</v>
      </c>
      <c r="E995" s="2" t="s">
        <v>3822</v>
      </c>
      <c r="F995" s="6" t="s">
        <v>3823</v>
      </c>
      <c r="M995" s="2">
        <f>VLOOKUP(N995,[1]储层改造标准目录!$A:$B,2,0)</f>
        <v>2</v>
      </c>
      <c r="N995" s="11" t="s">
        <v>1683</v>
      </c>
      <c r="O995" s="2" t="s">
        <v>1684</v>
      </c>
      <c r="P995" s="12"/>
      <c r="Q995" s="13" t="s">
        <v>1119</v>
      </c>
      <c r="R995" s="14" t="s">
        <v>3668</v>
      </c>
      <c r="S995" s="15" t="s">
        <v>3669</v>
      </c>
      <c r="T995" s="16"/>
      <c r="U995" s="32" cm="1">
        <f t="array" ref="U995">SUM(LEN([2]正文!$F:$F)-LEN(SUBSTITUTE([2]正文!$F:$F,B995,"")))/LEN(B995)</f>
        <v>36</v>
      </c>
      <c r="V995" s="33">
        <f t="shared" si="27"/>
        <v>4</v>
      </c>
    </row>
    <row r="996" s="2" customFormat="1" spans="1:22">
      <c r="A996" s="6">
        <v>952</v>
      </c>
      <c r="B996" s="2" t="s">
        <v>3824</v>
      </c>
      <c r="C996" s="2" t="s">
        <v>3825</v>
      </c>
      <c r="E996" s="2" t="s">
        <v>3826</v>
      </c>
      <c r="F996" s="6" t="s">
        <v>3827</v>
      </c>
      <c r="M996" s="2">
        <f>VLOOKUP(N996,[1]储层改造标准目录!$A:$B,2,0)</f>
        <v>2</v>
      </c>
      <c r="N996" s="11" t="s">
        <v>1683</v>
      </c>
      <c r="O996" s="2" t="s">
        <v>1684</v>
      </c>
      <c r="P996" s="12"/>
      <c r="Q996" s="13" t="s">
        <v>1119</v>
      </c>
      <c r="R996" s="14" t="s">
        <v>3668</v>
      </c>
      <c r="S996" s="15" t="s">
        <v>3669</v>
      </c>
      <c r="T996" s="16"/>
      <c r="U996" s="32" cm="1">
        <f t="array" ref="U996">SUM(LEN([2]正文!$F:$F)-LEN(SUBSTITUTE([2]正文!$F:$F,B996,"")))/LEN(B996)</f>
        <v>4</v>
      </c>
      <c r="V996" s="33">
        <f t="shared" si="27"/>
        <v>5</v>
      </c>
    </row>
    <row r="997" s="2" customFormat="1" spans="1:22">
      <c r="A997" s="6">
        <v>953</v>
      </c>
      <c r="B997" s="2" t="s">
        <v>3828</v>
      </c>
      <c r="C997" s="2" t="s">
        <v>3829</v>
      </c>
      <c r="E997" s="2" t="s">
        <v>3830</v>
      </c>
      <c r="F997" s="6" t="s">
        <v>3831</v>
      </c>
      <c r="M997" s="2">
        <f>VLOOKUP(N997,[1]储层改造标准目录!$A:$B,2,0)</f>
        <v>2</v>
      </c>
      <c r="N997" s="11" t="s">
        <v>1683</v>
      </c>
      <c r="O997" s="2" t="s">
        <v>1684</v>
      </c>
      <c r="P997" s="12"/>
      <c r="Q997" s="13" t="s">
        <v>1119</v>
      </c>
      <c r="R997" s="14" t="s">
        <v>3668</v>
      </c>
      <c r="S997" s="15" t="s">
        <v>3669</v>
      </c>
      <c r="T997" s="16"/>
      <c r="U997" s="32" cm="1">
        <f t="array" ref="U997">SUM(LEN([2]正文!$F:$F)-LEN(SUBSTITUTE([2]正文!$F:$F,B997,"")))/LEN(B997)</f>
        <v>0</v>
      </c>
      <c r="V997" s="33">
        <f t="shared" si="27"/>
        <v>7</v>
      </c>
    </row>
    <row r="998" s="2" customFormat="1" spans="1:22">
      <c r="A998" s="6">
        <v>954</v>
      </c>
      <c r="B998" s="2" t="s">
        <v>3832</v>
      </c>
      <c r="C998" s="2" t="s">
        <v>3833</v>
      </c>
      <c r="E998" s="2" t="s">
        <v>3834</v>
      </c>
      <c r="F998" s="6" t="s">
        <v>3835</v>
      </c>
      <c r="M998" s="2">
        <f>VLOOKUP(N998,[1]储层改造标准目录!$A:$B,2,0)</f>
        <v>2</v>
      </c>
      <c r="N998" s="11" t="s">
        <v>1683</v>
      </c>
      <c r="O998" s="2" t="s">
        <v>1684</v>
      </c>
      <c r="P998" s="12"/>
      <c r="Q998" s="13" t="s">
        <v>1119</v>
      </c>
      <c r="R998" s="14" t="s">
        <v>3668</v>
      </c>
      <c r="S998" s="15" t="s">
        <v>3669</v>
      </c>
      <c r="T998" s="16"/>
      <c r="U998" s="32" cm="1">
        <f t="array" ref="U998">SUM(LEN([2]正文!$F:$F)-LEN(SUBSTITUTE([2]正文!$F:$F,B998,"")))/LEN(B998)</f>
        <v>10</v>
      </c>
      <c r="V998" s="33">
        <f t="shared" si="27"/>
        <v>4</v>
      </c>
    </row>
    <row r="999" s="2" customFormat="1" spans="1:22">
      <c r="A999" s="6">
        <v>955</v>
      </c>
      <c r="B999" s="2" t="s">
        <v>3836</v>
      </c>
      <c r="C999" s="2" t="s">
        <v>3837</v>
      </c>
      <c r="E999" s="2" t="s">
        <v>3838</v>
      </c>
      <c r="F999" s="6" t="s">
        <v>3839</v>
      </c>
      <c r="M999" s="2">
        <f>VLOOKUP(N999,[1]储层改造标准目录!$A:$B,2,0)</f>
        <v>2</v>
      </c>
      <c r="N999" s="11" t="s">
        <v>1683</v>
      </c>
      <c r="O999" s="2" t="s">
        <v>1684</v>
      </c>
      <c r="P999" s="12"/>
      <c r="Q999" s="13" t="s">
        <v>1119</v>
      </c>
      <c r="R999" s="14" t="s">
        <v>3668</v>
      </c>
      <c r="S999" s="15" t="s">
        <v>3669</v>
      </c>
      <c r="T999" s="16"/>
      <c r="U999" s="32" cm="1">
        <f t="array" ref="U999">SUM(LEN([2]正文!$F:$F)-LEN(SUBSTITUTE([2]正文!$F:$F,B999,"")))/LEN(B999)</f>
        <v>4</v>
      </c>
      <c r="V999" s="33">
        <f t="shared" si="27"/>
        <v>7</v>
      </c>
    </row>
    <row r="1000" s="2" customFormat="1" spans="1:22">
      <c r="A1000" s="6">
        <v>956</v>
      </c>
      <c r="B1000" s="7" t="s">
        <v>3840</v>
      </c>
      <c r="C1000" s="2" t="s">
        <v>3841</v>
      </c>
      <c r="E1000" s="2" t="s">
        <v>3842</v>
      </c>
      <c r="F1000" s="6" t="s">
        <v>3843</v>
      </c>
      <c r="M1000" s="2">
        <f>VLOOKUP(N1000,[1]储层改造标准目录!$A:$B,2,0)</f>
        <v>2</v>
      </c>
      <c r="N1000" s="11" t="s">
        <v>1683</v>
      </c>
      <c r="O1000" s="2" t="s">
        <v>1684</v>
      </c>
      <c r="P1000" s="12"/>
      <c r="Q1000" s="13" t="s">
        <v>1119</v>
      </c>
      <c r="R1000" s="14" t="s">
        <v>3668</v>
      </c>
      <c r="S1000" s="15" t="s">
        <v>3669</v>
      </c>
      <c r="T1000" s="16"/>
      <c r="U1000" s="32" cm="1">
        <f t="array" ref="U1000">SUM(LEN([2]正文!$F:$F)-LEN(SUBSTITUTE([2]正文!$F:$F,B1000,"")))/LEN(B1000)</f>
        <v>0</v>
      </c>
      <c r="V1000" s="33">
        <f t="shared" si="27"/>
        <v>7</v>
      </c>
    </row>
    <row r="1001" s="2" customFormat="1" spans="1:22">
      <c r="A1001" s="6">
        <v>957</v>
      </c>
      <c r="B1001" s="2" t="s">
        <v>3844</v>
      </c>
      <c r="C1001" s="2" t="s">
        <v>3845</v>
      </c>
      <c r="E1001" s="2" t="s">
        <v>3846</v>
      </c>
      <c r="F1001" s="6" t="s">
        <v>3847</v>
      </c>
      <c r="M1001" s="2">
        <f>VLOOKUP(N1001,[1]储层改造标准目录!$A:$B,2,0)</f>
        <v>2</v>
      </c>
      <c r="N1001" s="11" t="s">
        <v>1683</v>
      </c>
      <c r="O1001" s="2" t="s">
        <v>1684</v>
      </c>
      <c r="P1001" s="12"/>
      <c r="Q1001" s="13" t="s">
        <v>1119</v>
      </c>
      <c r="R1001" s="14" t="s">
        <v>3668</v>
      </c>
      <c r="S1001" s="15" t="s">
        <v>3669</v>
      </c>
      <c r="T1001" s="16"/>
      <c r="U1001" s="32" cm="1">
        <f t="array" ref="U1001">SUM(LEN([2]正文!$F:$F)-LEN(SUBSTITUTE([2]正文!$F:$F,B1001,"")))/LEN(B1001)</f>
        <v>1</v>
      </c>
      <c r="V1001" s="33">
        <f t="shared" si="27"/>
        <v>4</v>
      </c>
    </row>
    <row r="1002" s="2" customFormat="1" spans="1:22">
      <c r="A1002" s="6">
        <v>958</v>
      </c>
      <c r="B1002" s="2" t="s">
        <v>3848</v>
      </c>
      <c r="C1002" s="2" t="s">
        <v>3849</v>
      </c>
      <c r="E1002" s="2" t="s">
        <v>3850</v>
      </c>
      <c r="F1002" s="6" t="s">
        <v>3851</v>
      </c>
      <c r="H1002" s="10" t="s">
        <v>3852</v>
      </c>
      <c r="I1002" s="10"/>
      <c r="M1002" s="2">
        <f>VLOOKUP(N1002,[1]储层改造标准目录!$A:$B,2,0)</f>
        <v>2</v>
      </c>
      <c r="N1002" s="11" t="s">
        <v>1683</v>
      </c>
      <c r="O1002" s="2" t="s">
        <v>1684</v>
      </c>
      <c r="P1002" s="12"/>
      <c r="Q1002" s="13" t="s">
        <v>1119</v>
      </c>
      <c r="R1002" s="14" t="s">
        <v>3668</v>
      </c>
      <c r="S1002" s="15" t="s">
        <v>3669</v>
      </c>
      <c r="T1002" s="16"/>
      <c r="U1002" s="32" cm="1">
        <f t="array" ref="U1002">SUM(LEN([2]正文!$F:$F)-LEN(SUBSTITUTE([2]正文!$F:$F,B1002,"")))/LEN(B1002)</f>
        <v>0</v>
      </c>
      <c r="V1002" s="33">
        <f t="shared" si="27"/>
        <v>6</v>
      </c>
    </row>
    <row r="1003" s="2" customFormat="1" spans="1:22">
      <c r="A1003" s="6">
        <v>959</v>
      </c>
      <c r="B1003" s="2" t="s">
        <v>3853</v>
      </c>
      <c r="C1003" s="2" t="s">
        <v>3854</v>
      </c>
      <c r="D1003" s="8"/>
      <c r="E1003" s="8" t="s">
        <v>3855</v>
      </c>
      <c r="F1003" s="6" t="s">
        <v>3856</v>
      </c>
      <c r="G1003" s="8"/>
      <c r="H1003" s="8"/>
      <c r="I1003" s="8"/>
      <c r="M1003" s="2">
        <f>VLOOKUP(N1003,[1]储层改造标准目录!$A:$B,2,0)</f>
        <v>2</v>
      </c>
      <c r="N1003" s="11" t="s">
        <v>1683</v>
      </c>
      <c r="O1003" s="2" t="s">
        <v>1684</v>
      </c>
      <c r="P1003" s="12"/>
      <c r="Q1003" s="13" t="s">
        <v>1119</v>
      </c>
      <c r="R1003" s="14" t="s">
        <v>3668</v>
      </c>
      <c r="S1003" s="15" t="s">
        <v>3669</v>
      </c>
      <c r="T1003" s="16"/>
      <c r="U1003" s="32" cm="1">
        <f t="array" ref="U1003">SUM(LEN([2]正文!$F:$F)-LEN(SUBSTITUTE([2]正文!$F:$F,B1003,"")))/LEN(B1003)</f>
        <v>0</v>
      </c>
      <c r="V1003" s="33">
        <f t="shared" si="27"/>
        <v>6</v>
      </c>
    </row>
    <row r="1004" s="2" customFormat="1" spans="1:22">
      <c r="A1004" s="6">
        <v>960</v>
      </c>
      <c r="B1004" s="2" t="s">
        <v>3857</v>
      </c>
      <c r="C1004" s="2" t="s">
        <v>3858</v>
      </c>
      <c r="E1004" s="2" t="s">
        <v>3859</v>
      </c>
      <c r="F1004" s="6" t="s">
        <v>3860</v>
      </c>
      <c r="M1004" s="2">
        <f>VLOOKUP(N1004,[1]储层改造标准目录!$A:$B,2,0)</f>
        <v>2</v>
      </c>
      <c r="N1004" s="11" t="s">
        <v>1683</v>
      </c>
      <c r="O1004" s="2" t="s">
        <v>1684</v>
      </c>
      <c r="P1004" s="12"/>
      <c r="Q1004" s="13" t="s">
        <v>1119</v>
      </c>
      <c r="R1004" s="14" t="s">
        <v>3668</v>
      </c>
      <c r="S1004" s="15" t="s">
        <v>3669</v>
      </c>
      <c r="T1004" s="16"/>
      <c r="U1004" s="32" cm="1">
        <f t="array" ref="U1004">SUM(LEN([2]正文!$F:$F)-LEN(SUBSTITUTE([2]正文!$F:$F,B1004,"")))/LEN(B1004)</f>
        <v>0</v>
      </c>
      <c r="V1004" s="33">
        <f>LEN(B1004)</f>
        <v>5</v>
      </c>
    </row>
    <row r="1005" s="2" customFormat="1" spans="1:22">
      <c r="A1005" s="6">
        <v>961</v>
      </c>
      <c r="B1005" s="2" t="s">
        <v>3861</v>
      </c>
      <c r="C1005" s="2" t="s">
        <v>3862</v>
      </c>
      <c r="E1005" s="2" t="s">
        <v>3863</v>
      </c>
      <c r="F1005" s="6" t="s">
        <v>3864</v>
      </c>
      <c r="M1005" s="2">
        <f>VLOOKUP(N1005,[1]储层改造标准目录!$A:$B,2,0)</f>
        <v>2</v>
      </c>
      <c r="N1005" s="11" t="s">
        <v>1683</v>
      </c>
      <c r="O1005" s="2" t="s">
        <v>1684</v>
      </c>
      <c r="P1005" s="12"/>
      <c r="Q1005" s="13" t="s">
        <v>1119</v>
      </c>
      <c r="R1005" s="14" t="s">
        <v>3668</v>
      </c>
      <c r="S1005" s="15" t="s">
        <v>3669</v>
      </c>
      <c r="T1005" s="16"/>
      <c r="U1005" s="32" cm="1">
        <f t="array" ref="U1005">SUM(LEN([2]正文!$F:$F)-LEN(SUBSTITUTE([2]正文!$F:$F,B1005,"")))/LEN(B1005)</f>
        <v>0</v>
      </c>
      <c r="V1005" s="33">
        <f>LEN(B1005)</f>
        <v>4</v>
      </c>
    </row>
    <row r="1006" s="2" customFormat="1" spans="1:22">
      <c r="A1006" s="6">
        <v>962</v>
      </c>
      <c r="B1006" s="7" t="s">
        <v>3865</v>
      </c>
      <c r="C1006" s="2" t="s">
        <v>3866</v>
      </c>
      <c r="E1006" s="2" t="s">
        <v>3867</v>
      </c>
      <c r="F1006" s="6" t="s">
        <v>3868</v>
      </c>
      <c r="M1006" s="2">
        <f>VLOOKUP(N1006,[1]储层改造标准目录!$A:$B,2,0)</f>
        <v>2</v>
      </c>
      <c r="N1006" s="11" t="s">
        <v>1683</v>
      </c>
      <c r="O1006" s="2" t="s">
        <v>1684</v>
      </c>
      <c r="P1006" s="12"/>
      <c r="Q1006" s="13" t="s">
        <v>1119</v>
      </c>
      <c r="R1006" s="14" t="s">
        <v>3668</v>
      </c>
      <c r="S1006" s="15" t="s">
        <v>3669</v>
      </c>
      <c r="T1006" s="16"/>
      <c r="U1006" s="32" cm="1">
        <f t="array" ref="U1006">SUM(LEN([2]正文!$F:$F)-LEN(SUBSTITUTE([2]正文!$F:$F,B1006,"")))/LEN(B1006)</f>
        <v>9</v>
      </c>
      <c r="V1006" s="33">
        <f t="shared" ref="V1006:V1069" si="28">LEN(B1006)</f>
        <v>7</v>
      </c>
    </row>
    <row r="1007" s="2" customFormat="1" spans="1:22">
      <c r="A1007" s="6">
        <v>963</v>
      </c>
      <c r="B1007" s="2" t="s">
        <v>3869</v>
      </c>
      <c r="C1007" s="2" t="s">
        <v>3870</v>
      </c>
      <c r="E1007" s="2" t="s">
        <v>3871</v>
      </c>
      <c r="F1007" s="6" t="s">
        <v>3872</v>
      </c>
      <c r="M1007" s="2">
        <f>VLOOKUP(N1007,[1]储层改造标准目录!$A:$B,2,0)</f>
        <v>2</v>
      </c>
      <c r="N1007" s="11" t="s">
        <v>1683</v>
      </c>
      <c r="O1007" s="2" t="s">
        <v>1684</v>
      </c>
      <c r="P1007" s="12"/>
      <c r="Q1007" s="13" t="s">
        <v>1119</v>
      </c>
      <c r="R1007" s="14" t="s">
        <v>3668</v>
      </c>
      <c r="S1007" s="15" t="s">
        <v>3669</v>
      </c>
      <c r="T1007" s="16"/>
      <c r="U1007" s="32" cm="1">
        <f t="array" ref="U1007">SUM(LEN([2]正文!$F:$F)-LEN(SUBSTITUTE([2]正文!$F:$F,B1007,"")))/LEN(B1007)</f>
        <v>3</v>
      </c>
      <c r="V1007" s="33">
        <f t="shared" si="28"/>
        <v>4</v>
      </c>
    </row>
    <row r="1008" s="2" customFormat="1" spans="1:22">
      <c r="A1008" s="6">
        <v>964</v>
      </c>
      <c r="B1008" s="2" t="s">
        <v>3873</v>
      </c>
      <c r="C1008" s="2" t="s">
        <v>3874</v>
      </c>
      <c r="E1008" s="2" t="s">
        <v>3875</v>
      </c>
      <c r="F1008" s="6" t="s">
        <v>1260</v>
      </c>
      <c r="M1008" s="2">
        <f>VLOOKUP(N1008,[1]储层改造标准目录!$A:$B,2,0)</f>
        <v>2</v>
      </c>
      <c r="N1008" s="11" t="s">
        <v>1683</v>
      </c>
      <c r="O1008" s="2" t="s">
        <v>1684</v>
      </c>
      <c r="P1008" s="12"/>
      <c r="Q1008" s="13" t="s">
        <v>1119</v>
      </c>
      <c r="R1008" s="14" t="s">
        <v>3668</v>
      </c>
      <c r="S1008" s="15" t="s">
        <v>3869</v>
      </c>
      <c r="T1008" s="16"/>
      <c r="U1008" s="32" cm="1">
        <f t="array" ref="U1008">SUM(LEN([2]正文!$F:$F)-LEN(SUBSTITUTE([2]正文!$F:$F,B1008,"")))/LEN(B1008)</f>
        <v>0</v>
      </c>
      <c r="V1008" s="33">
        <f t="shared" si="28"/>
        <v>10</v>
      </c>
    </row>
    <row r="1009" s="2" customFormat="1" spans="1:22">
      <c r="A1009" s="6">
        <v>965</v>
      </c>
      <c r="B1009" s="2" t="s">
        <v>3876</v>
      </c>
      <c r="C1009" s="2" t="s">
        <v>3877</v>
      </c>
      <c r="E1009" s="2" t="s">
        <v>3878</v>
      </c>
      <c r="F1009" s="6" t="s">
        <v>1265</v>
      </c>
      <c r="M1009" s="2">
        <f>VLOOKUP(N1009,[1]储层改造标准目录!$A:$B,2,0)</f>
        <v>2</v>
      </c>
      <c r="N1009" s="11" t="s">
        <v>1683</v>
      </c>
      <c r="O1009" s="2" t="s">
        <v>1684</v>
      </c>
      <c r="P1009" s="12"/>
      <c r="Q1009" s="13" t="s">
        <v>1119</v>
      </c>
      <c r="R1009" s="14" t="s">
        <v>3668</v>
      </c>
      <c r="S1009" s="15" t="s">
        <v>3869</v>
      </c>
      <c r="T1009" s="16"/>
      <c r="U1009" s="32" cm="1">
        <f t="array" ref="U1009">SUM(LEN([2]正文!$F:$F)-LEN(SUBSTITUTE([2]正文!$F:$F,B1009,"")))/LEN(B1009)</f>
        <v>0</v>
      </c>
      <c r="V1009" s="33">
        <f t="shared" si="28"/>
        <v>9</v>
      </c>
    </row>
    <row r="1010" s="2" customFormat="1" spans="1:22">
      <c r="A1010" s="6">
        <v>966</v>
      </c>
      <c r="B1010" s="2" t="s">
        <v>3879</v>
      </c>
      <c r="C1010" s="2" t="s">
        <v>3880</v>
      </c>
      <c r="E1010" s="2" t="s">
        <v>3881</v>
      </c>
      <c r="F1010" s="6" t="s">
        <v>1269</v>
      </c>
      <c r="M1010" s="2">
        <f>VLOOKUP(N1010,[1]储层改造标准目录!$A:$B,2,0)</f>
        <v>2</v>
      </c>
      <c r="N1010" s="11" t="s">
        <v>1683</v>
      </c>
      <c r="O1010" s="2" t="s">
        <v>1684</v>
      </c>
      <c r="P1010" s="12"/>
      <c r="Q1010" s="13" t="s">
        <v>1119</v>
      </c>
      <c r="R1010" s="14" t="s">
        <v>3668</v>
      </c>
      <c r="S1010" s="15" t="s">
        <v>3869</v>
      </c>
      <c r="T1010" s="16"/>
      <c r="U1010" s="32" cm="1">
        <f t="array" ref="U1010">SUM(LEN([2]正文!$F:$F)-LEN(SUBSTITUTE([2]正文!$F:$F,B1010,"")))/LEN(B1010)</f>
        <v>0</v>
      </c>
      <c r="V1010" s="33">
        <f t="shared" si="28"/>
        <v>10</v>
      </c>
    </row>
    <row r="1011" s="2" customFormat="1" spans="1:22">
      <c r="A1011" s="6">
        <v>967</v>
      </c>
      <c r="B1011" s="2" t="s">
        <v>3882</v>
      </c>
      <c r="C1011" s="2" t="s">
        <v>3883</v>
      </c>
      <c r="E1011" s="2" t="s">
        <v>3884</v>
      </c>
      <c r="F1011" s="6" t="s">
        <v>1273</v>
      </c>
      <c r="M1011" s="2">
        <f>VLOOKUP(N1011,[1]储层改造标准目录!$A:$B,2,0)</f>
        <v>2</v>
      </c>
      <c r="N1011" s="11" t="s">
        <v>1683</v>
      </c>
      <c r="O1011" s="2" t="s">
        <v>1684</v>
      </c>
      <c r="P1011" s="12"/>
      <c r="Q1011" s="13" t="s">
        <v>1119</v>
      </c>
      <c r="R1011" s="14" t="s">
        <v>3668</v>
      </c>
      <c r="S1011" s="15" t="s">
        <v>3869</v>
      </c>
      <c r="T1011" s="16"/>
      <c r="U1011" s="32" cm="1">
        <f t="array" ref="U1011">SUM(LEN([2]正文!$F:$F)-LEN(SUBSTITUTE([2]正文!$F:$F,B1011,"")))/LEN(B1011)</f>
        <v>8</v>
      </c>
      <c r="V1011" s="33">
        <f t="shared" si="28"/>
        <v>7</v>
      </c>
    </row>
    <row r="1012" s="2" customFormat="1" spans="1:22">
      <c r="A1012" s="6">
        <v>968</v>
      </c>
      <c r="B1012" s="2" t="s">
        <v>3885</v>
      </c>
      <c r="C1012" s="2" t="s">
        <v>3886</v>
      </c>
      <c r="E1012" s="2" t="s">
        <v>3887</v>
      </c>
      <c r="F1012" s="6" t="s">
        <v>3888</v>
      </c>
      <c r="M1012" s="2">
        <f>VLOOKUP(N1012,[1]储层改造标准目录!$A:$B,2,0)</f>
        <v>2</v>
      </c>
      <c r="N1012" s="11" t="s">
        <v>1683</v>
      </c>
      <c r="O1012" s="2" t="s">
        <v>1684</v>
      </c>
      <c r="P1012" s="12"/>
      <c r="Q1012" s="13" t="s">
        <v>1119</v>
      </c>
      <c r="R1012" s="14" t="s">
        <v>3668</v>
      </c>
      <c r="S1012" s="15" t="s">
        <v>3869</v>
      </c>
      <c r="T1012" s="16"/>
      <c r="U1012" s="32" cm="1">
        <f t="array" ref="U1012">SUM(LEN([2]正文!$F:$F)-LEN(SUBSTITUTE([2]正文!$F:$F,B1012,"")))/LEN(B1012)</f>
        <v>0</v>
      </c>
      <c r="V1012" s="33">
        <f t="shared" si="28"/>
        <v>5</v>
      </c>
    </row>
    <row r="1013" s="2" customFormat="1" spans="1:22">
      <c r="A1013" s="6">
        <v>969</v>
      </c>
      <c r="B1013" s="2" t="s">
        <v>3889</v>
      </c>
      <c r="C1013" s="2" t="s">
        <v>3890</v>
      </c>
      <c r="E1013" s="2" t="s">
        <v>3891</v>
      </c>
      <c r="F1013" s="6" t="s">
        <v>1277</v>
      </c>
      <c r="M1013" s="2">
        <f>VLOOKUP(N1013,[1]储层改造标准目录!$A:$B,2,0)</f>
        <v>2</v>
      </c>
      <c r="N1013" s="11" t="s">
        <v>1683</v>
      </c>
      <c r="O1013" s="2" t="s">
        <v>1684</v>
      </c>
      <c r="P1013" s="12"/>
      <c r="Q1013" s="13" t="s">
        <v>1119</v>
      </c>
      <c r="R1013" s="14" t="s">
        <v>3668</v>
      </c>
      <c r="S1013" s="15" t="s">
        <v>3892</v>
      </c>
      <c r="T1013" s="16"/>
      <c r="U1013" s="32" cm="1">
        <f t="array" ref="U1013">SUM(LEN([2]正文!$F:$F)-LEN(SUBSTITUTE([2]正文!$F:$F,B1013,"")))/LEN(B1013)</f>
        <v>0</v>
      </c>
      <c r="V1013" s="33">
        <f t="shared" si="28"/>
        <v>9</v>
      </c>
    </row>
    <row r="1014" s="2" customFormat="1" spans="1:22">
      <c r="A1014" s="6">
        <v>970</v>
      </c>
      <c r="B1014" s="2" t="s">
        <v>3893</v>
      </c>
      <c r="C1014" s="2" t="s">
        <v>3894</v>
      </c>
      <c r="E1014" s="2" t="s">
        <v>3895</v>
      </c>
      <c r="F1014" s="6" t="s">
        <v>1282</v>
      </c>
      <c r="M1014" s="2">
        <f>VLOOKUP(N1014,[1]储层改造标准目录!$A:$B,2,0)</f>
        <v>2</v>
      </c>
      <c r="N1014" s="11" t="s">
        <v>1683</v>
      </c>
      <c r="O1014" s="2" t="s">
        <v>1684</v>
      </c>
      <c r="P1014" s="12"/>
      <c r="Q1014" s="13" t="s">
        <v>1119</v>
      </c>
      <c r="R1014" s="14" t="s">
        <v>3668</v>
      </c>
      <c r="S1014" s="15" t="s">
        <v>3892</v>
      </c>
      <c r="T1014" s="16"/>
      <c r="U1014" s="32" cm="1">
        <f t="array" ref="U1014">SUM(LEN([2]正文!$F:$F)-LEN(SUBSTITUTE([2]正文!$F:$F,B1014,"")))/LEN(B1014)</f>
        <v>0</v>
      </c>
      <c r="V1014" s="33">
        <f t="shared" si="28"/>
        <v>8</v>
      </c>
    </row>
    <row r="1015" s="2" customFormat="1" spans="1:22">
      <c r="A1015" s="6">
        <v>971</v>
      </c>
      <c r="B1015" s="2" t="s">
        <v>3896</v>
      </c>
      <c r="C1015" s="2" t="s">
        <v>3897</v>
      </c>
      <c r="E1015" s="2" t="s">
        <v>3898</v>
      </c>
      <c r="F1015" s="6" t="s">
        <v>1286</v>
      </c>
      <c r="M1015" s="2">
        <f>VLOOKUP(N1015,[1]储层改造标准目录!$A:$B,2,0)</f>
        <v>2</v>
      </c>
      <c r="N1015" s="11" t="s">
        <v>1683</v>
      </c>
      <c r="O1015" s="2" t="s">
        <v>1684</v>
      </c>
      <c r="P1015" s="12"/>
      <c r="Q1015" s="13" t="s">
        <v>1119</v>
      </c>
      <c r="R1015" s="14" t="s">
        <v>3668</v>
      </c>
      <c r="S1015" s="15" t="s">
        <v>3892</v>
      </c>
      <c r="T1015" s="16"/>
      <c r="U1015" s="32" cm="1">
        <f t="array" ref="U1015">SUM(LEN([2]正文!$F:$F)-LEN(SUBSTITUTE([2]正文!$F:$F,B1015,"")))/LEN(B1015)</f>
        <v>0</v>
      </c>
      <c r="V1015" s="33">
        <f t="shared" si="28"/>
        <v>9</v>
      </c>
    </row>
    <row r="1016" s="2" customFormat="1" spans="1:22">
      <c r="A1016" s="6">
        <v>972</v>
      </c>
      <c r="B1016" s="2" t="s">
        <v>3899</v>
      </c>
      <c r="C1016" s="2" t="s">
        <v>3900</v>
      </c>
      <c r="E1016" s="2" t="s">
        <v>3901</v>
      </c>
      <c r="F1016" s="6" t="s">
        <v>1290</v>
      </c>
      <c r="M1016" s="2">
        <f>VLOOKUP(N1016,[1]储层改造标准目录!$A:$B,2,0)</f>
        <v>2</v>
      </c>
      <c r="N1016" s="11" t="s">
        <v>1683</v>
      </c>
      <c r="O1016" s="2" t="s">
        <v>1684</v>
      </c>
      <c r="P1016" s="12"/>
      <c r="Q1016" s="13" t="s">
        <v>1119</v>
      </c>
      <c r="R1016" s="14" t="s">
        <v>3668</v>
      </c>
      <c r="S1016" s="15" t="s">
        <v>3902</v>
      </c>
      <c r="T1016" s="16"/>
      <c r="U1016" s="32" cm="1">
        <f t="array" ref="U1016">SUM(LEN([2]正文!$F:$F)-LEN(SUBSTITUTE([2]正文!$F:$F,B1016,"")))/LEN(B1016)</f>
        <v>0</v>
      </c>
      <c r="V1016" s="33">
        <f t="shared" si="28"/>
        <v>4</v>
      </c>
    </row>
    <row r="1017" s="2" customFormat="1" spans="1:22">
      <c r="A1017" s="6">
        <v>973</v>
      </c>
      <c r="B1017" s="2" t="s">
        <v>3903</v>
      </c>
      <c r="C1017" s="2" t="s">
        <v>3904</v>
      </c>
      <c r="E1017" s="2" t="s">
        <v>3905</v>
      </c>
      <c r="F1017" s="6" t="s">
        <v>1295</v>
      </c>
      <c r="M1017" s="2">
        <f>VLOOKUP(N1017,[1]储层改造标准目录!$A:$B,2,0)</f>
        <v>2</v>
      </c>
      <c r="N1017" s="11" t="s">
        <v>1683</v>
      </c>
      <c r="O1017" s="2" t="s">
        <v>1684</v>
      </c>
      <c r="P1017" s="12"/>
      <c r="Q1017" s="13" t="s">
        <v>1119</v>
      </c>
      <c r="R1017" s="14" t="s">
        <v>3668</v>
      </c>
      <c r="S1017" s="15" t="s">
        <v>3902</v>
      </c>
      <c r="T1017" s="16"/>
      <c r="U1017" s="32" cm="1">
        <f t="array" ref="U1017">SUM(LEN([2]正文!$F:$F)-LEN(SUBSTITUTE([2]正文!$F:$F,B1017,"")))/LEN(B1017)</f>
        <v>0</v>
      </c>
      <c r="V1017" s="33">
        <f t="shared" si="28"/>
        <v>5</v>
      </c>
    </row>
    <row r="1018" s="2" customFormat="1" spans="1:22">
      <c r="A1018" s="6">
        <v>974</v>
      </c>
      <c r="B1018" s="2" t="s">
        <v>3906</v>
      </c>
      <c r="C1018" s="2" t="s">
        <v>3907</v>
      </c>
      <c r="E1018" s="2" t="s">
        <v>3908</v>
      </c>
      <c r="F1018" s="6" t="s">
        <v>1299</v>
      </c>
      <c r="M1018" s="2">
        <f>VLOOKUP(N1018,[1]储层改造标准目录!$A:$B,2,0)</f>
        <v>2</v>
      </c>
      <c r="N1018" s="11" t="s">
        <v>1683</v>
      </c>
      <c r="O1018" s="2" t="s">
        <v>1684</v>
      </c>
      <c r="P1018" s="12"/>
      <c r="Q1018" s="13" t="s">
        <v>1119</v>
      </c>
      <c r="R1018" s="14" t="s">
        <v>3668</v>
      </c>
      <c r="S1018" s="15" t="s">
        <v>3902</v>
      </c>
      <c r="T1018" s="16"/>
      <c r="U1018" s="32" cm="1">
        <f t="array" ref="U1018">SUM(LEN([2]正文!$F:$F)-LEN(SUBSTITUTE([2]正文!$F:$F,B1018,"")))/LEN(B1018)</f>
        <v>0</v>
      </c>
      <c r="V1018" s="33">
        <f t="shared" si="28"/>
        <v>6</v>
      </c>
    </row>
    <row r="1019" s="2" customFormat="1" spans="1:22">
      <c r="A1019" s="6">
        <v>975</v>
      </c>
      <c r="B1019" s="2" t="s">
        <v>3909</v>
      </c>
      <c r="C1019" s="2" t="s">
        <v>3910</v>
      </c>
      <c r="E1019" s="2" t="s">
        <v>3911</v>
      </c>
      <c r="F1019" s="6" t="s">
        <v>3912</v>
      </c>
      <c r="M1019" s="2">
        <f>VLOOKUP(N1019,[1]储层改造标准目录!$A:$B,2,0)</f>
        <v>2</v>
      </c>
      <c r="N1019" s="11" t="s">
        <v>1683</v>
      </c>
      <c r="O1019" s="2" t="s">
        <v>1684</v>
      </c>
      <c r="P1019" s="12"/>
      <c r="Q1019" s="13" t="s">
        <v>1119</v>
      </c>
      <c r="R1019" s="14" t="s">
        <v>3668</v>
      </c>
      <c r="S1019" s="15" t="s">
        <v>3913</v>
      </c>
      <c r="T1019" s="16"/>
      <c r="U1019" s="32" cm="1">
        <f t="array" ref="U1019">SUM(LEN([2]正文!$F:$F)-LEN(SUBSTITUTE([2]正文!$F:$F,B1019,"")))/LEN(B1019)</f>
        <v>0</v>
      </c>
      <c r="V1019" s="33">
        <f t="shared" si="28"/>
        <v>6</v>
      </c>
    </row>
    <row r="1020" s="2" customFormat="1" spans="1:22">
      <c r="A1020" s="6">
        <v>976</v>
      </c>
      <c r="B1020" s="2" t="s">
        <v>3914</v>
      </c>
      <c r="C1020" s="2" t="s">
        <v>3915</v>
      </c>
      <c r="E1020" s="2" t="s">
        <v>3916</v>
      </c>
      <c r="F1020" s="6" t="s">
        <v>3917</v>
      </c>
      <c r="M1020" s="2">
        <f>VLOOKUP(N1020,[1]储层改造标准目录!$A:$B,2,0)</f>
        <v>2</v>
      </c>
      <c r="N1020" s="11" t="s">
        <v>1683</v>
      </c>
      <c r="O1020" s="2" t="s">
        <v>1684</v>
      </c>
      <c r="P1020" s="12"/>
      <c r="Q1020" s="13" t="s">
        <v>1119</v>
      </c>
      <c r="R1020" s="14" t="s">
        <v>3668</v>
      </c>
      <c r="S1020" s="15" t="s">
        <v>3913</v>
      </c>
      <c r="T1020" s="16"/>
      <c r="U1020" s="32" cm="1">
        <f t="array" ref="U1020">SUM(LEN([2]正文!$F:$F)-LEN(SUBSTITUTE([2]正文!$F:$F,B1020,"")))/LEN(B1020)</f>
        <v>0</v>
      </c>
      <c r="V1020" s="33">
        <f t="shared" si="28"/>
        <v>5</v>
      </c>
    </row>
    <row r="1021" s="2" customFormat="1" spans="1:22">
      <c r="A1021" s="6">
        <v>977</v>
      </c>
      <c r="B1021" s="2" t="s">
        <v>1088</v>
      </c>
      <c r="C1021" s="2" t="s">
        <v>1089</v>
      </c>
      <c r="E1021" s="2" t="s">
        <v>3918</v>
      </c>
      <c r="F1021" s="6" t="s">
        <v>3919</v>
      </c>
      <c r="M1021" s="2">
        <f>VLOOKUP(N1021,[1]储层改造标准目录!$A:$B,2,0)</f>
        <v>2</v>
      </c>
      <c r="N1021" s="11" t="s">
        <v>1683</v>
      </c>
      <c r="O1021" s="2" t="s">
        <v>1684</v>
      </c>
      <c r="P1021" s="12"/>
      <c r="Q1021" s="13" t="s">
        <v>1119</v>
      </c>
      <c r="R1021" s="14" t="s">
        <v>3668</v>
      </c>
      <c r="S1021" s="15" t="s">
        <v>3913</v>
      </c>
      <c r="T1021" s="16"/>
      <c r="U1021" s="32" cm="1">
        <f t="array" ref="U1021">SUM(LEN([2]正文!$F:$F)-LEN(SUBSTITUTE([2]正文!$F:$F,B1021,"")))/LEN(B1021)</f>
        <v>0</v>
      </c>
      <c r="V1021" s="33">
        <f t="shared" si="28"/>
        <v>5</v>
      </c>
    </row>
    <row r="1022" s="2" customFormat="1" spans="1:22">
      <c r="A1022" s="6">
        <v>978</v>
      </c>
      <c r="B1022" s="2" t="s">
        <v>1093</v>
      </c>
      <c r="C1022" s="2" t="s">
        <v>1094</v>
      </c>
      <c r="E1022" s="2" t="s">
        <v>3920</v>
      </c>
      <c r="F1022" s="6" t="s">
        <v>3921</v>
      </c>
      <c r="M1022" s="2">
        <f>VLOOKUP(N1022,[1]储层改造标准目录!$A:$B,2,0)</f>
        <v>2</v>
      </c>
      <c r="N1022" s="11" t="s">
        <v>1683</v>
      </c>
      <c r="O1022" s="2" t="s">
        <v>1684</v>
      </c>
      <c r="P1022" s="12"/>
      <c r="Q1022" s="13" t="s">
        <v>1119</v>
      </c>
      <c r="R1022" s="14" t="s">
        <v>3668</v>
      </c>
      <c r="S1022" s="15" t="s">
        <v>3913</v>
      </c>
      <c r="T1022" s="16"/>
      <c r="U1022" s="32" cm="1">
        <f t="array" ref="U1022">SUM(LEN([2]正文!$F:$F)-LEN(SUBSTITUTE([2]正文!$F:$F,B1022,"")))/LEN(B1022)</f>
        <v>0</v>
      </c>
      <c r="V1022" s="33">
        <f t="shared" si="28"/>
        <v>8</v>
      </c>
    </row>
    <row r="1023" s="2" customFormat="1" spans="1:22">
      <c r="A1023" s="6">
        <v>979</v>
      </c>
      <c r="B1023" s="2" t="s">
        <v>1097</v>
      </c>
      <c r="C1023" s="2" t="s">
        <v>3922</v>
      </c>
      <c r="E1023" s="2" t="s">
        <v>3923</v>
      </c>
      <c r="F1023" s="6" t="s">
        <v>3924</v>
      </c>
      <c r="M1023" s="2">
        <f>VLOOKUP(N1023,[1]储层改造标准目录!$A:$B,2,0)</f>
        <v>2</v>
      </c>
      <c r="N1023" s="11" t="s">
        <v>1683</v>
      </c>
      <c r="O1023" s="2" t="s">
        <v>1684</v>
      </c>
      <c r="P1023" s="12"/>
      <c r="Q1023" s="13" t="s">
        <v>1119</v>
      </c>
      <c r="R1023" s="14" t="s">
        <v>3668</v>
      </c>
      <c r="S1023" s="15" t="s">
        <v>3913</v>
      </c>
      <c r="T1023" s="16"/>
      <c r="U1023" s="32" cm="1">
        <f t="array" ref="U1023">SUM(LEN([2]正文!$F:$F)-LEN(SUBSTITUTE([2]正文!$F:$F,B1023,"")))/LEN(B1023)</f>
        <v>0</v>
      </c>
      <c r="V1023" s="33">
        <f t="shared" si="28"/>
        <v>8</v>
      </c>
    </row>
    <row r="1024" s="2" customFormat="1" spans="1:22">
      <c r="A1024" s="6">
        <v>980</v>
      </c>
      <c r="B1024" s="2" t="s">
        <v>1102</v>
      </c>
      <c r="C1024" s="2" t="s">
        <v>1103</v>
      </c>
      <c r="E1024" s="2" t="s">
        <v>3925</v>
      </c>
      <c r="F1024" s="6" t="s">
        <v>3926</v>
      </c>
      <c r="M1024" s="2">
        <f>VLOOKUP(N1024,[1]储层改造标准目录!$A:$B,2,0)</f>
        <v>2</v>
      </c>
      <c r="N1024" s="11" t="s">
        <v>1683</v>
      </c>
      <c r="O1024" s="2" t="s">
        <v>1684</v>
      </c>
      <c r="P1024" s="12"/>
      <c r="Q1024" s="13" t="s">
        <v>1119</v>
      </c>
      <c r="R1024" s="14" t="s">
        <v>3668</v>
      </c>
      <c r="S1024" s="15" t="s">
        <v>3913</v>
      </c>
      <c r="T1024" s="16"/>
      <c r="U1024" s="32" cm="1">
        <f t="array" ref="U1024">SUM(LEN([2]正文!$F:$F)-LEN(SUBSTITUTE([2]正文!$F:$F,B1024,"")))/LEN(B1024)</f>
        <v>6</v>
      </c>
      <c r="V1024" s="33">
        <f t="shared" si="28"/>
        <v>6</v>
      </c>
    </row>
    <row r="1025" s="2" customFormat="1" spans="1:22">
      <c r="A1025" s="6">
        <v>981</v>
      </c>
      <c r="B1025" s="2" t="s">
        <v>3927</v>
      </c>
      <c r="C1025" s="2" t="s">
        <v>3928</v>
      </c>
      <c r="E1025" s="2" t="s">
        <v>3929</v>
      </c>
      <c r="F1025" s="6" t="s">
        <v>3930</v>
      </c>
      <c r="M1025" s="2">
        <f>VLOOKUP(N1025,[1]储层改造标准目录!$A:$B,2,0)</f>
        <v>2</v>
      </c>
      <c r="N1025" s="11" t="s">
        <v>1683</v>
      </c>
      <c r="O1025" s="2" t="s">
        <v>1684</v>
      </c>
      <c r="P1025" s="12"/>
      <c r="Q1025" s="13" t="s">
        <v>1119</v>
      </c>
      <c r="R1025" s="14" t="s">
        <v>3668</v>
      </c>
      <c r="S1025" s="15" t="s">
        <v>3913</v>
      </c>
      <c r="T1025" s="16"/>
      <c r="U1025" s="32" cm="1">
        <f t="array" ref="U1025">SUM(LEN([2]正文!$F:$F)-LEN(SUBSTITUTE([2]正文!$F:$F,B1025,"")))/LEN(B1025)</f>
        <v>1</v>
      </c>
      <c r="V1025" s="33">
        <f t="shared" si="28"/>
        <v>4</v>
      </c>
    </row>
    <row r="1026" s="2" customFormat="1" spans="1:22">
      <c r="A1026" s="6">
        <v>982</v>
      </c>
      <c r="B1026" s="2" t="s">
        <v>3931</v>
      </c>
      <c r="C1026" s="2" t="s">
        <v>3932</v>
      </c>
      <c r="E1026" s="2" t="s">
        <v>3933</v>
      </c>
      <c r="F1026" s="6" t="s">
        <v>3934</v>
      </c>
      <c r="M1026" s="2">
        <f>VLOOKUP(N1026,[1]储层改造标准目录!$A:$B,2,0)</f>
        <v>2</v>
      </c>
      <c r="N1026" s="11" t="s">
        <v>1683</v>
      </c>
      <c r="O1026" s="2" t="s">
        <v>1684</v>
      </c>
      <c r="P1026" s="12"/>
      <c r="Q1026" s="13" t="s">
        <v>1119</v>
      </c>
      <c r="R1026" s="14" t="s">
        <v>3668</v>
      </c>
      <c r="S1026" s="15" t="s">
        <v>3913</v>
      </c>
      <c r="T1026" s="16"/>
      <c r="U1026" s="32" cm="1">
        <f t="array" ref="U1026">SUM(LEN([2]正文!$F:$F)-LEN(SUBSTITUTE([2]正文!$F:$F,B1026,"")))/LEN(B1026)</f>
        <v>0</v>
      </c>
      <c r="V1026" s="33">
        <f t="shared" si="28"/>
        <v>2</v>
      </c>
    </row>
    <row r="1027" s="2" customFormat="1" spans="1:22">
      <c r="A1027" s="6">
        <v>983</v>
      </c>
      <c r="B1027" s="2" t="s">
        <v>3935</v>
      </c>
      <c r="C1027" s="2" t="s">
        <v>3936</v>
      </c>
      <c r="E1027" s="2" t="s">
        <v>3937</v>
      </c>
      <c r="F1027" s="6" t="s">
        <v>3938</v>
      </c>
      <c r="M1027" s="2">
        <f>VLOOKUP(N1027,[1]储层改造标准目录!$A:$B,2,0)</f>
        <v>2</v>
      </c>
      <c r="N1027" s="11" t="s">
        <v>1683</v>
      </c>
      <c r="O1027" s="2" t="s">
        <v>1684</v>
      </c>
      <c r="P1027" s="12"/>
      <c r="Q1027" s="13" t="s">
        <v>1119</v>
      </c>
      <c r="R1027" s="14" t="s">
        <v>3668</v>
      </c>
      <c r="S1027" s="15" t="s">
        <v>3913</v>
      </c>
      <c r="T1027" s="16"/>
      <c r="U1027" s="32" cm="1">
        <f t="array" ref="U1027">SUM(LEN([2]正文!$F:$F)-LEN(SUBSTITUTE([2]正文!$F:$F,B1027,"")))/LEN(B1027)</f>
        <v>20</v>
      </c>
      <c r="V1027" s="33">
        <f t="shared" si="28"/>
        <v>2</v>
      </c>
    </row>
    <row r="1028" s="2" customFormat="1" spans="1:22">
      <c r="A1028" s="6">
        <v>984</v>
      </c>
      <c r="B1028" s="2" t="s">
        <v>3939</v>
      </c>
      <c r="C1028" s="2" t="s">
        <v>3940</v>
      </c>
      <c r="E1028" s="2" t="s">
        <v>3941</v>
      </c>
      <c r="F1028" s="6" t="s">
        <v>3942</v>
      </c>
      <c r="M1028" s="2">
        <f>VLOOKUP(N1028,[1]储层改造标准目录!$A:$B,2,0)</f>
        <v>2</v>
      </c>
      <c r="N1028" s="11" t="s">
        <v>1683</v>
      </c>
      <c r="O1028" s="2" t="s">
        <v>1684</v>
      </c>
      <c r="P1028" s="12"/>
      <c r="Q1028" s="13" t="s">
        <v>1119</v>
      </c>
      <c r="R1028" s="14" t="s">
        <v>3668</v>
      </c>
      <c r="S1028" s="15" t="s">
        <v>3913</v>
      </c>
      <c r="T1028" s="16"/>
      <c r="U1028" s="32" cm="1">
        <f t="array" ref="U1028">SUM(LEN([2]正文!$F:$F)-LEN(SUBSTITUTE([2]正文!$F:$F,B1028,"")))/LEN(B1028)</f>
        <v>1</v>
      </c>
      <c r="V1028" s="33">
        <f t="shared" si="28"/>
        <v>5</v>
      </c>
    </row>
    <row r="1029" s="2" customFormat="1" spans="1:22">
      <c r="A1029" s="6">
        <v>985</v>
      </c>
      <c r="B1029" s="2" t="s">
        <v>1052</v>
      </c>
      <c r="C1029" s="2" t="s">
        <v>3943</v>
      </c>
      <c r="E1029" s="2" t="s">
        <v>3944</v>
      </c>
      <c r="F1029" s="6" t="s">
        <v>3945</v>
      </c>
      <c r="M1029" s="2">
        <f>VLOOKUP(N1029,[1]储层改造标准目录!$A:$B,2,0)</f>
        <v>2</v>
      </c>
      <c r="N1029" s="11" t="s">
        <v>1683</v>
      </c>
      <c r="O1029" s="2" t="s">
        <v>1684</v>
      </c>
      <c r="P1029" s="12"/>
      <c r="Q1029" s="13" t="s">
        <v>1119</v>
      </c>
      <c r="R1029" s="14" t="s">
        <v>3668</v>
      </c>
      <c r="S1029" s="15" t="s">
        <v>3913</v>
      </c>
      <c r="T1029" s="16"/>
      <c r="U1029" s="32" cm="1">
        <f t="array" ref="U1029">SUM(LEN([2]正文!$F:$F)-LEN(SUBSTITUTE([2]正文!$F:$F,B1029,"")))/LEN(B1029)</f>
        <v>50</v>
      </c>
      <c r="V1029" s="33">
        <f t="shared" si="28"/>
        <v>3</v>
      </c>
    </row>
    <row r="1030" s="2" customFormat="1" spans="1:22">
      <c r="A1030" s="6">
        <v>986</v>
      </c>
      <c r="B1030" s="2" t="s">
        <v>3946</v>
      </c>
      <c r="C1030" s="2" t="s">
        <v>3947</v>
      </c>
      <c r="E1030" s="2" t="s">
        <v>3948</v>
      </c>
      <c r="F1030" s="6" t="s">
        <v>3949</v>
      </c>
      <c r="M1030" s="2">
        <f>VLOOKUP(N1030,[1]储层改造标准目录!$A:$B,2,0)</f>
        <v>2</v>
      </c>
      <c r="N1030" s="11" t="s">
        <v>1683</v>
      </c>
      <c r="O1030" s="2" t="s">
        <v>1684</v>
      </c>
      <c r="P1030" s="12"/>
      <c r="Q1030" s="13" t="s">
        <v>1119</v>
      </c>
      <c r="R1030" s="14" t="s">
        <v>3668</v>
      </c>
      <c r="S1030" s="15" t="s">
        <v>3913</v>
      </c>
      <c r="T1030" s="16"/>
      <c r="U1030" s="32" cm="1">
        <f t="array" ref="U1030">SUM(LEN([2]正文!$F:$F)-LEN(SUBSTITUTE([2]正文!$F:$F,B1030,"")))/LEN(B1030)</f>
        <v>38</v>
      </c>
      <c r="V1030" s="33">
        <f t="shared" si="28"/>
        <v>2</v>
      </c>
    </row>
    <row r="1031" s="2" customFormat="1" spans="1:22">
      <c r="A1031" s="6">
        <v>987</v>
      </c>
      <c r="B1031" s="2" t="s">
        <v>1024</v>
      </c>
      <c r="C1031" s="2" t="s">
        <v>3950</v>
      </c>
      <c r="E1031" s="2" t="s">
        <v>3951</v>
      </c>
      <c r="F1031" s="6" t="s">
        <v>3952</v>
      </c>
      <c r="M1031" s="2">
        <f>VLOOKUP(N1031,[1]储层改造标准目录!$A:$B,2,0)</f>
        <v>2</v>
      </c>
      <c r="N1031" s="11" t="s">
        <v>1683</v>
      </c>
      <c r="O1031" s="2" t="s">
        <v>1684</v>
      </c>
      <c r="P1031" s="12"/>
      <c r="Q1031" s="13" t="s">
        <v>1119</v>
      </c>
      <c r="R1031" s="14" t="s">
        <v>3668</v>
      </c>
      <c r="S1031" s="15" t="s">
        <v>3913</v>
      </c>
      <c r="T1031" s="16"/>
      <c r="U1031" s="32" cm="1">
        <f t="array" ref="U1031">SUM(LEN([2]正文!$F:$F)-LEN(SUBSTITUTE([2]正文!$F:$F,B1031,"")))/LEN(B1031)</f>
        <v>38</v>
      </c>
      <c r="V1031" s="33">
        <f t="shared" si="28"/>
        <v>3</v>
      </c>
    </row>
    <row r="1032" s="2" customFormat="1" spans="1:22">
      <c r="A1032" s="6">
        <v>988</v>
      </c>
      <c r="B1032" s="2" t="s">
        <v>1028</v>
      </c>
      <c r="C1032" s="2" t="s">
        <v>1029</v>
      </c>
      <c r="E1032" s="2" t="s">
        <v>3953</v>
      </c>
      <c r="F1032" s="6" t="s">
        <v>3954</v>
      </c>
      <c r="M1032" s="2">
        <f>VLOOKUP(N1032,[1]储层改造标准目录!$A:$B,2,0)</f>
        <v>2</v>
      </c>
      <c r="N1032" s="11" t="s">
        <v>1683</v>
      </c>
      <c r="O1032" s="2" t="s">
        <v>1684</v>
      </c>
      <c r="P1032" s="12"/>
      <c r="Q1032" s="13" t="s">
        <v>1119</v>
      </c>
      <c r="R1032" s="14" t="s">
        <v>3668</v>
      </c>
      <c r="S1032" s="15" t="s">
        <v>3913</v>
      </c>
      <c r="T1032" s="16"/>
      <c r="U1032" s="32" cm="1">
        <f t="array" ref="U1032">SUM(LEN([2]正文!$F:$F)-LEN(SUBSTITUTE([2]正文!$F:$F,B1032,"")))/LEN(B1032)</f>
        <v>8</v>
      </c>
      <c r="V1032" s="33">
        <f t="shared" si="28"/>
        <v>3</v>
      </c>
    </row>
    <row r="1033" s="2" customFormat="1" spans="1:22">
      <c r="A1033" s="6">
        <v>989</v>
      </c>
      <c r="B1033" s="2" t="s">
        <v>1036</v>
      </c>
      <c r="C1033" s="2" t="s">
        <v>1037</v>
      </c>
      <c r="E1033" s="2" t="s">
        <v>3955</v>
      </c>
      <c r="F1033" s="6" t="s">
        <v>3956</v>
      </c>
      <c r="M1033" s="2">
        <f>VLOOKUP(N1033,[1]储层改造标准目录!$A:$B,2,0)</f>
        <v>2</v>
      </c>
      <c r="N1033" s="11" t="s">
        <v>1683</v>
      </c>
      <c r="O1033" s="2" t="s">
        <v>1684</v>
      </c>
      <c r="P1033" s="12"/>
      <c r="Q1033" s="13" t="s">
        <v>1119</v>
      </c>
      <c r="R1033" s="14" t="s">
        <v>3668</v>
      </c>
      <c r="S1033" s="15" t="s">
        <v>3913</v>
      </c>
      <c r="T1033" s="16"/>
      <c r="U1033" s="32" cm="1">
        <f t="array" ref="U1033">SUM(LEN([2]正文!$F:$F)-LEN(SUBSTITUTE([2]正文!$F:$F,B1033,"")))/LEN(B1033)</f>
        <v>1</v>
      </c>
      <c r="V1033" s="33">
        <f t="shared" si="28"/>
        <v>3</v>
      </c>
    </row>
    <row r="1034" s="2" customFormat="1" spans="1:22">
      <c r="A1034" s="6">
        <v>990</v>
      </c>
      <c r="B1034" s="2" t="s">
        <v>1040</v>
      </c>
      <c r="C1034" s="2" t="s">
        <v>3957</v>
      </c>
      <c r="E1034" s="2" t="s">
        <v>3958</v>
      </c>
      <c r="F1034" s="6" t="s">
        <v>3959</v>
      </c>
      <c r="M1034" s="2">
        <f>VLOOKUP(N1034,[1]储层改造标准目录!$A:$B,2,0)</f>
        <v>2</v>
      </c>
      <c r="N1034" s="11" t="s">
        <v>1683</v>
      </c>
      <c r="O1034" s="2" t="s">
        <v>1684</v>
      </c>
      <c r="P1034" s="12"/>
      <c r="Q1034" s="13" t="s">
        <v>1119</v>
      </c>
      <c r="R1034" s="14" t="s">
        <v>3668</v>
      </c>
      <c r="S1034" s="15" t="s">
        <v>3913</v>
      </c>
      <c r="T1034" s="16"/>
      <c r="U1034" s="32" cm="1">
        <f t="array" ref="U1034">SUM(LEN([2]正文!$F:$F)-LEN(SUBSTITUTE([2]正文!$F:$F,B1034,"")))/LEN(B1034)</f>
        <v>0</v>
      </c>
      <c r="V1034" s="33">
        <f t="shared" si="28"/>
        <v>3</v>
      </c>
    </row>
    <row r="1035" s="2" customFormat="1" spans="1:22">
      <c r="A1035" s="6">
        <v>991</v>
      </c>
      <c r="B1035" s="2" t="s">
        <v>3960</v>
      </c>
      <c r="C1035" s="2" t="s">
        <v>3961</v>
      </c>
      <c r="E1035" s="2" t="s">
        <v>3962</v>
      </c>
      <c r="F1035" s="6" t="s">
        <v>3963</v>
      </c>
      <c r="M1035" s="2">
        <f>VLOOKUP(N1035,[1]储层改造标准目录!$A:$B,2,0)</f>
        <v>2</v>
      </c>
      <c r="N1035" s="11" t="s">
        <v>1683</v>
      </c>
      <c r="O1035" s="2" t="s">
        <v>1684</v>
      </c>
      <c r="P1035" s="12"/>
      <c r="Q1035" s="13" t="s">
        <v>1119</v>
      </c>
      <c r="R1035" s="14" t="s">
        <v>3668</v>
      </c>
      <c r="S1035" s="15" t="s">
        <v>3913</v>
      </c>
      <c r="T1035" s="16"/>
      <c r="U1035" s="32" cm="1">
        <f t="array" ref="U1035">SUM(LEN([2]正文!$F:$F)-LEN(SUBSTITUTE([2]正文!$F:$F,B1035,"")))/LEN(B1035)</f>
        <v>0</v>
      </c>
      <c r="V1035" s="33">
        <f t="shared" si="28"/>
        <v>3</v>
      </c>
    </row>
    <row r="1036" s="2" customFormat="1" spans="1:22">
      <c r="A1036" s="6">
        <v>992</v>
      </c>
      <c r="B1036" s="2" t="s">
        <v>3964</v>
      </c>
      <c r="C1036" s="2" t="s">
        <v>3965</v>
      </c>
      <c r="E1036" s="2" t="s">
        <v>3966</v>
      </c>
      <c r="F1036" s="6" t="s">
        <v>3967</v>
      </c>
      <c r="M1036" s="2">
        <f>VLOOKUP(N1036,[1]储层改造标准目录!$A:$B,2,0)</f>
        <v>2</v>
      </c>
      <c r="N1036" s="11" t="s">
        <v>1683</v>
      </c>
      <c r="O1036" s="2" t="s">
        <v>1684</v>
      </c>
      <c r="P1036" s="12"/>
      <c r="Q1036" s="13" t="s">
        <v>1119</v>
      </c>
      <c r="R1036" s="14" t="s">
        <v>3668</v>
      </c>
      <c r="S1036" s="15" t="s">
        <v>3913</v>
      </c>
      <c r="T1036" s="16"/>
      <c r="U1036" s="32" cm="1">
        <f t="array" ref="U1036">SUM(LEN([2]正文!$F:$F)-LEN(SUBSTITUTE([2]正文!$F:$F,B1036,"")))/LEN(B1036)</f>
        <v>0</v>
      </c>
      <c r="V1036" s="33">
        <f t="shared" si="28"/>
        <v>3</v>
      </c>
    </row>
    <row r="1037" s="2" customFormat="1" spans="1:22">
      <c r="A1037" s="6">
        <v>993</v>
      </c>
      <c r="B1037" s="2" t="s">
        <v>3968</v>
      </c>
      <c r="C1037" s="2" t="s">
        <v>3969</v>
      </c>
      <c r="E1037" s="2" t="s">
        <v>1082</v>
      </c>
      <c r="F1037" s="6" t="s">
        <v>3970</v>
      </c>
      <c r="M1037" s="2">
        <f>VLOOKUP(N1037,[1]储层改造标准目录!$A:$B,2,0)</f>
        <v>2</v>
      </c>
      <c r="N1037" s="11" t="s">
        <v>1683</v>
      </c>
      <c r="O1037" s="2" t="s">
        <v>1684</v>
      </c>
      <c r="P1037" s="12"/>
      <c r="Q1037" s="13" t="s">
        <v>1119</v>
      </c>
      <c r="R1037" s="14" t="s">
        <v>3668</v>
      </c>
      <c r="S1037" s="15" t="s">
        <v>3913</v>
      </c>
      <c r="T1037" s="16"/>
      <c r="U1037" s="32" cm="1">
        <f t="array" ref="U1037">SUM(LEN([2]正文!$F:$F)-LEN(SUBSTITUTE([2]正文!$F:$F,B1037,"")))/LEN(B1037)</f>
        <v>0</v>
      </c>
      <c r="V1037" s="33">
        <f t="shared" si="28"/>
        <v>3</v>
      </c>
    </row>
    <row r="1038" s="2" customFormat="1" spans="1:22">
      <c r="A1038" s="6">
        <v>994</v>
      </c>
      <c r="B1038" s="2" t="s">
        <v>3971</v>
      </c>
      <c r="C1038" s="2" t="s">
        <v>3972</v>
      </c>
      <c r="E1038" s="2" t="s">
        <v>3973</v>
      </c>
      <c r="F1038" s="6" t="s">
        <v>3974</v>
      </c>
      <c r="M1038" s="2">
        <f>VLOOKUP(N1038,[1]储层改造标准目录!$A:$B,2,0)</f>
        <v>2</v>
      </c>
      <c r="N1038" s="11" t="s">
        <v>1683</v>
      </c>
      <c r="O1038" s="2" t="s">
        <v>1684</v>
      </c>
      <c r="P1038" s="12"/>
      <c r="Q1038" s="13" t="s">
        <v>1119</v>
      </c>
      <c r="R1038" s="14" t="s">
        <v>3668</v>
      </c>
      <c r="S1038" s="15" t="s">
        <v>3913</v>
      </c>
      <c r="T1038" s="16"/>
      <c r="U1038" s="32" cm="1">
        <f t="array" ref="U1038">SUM(LEN([2]正文!$F:$F)-LEN(SUBSTITUTE([2]正文!$F:$F,B1038,"")))/LEN(B1038)</f>
        <v>27</v>
      </c>
      <c r="V1038" s="33">
        <f t="shared" si="28"/>
        <v>6</v>
      </c>
    </row>
    <row r="1039" s="2" customFormat="1" spans="1:22">
      <c r="A1039" s="6">
        <v>995</v>
      </c>
      <c r="B1039" s="2" t="s">
        <v>3975</v>
      </c>
      <c r="C1039" s="2" t="s">
        <v>3976</v>
      </c>
      <c r="E1039" s="2" t="s">
        <v>3977</v>
      </c>
      <c r="F1039" s="6" t="s">
        <v>3978</v>
      </c>
      <c r="M1039" s="2">
        <f>VLOOKUP(N1039,[1]储层改造标准目录!$A:$B,2,0)</f>
        <v>2</v>
      </c>
      <c r="N1039" s="11" t="s">
        <v>1683</v>
      </c>
      <c r="O1039" s="2" t="s">
        <v>1684</v>
      </c>
      <c r="P1039" s="12"/>
      <c r="Q1039" s="13" t="s">
        <v>1119</v>
      </c>
      <c r="R1039" s="14" t="s">
        <v>3668</v>
      </c>
      <c r="S1039" s="15" t="s">
        <v>3913</v>
      </c>
      <c r="T1039" s="16"/>
      <c r="U1039" s="32" cm="1">
        <f t="array" ref="U1039">SUM(LEN([2]正文!$F:$F)-LEN(SUBSTITUTE([2]正文!$F:$F,B1039,"")))/LEN(B1039)</f>
        <v>82</v>
      </c>
      <c r="V1039" s="33">
        <f t="shared" si="28"/>
        <v>3</v>
      </c>
    </row>
    <row r="1040" s="2" customFormat="1" spans="1:22">
      <c r="A1040" s="6">
        <v>996</v>
      </c>
      <c r="B1040" s="2" t="s">
        <v>3979</v>
      </c>
      <c r="C1040" s="2" t="s">
        <v>3980</v>
      </c>
      <c r="E1040" s="2" t="s">
        <v>3981</v>
      </c>
      <c r="F1040" s="6" t="s">
        <v>3982</v>
      </c>
      <c r="M1040" s="2">
        <f>VLOOKUP(N1040,[1]储层改造标准目录!$A:$B,2,0)</f>
        <v>2</v>
      </c>
      <c r="N1040" s="11" t="s">
        <v>1683</v>
      </c>
      <c r="O1040" s="2" t="s">
        <v>1684</v>
      </c>
      <c r="P1040" s="12"/>
      <c r="Q1040" s="13" t="s">
        <v>1119</v>
      </c>
      <c r="R1040" s="14" t="s">
        <v>3668</v>
      </c>
      <c r="S1040" s="15" t="s">
        <v>3913</v>
      </c>
      <c r="T1040" s="16"/>
      <c r="U1040" s="32" cm="1">
        <f t="array" ref="U1040">SUM(LEN([2]正文!$F:$F)-LEN(SUBSTITUTE([2]正文!$F:$F,B1040,"")))/LEN(B1040)</f>
        <v>3</v>
      </c>
      <c r="V1040" s="33">
        <f t="shared" si="28"/>
        <v>2</v>
      </c>
    </row>
    <row r="1041" s="2" customFormat="1" spans="1:22">
      <c r="A1041" s="6">
        <v>997</v>
      </c>
      <c r="B1041" s="2" t="s">
        <v>3983</v>
      </c>
      <c r="C1041" s="2" t="s">
        <v>3984</v>
      </c>
      <c r="E1041" s="2" t="s">
        <v>3985</v>
      </c>
      <c r="F1041" s="6" t="s">
        <v>3986</v>
      </c>
      <c r="M1041" s="2">
        <f>VLOOKUP(N1041,[1]储层改造标准目录!$A:$B,2,0)</f>
        <v>2</v>
      </c>
      <c r="N1041" s="11" t="s">
        <v>1683</v>
      </c>
      <c r="O1041" s="2" t="s">
        <v>1684</v>
      </c>
      <c r="P1041" s="12"/>
      <c r="Q1041" s="13" t="s">
        <v>1119</v>
      </c>
      <c r="R1041" s="14" t="s">
        <v>3668</v>
      </c>
      <c r="S1041" s="15" t="s">
        <v>3913</v>
      </c>
      <c r="T1041" s="16"/>
      <c r="U1041" s="32" cm="1">
        <f t="array" ref="U1041">SUM(LEN([2]正文!$F:$F)-LEN(SUBSTITUTE([2]正文!$F:$F,B1041,"")))/LEN(B1041)</f>
        <v>1</v>
      </c>
      <c r="V1041" s="33">
        <f t="shared" si="28"/>
        <v>2</v>
      </c>
    </row>
    <row r="1042" s="2" customFormat="1" spans="1:22">
      <c r="A1042" s="6">
        <v>998</v>
      </c>
      <c r="B1042" s="2" t="s">
        <v>3987</v>
      </c>
      <c r="C1042" s="2" t="s">
        <v>3988</v>
      </c>
      <c r="E1042" s="2" t="s">
        <v>3989</v>
      </c>
      <c r="F1042" s="6" t="s">
        <v>3990</v>
      </c>
      <c r="M1042" s="2">
        <f>VLOOKUP(N1042,[1]储层改造标准目录!$A:$B,2,0)</f>
        <v>2</v>
      </c>
      <c r="N1042" s="11" t="s">
        <v>1683</v>
      </c>
      <c r="O1042" s="2" t="s">
        <v>1684</v>
      </c>
      <c r="P1042" s="12"/>
      <c r="Q1042" s="13" t="s">
        <v>1119</v>
      </c>
      <c r="R1042" s="14" t="s">
        <v>3668</v>
      </c>
      <c r="S1042" s="15" t="s">
        <v>3913</v>
      </c>
      <c r="T1042" s="16"/>
      <c r="U1042" s="32" cm="1">
        <f t="array" ref="U1042">SUM(LEN([2]正文!$F:$F)-LEN(SUBSTITUTE([2]正文!$F:$F,B1042,"")))/LEN(B1042)</f>
        <v>0</v>
      </c>
      <c r="V1042" s="33">
        <f t="shared" si="28"/>
        <v>4</v>
      </c>
    </row>
    <row r="1043" s="2" customFormat="1" spans="1:22">
      <c r="A1043" s="6">
        <v>999</v>
      </c>
      <c r="B1043" s="2" t="s">
        <v>3991</v>
      </c>
      <c r="C1043" s="2" t="s">
        <v>3992</v>
      </c>
      <c r="E1043" s="2" t="s">
        <v>3993</v>
      </c>
      <c r="F1043" s="6" t="s">
        <v>3994</v>
      </c>
      <c r="M1043" s="2">
        <f>VLOOKUP(N1043,[1]储层改造标准目录!$A:$B,2,0)</f>
        <v>2</v>
      </c>
      <c r="N1043" s="11" t="s">
        <v>1683</v>
      </c>
      <c r="O1043" s="2" t="s">
        <v>1684</v>
      </c>
      <c r="P1043" s="12"/>
      <c r="Q1043" s="13" t="s">
        <v>1119</v>
      </c>
      <c r="R1043" s="14" t="s">
        <v>3668</v>
      </c>
      <c r="S1043" s="15" t="s">
        <v>3913</v>
      </c>
      <c r="T1043" s="16"/>
      <c r="U1043" s="32" cm="1">
        <f t="array" ref="U1043">SUM(LEN([2]正文!$F:$F)-LEN(SUBSTITUTE([2]正文!$F:$F,B1043,"")))/LEN(B1043)</f>
        <v>0</v>
      </c>
      <c r="V1043" s="33">
        <f t="shared" si="28"/>
        <v>5</v>
      </c>
    </row>
    <row r="1044" s="2" customFormat="1" spans="1:22">
      <c r="A1044" s="6">
        <v>1000</v>
      </c>
      <c r="B1044" s="2" t="s">
        <v>3995</v>
      </c>
      <c r="C1044" s="2" t="s">
        <v>3996</v>
      </c>
      <c r="E1044" s="2" t="s">
        <v>3997</v>
      </c>
      <c r="F1044" s="6" t="s">
        <v>3998</v>
      </c>
      <c r="M1044" s="2">
        <f>VLOOKUP(N1044,[1]储层改造标准目录!$A:$B,2,0)</f>
        <v>2</v>
      </c>
      <c r="N1044" s="11" t="s">
        <v>1683</v>
      </c>
      <c r="O1044" s="2" t="s">
        <v>1684</v>
      </c>
      <c r="P1044" s="12"/>
      <c r="Q1044" s="13" t="s">
        <v>1119</v>
      </c>
      <c r="R1044" s="14" t="s">
        <v>3668</v>
      </c>
      <c r="S1044" s="15" t="s">
        <v>3913</v>
      </c>
      <c r="T1044" s="16"/>
      <c r="U1044" s="32" cm="1">
        <f t="array" ref="U1044">SUM(LEN([2]正文!$F:$F)-LEN(SUBSTITUTE([2]正文!$F:$F,B1044,"")))/LEN(B1044)</f>
        <v>1</v>
      </c>
      <c r="V1044" s="33">
        <f t="shared" si="28"/>
        <v>4</v>
      </c>
    </row>
    <row r="1045" s="2" customFormat="1" spans="1:22">
      <c r="A1045" s="6">
        <v>1001</v>
      </c>
      <c r="B1045" s="2" t="s">
        <v>999</v>
      </c>
      <c r="C1045" s="2" t="s">
        <v>1000</v>
      </c>
      <c r="E1045" s="2" t="s">
        <v>3999</v>
      </c>
      <c r="F1045" s="6" t="s">
        <v>4000</v>
      </c>
      <c r="M1045" s="2">
        <f>VLOOKUP(N1045,[1]储层改造标准目录!$A:$B,2,0)</f>
        <v>2</v>
      </c>
      <c r="N1045" s="11" t="s">
        <v>1683</v>
      </c>
      <c r="O1045" s="2" t="s">
        <v>1684</v>
      </c>
      <c r="P1045" s="12"/>
      <c r="Q1045" s="13" t="s">
        <v>1119</v>
      </c>
      <c r="R1045" s="14" t="s">
        <v>3668</v>
      </c>
      <c r="S1045" s="15" t="s">
        <v>3913</v>
      </c>
      <c r="T1045" s="16"/>
      <c r="U1045" s="32" cm="1">
        <f t="array" ref="U1045">SUM(LEN([2]正文!$F:$F)-LEN(SUBSTITUTE([2]正文!$F:$F,B1045,"")))/LEN(B1045)</f>
        <v>0</v>
      </c>
      <c r="V1045" s="33">
        <f t="shared" si="28"/>
        <v>4</v>
      </c>
    </row>
    <row r="1046" s="2" customFormat="1" spans="1:22">
      <c r="A1046" s="6">
        <v>1002</v>
      </c>
      <c r="B1046" s="2" t="s">
        <v>1008</v>
      </c>
      <c r="C1046" s="2" t="s">
        <v>4001</v>
      </c>
      <c r="E1046" s="2" t="s">
        <v>4002</v>
      </c>
      <c r="F1046" s="6" t="s">
        <v>4003</v>
      </c>
      <c r="M1046" s="2">
        <f>VLOOKUP(N1046,[1]储层改造标准目录!$A:$B,2,0)</f>
        <v>2</v>
      </c>
      <c r="N1046" s="11" t="s">
        <v>1683</v>
      </c>
      <c r="O1046" s="2" t="s">
        <v>1684</v>
      </c>
      <c r="P1046" s="12"/>
      <c r="Q1046" s="13" t="s">
        <v>1119</v>
      </c>
      <c r="R1046" s="14" t="s">
        <v>3668</v>
      </c>
      <c r="S1046" s="15" t="s">
        <v>3913</v>
      </c>
      <c r="T1046" s="16"/>
      <c r="U1046" s="32" cm="1">
        <f t="array" ref="U1046">SUM(LEN([2]正文!$F:$F)-LEN(SUBSTITUTE([2]正文!$F:$F,B1046,"")))/LEN(B1046)</f>
        <v>0</v>
      </c>
      <c r="V1046" s="33">
        <f t="shared" si="28"/>
        <v>4</v>
      </c>
    </row>
    <row r="1047" s="2" customFormat="1" spans="1:22">
      <c r="A1047" s="6">
        <v>1003</v>
      </c>
      <c r="B1047" s="2" t="s">
        <v>4004</v>
      </c>
      <c r="C1047" s="2" t="s">
        <v>4005</v>
      </c>
      <c r="E1047" s="2" t="s">
        <v>4006</v>
      </c>
      <c r="F1047" s="6" t="s">
        <v>4007</v>
      </c>
      <c r="M1047" s="2">
        <f>VLOOKUP(N1047,[1]储层改造标准目录!$A:$B,2,0)</f>
        <v>2</v>
      </c>
      <c r="N1047" s="11" t="s">
        <v>1683</v>
      </c>
      <c r="O1047" s="2" t="s">
        <v>1684</v>
      </c>
      <c r="P1047" s="12"/>
      <c r="Q1047" s="13" t="s">
        <v>1119</v>
      </c>
      <c r="R1047" s="14" t="s">
        <v>3668</v>
      </c>
      <c r="S1047" s="15" t="s">
        <v>3913</v>
      </c>
      <c r="T1047" s="16"/>
      <c r="U1047" s="32" cm="1">
        <f t="array" ref="U1047">SUM(LEN([2]正文!$F:$F)-LEN(SUBSTITUTE([2]正文!$F:$F,B1047,"")))/LEN(B1047)</f>
        <v>0</v>
      </c>
      <c r="V1047" s="33">
        <f t="shared" si="28"/>
        <v>4</v>
      </c>
    </row>
    <row r="1048" s="2" customFormat="1" spans="1:22">
      <c r="A1048" s="6">
        <v>1004</v>
      </c>
      <c r="B1048" s="2" t="s">
        <v>4008</v>
      </c>
      <c r="C1048" s="2" t="s">
        <v>4009</v>
      </c>
      <c r="E1048" s="2" t="s">
        <v>4010</v>
      </c>
      <c r="F1048" s="6" t="s">
        <v>4011</v>
      </c>
      <c r="M1048" s="2">
        <f>VLOOKUP(N1048,[1]储层改造标准目录!$A:$B,2,0)</f>
        <v>2</v>
      </c>
      <c r="N1048" s="11" t="s">
        <v>1683</v>
      </c>
      <c r="O1048" s="2" t="s">
        <v>1684</v>
      </c>
      <c r="P1048" s="12"/>
      <c r="Q1048" s="13" t="s">
        <v>1119</v>
      </c>
      <c r="R1048" s="14" t="s">
        <v>3668</v>
      </c>
      <c r="S1048" s="15" t="s">
        <v>3913</v>
      </c>
      <c r="T1048" s="16"/>
      <c r="U1048" s="32" cm="1">
        <f t="array" ref="U1048">SUM(LEN([2]正文!$F:$F)-LEN(SUBSTITUTE([2]正文!$F:$F,B1048,"")))/LEN(B1048)</f>
        <v>0</v>
      </c>
      <c r="V1048" s="33">
        <f t="shared" si="28"/>
        <v>6</v>
      </c>
    </row>
    <row r="1049" s="2" customFormat="1" spans="1:22">
      <c r="A1049" s="6">
        <v>1005</v>
      </c>
      <c r="B1049" s="2" t="s">
        <v>4012</v>
      </c>
      <c r="C1049" s="2" t="s">
        <v>4013</v>
      </c>
      <c r="E1049" s="2" t="s">
        <v>4014</v>
      </c>
      <c r="F1049" s="6" t="s">
        <v>4015</v>
      </c>
      <c r="M1049" s="2">
        <f>VLOOKUP(N1049,[1]储层改造标准目录!$A:$B,2,0)</f>
        <v>2</v>
      </c>
      <c r="N1049" s="11" t="s">
        <v>1683</v>
      </c>
      <c r="O1049" s="2" t="s">
        <v>1684</v>
      </c>
      <c r="P1049" s="12"/>
      <c r="Q1049" s="13" t="s">
        <v>1119</v>
      </c>
      <c r="R1049" s="14" t="s">
        <v>3668</v>
      </c>
      <c r="S1049" s="15" t="s">
        <v>3913</v>
      </c>
      <c r="T1049" s="16"/>
      <c r="U1049" s="32" cm="1">
        <f t="array" ref="U1049">SUM(LEN([2]正文!$F:$F)-LEN(SUBSTITUTE([2]正文!$F:$F,B1049,"")))/LEN(B1049)</f>
        <v>1</v>
      </c>
      <c r="V1049" s="33">
        <f t="shared" si="28"/>
        <v>4</v>
      </c>
    </row>
    <row r="1050" s="2" customFormat="1" spans="1:22">
      <c r="A1050" s="6">
        <v>1006</v>
      </c>
      <c r="B1050" s="2" t="s">
        <v>4016</v>
      </c>
      <c r="C1050" s="2" t="s">
        <v>4017</v>
      </c>
      <c r="E1050" s="2" t="s">
        <v>4018</v>
      </c>
      <c r="F1050" s="6" t="s">
        <v>4019</v>
      </c>
      <c r="M1050" s="2">
        <f>VLOOKUP(N1050,[1]储层改造标准目录!$A:$B,2,0)</f>
        <v>2</v>
      </c>
      <c r="N1050" s="11" t="s">
        <v>1683</v>
      </c>
      <c r="O1050" s="2" t="s">
        <v>1684</v>
      </c>
      <c r="P1050" s="12"/>
      <c r="Q1050" s="13" t="s">
        <v>1119</v>
      </c>
      <c r="R1050" s="14" t="s">
        <v>3668</v>
      </c>
      <c r="S1050" s="15" t="s">
        <v>4020</v>
      </c>
      <c r="T1050" s="16"/>
      <c r="U1050" s="32" cm="1">
        <f t="array" ref="U1050">SUM(LEN([2]正文!$F:$F)-LEN(SUBSTITUTE([2]正文!$F:$F,B1050,"")))/LEN(B1050)</f>
        <v>45</v>
      </c>
      <c r="V1050" s="33">
        <f t="shared" si="28"/>
        <v>3</v>
      </c>
    </row>
    <row r="1051" s="2" customFormat="1" spans="1:22">
      <c r="A1051" s="6">
        <v>1007</v>
      </c>
      <c r="B1051" s="2" t="s">
        <v>4021</v>
      </c>
      <c r="C1051" s="2" t="s">
        <v>4022</v>
      </c>
      <c r="E1051" s="2" t="s">
        <v>4023</v>
      </c>
      <c r="F1051" s="6" t="s">
        <v>4024</v>
      </c>
      <c r="M1051" s="2">
        <f>VLOOKUP(N1051,[1]储层改造标准目录!$A:$B,2,0)</f>
        <v>2</v>
      </c>
      <c r="N1051" s="11" t="s">
        <v>1683</v>
      </c>
      <c r="O1051" s="2" t="s">
        <v>1684</v>
      </c>
      <c r="P1051" s="12"/>
      <c r="Q1051" s="13" t="s">
        <v>1119</v>
      </c>
      <c r="R1051" s="14" t="s">
        <v>3668</v>
      </c>
      <c r="S1051" s="15" t="s">
        <v>4020</v>
      </c>
      <c r="T1051" s="16"/>
      <c r="U1051" s="32" cm="1">
        <f t="array" ref="U1051">SUM(LEN([2]正文!$F:$F)-LEN(SUBSTITUTE([2]正文!$F:$F,B1051,"")))/LEN(B1051)</f>
        <v>0</v>
      </c>
      <c r="V1051" s="33">
        <f t="shared" si="28"/>
        <v>6</v>
      </c>
    </row>
    <row r="1052" s="2" customFormat="1" spans="1:22">
      <c r="A1052" s="6">
        <v>1008</v>
      </c>
      <c r="B1052" s="2" t="s">
        <v>4025</v>
      </c>
      <c r="C1052" s="2" t="s">
        <v>4026</v>
      </c>
      <c r="E1052" s="2" t="s">
        <v>4027</v>
      </c>
      <c r="F1052" s="6" t="s">
        <v>4028</v>
      </c>
      <c r="M1052" s="2">
        <f>VLOOKUP(N1052,[1]储层改造标准目录!$A:$B,2,0)</f>
        <v>2</v>
      </c>
      <c r="N1052" s="11" t="s">
        <v>1683</v>
      </c>
      <c r="O1052" s="2" t="s">
        <v>1684</v>
      </c>
      <c r="P1052" s="12"/>
      <c r="Q1052" s="13" t="s">
        <v>1119</v>
      </c>
      <c r="R1052" s="14" t="s">
        <v>3668</v>
      </c>
      <c r="S1052" s="15" t="s">
        <v>4020</v>
      </c>
      <c r="T1052" s="16"/>
      <c r="U1052" s="32" cm="1">
        <f t="array" ref="U1052">SUM(LEN([2]正文!$F:$F)-LEN(SUBSTITUTE([2]正文!$F:$F,B1052,"")))/LEN(B1052)</f>
        <v>95</v>
      </c>
      <c r="V1052" s="33">
        <f t="shared" si="28"/>
        <v>3</v>
      </c>
    </row>
    <row r="1053" s="2" customFormat="1" spans="1:22">
      <c r="A1053" s="6">
        <v>1009</v>
      </c>
      <c r="B1053" s="2" t="s">
        <v>4029</v>
      </c>
      <c r="C1053" s="2" t="s">
        <v>4030</v>
      </c>
      <c r="D1053" s="8"/>
      <c r="E1053" s="8" t="s">
        <v>4031</v>
      </c>
      <c r="F1053" s="6" t="s">
        <v>4032</v>
      </c>
      <c r="G1053" s="8"/>
      <c r="H1053" s="8"/>
      <c r="I1053" s="8"/>
      <c r="M1053" s="2">
        <f>VLOOKUP(N1053,[1]储层改造标准目录!$A:$B,2,0)</f>
        <v>2</v>
      </c>
      <c r="N1053" s="11" t="s">
        <v>1683</v>
      </c>
      <c r="O1053" s="2" t="s">
        <v>1684</v>
      </c>
      <c r="P1053" s="12"/>
      <c r="Q1053" s="13" t="s">
        <v>1119</v>
      </c>
      <c r="R1053" s="14" t="s">
        <v>3668</v>
      </c>
      <c r="S1053" s="15" t="s">
        <v>4020</v>
      </c>
      <c r="T1053" s="16"/>
      <c r="U1053" s="32" cm="1">
        <f t="array" ref="U1053">SUM(LEN([2]正文!$F:$F)-LEN(SUBSTITUTE([2]正文!$F:$F,B1053,"")))/LEN(B1053)</f>
        <v>0</v>
      </c>
      <c r="V1053" s="33">
        <f t="shared" si="28"/>
        <v>3</v>
      </c>
    </row>
    <row r="1054" s="2" customFormat="1" spans="1:22">
      <c r="A1054" s="6">
        <v>1010</v>
      </c>
      <c r="B1054" s="2" t="s">
        <v>4033</v>
      </c>
      <c r="C1054" s="2" t="s">
        <v>4034</v>
      </c>
      <c r="D1054" s="8"/>
      <c r="E1054" s="8" t="s">
        <v>4035</v>
      </c>
      <c r="F1054" s="6" t="s">
        <v>4036</v>
      </c>
      <c r="G1054" s="8"/>
      <c r="H1054" s="8"/>
      <c r="I1054" s="8"/>
      <c r="M1054" s="2">
        <f>VLOOKUP(N1054,[1]储层改造标准目录!$A:$B,2,0)</f>
        <v>2</v>
      </c>
      <c r="N1054" s="11" t="s">
        <v>1683</v>
      </c>
      <c r="O1054" s="2" t="s">
        <v>1684</v>
      </c>
      <c r="P1054" s="12"/>
      <c r="Q1054" s="13" t="s">
        <v>1119</v>
      </c>
      <c r="R1054" s="14" t="s">
        <v>3668</v>
      </c>
      <c r="S1054" s="15" t="s">
        <v>4020</v>
      </c>
      <c r="T1054" s="16"/>
      <c r="U1054" s="32" cm="1">
        <f t="array" ref="U1054">SUM(LEN([2]正文!$F:$F)-LEN(SUBSTITUTE([2]正文!$F:$F,B1054,"")))/LEN(B1054)</f>
        <v>38</v>
      </c>
      <c r="V1054" s="33">
        <f t="shared" si="28"/>
        <v>3</v>
      </c>
    </row>
    <row r="1055" s="2" customFormat="1" spans="1:22">
      <c r="A1055" s="6">
        <v>1011</v>
      </c>
      <c r="B1055" s="2" t="s">
        <v>4037</v>
      </c>
      <c r="C1055" s="2" t="s">
        <v>4038</v>
      </c>
      <c r="E1055" s="2" t="s">
        <v>4039</v>
      </c>
      <c r="F1055" s="6" t="s">
        <v>4040</v>
      </c>
      <c r="M1055" s="2">
        <f>VLOOKUP(N1055,[1]储层改造标准目录!$A:$B,2,0)</f>
        <v>2</v>
      </c>
      <c r="N1055" s="11" t="s">
        <v>1683</v>
      </c>
      <c r="O1055" s="2" t="s">
        <v>1684</v>
      </c>
      <c r="P1055" s="12"/>
      <c r="Q1055" s="13" t="s">
        <v>1119</v>
      </c>
      <c r="R1055" s="14" t="s">
        <v>3668</v>
      </c>
      <c r="S1055" s="15" t="s">
        <v>4020</v>
      </c>
      <c r="T1055" s="16"/>
      <c r="U1055" s="32" cm="1">
        <f t="array" ref="U1055">SUM(LEN([2]正文!$F:$F)-LEN(SUBSTITUTE([2]正文!$F:$F,B1055,"")))/LEN(B1055)</f>
        <v>27</v>
      </c>
      <c r="V1055" s="33">
        <f t="shared" si="28"/>
        <v>3</v>
      </c>
    </row>
    <row r="1056" s="2" customFormat="1" spans="1:22">
      <c r="A1056" s="6">
        <v>1012</v>
      </c>
      <c r="B1056" s="2" t="s">
        <v>4041</v>
      </c>
      <c r="C1056" s="2" t="s">
        <v>4042</v>
      </c>
      <c r="E1056" s="2" t="s">
        <v>4043</v>
      </c>
      <c r="F1056" s="6" t="s">
        <v>4044</v>
      </c>
      <c r="M1056" s="2">
        <f>VLOOKUP(N1056,[1]储层改造标准目录!$A:$B,2,0)</f>
        <v>2</v>
      </c>
      <c r="N1056" s="11" t="s">
        <v>1683</v>
      </c>
      <c r="O1056" s="2" t="s">
        <v>1684</v>
      </c>
      <c r="P1056" s="12"/>
      <c r="Q1056" s="13" t="s">
        <v>1119</v>
      </c>
      <c r="R1056" s="14" t="s">
        <v>3668</v>
      </c>
      <c r="S1056" s="15" t="s">
        <v>4020</v>
      </c>
      <c r="T1056" s="16"/>
      <c r="U1056" s="32" cm="1">
        <f t="array" ref="U1056">SUM(LEN([2]正文!$F:$F)-LEN(SUBSTITUTE([2]正文!$F:$F,B1056,"")))/LEN(B1056)</f>
        <v>0</v>
      </c>
      <c r="V1056" s="33">
        <f t="shared" si="28"/>
        <v>5</v>
      </c>
    </row>
    <row r="1057" s="2" customFormat="1" spans="1:22">
      <c r="A1057" s="6">
        <v>1013</v>
      </c>
      <c r="B1057" s="2" t="s">
        <v>4045</v>
      </c>
      <c r="C1057" s="2" t="s">
        <v>4046</v>
      </c>
      <c r="E1057" s="2" t="s">
        <v>4047</v>
      </c>
      <c r="F1057" s="6" t="s">
        <v>4048</v>
      </c>
      <c r="M1057" s="2">
        <f>VLOOKUP(N1057,[1]储层改造标准目录!$A:$B,2,0)</f>
        <v>2</v>
      </c>
      <c r="N1057" s="11" t="s">
        <v>1683</v>
      </c>
      <c r="O1057" s="2" t="s">
        <v>1684</v>
      </c>
      <c r="P1057" s="12"/>
      <c r="Q1057" s="13" t="s">
        <v>1119</v>
      </c>
      <c r="R1057" s="14" t="s">
        <v>3668</v>
      </c>
      <c r="S1057" s="15" t="s">
        <v>4020</v>
      </c>
      <c r="T1057" s="16"/>
      <c r="U1057" s="32" cm="1">
        <f t="array" ref="U1057">SUM(LEN([2]正文!$F:$F)-LEN(SUBSTITUTE([2]正文!$F:$F,B1057,"")))/LEN(B1057)</f>
        <v>8</v>
      </c>
      <c r="V1057" s="33">
        <f t="shared" si="28"/>
        <v>4</v>
      </c>
    </row>
    <row r="1058" s="2" customFormat="1" spans="1:22">
      <c r="A1058" s="6">
        <v>1014</v>
      </c>
      <c r="B1058" s="2" t="s">
        <v>4049</v>
      </c>
      <c r="C1058" s="2" t="s">
        <v>4050</v>
      </c>
      <c r="E1058" s="2" t="s">
        <v>4051</v>
      </c>
      <c r="F1058" s="6" t="s">
        <v>4052</v>
      </c>
      <c r="M1058" s="2">
        <f>VLOOKUP(N1058,[1]储层改造标准目录!$A:$B,2,0)</f>
        <v>2</v>
      </c>
      <c r="N1058" s="11" t="s">
        <v>1683</v>
      </c>
      <c r="O1058" s="2" t="s">
        <v>1684</v>
      </c>
      <c r="P1058" s="12"/>
      <c r="Q1058" s="13" t="s">
        <v>1119</v>
      </c>
      <c r="R1058" s="14" t="s">
        <v>3668</v>
      </c>
      <c r="S1058" s="15" t="s">
        <v>4020</v>
      </c>
      <c r="T1058" s="16"/>
      <c r="U1058" s="32" cm="1">
        <f t="array" ref="U1058">SUM(LEN([2]正文!$F:$F)-LEN(SUBSTITUTE([2]正文!$F:$F,B1058,"")))/LEN(B1058)</f>
        <v>1</v>
      </c>
      <c r="V1058" s="33">
        <f t="shared" si="28"/>
        <v>5</v>
      </c>
    </row>
    <row r="1059" s="2" customFormat="1" spans="1:22">
      <c r="A1059" s="6">
        <v>1015</v>
      </c>
      <c r="B1059" s="2" t="s">
        <v>4053</v>
      </c>
      <c r="C1059" s="2" t="s">
        <v>4054</v>
      </c>
      <c r="E1059" s="2" t="s">
        <v>4055</v>
      </c>
      <c r="F1059" s="6" t="s">
        <v>4056</v>
      </c>
      <c r="M1059" s="2">
        <f>VLOOKUP(N1059,[1]储层改造标准目录!$A:$B,2,0)</f>
        <v>2</v>
      </c>
      <c r="N1059" s="11" t="s">
        <v>1683</v>
      </c>
      <c r="O1059" s="2" t="s">
        <v>1684</v>
      </c>
      <c r="P1059" s="12"/>
      <c r="Q1059" s="13" t="s">
        <v>1119</v>
      </c>
      <c r="R1059" s="14" t="s">
        <v>3668</v>
      </c>
      <c r="S1059" s="15" t="s">
        <v>4020</v>
      </c>
      <c r="T1059" s="16"/>
      <c r="U1059" s="32" cm="1">
        <f t="array" ref="U1059">SUM(LEN([2]正文!$F:$F)-LEN(SUBSTITUTE([2]正文!$F:$F,B1059,"")))/LEN(B1059)</f>
        <v>0</v>
      </c>
      <c r="V1059" s="33">
        <f t="shared" si="28"/>
        <v>3</v>
      </c>
    </row>
    <row r="1060" s="2" customFormat="1" spans="1:22">
      <c r="A1060" s="6">
        <v>1016</v>
      </c>
      <c r="B1060" s="2" t="s">
        <v>4057</v>
      </c>
      <c r="C1060" s="2" t="s">
        <v>4058</v>
      </c>
      <c r="E1060" s="2" t="s">
        <v>4059</v>
      </c>
      <c r="F1060" s="6" t="s">
        <v>4060</v>
      </c>
      <c r="M1060" s="2">
        <f>VLOOKUP(N1060,[1]储层改造标准目录!$A:$B,2,0)</f>
        <v>2</v>
      </c>
      <c r="N1060" s="11" t="s">
        <v>1683</v>
      </c>
      <c r="O1060" s="2" t="s">
        <v>1684</v>
      </c>
      <c r="P1060" s="12"/>
      <c r="Q1060" s="13" t="s">
        <v>1119</v>
      </c>
      <c r="R1060" s="14" t="s">
        <v>3668</v>
      </c>
      <c r="S1060" s="15" t="s">
        <v>4020</v>
      </c>
      <c r="T1060" s="16"/>
      <c r="U1060" s="32" cm="1">
        <f t="array" ref="U1060">SUM(LEN([2]正文!$F:$F)-LEN(SUBSTITUTE([2]正文!$F:$F,B1060,"")))/LEN(B1060)</f>
        <v>0</v>
      </c>
      <c r="V1060" s="33">
        <f t="shared" si="28"/>
        <v>5</v>
      </c>
    </row>
    <row r="1061" s="2" customFormat="1" spans="1:22">
      <c r="A1061" s="6">
        <v>1017</v>
      </c>
      <c r="B1061" s="2" t="s">
        <v>4061</v>
      </c>
      <c r="C1061" s="2" t="s">
        <v>4062</v>
      </c>
      <c r="E1061" s="2" t="s">
        <v>4063</v>
      </c>
      <c r="F1061" s="6" t="s">
        <v>4064</v>
      </c>
      <c r="M1061" s="2">
        <f>VLOOKUP(N1061,[1]储层改造标准目录!$A:$B,2,0)</f>
        <v>2</v>
      </c>
      <c r="N1061" s="11" t="s">
        <v>1683</v>
      </c>
      <c r="O1061" s="2" t="s">
        <v>1684</v>
      </c>
      <c r="P1061" s="12"/>
      <c r="Q1061" s="13" t="s">
        <v>1119</v>
      </c>
      <c r="R1061" s="14" t="s">
        <v>3668</v>
      </c>
      <c r="S1061" s="15" t="s">
        <v>4020</v>
      </c>
      <c r="T1061" s="16"/>
      <c r="U1061" s="32" cm="1">
        <f t="array" ref="U1061">SUM(LEN([2]正文!$F:$F)-LEN(SUBSTITUTE([2]正文!$F:$F,B1061,"")))/LEN(B1061)</f>
        <v>0</v>
      </c>
      <c r="V1061" s="33">
        <f t="shared" si="28"/>
        <v>2</v>
      </c>
    </row>
    <row r="1062" s="2" customFormat="1" spans="1:22">
      <c r="A1062" s="6">
        <v>1018</v>
      </c>
      <c r="B1062" s="7" t="s">
        <v>4065</v>
      </c>
      <c r="C1062" s="2" t="s">
        <v>4066</v>
      </c>
      <c r="E1062" s="2" t="s">
        <v>4067</v>
      </c>
      <c r="F1062" s="6" t="s">
        <v>1307</v>
      </c>
      <c r="M1062" s="2">
        <f>VLOOKUP(N1062,[1]储层改造标准目录!$A:$B,2,0)</f>
        <v>2</v>
      </c>
      <c r="N1062" s="11" t="s">
        <v>1683</v>
      </c>
      <c r="O1062" s="2" t="s">
        <v>1684</v>
      </c>
      <c r="P1062" s="12"/>
      <c r="Q1062" s="13" t="s">
        <v>1119</v>
      </c>
      <c r="R1062" s="14" t="s">
        <v>4068</v>
      </c>
      <c r="S1062" s="15" t="s">
        <v>4069</v>
      </c>
      <c r="T1062" s="16"/>
      <c r="U1062" s="32" cm="1">
        <f t="array" ref="U1062">SUM(LEN([2]正文!$F:$F)-LEN(SUBSTITUTE([2]正文!$F:$F,B1062,"")))/LEN(B1062)</f>
        <v>0</v>
      </c>
      <c r="V1062" s="33">
        <f t="shared" si="28"/>
        <v>7</v>
      </c>
    </row>
    <row r="1063" s="2" customFormat="1" spans="1:22">
      <c r="A1063" s="6">
        <v>1019</v>
      </c>
      <c r="B1063" s="2" t="s">
        <v>4070</v>
      </c>
      <c r="C1063" s="2" t="s">
        <v>4071</v>
      </c>
      <c r="E1063" s="2" t="s">
        <v>4072</v>
      </c>
      <c r="F1063" s="6" t="s">
        <v>1312</v>
      </c>
      <c r="M1063" s="2">
        <f>VLOOKUP(N1063,[1]储层改造标准目录!$A:$B,2,0)</f>
        <v>2</v>
      </c>
      <c r="N1063" s="11" t="s">
        <v>1683</v>
      </c>
      <c r="O1063" s="2" t="s">
        <v>1684</v>
      </c>
      <c r="P1063" s="12"/>
      <c r="Q1063" s="13" t="s">
        <v>1119</v>
      </c>
      <c r="R1063" s="14" t="s">
        <v>4068</v>
      </c>
      <c r="S1063" s="15" t="s">
        <v>4069</v>
      </c>
      <c r="T1063" s="16"/>
      <c r="U1063" s="32" cm="1">
        <f t="array" ref="U1063">SUM(LEN([2]正文!$F:$F)-LEN(SUBSTITUTE([2]正文!$F:$F,B1063,"")))/LEN(B1063)</f>
        <v>0</v>
      </c>
      <c r="V1063" s="33">
        <f t="shared" si="28"/>
        <v>5</v>
      </c>
    </row>
    <row r="1064" s="2" customFormat="1" spans="1:22">
      <c r="A1064" s="6">
        <v>1020</v>
      </c>
      <c r="B1064" s="2" t="s">
        <v>4073</v>
      </c>
      <c r="C1064" s="2" t="s">
        <v>4074</v>
      </c>
      <c r="E1064" s="2" t="s">
        <v>4075</v>
      </c>
      <c r="F1064" s="6" t="s">
        <v>1316</v>
      </c>
      <c r="M1064" s="2">
        <f>VLOOKUP(N1064,[1]储层改造标准目录!$A:$B,2,0)</f>
        <v>2</v>
      </c>
      <c r="N1064" s="11" t="s">
        <v>1683</v>
      </c>
      <c r="O1064" s="2" t="s">
        <v>1684</v>
      </c>
      <c r="P1064" s="12"/>
      <c r="Q1064" s="13" t="s">
        <v>1119</v>
      </c>
      <c r="R1064" s="14" t="s">
        <v>4068</v>
      </c>
      <c r="S1064" s="15" t="s">
        <v>4069</v>
      </c>
      <c r="T1064" s="16"/>
      <c r="U1064" s="32" cm="1">
        <f t="array" ref="U1064">SUM(LEN([2]正文!$F:$F)-LEN(SUBSTITUTE([2]正文!$F:$F,B1064,"")))/LEN(B1064)</f>
        <v>0</v>
      </c>
      <c r="V1064" s="33">
        <f t="shared" si="28"/>
        <v>8</v>
      </c>
    </row>
    <row r="1065" s="2" customFormat="1" spans="1:22">
      <c r="A1065" s="6">
        <v>1021</v>
      </c>
      <c r="B1065" s="7" t="s">
        <v>4076</v>
      </c>
      <c r="C1065" s="2" t="s">
        <v>4077</v>
      </c>
      <c r="E1065" s="2" t="s">
        <v>4078</v>
      </c>
      <c r="F1065" s="6" t="s">
        <v>1320</v>
      </c>
      <c r="M1065" s="2">
        <f>VLOOKUP(N1065,[1]储层改造标准目录!$A:$B,2,0)</f>
        <v>2</v>
      </c>
      <c r="N1065" s="11" t="s">
        <v>1683</v>
      </c>
      <c r="O1065" s="2" t="s">
        <v>1684</v>
      </c>
      <c r="P1065" s="12"/>
      <c r="Q1065" s="13" t="s">
        <v>1119</v>
      </c>
      <c r="R1065" s="14" t="s">
        <v>4068</v>
      </c>
      <c r="S1065" s="15" t="s">
        <v>4069</v>
      </c>
      <c r="T1065" s="16"/>
      <c r="U1065" s="32" cm="1">
        <f t="array" ref="U1065">SUM(LEN([2]正文!$F:$F)-LEN(SUBSTITUTE([2]正文!$F:$F,B1065,"")))/LEN(B1065)</f>
        <v>0</v>
      </c>
      <c r="V1065" s="33">
        <f t="shared" si="28"/>
        <v>7</v>
      </c>
    </row>
    <row r="1066" s="2" customFormat="1" spans="1:22">
      <c r="A1066" s="6">
        <v>1022</v>
      </c>
      <c r="B1066" s="7" t="s">
        <v>4079</v>
      </c>
      <c r="C1066" s="2" t="s">
        <v>4080</v>
      </c>
      <c r="E1066" s="2" t="s">
        <v>4081</v>
      </c>
      <c r="F1066" s="6" t="s">
        <v>1324</v>
      </c>
      <c r="M1066" s="2">
        <f>VLOOKUP(N1066,[1]储层改造标准目录!$A:$B,2,0)</f>
        <v>2</v>
      </c>
      <c r="N1066" s="11" t="s">
        <v>1683</v>
      </c>
      <c r="O1066" s="2" t="s">
        <v>1684</v>
      </c>
      <c r="P1066" s="12"/>
      <c r="Q1066" s="13" t="s">
        <v>1119</v>
      </c>
      <c r="R1066" s="14" t="s">
        <v>4068</v>
      </c>
      <c r="S1066" s="15" t="s">
        <v>4069</v>
      </c>
      <c r="T1066" s="16"/>
      <c r="U1066" s="32" cm="1">
        <f t="array" ref="U1066">SUM(LEN([2]正文!$F:$F)-LEN(SUBSTITUTE([2]正文!$F:$F,B1066,"")))/LEN(B1066)</f>
        <v>0</v>
      </c>
      <c r="V1066" s="33">
        <f t="shared" si="28"/>
        <v>7</v>
      </c>
    </row>
    <row r="1067" s="2" customFormat="1" spans="1:22">
      <c r="A1067" s="6">
        <v>1023</v>
      </c>
      <c r="B1067" s="7" t="s">
        <v>4082</v>
      </c>
      <c r="C1067" s="2" t="s">
        <v>4083</v>
      </c>
      <c r="E1067" s="2" t="s">
        <v>4084</v>
      </c>
      <c r="F1067" s="6" t="s">
        <v>1328</v>
      </c>
      <c r="M1067" s="2">
        <f>VLOOKUP(N1067,[1]储层改造标准目录!$A:$B,2,0)</f>
        <v>2</v>
      </c>
      <c r="N1067" s="11" t="s">
        <v>1683</v>
      </c>
      <c r="O1067" s="2" t="s">
        <v>1684</v>
      </c>
      <c r="P1067" s="12"/>
      <c r="Q1067" s="13" t="s">
        <v>1119</v>
      </c>
      <c r="R1067" s="14" t="s">
        <v>4068</v>
      </c>
      <c r="S1067" s="15" t="s">
        <v>4069</v>
      </c>
      <c r="T1067" s="16"/>
      <c r="U1067" s="32" cm="1">
        <f t="array" ref="U1067">SUM(LEN([2]正文!$F:$F)-LEN(SUBSTITUTE([2]正文!$F:$F,B1067,"")))/LEN(B1067)</f>
        <v>0</v>
      </c>
      <c r="V1067" s="33">
        <f t="shared" si="28"/>
        <v>7</v>
      </c>
    </row>
    <row r="1068" s="2" customFormat="1" spans="1:22">
      <c r="A1068" s="6">
        <v>1024</v>
      </c>
      <c r="B1068" s="2" t="s">
        <v>4085</v>
      </c>
      <c r="C1068" s="2" t="s">
        <v>4086</v>
      </c>
      <c r="E1068" s="2" t="s">
        <v>4087</v>
      </c>
      <c r="F1068" s="6" t="s">
        <v>1332</v>
      </c>
      <c r="M1068" s="2">
        <f>VLOOKUP(N1068,[1]储层改造标准目录!$A:$B,2,0)</f>
        <v>2</v>
      </c>
      <c r="N1068" s="11" t="s">
        <v>1683</v>
      </c>
      <c r="O1068" s="2" t="s">
        <v>1684</v>
      </c>
      <c r="P1068" s="12"/>
      <c r="Q1068" s="13" t="s">
        <v>1119</v>
      </c>
      <c r="R1068" s="14" t="s">
        <v>4068</v>
      </c>
      <c r="S1068" s="15" t="s">
        <v>4069</v>
      </c>
      <c r="T1068" s="16"/>
      <c r="U1068" s="32" cm="1">
        <f t="array" ref="U1068">SUM(LEN([2]正文!$F:$F)-LEN(SUBSTITUTE([2]正文!$F:$F,B1068,"")))/LEN(B1068)</f>
        <v>0</v>
      </c>
      <c r="V1068" s="33">
        <f t="shared" si="28"/>
        <v>5</v>
      </c>
    </row>
    <row r="1069" s="2" customFormat="1" spans="1:22">
      <c r="A1069" s="6">
        <v>1025</v>
      </c>
      <c r="B1069" s="2" t="s">
        <v>4088</v>
      </c>
      <c r="C1069" s="2" t="s">
        <v>4089</v>
      </c>
      <c r="E1069" s="2" t="s">
        <v>4090</v>
      </c>
      <c r="F1069" s="6" t="s">
        <v>1436</v>
      </c>
      <c r="M1069" s="2">
        <f>VLOOKUP(N1069,[1]储层改造标准目录!$A:$B,2,0)</f>
        <v>2</v>
      </c>
      <c r="N1069" s="11" t="s">
        <v>1683</v>
      </c>
      <c r="O1069" s="2" t="s">
        <v>1684</v>
      </c>
      <c r="P1069" s="12"/>
      <c r="Q1069" s="13" t="s">
        <v>1119</v>
      </c>
      <c r="R1069" s="14" t="s">
        <v>4068</v>
      </c>
      <c r="S1069" s="15" t="s">
        <v>4091</v>
      </c>
      <c r="T1069" s="16"/>
      <c r="U1069" s="32" cm="1">
        <f t="array" ref="U1069">SUM(LEN([2]正文!$F:$F)-LEN(SUBSTITUTE([2]正文!$F:$F,B1069,"")))/LEN(B1069)</f>
        <v>0</v>
      </c>
      <c r="V1069" s="33">
        <f t="shared" si="28"/>
        <v>3</v>
      </c>
    </row>
    <row r="1070" s="2" customFormat="1" spans="1:22">
      <c r="A1070" s="6">
        <v>1026</v>
      </c>
      <c r="B1070" s="7" t="s">
        <v>4092</v>
      </c>
      <c r="C1070" s="2" t="s">
        <v>4093</v>
      </c>
      <c r="D1070" s="2" t="s">
        <v>30</v>
      </c>
      <c r="E1070" s="2" t="s">
        <v>4094</v>
      </c>
      <c r="F1070" s="6" t="s">
        <v>1442</v>
      </c>
      <c r="H1070" s="10"/>
      <c r="I1070" s="10"/>
      <c r="M1070" s="2">
        <f>VLOOKUP(N1070,[1]储层改造标准目录!$A:$B,2,0)</f>
        <v>2</v>
      </c>
      <c r="N1070" s="11" t="s">
        <v>1683</v>
      </c>
      <c r="O1070" s="2" t="s">
        <v>1684</v>
      </c>
      <c r="P1070" s="12"/>
      <c r="Q1070" s="13" t="s">
        <v>1119</v>
      </c>
      <c r="R1070" s="14" t="s">
        <v>4068</v>
      </c>
      <c r="S1070" s="15" t="s">
        <v>4091</v>
      </c>
      <c r="T1070" s="16"/>
      <c r="U1070" s="32" cm="1">
        <f t="array" ref="U1070">SUM(LEN([2]正文!$F:$F)-LEN(SUBSTITUTE([2]正文!$F:$F,B1070,"")))/LEN(B1070)</f>
        <v>0</v>
      </c>
      <c r="V1070" s="33">
        <f t="shared" ref="V1070:V1072" si="29">LEN(B1070)</f>
        <v>7</v>
      </c>
    </row>
    <row r="1071" s="3" customFormat="1" spans="1:22">
      <c r="A1071" s="41"/>
      <c r="B1071" s="7" t="s">
        <v>4095</v>
      </c>
      <c r="D1071" s="3" t="s">
        <v>35</v>
      </c>
      <c r="F1071" s="41" t="s">
        <v>4096</v>
      </c>
      <c r="H1071" s="42"/>
      <c r="I1071" s="42"/>
      <c r="M1071" s="3">
        <f>VLOOKUP(N1071,[1]储层改造标准目录!$A:$B,2,0)</f>
        <v>2</v>
      </c>
      <c r="N1071" s="43" t="s">
        <v>1683</v>
      </c>
      <c r="O1071" s="3" t="s">
        <v>1684</v>
      </c>
      <c r="Q1071" s="44" t="s">
        <v>1119</v>
      </c>
      <c r="R1071" s="45" t="s">
        <v>4068</v>
      </c>
      <c r="S1071" s="46" t="s">
        <v>4091</v>
      </c>
      <c r="T1071" s="47"/>
      <c r="U1071" s="32" cm="1">
        <f t="array" ref="U1071">SUM(LEN([2]正文!$F:$F)-LEN(SUBSTITUTE([2]正文!$F:$F,B1071,"")))/LEN(B1071)</f>
        <v>0</v>
      </c>
      <c r="V1071" s="48">
        <f t="shared" si="29"/>
        <v>4</v>
      </c>
    </row>
    <row r="1072" s="3" customFormat="1" spans="1:22">
      <c r="A1072" s="41"/>
      <c r="B1072" s="7" t="s">
        <v>4097</v>
      </c>
      <c r="D1072" s="3" t="s">
        <v>35</v>
      </c>
      <c r="F1072" s="41" t="s">
        <v>4098</v>
      </c>
      <c r="H1072" s="42"/>
      <c r="I1072" s="42"/>
      <c r="M1072" s="3">
        <f>VLOOKUP(N1072,[1]储层改造标准目录!$A:$B,2,0)</f>
        <v>2</v>
      </c>
      <c r="N1072" s="43" t="s">
        <v>1683</v>
      </c>
      <c r="O1072" s="3" t="s">
        <v>1684</v>
      </c>
      <c r="Q1072" s="44" t="s">
        <v>1119</v>
      </c>
      <c r="R1072" s="45" t="s">
        <v>4068</v>
      </c>
      <c r="S1072" s="46" t="s">
        <v>4091</v>
      </c>
      <c r="T1072" s="47"/>
      <c r="U1072" s="32" cm="1">
        <f t="array" ref="U1072">SUM(LEN([2]正文!$F:$F)-LEN(SUBSTITUTE([2]正文!$F:$F,B1072,"")))/LEN(B1072)</f>
        <v>0</v>
      </c>
      <c r="V1072" s="48">
        <f t="shared" si="29"/>
        <v>5</v>
      </c>
    </row>
    <row r="1073" s="2" customFormat="1" spans="1:22">
      <c r="A1073" s="6">
        <v>1027</v>
      </c>
      <c r="B1073" s="2" t="s">
        <v>4099</v>
      </c>
      <c r="C1073" s="2" t="s">
        <v>4100</v>
      </c>
      <c r="E1073" s="2" t="s">
        <v>4101</v>
      </c>
      <c r="F1073" s="6" t="s">
        <v>1446</v>
      </c>
      <c r="M1073" s="2">
        <f>VLOOKUP(N1073,[1]储层改造标准目录!$A:$B,2,0)</f>
        <v>2</v>
      </c>
      <c r="N1073" s="11" t="s">
        <v>1683</v>
      </c>
      <c r="O1073" s="2" t="s">
        <v>1684</v>
      </c>
      <c r="P1073" s="12"/>
      <c r="Q1073" s="13" t="s">
        <v>1119</v>
      </c>
      <c r="R1073" s="14" t="s">
        <v>4068</v>
      </c>
      <c r="S1073" s="15" t="s">
        <v>4091</v>
      </c>
      <c r="T1073" s="16"/>
      <c r="U1073" s="32" cm="1">
        <f t="array" ref="U1073">SUM(LEN([2]正文!$F:$F)-LEN(SUBSTITUTE([2]正文!$F:$F,B1073,"")))/LEN(B1073)</f>
        <v>0</v>
      </c>
      <c r="V1073" s="33">
        <f t="shared" ref="V1073:V1135" si="30">LEN(B1073)</f>
        <v>5</v>
      </c>
    </row>
    <row r="1074" s="2" customFormat="1" spans="1:22">
      <c r="A1074" s="6">
        <v>1028</v>
      </c>
      <c r="B1074" s="2" t="s">
        <v>4102</v>
      </c>
      <c r="C1074" s="2" t="s">
        <v>4103</v>
      </c>
      <c r="E1074" s="2" t="s">
        <v>4104</v>
      </c>
      <c r="F1074" s="6" t="s">
        <v>1451</v>
      </c>
      <c r="M1074" s="2">
        <f>VLOOKUP(N1074,[1]储层改造标准目录!$A:$B,2,0)</f>
        <v>2</v>
      </c>
      <c r="N1074" s="11" t="s">
        <v>1683</v>
      </c>
      <c r="O1074" s="2" t="s">
        <v>1684</v>
      </c>
      <c r="P1074" s="12"/>
      <c r="Q1074" s="13" t="s">
        <v>1119</v>
      </c>
      <c r="R1074" s="14" t="s">
        <v>4068</v>
      </c>
      <c r="S1074" s="15" t="s">
        <v>4091</v>
      </c>
      <c r="T1074" s="16"/>
      <c r="U1074" s="32" cm="1">
        <f t="array" ref="U1074">SUM(LEN([2]正文!$F:$F)-LEN(SUBSTITUTE([2]正文!$F:$F,B1074,"")))/LEN(B1074)</f>
        <v>0</v>
      </c>
      <c r="V1074" s="33">
        <f t="shared" si="30"/>
        <v>5</v>
      </c>
    </row>
    <row r="1075" s="2" customFormat="1" spans="1:22">
      <c r="A1075" s="6">
        <v>1029</v>
      </c>
      <c r="B1075" s="2" t="s">
        <v>4105</v>
      </c>
      <c r="C1075" s="2" t="s">
        <v>4106</v>
      </c>
      <c r="E1075" s="2" t="s">
        <v>4107</v>
      </c>
      <c r="F1075" s="6" t="s">
        <v>1461</v>
      </c>
      <c r="M1075" s="2">
        <f>VLOOKUP(N1075,[1]储层改造标准目录!$A:$B,2,0)</f>
        <v>2</v>
      </c>
      <c r="N1075" s="11" t="s">
        <v>1683</v>
      </c>
      <c r="O1075" s="2" t="s">
        <v>1684</v>
      </c>
      <c r="P1075" s="12"/>
      <c r="Q1075" s="13" t="s">
        <v>1119</v>
      </c>
      <c r="R1075" s="14" t="s">
        <v>4068</v>
      </c>
      <c r="S1075" s="15" t="s">
        <v>4091</v>
      </c>
      <c r="T1075" s="16"/>
      <c r="U1075" s="32" cm="1">
        <f t="array" ref="U1075">SUM(LEN([2]正文!$F:$F)-LEN(SUBSTITUTE([2]正文!$F:$F,B1075,"")))/LEN(B1075)</f>
        <v>0</v>
      </c>
      <c r="V1075" s="33">
        <f t="shared" si="30"/>
        <v>5</v>
      </c>
    </row>
    <row r="1076" s="2" customFormat="1" spans="1:22">
      <c r="A1076" s="6">
        <v>1030</v>
      </c>
      <c r="B1076" s="7" t="s">
        <v>4108</v>
      </c>
      <c r="C1076" s="2" t="s">
        <v>4109</v>
      </c>
      <c r="E1076" s="2" t="s">
        <v>4110</v>
      </c>
      <c r="F1076" s="6" t="s">
        <v>1465</v>
      </c>
      <c r="M1076" s="2">
        <f>VLOOKUP(N1076,[1]储层改造标准目录!$A:$B,2,0)</f>
        <v>2</v>
      </c>
      <c r="N1076" s="11" t="s">
        <v>1683</v>
      </c>
      <c r="O1076" s="2" t="s">
        <v>1684</v>
      </c>
      <c r="P1076" s="12"/>
      <c r="Q1076" s="13" t="s">
        <v>1119</v>
      </c>
      <c r="R1076" s="14" t="s">
        <v>4068</v>
      </c>
      <c r="S1076" s="15" t="s">
        <v>4091</v>
      </c>
      <c r="T1076" s="16"/>
      <c r="U1076" s="32" cm="1">
        <f t="array" ref="U1076">SUM(LEN([2]正文!$F:$F)-LEN(SUBSTITUTE([2]正文!$F:$F,B1076,"")))/LEN(B1076)</f>
        <v>0</v>
      </c>
      <c r="V1076" s="33">
        <f t="shared" si="30"/>
        <v>7</v>
      </c>
    </row>
    <row r="1077" s="2" customFormat="1" spans="1:22">
      <c r="A1077" s="6">
        <v>1031</v>
      </c>
      <c r="B1077" s="2" t="s">
        <v>4111</v>
      </c>
      <c r="C1077" s="2" t="s">
        <v>4112</v>
      </c>
      <c r="E1077" s="2" t="s">
        <v>4113</v>
      </c>
      <c r="F1077" s="6" t="s">
        <v>1469</v>
      </c>
      <c r="M1077" s="2">
        <f>VLOOKUP(N1077,[1]储层改造标准目录!$A:$B,2,0)</f>
        <v>2</v>
      </c>
      <c r="N1077" s="11" t="s">
        <v>1683</v>
      </c>
      <c r="O1077" s="2" t="s">
        <v>1684</v>
      </c>
      <c r="P1077" s="12"/>
      <c r="Q1077" s="13" t="s">
        <v>1119</v>
      </c>
      <c r="R1077" s="14" t="s">
        <v>4068</v>
      </c>
      <c r="S1077" s="15" t="s">
        <v>4091</v>
      </c>
      <c r="T1077" s="16"/>
      <c r="U1077" s="32" cm="1">
        <f t="array" ref="U1077">SUM(LEN([2]正文!$F:$F)-LEN(SUBSTITUTE([2]正文!$F:$F,B1077,"")))/LEN(B1077)</f>
        <v>0</v>
      </c>
      <c r="V1077" s="33">
        <f t="shared" si="30"/>
        <v>5</v>
      </c>
    </row>
    <row r="1078" s="2" customFormat="1" spans="1:22">
      <c r="A1078" s="6">
        <v>1032</v>
      </c>
      <c r="B1078" s="2" t="s">
        <v>4114</v>
      </c>
      <c r="C1078" s="2" t="s">
        <v>4115</v>
      </c>
      <c r="E1078" s="2" t="s">
        <v>4116</v>
      </c>
      <c r="F1078" s="6" t="s">
        <v>1473</v>
      </c>
      <c r="M1078" s="2">
        <f>VLOOKUP(N1078,[1]储层改造标准目录!$A:$B,2,0)</f>
        <v>2</v>
      </c>
      <c r="N1078" s="11" t="s">
        <v>1683</v>
      </c>
      <c r="O1078" s="2" t="s">
        <v>1684</v>
      </c>
      <c r="P1078" s="12"/>
      <c r="Q1078" s="13" t="s">
        <v>1119</v>
      </c>
      <c r="R1078" s="14" t="s">
        <v>4068</v>
      </c>
      <c r="S1078" s="15" t="s">
        <v>4091</v>
      </c>
      <c r="T1078" s="16"/>
      <c r="U1078" s="32" cm="1">
        <f t="array" ref="U1078">SUM(LEN([2]正文!$F:$F)-LEN(SUBSTITUTE([2]正文!$F:$F,B1078,"")))/LEN(B1078)</f>
        <v>0</v>
      </c>
      <c r="V1078" s="33">
        <f t="shared" si="30"/>
        <v>5</v>
      </c>
    </row>
    <row r="1079" s="2" customFormat="1" spans="1:22">
      <c r="A1079" s="6">
        <v>1033</v>
      </c>
      <c r="B1079" s="2" t="s">
        <v>1121</v>
      </c>
      <c r="C1079" s="2" t="s">
        <v>4117</v>
      </c>
      <c r="E1079" s="2" t="s">
        <v>4118</v>
      </c>
      <c r="F1079" s="6" t="s">
        <v>1488</v>
      </c>
      <c r="M1079" s="2">
        <f>VLOOKUP(N1079,[1]储层改造标准目录!$A:$B,2,0)</f>
        <v>2</v>
      </c>
      <c r="N1079" s="11" t="s">
        <v>1683</v>
      </c>
      <c r="O1079" s="2" t="s">
        <v>1684</v>
      </c>
      <c r="P1079" s="12"/>
      <c r="Q1079" s="13" t="s">
        <v>1119</v>
      </c>
      <c r="R1079" s="14" t="s">
        <v>4068</v>
      </c>
      <c r="S1079" s="15" t="s">
        <v>4119</v>
      </c>
      <c r="T1079" s="16"/>
      <c r="U1079" s="32" cm="1">
        <f t="array" ref="U1079">SUM(LEN([2]正文!$F:$F)-LEN(SUBSTITUTE([2]正文!$F:$F,B1079,"")))/LEN(B1079)</f>
        <v>5</v>
      </c>
      <c r="V1079" s="33">
        <f t="shared" si="30"/>
        <v>3</v>
      </c>
    </row>
    <row r="1080" s="2" customFormat="1" spans="1:22">
      <c r="A1080" s="6">
        <v>1034</v>
      </c>
      <c r="B1080" s="2" t="s">
        <v>4120</v>
      </c>
      <c r="C1080" s="2" t="s">
        <v>4121</v>
      </c>
      <c r="E1080" s="2" t="s">
        <v>4122</v>
      </c>
      <c r="F1080" s="6" t="s">
        <v>1493</v>
      </c>
      <c r="M1080" s="2">
        <f>VLOOKUP(N1080,[1]储层改造标准目录!$A:$B,2,0)</f>
        <v>2</v>
      </c>
      <c r="N1080" s="11" t="s">
        <v>1683</v>
      </c>
      <c r="O1080" s="2" t="s">
        <v>1684</v>
      </c>
      <c r="P1080" s="12"/>
      <c r="Q1080" s="13" t="s">
        <v>1119</v>
      </c>
      <c r="R1080" s="14" t="s">
        <v>4068</v>
      </c>
      <c r="S1080" s="15" t="s">
        <v>4119</v>
      </c>
      <c r="T1080" s="16"/>
      <c r="U1080" s="32" cm="1">
        <f t="array" ref="U1080">SUM(LEN([2]正文!$F:$F)-LEN(SUBSTITUTE([2]正文!$F:$F,B1080,"")))/LEN(B1080)</f>
        <v>0</v>
      </c>
      <c r="V1080" s="33">
        <f t="shared" si="30"/>
        <v>4</v>
      </c>
    </row>
    <row r="1081" s="2" customFormat="1" spans="1:22">
      <c r="A1081" s="6">
        <v>1035</v>
      </c>
      <c r="B1081" s="2" t="s">
        <v>4123</v>
      </c>
      <c r="C1081" s="2" t="s">
        <v>4124</v>
      </c>
      <c r="E1081" s="2" t="s">
        <v>4125</v>
      </c>
      <c r="F1081" s="6" t="s">
        <v>1497</v>
      </c>
      <c r="M1081" s="2">
        <f>VLOOKUP(N1081,[1]储层改造标准目录!$A:$B,2,0)</f>
        <v>2</v>
      </c>
      <c r="N1081" s="11" t="s">
        <v>1683</v>
      </c>
      <c r="O1081" s="2" t="s">
        <v>1684</v>
      </c>
      <c r="P1081" s="12"/>
      <c r="Q1081" s="13" t="s">
        <v>1119</v>
      </c>
      <c r="R1081" s="14" t="s">
        <v>4068</v>
      </c>
      <c r="S1081" s="15" t="s">
        <v>4119</v>
      </c>
      <c r="T1081" s="16"/>
      <c r="U1081" s="32" cm="1">
        <f t="array" ref="U1081">SUM(LEN([2]正文!$F:$F)-LEN(SUBSTITUTE([2]正文!$F:$F,B1081,"")))/LEN(B1081)</f>
        <v>0</v>
      </c>
      <c r="V1081" s="33">
        <f t="shared" si="30"/>
        <v>6</v>
      </c>
    </row>
    <row r="1082" s="2" customFormat="1" spans="1:22">
      <c r="A1082" s="6">
        <v>1036</v>
      </c>
      <c r="B1082" s="2" t="s">
        <v>4126</v>
      </c>
      <c r="C1082" s="2" t="s">
        <v>4127</v>
      </c>
      <c r="E1082" s="2" t="s">
        <v>4128</v>
      </c>
      <c r="F1082" s="6" t="s">
        <v>1577</v>
      </c>
      <c r="M1082" s="2">
        <f>VLOOKUP(N1082,[1]储层改造标准目录!$A:$B,2,0)</f>
        <v>2</v>
      </c>
      <c r="N1082" s="11" t="s">
        <v>1683</v>
      </c>
      <c r="O1082" s="2" t="s">
        <v>1684</v>
      </c>
      <c r="P1082" s="12"/>
      <c r="Q1082" s="13" t="s">
        <v>1119</v>
      </c>
      <c r="R1082" s="14" t="s">
        <v>4129</v>
      </c>
      <c r="S1082" s="15" t="s">
        <v>4130</v>
      </c>
      <c r="T1082" s="16"/>
      <c r="U1082" s="32" cm="1">
        <f t="array" ref="U1082">SUM(LEN([2]正文!$F:$F)-LEN(SUBSTITUTE([2]正文!$F:$F,B1082,"")))/LEN(B1082)</f>
        <v>12</v>
      </c>
      <c r="V1082" s="33">
        <f t="shared" si="30"/>
        <v>2</v>
      </c>
    </row>
    <row r="1083" s="2" customFormat="1" spans="1:22">
      <c r="A1083" s="6">
        <v>1037</v>
      </c>
      <c r="B1083" s="2" t="s">
        <v>4131</v>
      </c>
      <c r="C1083" s="2" t="s">
        <v>4132</v>
      </c>
      <c r="E1083" s="2" t="s">
        <v>4133</v>
      </c>
      <c r="F1083" s="6" t="s">
        <v>1583</v>
      </c>
      <c r="M1083" s="2">
        <f>VLOOKUP(N1083,[1]储层改造标准目录!$A:$B,2,0)</f>
        <v>2</v>
      </c>
      <c r="N1083" s="11" t="s">
        <v>1683</v>
      </c>
      <c r="O1083" s="2" t="s">
        <v>1684</v>
      </c>
      <c r="P1083" s="12"/>
      <c r="Q1083" s="13" t="s">
        <v>1119</v>
      </c>
      <c r="R1083" s="14" t="s">
        <v>4129</v>
      </c>
      <c r="S1083" s="15" t="s">
        <v>4130</v>
      </c>
      <c r="T1083" s="16"/>
      <c r="U1083" s="32" cm="1">
        <f t="array" ref="U1083">SUM(LEN([2]正文!$F:$F)-LEN(SUBSTITUTE([2]正文!$F:$F,B1083,"")))/LEN(B1083)</f>
        <v>23</v>
      </c>
      <c r="V1083" s="33">
        <f t="shared" si="30"/>
        <v>2</v>
      </c>
    </row>
    <row r="1084" s="2" customFormat="1" spans="1:22">
      <c r="A1084" s="6">
        <v>1038</v>
      </c>
      <c r="B1084" s="2" t="s">
        <v>4134</v>
      </c>
      <c r="C1084" s="2" t="s">
        <v>4135</v>
      </c>
      <c r="E1084" s="2" t="s">
        <v>4136</v>
      </c>
      <c r="F1084" s="6" t="s">
        <v>1587</v>
      </c>
      <c r="M1084" s="2">
        <f>VLOOKUP(N1084,[1]储层改造标准目录!$A:$B,2,0)</f>
        <v>2</v>
      </c>
      <c r="N1084" s="11" t="s">
        <v>1683</v>
      </c>
      <c r="O1084" s="2" t="s">
        <v>1684</v>
      </c>
      <c r="P1084" s="12"/>
      <c r="Q1084" s="13" t="s">
        <v>1119</v>
      </c>
      <c r="R1084" s="14" t="s">
        <v>4129</v>
      </c>
      <c r="S1084" s="15" t="s">
        <v>4130</v>
      </c>
      <c r="T1084" s="16"/>
      <c r="U1084" s="32" cm="1">
        <f t="array" ref="U1084">SUM(LEN([2]正文!$F:$F)-LEN(SUBSTITUTE([2]正文!$F:$F,B1084,"")))/LEN(B1084)</f>
        <v>1</v>
      </c>
      <c r="V1084" s="33">
        <f t="shared" si="30"/>
        <v>2</v>
      </c>
    </row>
    <row r="1085" s="2" customFormat="1" spans="1:22">
      <c r="A1085" s="6">
        <v>1039</v>
      </c>
      <c r="B1085" s="2" t="s">
        <v>4137</v>
      </c>
      <c r="C1085" s="2" t="s">
        <v>4138</v>
      </c>
      <c r="E1085" s="2" t="s">
        <v>4139</v>
      </c>
      <c r="F1085" s="6" t="s">
        <v>1591</v>
      </c>
      <c r="M1085" s="2">
        <f>VLOOKUP(N1085,[1]储层改造标准目录!$A:$B,2,0)</f>
        <v>2</v>
      </c>
      <c r="N1085" s="11" t="s">
        <v>1683</v>
      </c>
      <c r="O1085" s="2" t="s">
        <v>1684</v>
      </c>
      <c r="P1085" s="12"/>
      <c r="Q1085" s="13" t="s">
        <v>1119</v>
      </c>
      <c r="R1085" s="14" t="s">
        <v>4129</v>
      </c>
      <c r="S1085" s="15" t="s">
        <v>4130</v>
      </c>
      <c r="T1085" s="16"/>
      <c r="U1085" s="32" cm="1">
        <f t="array" ref="U1085">SUM(LEN([2]正文!$F:$F)-LEN(SUBSTITUTE([2]正文!$F:$F,B1085,"")))/LEN(B1085)</f>
        <v>28</v>
      </c>
      <c r="V1085" s="33">
        <f t="shared" si="30"/>
        <v>3</v>
      </c>
    </row>
    <row r="1086" s="2" customFormat="1" spans="1:22">
      <c r="A1086" s="6">
        <v>1040</v>
      </c>
      <c r="B1086" s="2" t="s">
        <v>4140</v>
      </c>
      <c r="C1086" s="2" t="s">
        <v>4141</v>
      </c>
      <c r="E1086" s="2" t="s">
        <v>4142</v>
      </c>
      <c r="F1086" s="6" t="s">
        <v>4143</v>
      </c>
      <c r="M1086" s="2">
        <f>VLOOKUP(N1086,[1]储层改造标准目录!$A:$B,2,0)</f>
        <v>2</v>
      </c>
      <c r="N1086" s="11" t="s">
        <v>1683</v>
      </c>
      <c r="O1086" s="2" t="s">
        <v>1684</v>
      </c>
      <c r="P1086" s="12"/>
      <c r="Q1086" s="13" t="s">
        <v>1119</v>
      </c>
      <c r="R1086" s="14" t="s">
        <v>4129</v>
      </c>
      <c r="S1086" s="15" t="s">
        <v>4130</v>
      </c>
      <c r="T1086" s="16" t="s">
        <v>4144</v>
      </c>
      <c r="U1086" s="32" cm="1">
        <f t="array" ref="U1086">SUM(LEN([2]正文!$F:$F)-LEN(SUBSTITUTE([2]正文!$F:$F,B1086,"")))/LEN(B1086)</f>
        <v>57</v>
      </c>
      <c r="V1086" s="33">
        <f t="shared" si="30"/>
        <v>2</v>
      </c>
    </row>
    <row r="1087" s="2" customFormat="1" spans="1:22">
      <c r="A1087" s="6">
        <v>1041</v>
      </c>
      <c r="B1087" s="2" t="s">
        <v>4145</v>
      </c>
      <c r="C1087" s="2" t="s">
        <v>4146</v>
      </c>
      <c r="E1087" s="2" t="s">
        <v>4147</v>
      </c>
      <c r="F1087" s="6" t="s">
        <v>4148</v>
      </c>
      <c r="M1087" s="2">
        <f>VLOOKUP(N1087,[1]储层改造标准目录!$A:$B,2,0)</f>
        <v>2</v>
      </c>
      <c r="N1087" s="11" t="s">
        <v>1683</v>
      </c>
      <c r="O1087" s="2" t="s">
        <v>1684</v>
      </c>
      <c r="P1087" s="12"/>
      <c r="Q1087" s="13" t="s">
        <v>1119</v>
      </c>
      <c r="R1087" s="14" t="s">
        <v>4129</v>
      </c>
      <c r="S1087" s="15" t="s">
        <v>4130</v>
      </c>
      <c r="T1087" s="16" t="s">
        <v>4144</v>
      </c>
      <c r="U1087" s="32" cm="1">
        <f t="array" ref="U1087">SUM(LEN([2]正文!$F:$F)-LEN(SUBSTITUTE([2]正文!$F:$F,B1087,"")))/LEN(B1087)</f>
        <v>3</v>
      </c>
      <c r="V1087" s="33">
        <f t="shared" si="30"/>
        <v>3</v>
      </c>
    </row>
    <row r="1088" s="2" customFormat="1" spans="1:22">
      <c r="A1088" s="6">
        <v>1042</v>
      </c>
      <c r="B1088" s="2" t="s">
        <v>4149</v>
      </c>
      <c r="C1088" s="2" t="s">
        <v>4150</v>
      </c>
      <c r="E1088" s="2" t="s">
        <v>4151</v>
      </c>
      <c r="F1088" s="6" t="s">
        <v>4152</v>
      </c>
      <c r="M1088" s="2">
        <f>VLOOKUP(N1088,[1]储层改造标准目录!$A:$B,2,0)</f>
        <v>2</v>
      </c>
      <c r="N1088" s="11" t="s">
        <v>1683</v>
      </c>
      <c r="O1088" s="2" t="s">
        <v>1684</v>
      </c>
      <c r="P1088" s="12"/>
      <c r="Q1088" s="13" t="s">
        <v>1119</v>
      </c>
      <c r="R1088" s="14" t="s">
        <v>4129</v>
      </c>
      <c r="S1088" s="15" t="s">
        <v>4130</v>
      </c>
      <c r="T1088" s="16" t="s">
        <v>4144</v>
      </c>
      <c r="U1088" s="32" cm="1">
        <f t="array" ref="U1088">SUM(LEN([2]正文!$F:$F)-LEN(SUBSTITUTE([2]正文!$F:$F,B1088,"")))/LEN(B1088)</f>
        <v>0</v>
      </c>
      <c r="V1088" s="33">
        <f t="shared" si="30"/>
        <v>3</v>
      </c>
    </row>
    <row r="1089" s="2" customFormat="1" spans="1:22">
      <c r="A1089" s="6">
        <v>1043</v>
      </c>
      <c r="B1089" s="2" t="s">
        <v>4153</v>
      </c>
      <c r="C1089" s="2" t="s">
        <v>4154</v>
      </c>
      <c r="E1089" s="2" t="s">
        <v>4155</v>
      </c>
      <c r="F1089" s="6" t="s">
        <v>4156</v>
      </c>
      <c r="M1089" s="2">
        <f>VLOOKUP(N1089,[1]储层改造标准目录!$A:$B,2,0)</f>
        <v>2</v>
      </c>
      <c r="N1089" s="11" t="s">
        <v>1683</v>
      </c>
      <c r="O1089" s="2" t="s">
        <v>1684</v>
      </c>
      <c r="P1089" s="12"/>
      <c r="Q1089" s="13" t="s">
        <v>1119</v>
      </c>
      <c r="R1089" s="14" t="s">
        <v>4129</v>
      </c>
      <c r="S1089" s="15" t="s">
        <v>4130</v>
      </c>
      <c r="T1089" s="16" t="s">
        <v>4144</v>
      </c>
      <c r="U1089" s="32" cm="1">
        <f t="array" ref="U1089">SUM(LEN([2]正文!$F:$F)-LEN(SUBSTITUTE([2]正文!$F:$F,B1089,"")))/LEN(B1089)</f>
        <v>2</v>
      </c>
      <c r="V1089" s="33">
        <f t="shared" si="30"/>
        <v>3</v>
      </c>
    </row>
    <row r="1090" s="2" customFormat="1" spans="1:22">
      <c r="A1090" s="6">
        <v>1044</v>
      </c>
      <c r="B1090" s="2" t="s">
        <v>4157</v>
      </c>
      <c r="C1090" s="2" t="s">
        <v>4158</v>
      </c>
      <c r="E1090" s="2" t="s">
        <v>4159</v>
      </c>
      <c r="F1090" s="6" t="s">
        <v>4160</v>
      </c>
      <c r="M1090" s="2">
        <f>VLOOKUP(N1090,[1]储层改造标准目录!$A:$B,2,0)</f>
        <v>2</v>
      </c>
      <c r="N1090" s="11" t="s">
        <v>1683</v>
      </c>
      <c r="O1090" s="2" t="s">
        <v>1684</v>
      </c>
      <c r="P1090" s="12"/>
      <c r="Q1090" s="13" t="s">
        <v>1119</v>
      </c>
      <c r="R1090" s="14" t="s">
        <v>4129</v>
      </c>
      <c r="S1090" s="15" t="s">
        <v>4130</v>
      </c>
      <c r="T1090" s="16" t="s">
        <v>4144</v>
      </c>
      <c r="U1090" s="32" cm="1">
        <f t="array" ref="U1090">SUM(LEN([2]正文!$F:$F)-LEN(SUBSTITUTE([2]正文!$F:$F,B1090,"")))/LEN(B1090)</f>
        <v>0</v>
      </c>
      <c r="V1090" s="33">
        <f t="shared" si="30"/>
        <v>4</v>
      </c>
    </row>
    <row r="1091" s="2" customFormat="1" spans="1:22">
      <c r="A1091" s="6">
        <v>1045</v>
      </c>
      <c r="B1091" s="2" t="s">
        <v>4161</v>
      </c>
      <c r="C1091" s="2" t="s">
        <v>4162</v>
      </c>
      <c r="E1091" s="2" t="s">
        <v>4163</v>
      </c>
      <c r="F1091" s="6" t="s">
        <v>4164</v>
      </c>
      <c r="M1091" s="2">
        <f>VLOOKUP(N1091,[1]储层改造标准目录!$A:$B,2,0)</f>
        <v>2</v>
      </c>
      <c r="N1091" s="11" t="s">
        <v>1683</v>
      </c>
      <c r="O1091" s="2" t="s">
        <v>1684</v>
      </c>
      <c r="P1091" s="12"/>
      <c r="Q1091" s="13" t="s">
        <v>1119</v>
      </c>
      <c r="R1091" s="14" t="s">
        <v>4129</v>
      </c>
      <c r="S1091" s="15" t="s">
        <v>4130</v>
      </c>
      <c r="T1091" s="16" t="s">
        <v>4144</v>
      </c>
      <c r="U1091" s="32" cm="1">
        <f t="array" ref="U1091">SUM(LEN([2]正文!$F:$F)-LEN(SUBSTITUTE([2]正文!$F:$F,B1091,"")))/LEN(B1091)</f>
        <v>0</v>
      </c>
      <c r="V1091" s="33">
        <f t="shared" si="30"/>
        <v>4</v>
      </c>
    </row>
    <row r="1092" s="2" customFormat="1" spans="1:22">
      <c r="A1092" s="6">
        <v>1046</v>
      </c>
      <c r="B1092" s="2" t="s">
        <v>4165</v>
      </c>
      <c r="C1092" s="2" t="s">
        <v>4166</v>
      </c>
      <c r="E1092" s="2" t="s">
        <v>4167</v>
      </c>
      <c r="F1092" s="6" t="s">
        <v>4168</v>
      </c>
      <c r="M1092" s="2">
        <f>VLOOKUP(N1092,[1]储层改造标准目录!$A:$B,2,0)</f>
        <v>2</v>
      </c>
      <c r="N1092" s="11" t="s">
        <v>1683</v>
      </c>
      <c r="O1092" s="2" t="s">
        <v>1684</v>
      </c>
      <c r="P1092" s="12"/>
      <c r="Q1092" s="13" t="s">
        <v>1119</v>
      </c>
      <c r="R1092" s="14" t="s">
        <v>4129</v>
      </c>
      <c r="S1092" s="15" t="s">
        <v>4130</v>
      </c>
      <c r="T1092" s="16" t="s">
        <v>4144</v>
      </c>
      <c r="U1092" s="32" cm="1">
        <f t="array" ref="U1092">SUM(LEN([2]正文!$F:$F)-LEN(SUBSTITUTE([2]正文!$F:$F,B1092,"")))/LEN(B1092)</f>
        <v>0</v>
      </c>
      <c r="V1092" s="33">
        <f t="shared" si="30"/>
        <v>4</v>
      </c>
    </row>
    <row r="1093" s="2" customFormat="1" spans="1:22">
      <c r="A1093" s="6">
        <v>1047</v>
      </c>
      <c r="B1093" s="2" t="s">
        <v>4169</v>
      </c>
      <c r="C1093" s="2" t="s">
        <v>4170</v>
      </c>
      <c r="E1093" s="2" t="s">
        <v>4171</v>
      </c>
      <c r="F1093" s="6" t="s">
        <v>4172</v>
      </c>
      <c r="M1093" s="2">
        <f>VLOOKUP(N1093,[1]储层改造标准目录!$A:$B,2,0)</f>
        <v>2</v>
      </c>
      <c r="N1093" s="11" t="s">
        <v>1683</v>
      </c>
      <c r="O1093" s="2" t="s">
        <v>1684</v>
      </c>
      <c r="P1093" s="12"/>
      <c r="Q1093" s="13" t="s">
        <v>1119</v>
      </c>
      <c r="R1093" s="14" t="s">
        <v>4129</v>
      </c>
      <c r="S1093" s="15" t="s">
        <v>4130</v>
      </c>
      <c r="T1093" s="16" t="s">
        <v>4144</v>
      </c>
      <c r="U1093" s="32" cm="1">
        <f t="array" ref="U1093">SUM(LEN([2]正文!$F:$F)-LEN(SUBSTITUTE([2]正文!$F:$F,B1093,"")))/LEN(B1093)</f>
        <v>0</v>
      </c>
      <c r="V1093" s="33">
        <f t="shared" si="30"/>
        <v>3</v>
      </c>
    </row>
    <row r="1094" s="2" customFormat="1" spans="1:22">
      <c r="A1094" s="6">
        <v>1048</v>
      </c>
      <c r="B1094" s="2" t="s">
        <v>4173</v>
      </c>
      <c r="C1094" s="2" t="s">
        <v>4174</v>
      </c>
      <c r="E1094" s="2" t="s">
        <v>4175</v>
      </c>
      <c r="F1094" s="6" t="s">
        <v>4176</v>
      </c>
      <c r="M1094" s="2">
        <f>VLOOKUP(N1094,[1]储层改造标准目录!$A:$B,2,0)</f>
        <v>2</v>
      </c>
      <c r="N1094" s="11" t="s">
        <v>1683</v>
      </c>
      <c r="O1094" s="2" t="s">
        <v>1684</v>
      </c>
      <c r="P1094" s="12"/>
      <c r="Q1094" s="13" t="s">
        <v>1119</v>
      </c>
      <c r="R1094" s="14" t="s">
        <v>4129</v>
      </c>
      <c r="S1094" s="15" t="s">
        <v>4130</v>
      </c>
      <c r="T1094" s="16" t="s">
        <v>4177</v>
      </c>
      <c r="U1094" s="32" cm="1">
        <f t="array" ref="U1094">SUM(LEN([2]正文!$F:$F)-LEN(SUBSTITUTE([2]正文!$F:$F,B1094,"")))/LEN(B1094)</f>
        <v>0</v>
      </c>
      <c r="V1094" s="33">
        <f t="shared" si="30"/>
        <v>2</v>
      </c>
    </row>
    <row r="1095" s="2" customFormat="1" spans="1:22">
      <c r="A1095" s="6">
        <v>1049</v>
      </c>
      <c r="B1095" s="2" t="s">
        <v>4178</v>
      </c>
      <c r="C1095" s="2" t="s">
        <v>4179</v>
      </c>
      <c r="E1095" s="2" t="s">
        <v>4180</v>
      </c>
      <c r="F1095" s="6" t="s">
        <v>4181</v>
      </c>
      <c r="M1095" s="2">
        <f>VLOOKUP(N1095,[1]储层改造标准目录!$A:$B,2,0)</f>
        <v>2</v>
      </c>
      <c r="N1095" s="11" t="s">
        <v>1683</v>
      </c>
      <c r="O1095" s="2" t="s">
        <v>1684</v>
      </c>
      <c r="P1095" s="12"/>
      <c r="Q1095" s="13" t="s">
        <v>1119</v>
      </c>
      <c r="R1095" s="14" t="s">
        <v>4129</v>
      </c>
      <c r="S1095" s="15" t="s">
        <v>4130</v>
      </c>
      <c r="T1095" s="16" t="s">
        <v>4177</v>
      </c>
      <c r="U1095" s="32" cm="1">
        <f t="array" ref="U1095">SUM(LEN([2]正文!$F:$F)-LEN(SUBSTITUTE([2]正文!$F:$F,B1095,"")))/LEN(B1095)</f>
        <v>0</v>
      </c>
      <c r="V1095" s="33">
        <f t="shared" si="30"/>
        <v>4</v>
      </c>
    </row>
    <row r="1096" s="2" customFormat="1" spans="1:22">
      <c r="A1096" s="6">
        <v>1050</v>
      </c>
      <c r="B1096" s="2" t="s">
        <v>4182</v>
      </c>
      <c r="C1096" s="2" t="s">
        <v>4183</v>
      </c>
      <c r="E1096" s="2" t="s">
        <v>4184</v>
      </c>
      <c r="F1096" s="6" t="s">
        <v>4185</v>
      </c>
      <c r="M1096" s="2">
        <f>VLOOKUP(N1096,[1]储层改造标准目录!$A:$B,2,0)</f>
        <v>2</v>
      </c>
      <c r="N1096" s="11" t="s">
        <v>1683</v>
      </c>
      <c r="O1096" s="2" t="s">
        <v>1684</v>
      </c>
      <c r="P1096" s="12"/>
      <c r="Q1096" s="13" t="s">
        <v>1119</v>
      </c>
      <c r="R1096" s="14" t="s">
        <v>4129</v>
      </c>
      <c r="S1096" s="15" t="s">
        <v>4130</v>
      </c>
      <c r="T1096" s="16" t="s">
        <v>4177</v>
      </c>
      <c r="U1096" s="32" cm="1">
        <f t="array" ref="U1096">SUM(LEN([2]正文!$F:$F)-LEN(SUBSTITUTE([2]正文!$F:$F,B1096,"")))/LEN(B1096)</f>
        <v>0</v>
      </c>
      <c r="V1096" s="33">
        <f t="shared" si="30"/>
        <v>4</v>
      </c>
    </row>
    <row r="1097" s="2" customFormat="1" spans="1:22">
      <c r="A1097" s="6">
        <v>1051</v>
      </c>
      <c r="B1097" s="2" t="s">
        <v>4186</v>
      </c>
      <c r="C1097" s="2" t="s">
        <v>4187</v>
      </c>
      <c r="E1097" s="2" t="s">
        <v>4188</v>
      </c>
      <c r="F1097" s="6" t="s">
        <v>4189</v>
      </c>
      <c r="M1097" s="2">
        <f>VLOOKUP(N1097,[1]储层改造标准目录!$A:$B,2,0)</f>
        <v>2</v>
      </c>
      <c r="N1097" s="11" t="s">
        <v>1683</v>
      </c>
      <c r="O1097" s="2" t="s">
        <v>1684</v>
      </c>
      <c r="P1097" s="12"/>
      <c r="Q1097" s="13" t="s">
        <v>1119</v>
      </c>
      <c r="R1097" s="14" t="s">
        <v>4129</v>
      </c>
      <c r="S1097" s="15" t="s">
        <v>4130</v>
      </c>
      <c r="T1097" s="16" t="s">
        <v>4177</v>
      </c>
      <c r="U1097" s="32" cm="1">
        <f t="array" ref="U1097">SUM(LEN([2]正文!$F:$F)-LEN(SUBSTITUTE([2]正文!$F:$F,B1097,"")))/LEN(B1097)</f>
        <v>0</v>
      </c>
      <c r="V1097" s="33">
        <f t="shared" si="30"/>
        <v>6</v>
      </c>
    </row>
    <row r="1098" s="2" customFormat="1" spans="1:22">
      <c r="A1098" s="6">
        <v>1052</v>
      </c>
      <c r="B1098" s="2" t="s">
        <v>4190</v>
      </c>
      <c r="C1098" s="2" t="s">
        <v>4191</v>
      </c>
      <c r="E1098" s="2" t="s">
        <v>4192</v>
      </c>
      <c r="F1098" s="6" t="s">
        <v>4193</v>
      </c>
      <c r="M1098" s="2">
        <f>VLOOKUP(N1098,[1]储层改造标准目录!$A:$B,2,0)</f>
        <v>2</v>
      </c>
      <c r="N1098" s="11" t="s">
        <v>1683</v>
      </c>
      <c r="O1098" s="2" t="s">
        <v>1684</v>
      </c>
      <c r="P1098" s="12"/>
      <c r="Q1098" s="13" t="s">
        <v>1119</v>
      </c>
      <c r="R1098" s="14" t="s">
        <v>4129</v>
      </c>
      <c r="S1098" s="15" t="s">
        <v>4130</v>
      </c>
      <c r="T1098" s="16" t="s">
        <v>4177</v>
      </c>
      <c r="U1098" s="32" cm="1">
        <f t="array" ref="U1098">SUM(LEN([2]正文!$F:$F)-LEN(SUBSTITUTE([2]正文!$F:$F,B1098,"")))/LEN(B1098)</f>
        <v>2</v>
      </c>
      <c r="V1098" s="33">
        <f t="shared" si="30"/>
        <v>5</v>
      </c>
    </row>
    <row r="1099" s="2" customFormat="1" spans="1:22">
      <c r="A1099" s="6">
        <v>1053</v>
      </c>
      <c r="B1099" s="2" t="s">
        <v>4194</v>
      </c>
      <c r="C1099" s="2" t="s">
        <v>4195</v>
      </c>
      <c r="E1099" s="2" t="s">
        <v>4196</v>
      </c>
      <c r="F1099" s="6" t="s">
        <v>4197</v>
      </c>
      <c r="M1099" s="2">
        <f>VLOOKUP(N1099,[1]储层改造标准目录!$A:$B,2,0)</f>
        <v>2</v>
      </c>
      <c r="N1099" s="11" t="s">
        <v>1683</v>
      </c>
      <c r="O1099" s="2" t="s">
        <v>1684</v>
      </c>
      <c r="P1099" s="12"/>
      <c r="Q1099" s="13" t="s">
        <v>1119</v>
      </c>
      <c r="R1099" s="14" t="s">
        <v>4129</v>
      </c>
      <c r="S1099" s="15" t="s">
        <v>4130</v>
      </c>
      <c r="T1099" s="16" t="s">
        <v>4177</v>
      </c>
      <c r="U1099" s="32" cm="1">
        <f t="array" ref="U1099">SUM(LEN([2]正文!$F:$F)-LEN(SUBSTITUTE([2]正文!$F:$F,B1099,"")))/LEN(B1099)</f>
        <v>0</v>
      </c>
      <c r="V1099" s="33">
        <f t="shared" si="30"/>
        <v>6</v>
      </c>
    </row>
    <row r="1100" s="2" customFormat="1" spans="1:22">
      <c r="A1100" s="6">
        <v>1054</v>
      </c>
      <c r="B1100" s="2" t="s">
        <v>4198</v>
      </c>
      <c r="C1100" s="2" t="s">
        <v>4199</v>
      </c>
      <c r="E1100" s="2" t="s">
        <v>4200</v>
      </c>
      <c r="F1100" s="6" t="s">
        <v>4201</v>
      </c>
      <c r="M1100" s="2">
        <f>VLOOKUP(N1100,[1]储层改造标准目录!$A:$B,2,0)</f>
        <v>2</v>
      </c>
      <c r="N1100" s="11" t="s">
        <v>1683</v>
      </c>
      <c r="O1100" s="2" t="s">
        <v>1684</v>
      </c>
      <c r="P1100" s="12"/>
      <c r="Q1100" s="13" t="s">
        <v>1119</v>
      </c>
      <c r="R1100" s="14" t="s">
        <v>4129</v>
      </c>
      <c r="S1100" s="15" t="s">
        <v>4130</v>
      </c>
      <c r="T1100" s="16" t="s">
        <v>4177</v>
      </c>
      <c r="U1100" s="32" cm="1">
        <f t="array" ref="U1100">SUM(LEN([2]正文!$F:$F)-LEN(SUBSTITUTE([2]正文!$F:$F,B1100,"")))/LEN(B1100)</f>
        <v>11</v>
      </c>
      <c r="V1100" s="33">
        <f t="shared" si="30"/>
        <v>6</v>
      </c>
    </row>
    <row r="1101" s="2" customFormat="1" spans="1:22">
      <c r="A1101" s="6">
        <v>1055</v>
      </c>
      <c r="B1101" s="2" t="s">
        <v>4202</v>
      </c>
      <c r="C1101" s="2" t="s">
        <v>4203</v>
      </c>
      <c r="E1101" s="2" t="s">
        <v>4204</v>
      </c>
      <c r="F1101" s="6" t="s">
        <v>4205</v>
      </c>
      <c r="M1101" s="2">
        <f>VLOOKUP(N1101,[1]储层改造标准目录!$A:$B,2,0)</f>
        <v>2</v>
      </c>
      <c r="N1101" s="11" t="s">
        <v>1683</v>
      </c>
      <c r="O1101" s="2" t="s">
        <v>1684</v>
      </c>
      <c r="P1101" s="12"/>
      <c r="Q1101" s="13" t="s">
        <v>1119</v>
      </c>
      <c r="R1101" s="14" t="s">
        <v>4129</v>
      </c>
      <c r="S1101" s="15" t="s">
        <v>4130</v>
      </c>
      <c r="T1101" s="16" t="s">
        <v>4177</v>
      </c>
      <c r="U1101" s="32" cm="1">
        <f t="array" ref="U1101">SUM(LEN([2]正文!$F:$F)-LEN(SUBSTITUTE([2]正文!$F:$F,B1101,"")))/LEN(B1101)</f>
        <v>0</v>
      </c>
      <c r="V1101" s="33">
        <f t="shared" si="30"/>
        <v>9</v>
      </c>
    </row>
    <row r="1102" s="2" customFormat="1" spans="1:22">
      <c r="A1102" s="6">
        <v>1056</v>
      </c>
      <c r="B1102" s="2" t="s">
        <v>4206</v>
      </c>
      <c r="C1102" s="2" t="s">
        <v>4207</v>
      </c>
      <c r="E1102" s="2" t="s">
        <v>4208</v>
      </c>
      <c r="F1102" s="6" t="s">
        <v>4209</v>
      </c>
      <c r="M1102" s="2">
        <f>VLOOKUP(N1102,[1]储层改造标准目录!$A:$B,2,0)</f>
        <v>2</v>
      </c>
      <c r="N1102" s="11" t="s">
        <v>1683</v>
      </c>
      <c r="O1102" s="2" t="s">
        <v>1684</v>
      </c>
      <c r="P1102" s="12"/>
      <c r="Q1102" s="13" t="s">
        <v>1119</v>
      </c>
      <c r="R1102" s="14" t="s">
        <v>4129</v>
      </c>
      <c r="S1102" s="15" t="s">
        <v>4130</v>
      </c>
      <c r="T1102" s="16" t="s">
        <v>4177</v>
      </c>
      <c r="U1102" s="32" cm="1">
        <f t="array" ref="U1102">SUM(LEN([2]正文!$F:$F)-LEN(SUBSTITUTE([2]正文!$F:$F,B1102,"")))/LEN(B1102)</f>
        <v>0</v>
      </c>
      <c r="V1102" s="33">
        <f t="shared" si="30"/>
        <v>9</v>
      </c>
    </row>
    <row r="1103" s="2" customFormat="1" spans="1:22">
      <c r="A1103" s="6">
        <v>1057</v>
      </c>
      <c r="B1103" s="2" t="s">
        <v>1185</v>
      </c>
      <c r="C1103" s="2" t="s">
        <v>4210</v>
      </c>
      <c r="E1103" s="2" t="s">
        <v>4211</v>
      </c>
      <c r="F1103" s="6" t="s">
        <v>4212</v>
      </c>
      <c r="M1103" s="2">
        <f>VLOOKUP(N1103,[1]储层改造标准目录!$A:$B,2,0)</f>
        <v>2</v>
      </c>
      <c r="N1103" s="11" t="s">
        <v>1683</v>
      </c>
      <c r="O1103" s="2" t="s">
        <v>1684</v>
      </c>
      <c r="P1103" s="12"/>
      <c r="Q1103" s="13" t="s">
        <v>1119</v>
      </c>
      <c r="R1103" s="14" t="s">
        <v>4129</v>
      </c>
      <c r="S1103" s="15" t="s">
        <v>4130</v>
      </c>
      <c r="T1103" s="16" t="s">
        <v>4177</v>
      </c>
      <c r="U1103" s="32" cm="1">
        <f t="array" ref="U1103">SUM(LEN([2]正文!$F:$F)-LEN(SUBSTITUTE([2]正文!$F:$F,B1103,"")))/LEN(B1103)</f>
        <v>0</v>
      </c>
      <c r="V1103" s="33">
        <f t="shared" si="30"/>
        <v>4</v>
      </c>
    </row>
    <row r="1104" s="2" customFormat="1" spans="1:22">
      <c r="A1104" s="6">
        <v>1058</v>
      </c>
      <c r="B1104" s="2" t="s">
        <v>4213</v>
      </c>
      <c r="C1104" s="2" t="s">
        <v>4214</v>
      </c>
      <c r="E1104" s="2" t="s">
        <v>4215</v>
      </c>
      <c r="F1104" s="6" t="s">
        <v>4216</v>
      </c>
      <c r="M1104" s="2">
        <f>VLOOKUP(N1104,[1]储层改造标准目录!$A:$B,2,0)</f>
        <v>2</v>
      </c>
      <c r="N1104" s="11" t="s">
        <v>1683</v>
      </c>
      <c r="O1104" s="2" t="s">
        <v>1684</v>
      </c>
      <c r="P1104" s="12"/>
      <c r="Q1104" s="13" t="s">
        <v>1119</v>
      </c>
      <c r="R1104" s="14" t="s">
        <v>4129</v>
      </c>
      <c r="S1104" s="15" t="s">
        <v>4130</v>
      </c>
      <c r="T1104" s="16" t="s">
        <v>4177</v>
      </c>
      <c r="U1104" s="32" cm="1">
        <f t="array" ref="U1104">SUM(LEN([2]正文!$F:$F)-LEN(SUBSTITUTE([2]正文!$F:$F,B1104,"")))/LEN(B1104)</f>
        <v>0</v>
      </c>
      <c r="V1104" s="33">
        <f t="shared" si="30"/>
        <v>6</v>
      </c>
    </row>
    <row r="1105" s="2" customFormat="1" spans="1:22">
      <c r="A1105" s="6">
        <v>1059</v>
      </c>
      <c r="B1105" s="2" t="s">
        <v>4217</v>
      </c>
      <c r="C1105" s="2" t="s">
        <v>4218</v>
      </c>
      <c r="E1105" s="2" t="s">
        <v>4219</v>
      </c>
      <c r="F1105" s="6" t="s">
        <v>4220</v>
      </c>
      <c r="M1105" s="2">
        <f>VLOOKUP(N1105,[1]储层改造标准目录!$A:$B,2,0)</f>
        <v>2</v>
      </c>
      <c r="N1105" s="11" t="s">
        <v>1683</v>
      </c>
      <c r="O1105" s="2" t="s">
        <v>1684</v>
      </c>
      <c r="P1105" s="12"/>
      <c r="Q1105" s="13" t="s">
        <v>1119</v>
      </c>
      <c r="R1105" s="14" t="s">
        <v>4129</v>
      </c>
      <c r="S1105" s="15" t="s">
        <v>4130</v>
      </c>
      <c r="T1105" s="16" t="s">
        <v>4177</v>
      </c>
      <c r="U1105" s="32" cm="1">
        <f t="array" ref="U1105">SUM(LEN([2]正文!$F:$F)-LEN(SUBSTITUTE([2]正文!$F:$F,B1105,"")))/LEN(B1105)</f>
        <v>0</v>
      </c>
      <c r="V1105" s="33">
        <f t="shared" si="30"/>
        <v>8</v>
      </c>
    </row>
    <row r="1106" s="2" customFormat="1" spans="1:22">
      <c r="A1106" s="6">
        <v>1060</v>
      </c>
      <c r="B1106" s="2" t="s">
        <v>4221</v>
      </c>
      <c r="C1106" s="2" t="s">
        <v>4222</v>
      </c>
      <c r="E1106" s="2" t="s">
        <v>4223</v>
      </c>
      <c r="F1106" s="6" t="s">
        <v>4224</v>
      </c>
      <c r="M1106" s="2">
        <f>VLOOKUP(N1106,[1]储层改造标准目录!$A:$B,2,0)</f>
        <v>2</v>
      </c>
      <c r="N1106" s="11" t="s">
        <v>1683</v>
      </c>
      <c r="O1106" s="2" t="s">
        <v>1684</v>
      </c>
      <c r="P1106" s="12"/>
      <c r="Q1106" s="13" t="s">
        <v>1119</v>
      </c>
      <c r="R1106" s="14" t="s">
        <v>4129</v>
      </c>
      <c r="S1106" s="15" t="s">
        <v>4130</v>
      </c>
      <c r="T1106" s="16" t="s">
        <v>4177</v>
      </c>
      <c r="U1106" s="32" cm="1">
        <f t="array" ref="U1106">SUM(LEN([2]正文!$F:$F)-LEN(SUBSTITUTE([2]正文!$F:$F,B1106,"")))/LEN(B1106)</f>
        <v>0</v>
      </c>
      <c r="V1106" s="33">
        <f t="shared" si="30"/>
        <v>3</v>
      </c>
    </row>
    <row r="1107" s="2" customFormat="1" spans="1:22">
      <c r="A1107" s="6">
        <v>1061</v>
      </c>
      <c r="B1107" s="2" t="s">
        <v>4225</v>
      </c>
      <c r="C1107" s="2" t="s">
        <v>4226</v>
      </c>
      <c r="E1107" s="2" t="s">
        <v>4227</v>
      </c>
      <c r="F1107" s="6" t="s">
        <v>4228</v>
      </c>
      <c r="M1107" s="2">
        <f>VLOOKUP(N1107,[1]储层改造标准目录!$A:$B,2,0)</f>
        <v>2</v>
      </c>
      <c r="N1107" s="11" t="s">
        <v>1683</v>
      </c>
      <c r="O1107" s="2" t="s">
        <v>1684</v>
      </c>
      <c r="P1107" s="12"/>
      <c r="Q1107" s="13" t="s">
        <v>1119</v>
      </c>
      <c r="R1107" s="14" t="s">
        <v>4129</v>
      </c>
      <c r="S1107" s="15" t="s">
        <v>4130</v>
      </c>
      <c r="T1107" s="16" t="s">
        <v>4177</v>
      </c>
      <c r="U1107" s="32" cm="1">
        <f t="array" ref="U1107">SUM(LEN([2]正文!$F:$F)-LEN(SUBSTITUTE([2]正文!$F:$F,B1107,"")))/LEN(B1107)</f>
        <v>0</v>
      </c>
      <c r="V1107" s="33">
        <f t="shared" si="30"/>
        <v>4</v>
      </c>
    </row>
    <row r="1108" s="2" customFormat="1" spans="1:22">
      <c r="A1108" s="6">
        <v>1062</v>
      </c>
      <c r="B1108" s="2" t="s">
        <v>4229</v>
      </c>
      <c r="C1108" s="2" t="s">
        <v>4230</v>
      </c>
      <c r="E1108" s="2" t="s">
        <v>4231</v>
      </c>
      <c r="F1108" s="6" t="s">
        <v>1637</v>
      </c>
      <c r="M1108" s="2">
        <f>VLOOKUP(N1108,[1]储层改造标准目录!$A:$B,2,0)</f>
        <v>2</v>
      </c>
      <c r="N1108" s="11" t="s">
        <v>1683</v>
      </c>
      <c r="O1108" s="2" t="s">
        <v>1684</v>
      </c>
      <c r="P1108" s="12"/>
      <c r="Q1108" s="13" t="s">
        <v>1119</v>
      </c>
      <c r="R1108" s="14" t="s">
        <v>4129</v>
      </c>
      <c r="S1108" s="15" t="s">
        <v>4232</v>
      </c>
      <c r="T1108" s="16"/>
      <c r="U1108" s="32" cm="1">
        <f t="array" ref="U1108">SUM(LEN([2]正文!$F:$F)-LEN(SUBSTITUTE([2]正文!$F:$F,B1108,"")))/LEN(B1108)</f>
        <v>39</v>
      </c>
      <c r="V1108" s="33">
        <f t="shared" si="30"/>
        <v>1</v>
      </c>
    </row>
    <row r="1109" s="2" customFormat="1" spans="1:22">
      <c r="A1109" s="6">
        <v>1063</v>
      </c>
      <c r="B1109" s="2" t="s">
        <v>4233</v>
      </c>
      <c r="C1109" s="2" t="s">
        <v>4234</v>
      </c>
      <c r="E1109" s="2" t="s">
        <v>4235</v>
      </c>
      <c r="F1109" s="6" t="s">
        <v>1642</v>
      </c>
      <c r="M1109" s="2">
        <f>VLOOKUP(N1109,[1]储层改造标准目录!$A:$B,2,0)</f>
        <v>2</v>
      </c>
      <c r="N1109" s="11" t="s">
        <v>1683</v>
      </c>
      <c r="O1109" s="2" t="s">
        <v>1684</v>
      </c>
      <c r="P1109" s="12"/>
      <c r="Q1109" s="13" t="s">
        <v>1119</v>
      </c>
      <c r="R1109" s="14" t="s">
        <v>4129</v>
      </c>
      <c r="S1109" s="15" t="s">
        <v>4232</v>
      </c>
      <c r="T1109" s="16"/>
      <c r="U1109" s="32" cm="1">
        <f t="array" ref="U1109">SUM(LEN([2]正文!$F:$F)-LEN(SUBSTITUTE([2]正文!$F:$F,B1109,"")))/LEN(B1109)</f>
        <v>0</v>
      </c>
      <c r="V1109" s="33">
        <f t="shared" si="30"/>
        <v>3</v>
      </c>
    </row>
    <row r="1110" s="2" customFormat="1" spans="1:22">
      <c r="A1110" s="6">
        <v>1064</v>
      </c>
      <c r="B1110" s="2" t="s">
        <v>4236</v>
      </c>
      <c r="C1110" s="2" t="s">
        <v>4237</v>
      </c>
      <c r="E1110" s="2" t="s">
        <v>4238</v>
      </c>
      <c r="F1110" s="6" t="s">
        <v>1646</v>
      </c>
      <c r="M1110" s="2">
        <f>VLOOKUP(N1110,[1]储层改造标准目录!$A:$B,2,0)</f>
        <v>2</v>
      </c>
      <c r="N1110" s="11" t="s">
        <v>1683</v>
      </c>
      <c r="O1110" s="2" t="s">
        <v>1684</v>
      </c>
      <c r="P1110" s="12"/>
      <c r="Q1110" s="13" t="s">
        <v>1119</v>
      </c>
      <c r="R1110" s="14" t="s">
        <v>4129</v>
      </c>
      <c r="S1110" s="15" t="s">
        <v>4232</v>
      </c>
      <c r="T1110" s="16"/>
      <c r="U1110" s="32" cm="1">
        <f t="array" ref="U1110">SUM(LEN([2]正文!$F:$F)-LEN(SUBSTITUTE([2]正文!$F:$F,B1110,"")))/LEN(B1110)</f>
        <v>1</v>
      </c>
      <c r="V1110" s="33">
        <f t="shared" si="30"/>
        <v>2</v>
      </c>
    </row>
    <row r="1111" s="2" customFormat="1" spans="1:22">
      <c r="A1111" s="6">
        <v>1065</v>
      </c>
      <c r="B1111" s="2" t="s">
        <v>4239</v>
      </c>
      <c r="C1111" s="2" t="s">
        <v>4240</v>
      </c>
      <c r="E1111" s="2" t="s">
        <v>4241</v>
      </c>
      <c r="F1111" s="6" t="s">
        <v>1651</v>
      </c>
      <c r="M1111" s="2">
        <f>VLOOKUP(N1111,[1]储层改造标准目录!$A:$B,2,0)</f>
        <v>2</v>
      </c>
      <c r="N1111" s="11" t="s">
        <v>1683</v>
      </c>
      <c r="O1111" s="2" t="s">
        <v>1684</v>
      </c>
      <c r="P1111" s="12"/>
      <c r="Q1111" s="13" t="s">
        <v>1119</v>
      </c>
      <c r="R1111" s="14" t="s">
        <v>4129</v>
      </c>
      <c r="S1111" s="15" t="s">
        <v>4232</v>
      </c>
      <c r="T1111" s="16"/>
      <c r="U1111" s="32" cm="1">
        <f t="array" ref="U1111">SUM(LEN([2]正文!$F:$F)-LEN(SUBSTITUTE([2]正文!$F:$F,B1111,"")))/LEN(B1111)</f>
        <v>0</v>
      </c>
      <c r="V1111" s="33">
        <f t="shared" si="30"/>
        <v>4</v>
      </c>
    </row>
    <row r="1112" s="2" customFormat="1" spans="1:22">
      <c r="A1112" s="6">
        <v>1066</v>
      </c>
      <c r="B1112" s="2" t="s">
        <v>4242</v>
      </c>
      <c r="C1112" s="2" t="s">
        <v>4243</v>
      </c>
      <c r="E1112" s="2" t="s">
        <v>4244</v>
      </c>
      <c r="F1112" s="6" t="s">
        <v>1655</v>
      </c>
      <c r="M1112" s="2">
        <f>VLOOKUP(N1112,[1]储层改造标准目录!$A:$B,2,0)</f>
        <v>2</v>
      </c>
      <c r="N1112" s="11" t="s">
        <v>1683</v>
      </c>
      <c r="O1112" s="2" t="s">
        <v>1684</v>
      </c>
      <c r="P1112" s="12"/>
      <c r="Q1112" s="13" t="s">
        <v>1119</v>
      </c>
      <c r="R1112" s="14" t="s">
        <v>4129</v>
      </c>
      <c r="S1112" s="15" t="s">
        <v>4232</v>
      </c>
      <c r="T1112" s="16"/>
      <c r="U1112" s="32" cm="1">
        <f t="array" ref="U1112">SUM(LEN([2]正文!$F:$F)-LEN(SUBSTITUTE([2]正文!$F:$F,B1112,"")))/LEN(B1112)</f>
        <v>0</v>
      </c>
      <c r="V1112" s="33">
        <f t="shared" si="30"/>
        <v>3</v>
      </c>
    </row>
    <row r="1113" s="2" customFormat="1" spans="1:22">
      <c r="A1113" s="6">
        <v>1067</v>
      </c>
      <c r="B1113" s="2" t="s">
        <v>4245</v>
      </c>
      <c r="C1113" s="2" t="s">
        <v>4246</v>
      </c>
      <c r="E1113" s="2" t="s">
        <v>4247</v>
      </c>
      <c r="F1113" s="6" t="s">
        <v>1659</v>
      </c>
      <c r="M1113" s="2">
        <f>VLOOKUP(N1113,[1]储层改造标准目录!$A:$B,2,0)</f>
        <v>2</v>
      </c>
      <c r="N1113" s="11" t="s">
        <v>1683</v>
      </c>
      <c r="O1113" s="2" t="s">
        <v>1684</v>
      </c>
      <c r="P1113" s="12"/>
      <c r="Q1113" s="13" t="s">
        <v>1119</v>
      </c>
      <c r="R1113" s="14" t="s">
        <v>4129</v>
      </c>
      <c r="S1113" s="15" t="s">
        <v>4232</v>
      </c>
      <c r="T1113" s="16"/>
      <c r="U1113" s="32" cm="1">
        <f t="array" ref="U1113">SUM(LEN([2]正文!$F:$F)-LEN(SUBSTITUTE([2]正文!$F:$F,B1113,"")))/LEN(B1113)</f>
        <v>0</v>
      </c>
      <c r="V1113" s="33">
        <f t="shared" si="30"/>
        <v>3</v>
      </c>
    </row>
    <row r="1114" s="2" customFormat="1" spans="1:22">
      <c r="A1114" s="6">
        <v>1068</v>
      </c>
      <c r="B1114" s="2" t="s">
        <v>4248</v>
      </c>
      <c r="C1114" s="2" t="s">
        <v>4249</v>
      </c>
      <c r="E1114" s="2" t="s">
        <v>4250</v>
      </c>
      <c r="F1114" s="6" t="s">
        <v>1663</v>
      </c>
      <c r="M1114" s="2">
        <f>VLOOKUP(N1114,[1]储层改造标准目录!$A:$B,2,0)</f>
        <v>2</v>
      </c>
      <c r="N1114" s="11" t="s">
        <v>1683</v>
      </c>
      <c r="O1114" s="2" t="s">
        <v>1684</v>
      </c>
      <c r="P1114" s="12"/>
      <c r="Q1114" s="13" t="s">
        <v>1119</v>
      </c>
      <c r="R1114" s="14" t="s">
        <v>4129</v>
      </c>
      <c r="S1114" s="15" t="s">
        <v>4232</v>
      </c>
      <c r="T1114" s="16"/>
      <c r="U1114" s="32" cm="1">
        <f t="array" ref="U1114">SUM(LEN([2]正文!$F:$F)-LEN(SUBSTITUTE([2]正文!$F:$F,B1114,"")))/LEN(B1114)</f>
        <v>2</v>
      </c>
      <c r="V1114" s="33">
        <f t="shared" si="30"/>
        <v>2</v>
      </c>
    </row>
    <row r="1115" s="2" customFormat="1" spans="1:22">
      <c r="A1115" s="6">
        <v>1069</v>
      </c>
      <c r="B1115" s="2" t="s">
        <v>1221</v>
      </c>
      <c r="C1115" s="2" t="s">
        <v>1222</v>
      </c>
      <c r="E1115" s="2" t="s">
        <v>4251</v>
      </c>
      <c r="F1115" s="6" t="s">
        <v>1667</v>
      </c>
      <c r="M1115" s="2">
        <f>VLOOKUP(N1115,[1]储层改造标准目录!$A:$B,2,0)</f>
        <v>2</v>
      </c>
      <c r="N1115" s="11" t="s">
        <v>1683</v>
      </c>
      <c r="O1115" s="2" t="s">
        <v>1684</v>
      </c>
      <c r="P1115" s="12"/>
      <c r="Q1115" s="13" t="s">
        <v>1119</v>
      </c>
      <c r="R1115" s="14" t="s">
        <v>4129</v>
      </c>
      <c r="S1115" s="15" t="s">
        <v>4232</v>
      </c>
      <c r="T1115" s="16"/>
      <c r="U1115" s="32" cm="1">
        <f t="array" ref="U1115">SUM(LEN([2]正文!$F:$F)-LEN(SUBSTITUTE([2]正文!$F:$F,B1115,"")))/LEN(B1115)</f>
        <v>0</v>
      </c>
      <c r="V1115" s="33">
        <f t="shared" si="30"/>
        <v>3</v>
      </c>
    </row>
    <row r="1116" s="2" customFormat="1" spans="1:22">
      <c r="A1116" s="6">
        <v>1070</v>
      </c>
      <c r="B1116" s="2" t="s">
        <v>4252</v>
      </c>
      <c r="C1116" s="2" t="s">
        <v>4253</v>
      </c>
      <c r="E1116" s="2" t="s">
        <v>4254</v>
      </c>
      <c r="F1116" s="6" t="s">
        <v>1671</v>
      </c>
      <c r="M1116" s="2">
        <f>VLOOKUP(N1116,[1]储层改造标准目录!$A:$B,2,0)</f>
        <v>2</v>
      </c>
      <c r="N1116" s="11" t="s">
        <v>1683</v>
      </c>
      <c r="O1116" s="2" t="s">
        <v>1684</v>
      </c>
      <c r="P1116" s="12"/>
      <c r="Q1116" s="13" t="s">
        <v>1119</v>
      </c>
      <c r="R1116" s="14" t="s">
        <v>4129</v>
      </c>
      <c r="S1116" s="15" t="s">
        <v>4232</v>
      </c>
      <c r="T1116" s="16"/>
      <c r="U1116" s="32" cm="1">
        <f t="array" ref="U1116">SUM(LEN([2]正文!$F:$F)-LEN(SUBSTITUTE([2]正文!$F:$F,B1116,"")))/LEN(B1116)</f>
        <v>0</v>
      </c>
      <c r="V1116" s="33">
        <f t="shared" si="30"/>
        <v>4</v>
      </c>
    </row>
    <row r="1117" s="2" customFormat="1" spans="1:22">
      <c r="A1117" s="6">
        <v>1071</v>
      </c>
      <c r="B1117" s="7" t="s">
        <v>4255</v>
      </c>
      <c r="C1117" s="2" t="s">
        <v>4256</v>
      </c>
      <c r="E1117" s="2" t="s">
        <v>4257</v>
      </c>
      <c r="F1117" s="6" t="s">
        <v>1675</v>
      </c>
      <c r="M1117" s="2">
        <f>VLOOKUP(N1117,[1]储层改造标准目录!$A:$B,2,0)</f>
        <v>2</v>
      </c>
      <c r="N1117" s="11" t="s">
        <v>1683</v>
      </c>
      <c r="O1117" s="2" t="s">
        <v>1684</v>
      </c>
      <c r="P1117" s="12"/>
      <c r="Q1117" s="13" t="s">
        <v>1119</v>
      </c>
      <c r="R1117" s="14" t="s">
        <v>4129</v>
      </c>
      <c r="S1117" s="15" t="s">
        <v>4232</v>
      </c>
      <c r="T1117" s="16"/>
      <c r="U1117" s="32" cm="1">
        <f t="array" ref="U1117">SUM(LEN([2]正文!$F:$F)-LEN(SUBSTITUTE([2]正文!$F:$F,B1117,"")))/LEN(B1117)</f>
        <v>0</v>
      </c>
      <c r="V1117" s="33">
        <f t="shared" si="30"/>
        <v>7</v>
      </c>
    </row>
    <row r="1118" s="2" customFormat="1" spans="1:22">
      <c r="A1118" s="6">
        <v>1072</v>
      </c>
      <c r="B1118" s="2" t="s">
        <v>4258</v>
      </c>
      <c r="C1118" s="2" t="s">
        <v>4259</v>
      </c>
      <c r="E1118" s="2" t="s">
        <v>4260</v>
      </c>
      <c r="F1118" s="6" t="s">
        <v>1679</v>
      </c>
      <c r="M1118" s="2">
        <f>VLOOKUP(N1118,[1]储层改造标准目录!$A:$B,2,0)</f>
        <v>2</v>
      </c>
      <c r="N1118" s="11" t="s">
        <v>1683</v>
      </c>
      <c r="O1118" s="2" t="s">
        <v>1684</v>
      </c>
      <c r="P1118" s="12"/>
      <c r="Q1118" s="13" t="s">
        <v>1119</v>
      </c>
      <c r="R1118" s="14" t="s">
        <v>4129</v>
      </c>
      <c r="S1118" s="15" t="s">
        <v>4232</v>
      </c>
      <c r="T1118" s="16"/>
      <c r="U1118" s="32" cm="1">
        <f t="array" ref="U1118">SUM(LEN([2]正文!$F:$F)-LEN(SUBSTITUTE([2]正文!$F:$F,B1118,"")))/LEN(B1118)</f>
        <v>2</v>
      </c>
      <c r="V1118" s="33">
        <f t="shared" si="30"/>
        <v>3</v>
      </c>
    </row>
    <row r="1119" s="2" customFormat="1" spans="1:22">
      <c r="A1119" s="6">
        <v>1073</v>
      </c>
      <c r="B1119" s="2" t="s">
        <v>4261</v>
      </c>
      <c r="C1119" s="2" t="s">
        <v>4262</v>
      </c>
      <c r="E1119" s="2" t="s">
        <v>4263</v>
      </c>
      <c r="F1119" s="6" t="s">
        <v>4264</v>
      </c>
      <c r="M1119" s="2">
        <f>VLOOKUP(N1119,[1]储层改造标准目录!$A:$B,2,0)</f>
        <v>2</v>
      </c>
      <c r="N1119" s="11" t="s">
        <v>1683</v>
      </c>
      <c r="O1119" s="2" t="s">
        <v>1684</v>
      </c>
      <c r="P1119" s="12"/>
      <c r="Q1119" s="13" t="s">
        <v>1119</v>
      </c>
      <c r="R1119" s="14" t="s">
        <v>4129</v>
      </c>
      <c r="S1119" s="15" t="s">
        <v>4232</v>
      </c>
      <c r="T1119" s="16"/>
      <c r="U1119" s="32" cm="1">
        <f t="array" ref="U1119">SUM(LEN([2]正文!$F:$F)-LEN(SUBSTITUTE([2]正文!$F:$F,B1119,"")))/LEN(B1119)</f>
        <v>0</v>
      </c>
      <c r="V1119" s="33">
        <f t="shared" si="30"/>
        <v>8</v>
      </c>
    </row>
    <row r="1120" s="2" customFormat="1" spans="1:22">
      <c r="A1120" s="6">
        <v>1074</v>
      </c>
      <c r="B1120" s="2" t="s">
        <v>4265</v>
      </c>
      <c r="C1120" s="2" t="s">
        <v>4266</v>
      </c>
      <c r="E1120" s="2" t="s">
        <v>4267</v>
      </c>
      <c r="F1120" s="6" t="s">
        <v>4268</v>
      </c>
      <c r="M1120" s="2">
        <f>VLOOKUP(N1120,[1]储层改造标准目录!$A:$B,2,0)</f>
        <v>2</v>
      </c>
      <c r="N1120" s="11" t="s">
        <v>1683</v>
      </c>
      <c r="O1120" s="2" t="s">
        <v>1684</v>
      </c>
      <c r="P1120" s="12"/>
      <c r="Q1120" s="13" t="s">
        <v>1119</v>
      </c>
      <c r="R1120" s="14" t="s">
        <v>4129</v>
      </c>
      <c r="S1120" s="15" t="s">
        <v>4232</v>
      </c>
      <c r="T1120" s="16"/>
      <c r="U1120" s="32" cm="1">
        <f t="array" ref="U1120">SUM(LEN([2]正文!$F:$F)-LEN(SUBSTITUTE([2]正文!$F:$F,B1120,"")))/LEN(B1120)</f>
        <v>0</v>
      </c>
      <c r="V1120" s="33">
        <f t="shared" si="30"/>
        <v>4</v>
      </c>
    </row>
    <row r="1121" s="2" customFormat="1" spans="1:22">
      <c r="A1121" s="6">
        <v>1075</v>
      </c>
      <c r="B1121" s="2" t="s">
        <v>4269</v>
      </c>
      <c r="C1121" s="2" t="s">
        <v>4270</v>
      </c>
      <c r="E1121" s="2" t="s">
        <v>4271</v>
      </c>
      <c r="F1121" s="6" t="s">
        <v>4272</v>
      </c>
      <c r="M1121" s="2">
        <f>VLOOKUP(N1121,[1]储层改造标准目录!$A:$B,2,0)</f>
        <v>2</v>
      </c>
      <c r="N1121" s="11" t="s">
        <v>1683</v>
      </c>
      <c r="O1121" s="2" t="s">
        <v>1684</v>
      </c>
      <c r="P1121" s="12"/>
      <c r="Q1121" s="13" t="s">
        <v>1119</v>
      </c>
      <c r="R1121" s="14" t="s">
        <v>4129</v>
      </c>
      <c r="S1121" s="15" t="s">
        <v>4232</v>
      </c>
      <c r="T1121" s="16"/>
      <c r="U1121" s="32" cm="1">
        <f t="array" ref="U1121">SUM(LEN([2]正文!$F:$F)-LEN(SUBSTITUTE([2]正文!$F:$F,B1121,"")))/LEN(B1121)</f>
        <v>7</v>
      </c>
      <c r="V1121" s="33">
        <f t="shared" si="30"/>
        <v>2</v>
      </c>
    </row>
    <row r="1122" s="2" customFormat="1" spans="1:22">
      <c r="A1122" s="6">
        <v>1076</v>
      </c>
      <c r="B1122" s="2" t="s">
        <v>1225</v>
      </c>
      <c r="C1122" s="2" t="s">
        <v>1226</v>
      </c>
      <c r="E1122" s="2" t="s">
        <v>4273</v>
      </c>
      <c r="F1122" s="6" t="s">
        <v>4274</v>
      </c>
      <c r="M1122" s="2">
        <f>VLOOKUP(N1122,[1]储层改造标准目录!$A:$B,2,0)</f>
        <v>2</v>
      </c>
      <c r="N1122" s="11" t="s">
        <v>1683</v>
      </c>
      <c r="O1122" s="2" t="s">
        <v>1684</v>
      </c>
      <c r="P1122" s="12"/>
      <c r="Q1122" s="13" t="s">
        <v>1119</v>
      </c>
      <c r="R1122" s="14" t="s">
        <v>4129</v>
      </c>
      <c r="S1122" s="15" t="s">
        <v>4232</v>
      </c>
      <c r="T1122" s="16"/>
      <c r="U1122" s="32" cm="1">
        <f t="array" ref="U1122">SUM(LEN([2]正文!$F:$F)-LEN(SUBSTITUTE([2]正文!$F:$F,B1122,"")))/LEN(B1122)</f>
        <v>1</v>
      </c>
      <c r="V1122" s="33">
        <f t="shared" si="30"/>
        <v>3</v>
      </c>
    </row>
    <row r="1123" s="2" customFormat="1" spans="1:22">
      <c r="A1123" s="6">
        <v>1077</v>
      </c>
      <c r="B1123" s="2" t="s">
        <v>4275</v>
      </c>
      <c r="C1123" s="2" t="s">
        <v>4276</v>
      </c>
      <c r="E1123" s="2" t="s">
        <v>4277</v>
      </c>
      <c r="F1123" s="6" t="s">
        <v>4278</v>
      </c>
      <c r="M1123" s="2">
        <f>VLOOKUP(N1123,[1]储层改造标准目录!$A:$B,2,0)</f>
        <v>2</v>
      </c>
      <c r="N1123" s="11" t="s">
        <v>1683</v>
      </c>
      <c r="O1123" s="2" t="s">
        <v>1684</v>
      </c>
      <c r="P1123" s="12"/>
      <c r="Q1123" s="13" t="s">
        <v>1119</v>
      </c>
      <c r="R1123" s="14" t="s">
        <v>4129</v>
      </c>
      <c r="S1123" s="15" t="s">
        <v>4232</v>
      </c>
      <c r="T1123" s="16"/>
      <c r="U1123" s="32" cm="1">
        <f t="array" ref="U1123">SUM(LEN([2]正文!$F:$F)-LEN(SUBSTITUTE([2]正文!$F:$F,B1123,"")))/LEN(B1123)</f>
        <v>1</v>
      </c>
      <c r="V1123" s="33">
        <f t="shared" si="30"/>
        <v>4</v>
      </c>
    </row>
    <row r="1124" s="2" customFormat="1" spans="1:22">
      <c r="A1124" s="6">
        <v>1078</v>
      </c>
      <c r="B1124" s="2" t="s">
        <v>4279</v>
      </c>
      <c r="C1124" s="2" t="s">
        <v>4280</v>
      </c>
      <c r="E1124" s="2" t="s">
        <v>4281</v>
      </c>
      <c r="F1124" s="6" t="s">
        <v>4282</v>
      </c>
      <c r="M1124" s="2">
        <f>VLOOKUP(N1124,[1]储层改造标准目录!$A:$B,2,0)</f>
        <v>2</v>
      </c>
      <c r="N1124" s="11" t="s">
        <v>1683</v>
      </c>
      <c r="O1124" s="2" t="s">
        <v>1684</v>
      </c>
      <c r="P1124" s="12"/>
      <c r="Q1124" s="13" t="s">
        <v>1119</v>
      </c>
      <c r="R1124" s="14" t="s">
        <v>4129</v>
      </c>
      <c r="S1124" s="15" t="s">
        <v>4232</v>
      </c>
      <c r="T1124" s="16"/>
      <c r="U1124" s="32" cm="1">
        <f t="array" ref="U1124">SUM(LEN([2]正文!$F:$F)-LEN(SUBSTITUTE([2]正文!$F:$F,B1124,"")))/LEN(B1124)</f>
        <v>0</v>
      </c>
      <c r="V1124" s="33">
        <f t="shared" si="30"/>
        <v>6</v>
      </c>
    </row>
    <row r="1125" s="2" customFormat="1" spans="1:22">
      <c r="A1125" s="6">
        <v>1079</v>
      </c>
      <c r="B1125" s="2" t="s">
        <v>4283</v>
      </c>
      <c r="C1125" s="2" t="s">
        <v>4284</v>
      </c>
      <c r="E1125" s="2" t="s">
        <v>4285</v>
      </c>
      <c r="F1125" s="6" t="s">
        <v>4286</v>
      </c>
      <c r="M1125" s="2">
        <f>VLOOKUP(N1125,[1]储层改造标准目录!$A:$B,2,0)</f>
        <v>2</v>
      </c>
      <c r="N1125" s="11" t="s">
        <v>1683</v>
      </c>
      <c r="O1125" s="2" t="s">
        <v>1684</v>
      </c>
      <c r="P1125" s="12"/>
      <c r="Q1125" s="13" t="s">
        <v>1119</v>
      </c>
      <c r="R1125" s="14" t="s">
        <v>4129</v>
      </c>
      <c r="S1125" s="15" t="s">
        <v>4232</v>
      </c>
      <c r="T1125" s="16"/>
      <c r="U1125" s="32" cm="1">
        <f t="array" ref="U1125">SUM(LEN([2]正文!$F:$F)-LEN(SUBSTITUTE([2]正文!$F:$F,B1125,"")))/LEN(B1125)</f>
        <v>0</v>
      </c>
      <c r="V1125" s="33">
        <f t="shared" si="30"/>
        <v>5</v>
      </c>
    </row>
    <row r="1126" s="2" customFormat="1" spans="1:22">
      <c r="A1126" s="6">
        <v>1080</v>
      </c>
      <c r="B1126" s="2" t="s">
        <v>4287</v>
      </c>
      <c r="C1126" s="2" t="s">
        <v>4288</v>
      </c>
      <c r="E1126" s="2" t="s">
        <v>4289</v>
      </c>
      <c r="F1126" s="6" t="s">
        <v>4290</v>
      </c>
      <c r="M1126" s="2">
        <f>VLOOKUP(N1126,[1]储层改造标准目录!$A:$B,2,0)</f>
        <v>2</v>
      </c>
      <c r="N1126" s="11" t="s">
        <v>1683</v>
      </c>
      <c r="O1126" s="2" t="s">
        <v>1684</v>
      </c>
      <c r="P1126" s="12"/>
      <c r="Q1126" s="13" t="s">
        <v>1119</v>
      </c>
      <c r="R1126" s="14" t="s">
        <v>4129</v>
      </c>
      <c r="S1126" s="15" t="s">
        <v>4232</v>
      </c>
      <c r="T1126" s="16"/>
      <c r="U1126" s="32" cm="1">
        <f t="array" ref="U1126">SUM(LEN([2]正文!$F:$F)-LEN(SUBSTITUTE([2]正文!$F:$F,B1126,"")))/LEN(B1126)</f>
        <v>0</v>
      </c>
      <c r="V1126" s="33">
        <f t="shared" si="30"/>
        <v>4</v>
      </c>
    </row>
    <row r="1127" s="2" customFormat="1" spans="1:22">
      <c r="A1127" s="6">
        <v>1081</v>
      </c>
      <c r="B1127" s="2" t="s">
        <v>4291</v>
      </c>
      <c r="C1127" s="2" t="s">
        <v>4292</v>
      </c>
      <c r="E1127" s="2" t="s">
        <v>4293</v>
      </c>
      <c r="F1127" s="6" t="s">
        <v>4294</v>
      </c>
      <c r="M1127" s="2">
        <f>VLOOKUP(N1127,[1]储层改造标准目录!$A:$B,2,0)</f>
        <v>2</v>
      </c>
      <c r="N1127" s="11" t="s">
        <v>1683</v>
      </c>
      <c r="O1127" s="2" t="s">
        <v>1684</v>
      </c>
      <c r="P1127" s="12"/>
      <c r="Q1127" s="13" t="s">
        <v>1119</v>
      </c>
      <c r="R1127" s="14" t="s">
        <v>4129</v>
      </c>
      <c r="S1127" s="15" t="s">
        <v>4232</v>
      </c>
      <c r="T1127" s="16"/>
      <c r="U1127" s="32" cm="1">
        <f t="array" ref="U1127">SUM(LEN([2]正文!$F:$F)-LEN(SUBSTITUTE([2]正文!$F:$F,B1127,"")))/LEN(B1127)</f>
        <v>0</v>
      </c>
      <c r="V1127" s="33">
        <f t="shared" si="30"/>
        <v>4</v>
      </c>
    </row>
    <row r="1128" s="2" customFormat="1" spans="1:22">
      <c r="A1128" s="6">
        <v>1082</v>
      </c>
      <c r="B1128" s="2" t="s">
        <v>4295</v>
      </c>
      <c r="C1128" s="2" t="s">
        <v>4296</v>
      </c>
      <c r="E1128" s="2" t="s">
        <v>4297</v>
      </c>
      <c r="F1128" s="6" t="s">
        <v>4298</v>
      </c>
      <c r="M1128" s="2">
        <f>VLOOKUP(N1128,[1]储层改造标准目录!$A:$B,2,0)</f>
        <v>2</v>
      </c>
      <c r="N1128" s="11" t="s">
        <v>1683</v>
      </c>
      <c r="O1128" s="2" t="s">
        <v>1684</v>
      </c>
      <c r="P1128" s="12"/>
      <c r="Q1128" s="13" t="s">
        <v>1119</v>
      </c>
      <c r="R1128" s="14" t="s">
        <v>4129</v>
      </c>
      <c r="S1128" s="15" t="s">
        <v>4232</v>
      </c>
      <c r="T1128" s="16"/>
      <c r="U1128" s="32" cm="1">
        <f t="array" ref="U1128">SUM(LEN([2]正文!$F:$F)-LEN(SUBSTITUTE([2]正文!$F:$F,B1128,"")))/LEN(B1128)</f>
        <v>0</v>
      </c>
      <c r="V1128" s="33">
        <f t="shared" si="30"/>
        <v>4</v>
      </c>
    </row>
    <row r="1129" s="2" customFormat="1" spans="1:22">
      <c r="A1129" s="6">
        <v>1083</v>
      </c>
      <c r="B1129" s="2" t="s">
        <v>4299</v>
      </c>
      <c r="C1129" s="2" t="s">
        <v>4300</v>
      </c>
      <c r="E1129" s="2" t="s">
        <v>4301</v>
      </c>
      <c r="F1129" s="6" t="s">
        <v>4302</v>
      </c>
      <c r="M1129" s="2">
        <f>VLOOKUP(N1129,[1]储层改造标准目录!$A:$B,2,0)</f>
        <v>2</v>
      </c>
      <c r="N1129" s="11" t="s">
        <v>1683</v>
      </c>
      <c r="O1129" s="2" t="s">
        <v>1684</v>
      </c>
      <c r="P1129" s="12"/>
      <c r="Q1129" s="13" t="s">
        <v>1119</v>
      </c>
      <c r="R1129" s="14" t="s">
        <v>4129</v>
      </c>
      <c r="S1129" s="15" t="s">
        <v>4232</v>
      </c>
      <c r="T1129" s="16"/>
      <c r="U1129" s="32" cm="1">
        <f t="array" ref="U1129">SUM(LEN([2]正文!$F:$F)-LEN(SUBSTITUTE([2]正文!$F:$F,B1129,"")))/LEN(B1129)</f>
        <v>0</v>
      </c>
      <c r="V1129" s="33">
        <f t="shared" si="30"/>
        <v>4</v>
      </c>
    </row>
    <row r="1130" s="2" customFormat="1" spans="1:22">
      <c r="A1130" s="6">
        <v>1084</v>
      </c>
      <c r="B1130" s="2" t="s">
        <v>4303</v>
      </c>
      <c r="C1130" s="2" t="s">
        <v>4304</v>
      </c>
      <c r="E1130" s="2" t="s">
        <v>4305</v>
      </c>
      <c r="F1130" s="6" t="s">
        <v>4306</v>
      </c>
      <c r="M1130" s="2">
        <f>VLOOKUP(N1130,[1]储层改造标准目录!$A:$B,2,0)</f>
        <v>2</v>
      </c>
      <c r="N1130" s="11" t="s">
        <v>1683</v>
      </c>
      <c r="O1130" s="2" t="s">
        <v>1684</v>
      </c>
      <c r="P1130" s="12"/>
      <c r="Q1130" s="13" t="s">
        <v>1119</v>
      </c>
      <c r="R1130" s="14" t="s">
        <v>4129</v>
      </c>
      <c r="S1130" s="15" t="s">
        <v>4232</v>
      </c>
      <c r="T1130" s="16"/>
      <c r="U1130" s="32" cm="1">
        <f t="array" ref="U1130">SUM(LEN([2]正文!$F:$F)-LEN(SUBSTITUTE([2]正文!$F:$F,B1130,"")))/LEN(B1130)</f>
        <v>0</v>
      </c>
      <c r="V1130" s="33">
        <f t="shared" si="30"/>
        <v>4</v>
      </c>
    </row>
    <row r="1131" s="2" customFormat="1" spans="1:22">
      <c r="A1131" s="6">
        <v>1085</v>
      </c>
      <c r="B1131" s="2" t="s">
        <v>4307</v>
      </c>
      <c r="C1131" s="2" t="s">
        <v>4308</v>
      </c>
      <c r="E1131" s="2" t="s">
        <v>4309</v>
      </c>
      <c r="F1131" s="6" t="s">
        <v>4310</v>
      </c>
      <c r="M1131" s="2">
        <f>VLOOKUP(N1131,[1]储层改造标准目录!$A:$B,2,0)</f>
        <v>2</v>
      </c>
      <c r="N1131" s="11" t="s">
        <v>1683</v>
      </c>
      <c r="O1131" s="2" t="s">
        <v>1684</v>
      </c>
      <c r="P1131" s="12"/>
      <c r="Q1131" s="13" t="s">
        <v>1119</v>
      </c>
      <c r="R1131" s="14" t="s">
        <v>4129</v>
      </c>
      <c r="S1131" s="15" t="s">
        <v>4232</v>
      </c>
      <c r="T1131" s="16"/>
      <c r="U1131" s="32" cm="1">
        <f t="array" ref="U1131">SUM(LEN([2]正文!$F:$F)-LEN(SUBSTITUTE([2]正文!$F:$F,B1131,"")))/LEN(B1131)</f>
        <v>0</v>
      </c>
      <c r="V1131" s="33">
        <f t="shared" si="30"/>
        <v>4</v>
      </c>
    </row>
    <row r="1132" s="2" customFormat="1" spans="1:22">
      <c r="A1132" s="6">
        <v>1086</v>
      </c>
      <c r="B1132" s="2" t="s">
        <v>4311</v>
      </c>
      <c r="C1132" s="2" t="s">
        <v>4312</v>
      </c>
      <c r="E1132" s="2" t="s">
        <v>4313</v>
      </c>
      <c r="F1132" s="6" t="s">
        <v>4314</v>
      </c>
      <c r="M1132" s="2">
        <f>VLOOKUP(N1132,[1]储层改造标准目录!$A:$B,2,0)</f>
        <v>2</v>
      </c>
      <c r="N1132" s="11" t="s">
        <v>1683</v>
      </c>
      <c r="O1132" s="2" t="s">
        <v>1684</v>
      </c>
      <c r="P1132" s="12"/>
      <c r="Q1132" s="13" t="s">
        <v>1119</v>
      </c>
      <c r="R1132" s="14" t="s">
        <v>4129</v>
      </c>
      <c r="S1132" s="15" t="s">
        <v>4232</v>
      </c>
      <c r="T1132" s="16"/>
      <c r="U1132" s="32" cm="1">
        <f t="array" ref="U1132">SUM(LEN([2]正文!$F:$F)-LEN(SUBSTITUTE([2]正文!$F:$F,B1132,"")))/LEN(B1132)</f>
        <v>0</v>
      </c>
      <c r="V1132" s="33">
        <f t="shared" si="30"/>
        <v>3</v>
      </c>
    </row>
    <row r="1133" s="2" customFormat="1" spans="1:22">
      <c r="A1133" s="6">
        <v>1087</v>
      </c>
      <c r="B1133" s="2" t="s">
        <v>4315</v>
      </c>
      <c r="C1133" s="2" t="s">
        <v>4316</v>
      </c>
      <c r="E1133" s="2" t="s">
        <v>4317</v>
      </c>
      <c r="F1133" s="6" t="s">
        <v>4318</v>
      </c>
      <c r="M1133" s="2">
        <f>VLOOKUP(N1133,[1]储层改造标准目录!$A:$B,2,0)</f>
        <v>2</v>
      </c>
      <c r="N1133" s="11" t="s">
        <v>1683</v>
      </c>
      <c r="O1133" s="2" t="s">
        <v>1684</v>
      </c>
      <c r="P1133" s="12"/>
      <c r="Q1133" s="13" t="s">
        <v>1119</v>
      </c>
      <c r="R1133" s="14" t="s">
        <v>4129</v>
      </c>
      <c r="S1133" s="15" t="s">
        <v>4232</v>
      </c>
      <c r="T1133" s="16"/>
      <c r="U1133" s="32" cm="1">
        <f t="array" ref="U1133">SUM(LEN([2]正文!$F:$F)-LEN(SUBSTITUTE([2]正文!$F:$F,B1133,"")))/LEN(B1133)</f>
        <v>0</v>
      </c>
      <c r="V1133" s="33">
        <f t="shared" si="30"/>
        <v>5</v>
      </c>
    </row>
    <row r="1134" s="2" customFormat="1" spans="1:22">
      <c r="A1134" s="6">
        <v>1088</v>
      </c>
      <c r="B1134" s="2" t="s">
        <v>4319</v>
      </c>
      <c r="C1134" s="2" t="s">
        <v>4320</v>
      </c>
      <c r="E1134" s="2" t="s">
        <v>4321</v>
      </c>
      <c r="F1134" s="6" t="s">
        <v>4322</v>
      </c>
      <c r="M1134" s="2">
        <f>VLOOKUP(N1134,[1]储层改造标准目录!$A:$B,2,0)</f>
        <v>2</v>
      </c>
      <c r="N1134" s="11" t="s">
        <v>1683</v>
      </c>
      <c r="O1134" s="2" t="s">
        <v>1684</v>
      </c>
      <c r="P1134" s="12"/>
      <c r="Q1134" s="13" t="s">
        <v>1119</v>
      </c>
      <c r="R1134" s="14" t="s">
        <v>4129</v>
      </c>
      <c r="S1134" s="15" t="s">
        <v>4232</v>
      </c>
      <c r="T1134" s="16"/>
      <c r="U1134" s="32" cm="1">
        <f t="array" ref="U1134">SUM(LEN([2]正文!$F:$F)-LEN(SUBSTITUTE([2]正文!$F:$F,B1134,"")))/LEN(B1134)</f>
        <v>0</v>
      </c>
      <c r="V1134" s="33">
        <f t="shared" si="30"/>
        <v>4</v>
      </c>
    </row>
    <row r="1135" s="2" customFormat="1" spans="1:22">
      <c r="A1135" s="6">
        <v>1089</v>
      </c>
      <c r="B1135" s="2" t="s">
        <v>4323</v>
      </c>
      <c r="C1135" s="2" t="s">
        <v>4324</v>
      </c>
      <c r="E1135" s="2" t="s">
        <v>4325</v>
      </c>
      <c r="F1135" s="6" t="s">
        <v>4326</v>
      </c>
      <c r="M1135" s="2">
        <f>VLOOKUP(N1135,[1]储层改造标准目录!$A:$B,2,0)</f>
        <v>2</v>
      </c>
      <c r="N1135" s="11" t="s">
        <v>1683</v>
      </c>
      <c r="O1135" s="2" t="s">
        <v>1684</v>
      </c>
      <c r="P1135" s="12"/>
      <c r="Q1135" s="13" t="s">
        <v>1119</v>
      </c>
      <c r="R1135" s="14" t="s">
        <v>4129</v>
      </c>
      <c r="S1135" s="15" t="s">
        <v>4232</v>
      </c>
      <c r="T1135" s="16"/>
      <c r="U1135" s="32" cm="1">
        <f t="array" ref="U1135">SUM(LEN([2]正文!$F:$F)-LEN(SUBSTITUTE([2]正文!$F:$F,B1135,"")))/LEN(B1135)</f>
        <v>0</v>
      </c>
      <c r="V1135" s="33">
        <f t="shared" si="30"/>
        <v>6</v>
      </c>
    </row>
    <row r="1136" s="2" customFormat="1" spans="1:22">
      <c r="A1136" s="6">
        <v>1090</v>
      </c>
      <c r="B1136" s="2" t="s">
        <v>4327</v>
      </c>
      <c r="C1136" s="2" t="s">
        <v>4328</v>
      </c>
      <c r="E1136" s="2" t="s">
        <v>4329</v>
      </c>
      <c r="F1136" s="6" t="s">
        <v>4330</v>
      </c>
      <c r="M1136" s="2">
        <f>VLOOKUP(N1136,[1]储层改造标准目录!$A:$B,2,0)</f>
        <v>2</v>
      </c>
      <c r="N1136" s="11" t="s">
        <v>1683</v>
      </c>
      <c r="O1136" s="2" t="s">
        <v>1684</v>
      </c>
      <c r="P1136" s="12"/>
      <c r="Q1136" s="13" t="s">
        <v>1119</v>
      </c>
      <c r="R1136" s="14" t="s">
        <v>4129</v>
      </c>
      <c r="S1136" s="15" t="s">
        <v>4232</v>
      </c>
      <c r="T1136" s="16"/>
      <c r="U1136" s="32" cm="1">
        <f t="array" ref="U1136">SUM(LEN([2]正文!$F:$F)-LEN(SUBSTITUTE([2]正文!$F:$F,B1136,"")))/LEN(B1136)</f>
        <v>0</v>
      </c>
      <c r="V1136" s="33">
        <f t="shared" ref="V1136:V1199" si="31">LEN(B1136)</f>
        <v>6</v>
      </c>
    </row>
    <row r="1137" s="2" customFormat="1" spans="1:22">
      <c r="A1137" s="6">
        <v>1091</v>
      </c>
      <c r="B1137" s="2" t="s">
        <v>4331</v>
      </c>
      <c r="C1137" s="2" t="s">
        <v>4332</v>
      </c>
      <c r="E1137" s="2" t="s">
        <v>4333</v>
      </c>
      <c r="F1137" s="6" t="s">
        <v>4334</v>
      </c>
      <c r="M1137" s="2">
        <f>VLOOKUP(N1137,[1]储层改造标准目录!$A:$B,2,0)</f>
        <v>2</v>
      </c>
      <c r="N1137" s="11" t="s">
        <v>1683</v>
      </c>
      <c r="O1137" s="2" t="s">
        <v>1684</v>
      </c>
      <c r="P1137" s="12"/>
      <c r="Q1137" s="13" t="s">
        <v>1119</v>
      </c>
      <c r="R1137" s="14" t="s">
        <v>4129</v>
      </c>
      <c r="S1137" s="15" t="s">
        <v>4232</v>
      </c>
      <c r="T1137" s="16"/>
      <c r="U1137" s="32" cm="1">
        <f t="array" ref="U1137">SUM(LEN([2]正文!$F:$F)-LEN(SUBSTITUTE([2]正文!$F:$F,B1137,"")))/LEN(B1137)</f>
        <v>0</v>
      </c>
      <c r="V1137" s="33">
        <f t="shared" si="31"/>
        <v>5</v>
      </c>
    </row>
    <row r="1138" s="2" customFormat="1" spans="1:22">
      <c r="A1138" s="6">
        <v>1092</v>
      </c>
      <c r="B1138" s="2" t="s">
        <v>4335</v>
      </c>
      <c r="C1138" s="2" t="s">
        <v>4336</v>
      </c>
      <c r="E1138" s="2" t="s">
        <v>4337</v>
      </c>
      <c r="F1138" s="6" t="s">
        <v>4338</v>
      </c>
      <c r="M1138" s="2">
        <f>VLOOKUP(N1138,[1]储层改造标准目录!$A:$B,2,0)</f>
        <v>2</v>
      </c>
      <c r="N1138" s="11" t="s">
        <v>1683</v>
      </c>
      <c r="O1138" s="2" t="s">
        <v>1684</v>
      </c>
      <c r="P1138" s="12"/>
      <c r="Q1138" s="13" t="s">
        <v>1119</v>
      </c>
      <c r="R1138" s="14" t="s">
        <v>4129</v>
      </c>
      <c r="S1138" s="15" t="s">
        <v>4232</v>
      </c>
      <c r="T1138" s="16"/>
      <c r="U1138" s="32" cm="1">
        <f t="array" ref="U1138">SUM(LEN([2]正文!$F:$F)-LEN(SUBSTITUTE([2]正文!$F:$F,B1138,"")))/LEN(B1138)</f>
        <v>0</v>
      </c>
      <c r="V1138" s="33">
        <f t="shared" si="31"/>
        <v>6</v>
      </c>
    </row>
    <row r="1139" s="2" customFormat="1" spans="1:22">
      <c r="A1139" s="6">
        <v>1093</v>
      </c>
      <c r="B1139" s="2" t="s">
        <v>4339</v>
      </c>
      <c r="C1139" s="2" t="s">
        <v>4340</v>
      </c>
      <c r="E1139" s="2" t="s">
        <v>4341</v>
      </c>
      <c r="F1139" s="6" t="s">
        <v>4342</v>
      </c>
      <c r="M1139" s="2">
        <f>VLOOKUP(N1139,[1]储层改造标准目录!$A:$B,2,0)</f>
        <v>2</v>
      </c>
      <c r="N1139" s="11" t="s">
        <v>1683</v>
      </c>
      <c r="O1139" s="2" t="s">
        <v>1684</v>
      </c>
      <c r="P1139" s="12"/>
      <c r="Q1139" s="13" t="s">
        <v>1119</v>
      </c>
      <c r="R1139" s="14" t="s">
        <v>4129</v>
      </c>
      <c r="S1139" s="15" t="s">
        <v>4343</v>
      </c>
      <c r="T1139" s="16"/>
      <c r="U1139" s="32" cm="1">
        <f t="array" ref="U1139">SUM(LEN([2]正文!$F:$F)-LEN(SUBSTITUTE([2]正文!$F:$F,B1139,"")))/LEN(B1139)</f>
        <v>30</v>
      </c>
      <c r="V1139" s="33">
        <f t="shared" si="31"/>
        <v>2</v>
      </c>
    </row>
    <row r="1140" s="2" customFormat="1" spans="1:22">
      <c r="A1140" s="6">
        <v>1094</v>
      </c>
      <c r="B1140" s="2" t="s">
        <v>4344</v>
      </c>
      <c r="C1140" s="2" t="s">
        <v>4345</v>
      </c>
      <c r="E1140" s="2" t="s">
        <v>4346</v>
      </c>
      <c r="F1140" s="6" t="s">
        <v>4347</v>
      </c>
      <c r="M1140" s="2">
        <f>VLOOKUP(N1140,[1]储层改造标准目录!$A:$B,2,0)</f>
        <v>2</v>
      </c>
      <c r="N1140" s="11" t="s">
        <v>1683</v>
      </c>
      <c r="O1140" s="2" t="s">
        <v>1684</v>
      </c>
      <c r="P1140" s="12"/>
      <c r="Q1140" s="13" t="s">
        <v>1119</v>
      </c>
      <c r="R1140" s="49" t="s">
        <v>4129</v>
      </c>
      <c r="S1140" s="50" t="s">
        <v>4343</v>
      </c>
      <c r="T1140" s="51" t="s">
        <v>128</v>
      </c>
      <c r="U1140" s="32" cm="1">
        <f t="array" ref="U1140">SUM(LEN([2]正文!$F:$F)-LEN(SUBSTITUTE([2]正文!$F:$F,B1140,"")))/LEN(B1140)</f>
        <v>0</v>
      </c>
      <c r="V1140" s="33">
        <f t="shared" si="31"/>
        <v>4</v>
      </c>
    </row>
    <row r="1141" s="2" customFormat="1" spans="1:22">
      <c r="A1141" s="6">
        <v>1095</v>
      </c>
      <c r="B1141" s="2" t="s">
        <v>4348</v>
      </c>
      <c r="C1141" s="2" t="s">
        <v>4349</v>
      </c>
      <c r="E1141" s="2" t="s">
        <v>4350</v>
      </c>
      <c r="F1141" s="6" t="s">
        <v>4351</v>
      </c>
      <c r="M1141" s="2">
        <f>VLOOKUP(N1141,[1]储层改造标准目录!$A:$B,2,0)</f>
        <v>2</v>
      </c>
      <c r="N1141" s="11" t="s">
        <v>1683</v>
      </c>
      <c r="O1141" s="2" t="s">
        <v>1684</v>
      </c>
      <c r="P1141" s="12"/>
      <c r="Q1141" s="13" t="s">
        <v>1119</v>
      </c>
      <c r="R1141" s="49" t="s">
        <v>4129</v>
      </c>
      <c r="S1141" s="50" t="s">
        <v>4343</v>
      </c>
      <c r="T1141" s="51" t="s">
        <v>128</v>
      </c>
      <c r="U1141" s="32" cm="1">
        <f t="array" ref="U1141">SUM(LEN([2]正文!$F:$F)-LEN(SUBSTITUTE([2]正文!$F:$F,B1141,"")))/LEN(B1141)</f>
        <v>0</v>
      </c>
      <c r="V1141" s="33">
        <f t="shared" si="31"/>
        <v>3</v>
      </c>
    </row>
    <row r="1142" s="2" customFormat="1" spans="1:22">
      <c r="A1142" s="6">
        <v>1096</v>
      </c>
      <c r="B1142" s="2" t="s">
        <v>4352</v>
      </c>
      <c r="C1142" s="2" t="s">
        <v>4353</v>
      </c>
      <c r="E1142" s="2" t="s">
        <v>4354</v>
      </c>
      <c r="F1142" s="6" t="s">
        <v>4355</v>
      </c>
      <c r="M1142" s="2">
        <f>VLOOKUP(N1142,[1]储层改造标准目录!$A:$B,2,0)</f>
        <v>2</v>
      </c>
      <c r="N1142" s="11" t="s">
        <v>1683</v>
      </c>
      <c r="O1142" s="2" t="s">
        <v>1684</v>
      </c>
      <c r="P1142" s="12"/>
      <c r="Q1142" s="13" t="s">
        <v>1119</v>
      </c>
      <c r="R1142" s="49" t="s">
        <v>4129</v>
      </c>
      <c r="S1142" s="50" t="s">
        <v>4343</v>
      </c>
      <c r="T1142" s="51" t="s">
        <v>128</v>
      </c>
      <c r="U1142" s="32" cm="1">
        <f t="array" ref="U1142">SUM(LEN([2]正文!$F:$F)-LEN(SUBSTITUTE([2]正文!$F:$F,B1142,"")))/LEN(B1142)</f>
        <v>0</v>
      </c>
      <c r="V1142" s="33">
        <f t="shared" si="31"/>
        <v>4</v>
      </c>
    </row>
    <row r="1143" s="2" customFormat="1" spans="1:22">
      <c r="A1143" s="6">
        <v>1097</v>
      </c>
      <c r="B1143" s="2" t="s">
        <v>4356</v>
      </c>
      <c r="C1143" s="2" t="s">
        <v>4357</v>
      </c>
      <c r="E1143" s="2" t="s">
        <v>4358</v>
      </c>
      <c r="F1143" s="6" t="s">
        <v>4359</v>
      </c>
      <c r="M1143" s="2">
        <f>VLOOKUP(N1143,[1]储层改造标准目录!$A:$B,2,0)</f>
        <v>2</v>
      </c>
      <c r="N1143" s="11" t="s">
        <v>1683</v>
      </c>
      <c r="O1143" s="2" t="s">
        <v>1684</v>
      </c>
      <c r="P1143" s="12"/>
      <c r="Q1143" s="13" t="s">
        <v>1119</v>
      </c>
      <c r="R1143" s="49" t="s">
        <v>4129</v>
      </c>
      <c r="S1143" s="50" t="s">
        <v>4343</v>
      </c>
      <c r="T1143" s="51" t="s">
        <v>128</v>
      </c>
      <c r="U1143" s="32" cm="1">
        <f t="array" ref="U1143">SUM(LEN([2]正文!$F:$F)-LEN(SUBSTITUTE([2]正文!$F:$F,B1143,"")))/LEN(B1143)</f>
        <v>0</v>
      </c>
      <c r="V1143" s="33">
        <f t="shared" si="31"/>
        <v>4</v>
      </c>
    </row>
    <row r="1144" s="2" customFormat="1" spans="1:22">
      <c r="A1144" s="6">
        <v>1098</v>
      </c>
      <c r="B1144" s="2" t="s">
        <v>4360</v>
      </c>
      <c r="C1144" s="2" t="s">
        <v>4361</v>
      </c>
      <c r="E1144" s="2" t="s">
        <v>4362</v>
      </c>
      <c r="F1144" s="6" t="s">
        <v>4363</v>
      </c>
      <c r="M1144" s="2">
        <f>VLOOKUP(N1144,[1]储层改造标准目录!$A:$B,2,0)</f>
        <v>2</v>
      </c>
      <c r="N1144" s="11" t="s">
        <v>1683</v>
      </c>
      <c r="O1144" s="2" t="s">
        <v>1684</v>
      </c>
      <c r="P1144" s="12"/>
      <c r="Q1144" s="13" t="s">
        <v>1119</v>
      </c>
      <c r="R1144" s="49" t="s">
        <v>4129</v>
      </c>
      <c r="S1144" s="50" t="s">
        <v>4343</v>
      </c>
      <c r="T1144" s="51" t="s">
        <v>128</v>
      </c>
      <c r="U1144" s="32" cm="1">
        <f t="array" ref="U1144">SUM(LEN([2]正文!$F:$F)-LEN(SUBSTITUTE([2]正文!$F:$F,B1144,"")))/LEN(B1144)</f>
        <v>1</v>
      </c>
      <c r="V1144" s="33">
        <f t="shared" si="31"/>
        <v>3</v>
      </c>
    </row>
    <row r="1145" s="2" customFormat="1" spans="1:22">
      <c r="A1145" s="6">
        <v>1099</v>
      </c>
      <c r="B1145" s="2" t="s">
        <v>4364</v>
      </c>
      <c r="C1145" s="2" t="s">
        <v>4365</v>
      </c>
      <c r="E1145" s="2" t="s">
        <v>4366</v>
      </c>
      <c r="F1145" s="6" t="s">
        <v>4367</v>
      </c>
      <c r="M1145" s="2">
        <f>VLOOKUP(N1145,[1]储层改造标准目录!$A:$B,2,0)</f>
        <v>2</v>
      </c>
      <c r="N1145" s="11" t="s">
        <v>1683</v>
      </c>
      <c r="O1145" s="2" t="s">
        <v>1684</v>
      </c>
      <c r="P1145" s="12"/>
      <c r="Q1145" s="13" t="s">
        <v>1119</v>
      </c>
      <c r="R1145" s="49" t="s">
        <v>4129</v>
      </c>
      <c r="S1145" s="50" t="s">
        <v>4343</v>
      </c>
      <c r="T1145" s="51" t="s">
        <v>132</v>
      </c>
      <c r="U1145" s="32" cm="1">
        <f t="array" ref="U1145">SUM(LEN([2]正文!$F:$F)-LEN(SUBSTITUTE([2]正文!$F:$F,B1145,"")))/LEN(B1145)</f>
        <v>0</v>
      </c>
      <c r="V1145" s="33">
        <f t="shared" si="31"/>
        <v>4</v>
      </c>
    </row>
    <row r="1146" s="2" customFormat="1" spans="1:22">
      <c r="A1146" s="6">
        <v>1100</v>
      </c>
      <c r="B1146" s="2" t="s">
        <v>4368</v>
      </c>
      <c r="C1146" s="2" t="s">
        <v>4369</v>
      </c>
      <c r="E1146" s="2" t="s">
        <v>4370</v>
      </c>
      <c r="F1146" s="6" t="s">
        <v>4371</v>
      </c>
      <c r="M1146" s="2">
        <f>VLOOKUP(N1146,[1]储层改造标准目录!$A:$B,2,0)</f>
        <v>2</v>
      </c>
      <c r="N1146" s="11" t="s">
        <v>1683</v>
      </c>
      <c r="O1146" s="2" t="s">
        <v>1684</v>
      </c>
      <c r="P1146" s="12"/>
      <c r="Q1146" s="13" t="s">
        <v>1119</v>
      </c>
      <c r="R1146" s="49" t="s">
        <v>4129</v>
      </c>
      <c r="S1146" s="50" t="s">
        <v>4343</v>
      </c>
      <c r="T1146" s="51" t="s">
        <v>132</v>
      </c>
      <c r="U1146" s="32" cm="1">
        <f t="array" ref="U1146">SUM(LEN([2]正文!$F:$F)-LEN(SUBSTITUTE([2]正文!$F:$F,B1146,"")))/LEN(B1146)</f>
        <v>0</v>
      </c>
      <c r="V1146" s="33">
        <f t="shared" si="31"/>
        <v>4</v>
      </c>
    </row>
    <row r="1147" s="2" customFormat="1" spans="1:22">
      <c r="A1147" s="6">
        <v>1101</v>
      </c>
      <c r="B1147" s="7" t="s">
        <v>4372</v>
      </c>
      <c r="C1147" s="2" t="s">
        <v>4373</v>
      </c>
      <c r="E1147" s="2" t="s">
        <v>4374</v>
      </c>
      <c r="F1147" s="6" t="s">
        <v>4375</v>
      </c>
      <c r="M1147" s="2">
        <f>VLOOKUP(N1147,[1]储层改造标准目录!$A:$B,2,0)</f>
        <v>2</v>
      </c>
      <c r="N1147" s="11" t="s">
        <v>1683</v>
      </c>
      <c r="O1147" s="2" t="s">
        <v>1684</v>
      </c>
      <c r="P1147" s="12"/>
      <c r="Q1147" s="13" t="s">
        <v>1119</v>
      </c>
      <c r="R1147" s="49" t="s">
        <v>4129</v>
      </c>
      <c r="S1147" s="50" t="s">
        <v>4343</v>
      </c>
      <c r="T1147" s="51" t="s">
        <v>132</v>
      </c>
      <c r="U1147" s="32" cm="1">
        <f t="array" ref="U1147">SUM(LEN([2]正文!$F:$F)-LEN(SUBSTITUTE([2]正文!$F:$F,B1147,"")))/LEN(B1147)</f>
        <v>0</v>
      </c>
      <c r="V1147" s="33">
        <f t="shared" si="31"/>
        <v>7</v>
      </c>
    </row>
    <row r="1148" s="2" customFormat="1" spans="1:22">
      <c r="A1148" s="6">
        <v>1102</v>
      </c>
      <c r="B1148" s="2" t="s">
        <v>4376</v>
      </c>
      <c r="C1148" s="2" t="s">
        <v>4377</v>
      </c>
      <c r="E1148" s="2" t="s">
        <v>4378</v>
      </c>
      <c r="F1148" s="6" t="s">
        <v>4379</v>
      </c>
      <c r="M1148" s="2">
        <f>VLOOKUP(N1148,[1]储层改造标准目录!$A:$B,2,0)</f>
        <v>2</v>
      </c>
      <c r="N1148" s="11" t="s">
        <v>1683</v>
      </c>
      <c r="O1148" s="2" t="s">
        <v>1684</v>
      </c>
      <c r="P1148" s="12"/>
      <c r="Q1148" s="13" t="s">
        <v>1119</v>
      </c>
      <c r="R1148" s="49" t="s">
        <v>4129</v>
      </c>
      <c r="S1148" s="50" t="s">
        <v>4343</v>
      </c>
      <c r="T1148" s="51" t="s">
        <v>132</v>
      </c>
      <c r="U1148" s="32" cm="1">
        <f t="array" ref="U1148">SUM(LEN([2]正文!$F:$F)-LEN(SUBSTITUTE([2]正文!$F:$F,B1148,"")))/LEN(B1148)</f>
        <v>0</v>
      </c>
      <c r="V1148" s="33">
        <f t="shared" si="31"/>
        <v>4</v>
      </c>
    </row>
    <row r="1149" s="2" customFormat="1" spans="1:22">
      <c r="A1149" s="6">
        <v>1103</v>
      </c>
      <c r="B1149" s="2" t="s">
        <v>1618</v>
      </c>
      <c r="C1149" s="2" t="s">
        <v>4380</v>
      </c>
      <c r="E1149" s="2" t="s">
        <v>4381</v>
      </c>
      <c r="F1149" s="6" t="s">
        <v>4382</v>
      </c>
      <c r="M1149" s="2">
        <f>VLOOKUP(N1149,[1]储层改造标准目录!$A:$B,2,0)</f>
        <v>2</v>
      </c>
      <c r="N1149" s="11" t="s">
        <v>1683</v>
      </c>
      <c r="O1149" s="2" t="s">
        <v>1684</v>
      </c>
      <c r="P1149" s="12"/>
      <c r="Q1149" s="13" t="s">
        <v>1119</v>
      </c>
      <c r="R1149" s="49" t="s">
        <v>4129</v>
      </c>
      <c r="S1149" s="50" t="s">
        <v>4343</v>
      </c>
      <c r="T1149" s="51" t="s">
        <v>132</v>
      </c>
      <c r="U1149" s="32" cm="1">
        <f t="array" ref="U1149">SUM(LEN([2]正文!$F:$F)-LEN(SUBSTITUTE([2]正文!$F:$F,B1149,"")))/LEN(B1149)</f>
        <v>0</v>
      </c>
      <c r="V1149" s="33">
        <f t="shared" si="31"/>
        <v>3</v>
      </c>
    </row>
    <row r="1150" s="2" customFormat="1" spans="1:22">
      <c r="A1150" s="6">
        <v>1104</v>
      </c>
      <c r="B1150" s="2" t="s">
        <v>4383</v>
      </c>
      <c r="C1150" s="2" t="s">
        <v>4384</v>
      </c>
      <c r="E1150" s="2" t="s">
        <v>4385</v>
      </c>
      <c r="F1150" s="6" t="s">
        <v>4386</v>
      </c>
      <c r="M1150" s="2">
        <f>VLOOKUP(N1150,[1]储层改造标准目录!$A:$B,2,0)</f>
        <v>2</v>
      </c>
      <c r="N1150" s="11" t="s">
        <v>1683</v>
      </c>
      <c r="O1150" s="2" t="s">
        <v>1684</v>
      </c>
      <c r="P1150" s="12"/>
      <c r="Q1150" s="13" t="s">
        <v>1119</v>
      </c>
      <c r="R1150" s="49" t="s">
        <v>4129</v>
      </c>
      <c r="S1150" s="50" t="s">
        <v>4387</v>
      </c>
      <c r="T1150" s="16"/>
      <c r="U1150" s="32" cm="1">
        <f t="array" ref="U1150">SUM(LEN([2]正文!$F:$F)-LEN(SUBSTITUTE([2]正文!$F:$F,B1150,"")))/LEN(B1150)</f>
        <v>203</v>
      </c>
      <c r="V1150" s="33">
        <f t="shared" si="31"/>
        <v>2</v>
      </c>
    </row>
    <row r="1151" s="2" customFormat="1" spans="1:22">
      <c r="A1151" s="6">
        <v>1105</v>
      </c>
      <c r="B1151" s="2" t="s">
        <v>4388</v>
      </c>
      <c r="C1151" s="2" t="s">
        <v>4389</v>
      </c>
      <c r="E1151" s="2" t="s">
        <v>4390</v>
      </c>
      <c r="F1151" s="6" t="s">
        <v>4391</v>
      </c>
      <c r="M1151" s="2">
        <f>VLOOKUP(N1151,[1]储层改造标准目录!$A:$B,2,0)</f>
        <v>2</v>
      </c>
      <c r="N1151" s="11" t="s">
        <v>1683</v>
      </c>
      <c r="O1151" s="2" t="s">
        <v>1684</v>
      </c>
      <c r="P1151" s="12"/>
      <c r="Q1151" s="13" t="s">
        <v>1119</v>
      </c>
      <c r="R1151" s="49" t="s">
        <v>4129</v>
      </c>
      <c r="S1151" s="50" t="s">
        <v>4387</v>
      </c>
      <c r="T1151" s="16" t="s">
        <v>4383</v>
      </c>
      <c r="U1151" s="32" cm="1">
        <f t="array" ref="U1151">SUM(LEN([2]正文!$F:$F)-LEN(SUBSTITUTE([2]正文!$F:$F,B1151,"")))/LEN(B1151)</f>
        <v>0</v>
      </c>
      <c r="V1151" s="33">
        <f t="shared" si="31"/>
        <v>4</v>
      </c>
    </row>
    <row r="1152" s="2" customFormat="1" spans="1:22">
      <c r="A1152" s="6">
        <v>1106</v>
      </c>
      <c r="B1152" s="2" t="s">
        <v>4392</v>
      </c>
      <c r="C1152" s="2" t="s">
        <v>4393</v>
      </c>
      <c r="E1152" s="2" t="s">
        <v>4394</v>
      </c>
      <c r="F1152" s="6" t="s">
        <v>4395</v>
      </c>
      <c r="M1152" s="2">
        <f>VLOOKUP(N1152,[1]储层改造标准目录!$A:$B,2,0)</f>
        <v>2</v>
      </c>
      <c r="N1152" s="11" t="s">
        <v>1683</v>
      </c>
      <c r="O1152" s="2" t="s">
        <v>1684</v>
      </c>
      <c r="P1152" s="12"/>
      <c r="Q1152" s="13" t="s">
        <v>1119</v>
      </c>
      <c r="R1152" s="49" t="s">
        <v>4129</v>
      </c>
      <c r="S1152" s="50" t="s">
        <v>4387</v>
      </c>
      <c r="T1152" s="16" t="s">
        <v>4383</v>
      </c>
      <c r="U1152" s="32" cm="1">
        <f t="array" ref="U1152">SUM(LEN([2]正文!$F:$F)-LEN(SUBSTITUTE([2]正文!$F:$F,B1152,"")))/LEN(B1152)</f>
        <v>0</v>
      </c>
      <c r="V1152" s="33">
        <f t="shared" si="31"/>
        <v>5</v>
      </c>
    </row>
    <row r="1153" s="2" customFormat="1" spans="1:22">
      <c r="A1153" s="6">
        <v>1107</v>
      </c>
      <c r="B1153" s="2" t="s">
        <v>4396</v>
      </c>
      <c r="C1153" s="2" t="s">
        <v>4397</v>
      </c>
      <c r="E1153" s="2" t="s">
        <v>4398</v>
      </c>
      <c r="F1153" s="6" t="s">
        <v>4399</v>
      </c>
      <c r="M1153" s="2">
        <f>VLOOKUP(N1153,[1]储层改造标准目录!$A:$B,2,0)</f>
        <v>2</v>
      </c>
      <c r="N1153" s="11" t="s">
        <v>1683</v>
      </c>
      <c r="O1153" s="2" t="s">
        <v>1684</v>
      </c>
      <c r="P1153" s="12"/>
      <c r="Q1153" s="13" t="s">
        <v>1119</v>
      </c>
      <c r="R1153" s="49" t="s">
        <v>4129</v>
      </c>
      <c r="S1153" s="50" t="s">
        <v>4387</v>
      </c>
      <c r="T1153" s="16" t="s">
        <v>4383</v>
      </c>
      <c r="U1153" s="32" cm="1">
        <f t="array" ref="U1153">SUM(LEN([2]正文!$F:$F)-LEN(SUBSTITUTE([2]正文!$F:$F,B1153,"")))/LEN(B1153)</f>
        <v>0</v>
      </c>
      <c r="V1153" s="33">
        <f t="shared" si="31"/>
        <v>4</v>
      </c>
    </row>
    <row r="1154" s="2" customFormat="1" spans="1:22">
      <c r="A1154" s="6">
        <v>1108</v>
      </c>
      <c r="B1154" s="2" t="s">
        <v>4400</v>
      </c>
      <c r="C1154" s="2" t="s">
        <v>4401</v>
      </c>
      <c r="E1154" s="2" t="s">
        <v>4398</v>
      </c>
      <c r="F1154" s="6" t="s">
        <v>4402</v>
      </c>
      <c r="M1154" s="2">
        <f>VLOOKUP(N1154,[1]储层改造标准目录!$A:$B,2,0)</f>
        <v>2</v>
      </c>
      <c r="N1154" s="11" t="s">
        <v>1683</v>
      </c>
      <c r="O1154" s="2" t="s">
        <v>1684</v>
      </c>
      <c r="P1154" s="12"/>
      <c r="Q1154" s="13" t="s">
        <v>1119</v>
      </c>
      <c r="R1154" s="49" t="s">
        <v>4129</v>
      </c>
      <c r="S1154" s="50" t="s">
        <v>4387</v>
      </c>
      <c r="T1154" s="16" t="s">
        <v>4383</v>
      </c>
      <c r="U1154" s="32" cm="1">
        <f t="array" ref="U1154">SUM(LEN([2]正文!$F:$F)-LEN(SUBSTITUTE([2]正文!$F:$F,B1154,"")))/LEN(B1154)</f>
        <v>0</v>
      </c>
      <c r="V1154" s="33">
        <f t="shared" si="31"/>
        <v>4</v>
      </c>
    </row>
    <row r="1155" s="2" customFormat="1" spans="1:22">
      <c r="A1155" s="6">
        <v>1109</v>
      </c>
      <c r="B1155" s="2" t="s">
        <v>4403</v>
      </c>
      <c r="C1155" s="2" t="s">
        <v>4404</v>
      </c>
      <c r="E1155" s="2" t="s">
        <v>4405</v>
      </c>
      <c r="F1155" s="6" t="s">
        <v>4406</v>
      </c>
      <c r="M1155" s="2">
        <f>VLOOKUP(N1155,[1]储层改造标准目录!$A:$B,2,0)</f>
        <v>2</v>
      </c>
      <c r="N1155" s="11" t="s">
        <v>1683</v>
      </c>
      <c r="O1155" s="2" t="s">
        <v>1684</v>
      </c>
      <c r="P1155" s="12"/>
      <c r="Q1155" s="13" t="s">
        <v>1119</v>
      </c>
      <c r="R1155" s="49" t="s">
        <v>4129</v>
      </c>
      <c r="S1155" s="50" t="s">
        <v>4387</v>
      </c>
      <c r="T1155" s="16" t="s">
        <v>4383</v>
      </c>
      <c r="U1155" s="32" cm="1">
        <f t="array" ref="U1155">SUM(LEN([2]正文!$F:$F)-LEN(SUBSTITUTE([2]正文!$F:$F,B1155,"")))/LEN(B1155)</f>
        <v>1</v>
      </c>
      <c r="V1155" s="33">
        <f t="shared" si="31"/>
        <v>4</v>
      </c>
    </row>
    <row r="1156" s="2" customFormat="1" spans="1:22">
      <c r="A1156" s="6">
        <v>1110</v>
      </c>
      <c r="B1156" s="2" t="s">
        <v>4407</v>
      </c>
      <c r="C1156" s="2" t="s">
        <v>4408</v>
      </c>
      <c r="E1156" s="2" t="s">
        <v>4409</v>
      </c>
      <c r="F1156" s="6" t="s">
        <v>4410</v>
      </c>
      <c r="M1156" s="2">
        <f>VLOOKUP(N1156,[1]储层改造标准目录!$A:$B,2,0)</f>
        <v>2</v>
      </c>
      <c r="N1156" s="11" t="s">
        <v>1683</v>
      </c>
      <c r="O1156" s="2" t="s">
        <v>1684</v>
      </c>
      <c r="P1156" s="12"/>
      <c r="Q1156" s="13" t="s">
        <v>1119</v>
      </c>
      <c r="R1156" s="49" t="s">
        <v>4129</v>
      </c>
      <c r="S1156" s="50" t="s">
        <v>4387</v>
      </c>
      <c r="T1156" s="16" t="s">
        <v>4383</v>
      </c>
      <c r="U1156" s="32" cm="1">
        <f t="array" ref="U1156">SUM(LEN([2]正文!$F:$F)-LEN(SUBSTITUTE([2]正文!$F:$F,B1156,"")))/LEN(B1156)</f>
        <v>1</v>
      </c>
      <c r="V1156" s="33">
        <f t="shared" si="31"/>
        <v>4</v>
      </c>
    </row>
    <row r="1157" s="2" customFormat="1" spans="1:22">
      <c r="A1157" s="6">
        <v>1111</v>
      </c>
      <c r="B1157" s="2" t="s">
        <v>4411</v>
      </c>
      <c r="C1157" s="2" t="s">
        <v>4412</v>
      </c>
      <c r="E1157" s="2" t="s">
        <v>4413</v>
      </c>
      <c r="F1157" s="6" t="s">
        <v>4414</v>
      </c>
      <c r="M1157" s="2">
        <f>VLOOKUP(N1157,[1]储层改造标准目录!$A:$B,2,0)</f>
        <v>2</v>
      </c>
      <c r="N1157" s="11" t="s">
        <v>1683</v>
      </c>
      <c r="O1157" s="2" t="s">
        <v>1684</v>
      </c>
      <c r="P1157" s="12"/>
      <c r="Q1157" s="13" t="s">
        <v>1119</v>
      </c>
      <c r="R1157" s="49" t="s">
        <v>4129</v>
      </c>
      <c r="S1157" s="50" t="s">
        <v>4387</v>
      </c>
      <c r="T1157" s="51" t="s">
        <v>4415</v>
      </c>
      <c r="U1157" s="32" cm="1">
        <f t="array" ref="U1157">SUM(LEN([2]正文!$F:$F)-LEN(SUBSTITUTE([2]正文!$F:$F,B1157,"")))/LEN(B1157)</f>
        <v>0</v>
      </c>
      <c r="V1157" s="33">
        <f t="shared" si="31"/>
        <v>3</v>
      </c>
    </row>
    <row r="1158" s="2" customFormat="1" spans="1:22">
      <c r="A1158" s="6">
        <v>1112</v>
      </c>
      <c r="B1158" s="2" t="s">
        <v>4416</v>
      </c>
      <c r="C1158" s="2" t="s">
        <v>4417</v>
      </c>
      <c r="E1158" s="2" t="s">
        <v>4418</v>
      </c>
      <c r="F1158" s="6" t="s">
        <v>4419</v>
      </c>
      <c r="M1158" s="2">
        <f>VLOOKUP(N1158,[1]储层改造标准目录!$A:$B,2,0)</f>
        <v>2</v>
      </c>
      <c r="N1158" s="11" t="s">
        <v>1683</v>
      </c>
      <c r="O1158" s="2" t="s">
        <v>1684</v>
      </c>
      <c r="P1158" s="12"/>
      <c r="Q1158" s="13" t="s">
        <v>1119</v>
      </c>
      <c r="R1158" s="49" t="s">
        <v>4129</v>
      </c>
      <c r="S1158" s="50" t="s">
        <v>4387</v>
      </c>
      <c r="T1158" s="51" t="s">
        <v>4415</v>
      </c>
      <c r="U1158" s="32" cm="1">
        <f t="array" ref="U1158">SUM(LEN([2]正文!$F:$F)-LEN(SUBSTITUTE([2]正文!$F:$F,B1158,"")))/LEN(B1158)</f>
        <v>0</v>
      </c>
      <c r="V1158" s="33">
        <f t="shared" si="31"/>
        <v>4</v>
      </c>
    </row>
    <row r="1159" s="2" customFormat="1" spans="1:22">
      <c r="A1159" s="6">
        <v>1113</v>
      </c>
      <c r="B1159" s="2" t="s">
        <v>4420</v>
      </c>
      <c r="C1159" s="2" t="s">
        <v>4421</v>
      </c>
      <c r="E1159" s="2" t="s">
        <v>4422</v>
      </c>
      <c r="F1159" s="6" t="s">
        <v>4423</v>
      </c>
      <c r="M1159" s="2">
        <f>VLOOKUP(N1159,[1]储层改造标准目录!$A:$B,2,0)</f>
        <v>2</v>
      </c>
      <c r="N1159" s="11" t="s">
        <v>1683</v>
      </c>
      <c r="O1159" s="2" t="s">
        <v>1684</v>
      </c>
      <c r="P1159" s="12"/>
      <c r="Q1159" s="13" t="s">
        <v>1119</v>
      </c>
      <c r="R1159" s="49" t="s">
        <v>4129</v>
      </c>
      <c r="S1159" s="50" t="s">
        <v>4387</v>
      </c>
      <c r="T1159" s="51" t="s">
        <v>4415</v>
      </c>
      <c r="U1159" s="32" cm="1">
        <f t="array" ref="U1159">SUM(LEN([2]正文!$F:$F)-LEN(SUBSTITUTE([2]正文!$F:$F,B1159,"")))/LEN(B1159)</f>
        <v>0</v>
      </c>
      <c r="V1159" s="33">
        <f t="shared" si="31"/>
        <v>4</v>
      </c>
    </row>
    <row r="1160" s="2" customFormat="1" spans="1:22">
      <c r="A1160" s="6">
        <v>1114</v>
      </c>
      <c r="B1160" s="2" t="s">
        <v>1601</v>
      </c>
      <c r="C1160" s="2" t="s">
        <v>1602</v>
      </c>
      <c r="E1160" s="2" t="s">
        <v>4424</v>
      </c>
      <c r="F1160" s="6" t="s">
        <v>4425</v>
      </c>
      <c r="M1160" s="2">
        <f>VLOOKUP(N1160,[1]储层改造标准目录!$A:$B,2,0)</f>
        <v>2</v>
      </c>
      <c r="N1160" s="11" t="s">
        <v>1683</v>
      </c>
      <c r="O1160" s="2" t="s">
        <v>1684</v>
      </c>
      <c r="P1160" s="12"/>
      <c r="Q1160" s="13" t="s">
        <v>1119</v>
      </c>
      <c r="R1160" s="49" t="s">
        <v>4129</v>
      </c>
      <c r="S1160" s="50" t="s">
        <v>4387</v>
      </c>
      <c r="T1160" s="51" t="s">
        <v>4415</v>
      </c>
      <c r="U1160" s="32" cm="1">
        <f t="array" ref="U1160">SUM(LEN([2]正文!$F:$F)-LEN(SUBSTITUTE([2]正文!$F:$F,B1160,"")))/LEN(B1160)</f>
        <v>41</v>
      </c>
      <c r="V1160" s="33">
        <f t="shared" si="31"/>
        <v>3</v>
      </c>
    </row>
    <row r="1161" s="2" customFormat="1" spans="1:22">
      <c r="A1161" s="6">
        <v>1115</v>
      </c>
      <c r="B1161" s="2" t="s">
        <v>4426</v>
      </c>
      <c r="C1161" s="2" t="s">
        <v>4427</v>
      </c>
      <c r="E1161" s="2" t="s">
        <v>4428</v>
      </c>
      <c r="F1161" s="6" t="s">
        <v>4429</v>
      </c>
      <c r="M1161" s="2">
        <f>VLOOKUP(N1161,[1]储层改造标准目录!$A:$B,2,0)</f>
        <v>2</v>
      </c>
      <c r="N1161" s="11" t="s">
        <v>1683</v>
      </c>
      <c r="O1161" s="2" t="s">
        <v>1684</v>
      </c>
      <c r="P1161" s="12"/>
      <c r="Q1161" s="13" t="s">
        <v>1119</v>
      </c>
      <c r="R1161" s="49" t="s">
        <v>4129</v>
      </c>
      <c r="S1161" s="50" t="s">
        <v>4430</v>
      </c>
      <c r="T1161" s="16"/>
      <c r="U1161" s="32" cm="1">
        <f t="array" ref="U1161">SUM(LEN([2]正文!$F:$F)-LEN(SUBSTITUTE([2]正文!$F:$F,B1161,"")))/LEN(B1161)</f>
        <v>0</v>
      </c>
      <c r="V1161" s="33">
        <f t="shared" si="31"/>
        <v>6</v>
      </c>
    </row>
    <row r="1162" s="2" customFormat="1" spans="1:22">
      <c r="A1162" s="6">
        <v>1116</v>
      </c>
      <c r="B1162" s="2" t="s">
        <v>4431</v>
      </c>
      <c r="C1162" s="2" t="s">
        <v>4432</v>
      </c>
      <c r="E1162" s="2" t="s">
        <v>4433</v>
      </c>
      <c r="F1162" s="6" t="s">
        <v>4434</v>
      </c>
      <c r="M1162" s="2">
        <f>VLOOKUP(N1162,[1]储层改造标准目录!$A:$B,2,0)</f>
        <v>2</v>
      </c>
      <c r="N1162" s="11" t="s">
        <v>1683</v>
      </c>
      <c r="O1162" s="2" t="s">
        <v>1684</v>
      </c>
      <c r="P1162" s="12"/>
      <c r="Q1162" s="13" t="s">
        <v>1119</v>
      </c>
      <c r="R1162" s="49" t="s">
        <v>4129</v>
      </c>
      <c r="S1162" s="50" t="s">
        <v>4430</v>
      </c>
      <c r="T1162" s="16"/>
      <c r="U1162" s="32" cm="1">
        <f t="array" ref="U1162">SUM(LEN([2]正文!$F:$F)-LEN(SUBSTITUTE([2]正文!$F:$F,B1162,"")))/LEN(B1162)</f>
        <v>0</v>
      </c>
      <c r="V1162" s="33">
        <f t="shared" si="31"/>
        <v>12</v>
      </c>
    </row>
    <row r="1163" s="2" customFormat="1" spans="1:22">
      <c r="A1163" s="6">
        <v>1117</v>
      </c>
      <c r="B1163" s="2" t="s">
        <v>4435</v>
      </c>
      <c r="C1163" s="2" t="s">
        <v>4436</v>
      </c>
      <c r="E1163" s="2" t="s">
        <v>4437</v>
      </c>
      <c r="F1163" s="6" t="s">
        <v>4438</v>
      </c>
      <c r="M1163" s="2">
        <f>VLOOKUP(N1163,[1]储层改造标准目录!$A:$B,2,0)</f>
        <v>2</v>
      </c>
      <c r="N1163" s="11" t="s">
        <v>1683</v>
      </c>
      <c r="O1163" s="2" t="s">
        <v>1684</v>
      </c>
      <c r="P1163" s="12"/>
      <c r="Q1163" s="13" t="s">
        <v>1119</v>
      </c>
      <c r="R1163" s="49" t="s">
        <v>4129</v>
      </c>
      <c r="S1163" s="50" t="s">
        <v>4430</v>
      </c>
      <c r="T1163" s="16"/>
      <c r="U1163" s="32" cm="1">
        <f t="array" ref="U1163">SUM(LEN([2]正文!$F:$F)-LEN(SUBSTITUTE([2]正文!$F:$F,B1163,"")))/LEN(B1163)</f>
        <v>0</v>
      </c>
      <c r="V1163" s="33">
        <f t="shared" si="31"/>
        <v>5</v>
      </c>
    </row>
    <row r="1164" s="2" customFormat="1" spans="1:22">
      <c r="A1164" s="6">
        <v>1118</v>
      </c>
      <c r="B1164" s="2" t="s">
        <v>4439</v>
      </c>
      <c r="C1164" s="2" t="s">
        <v>4440</v>
      </c>
      <c r="E1164" s="2" t="s">
        <v>4441</v>
      </c>
      <c r="F1164" s="6" t="s">
        <v>4442</v>
      </c>
      <c r="M1164" s="2">
        <f>VLOOKUP(N1164,[1]储层改造标准目录!$A:$B,2,0)</f>
        <v>2</v>
      </c>
      <c r="N1164" s="11" t="s">
        <v>1683</v>
      </c>
      <c r="O1164" s="2" t="s">
        <v>1684</v>
      </c>
      <c r="P1164" s="12"/>
      <c r="Q1164" s="13" t="s">
        <v>1119</v>
      </c>
      <c r="R1164" s="49" t="s">
        <v>4129</v>
      </c>
      <c r="S1164" s="50" t="s">
        <v>4430</v>
      </c>
      <c r="T1164" s="16"/>
      <c r="U1164" s="32" cm="1">
        <f t="array" ref="U1164">SUM(LEN([2]正文!$F:$F)-LEN(SUBSTITUTE([2]正文!$F:$F,B1164,"")))/LEN(B1164)</f>
        <v>1</v>
      </c>
      <c r="V1164" s="33">
        <f t="shared" si="31"/>
        <v>3</v>
      </c>
    </row>
    <row r="1165" s="2" customFormat="1" spans="1:22">
      <c r="A1165" s="6">
        <v>1119</v>
      </c>
      <c r="B1165" s="2" t="s">
        <v>4443</v>
      </c>
      <c r="C1165" s="2" t="s">
        <v>4444</v>
      </c>
      <c r="E1165" s="2" t="s">
        <v>4445</v>
      </c>
      <c r="F1165" s="6" t="s">
        <v>4446</v>
      </c>
      <c r="M1165" s="2">
        <f>VLOOKUP(N1165,[1]储层改造标准目录!$A:$B,2,0)</f>
        <v>2</v>
      </c>
      <c r="N1165" s="11" t="s">
        <v>1683</v>
      </c>
      <c r="O1165" s="2" t="s">
        <v>1684</v>
      </c>
      <c r="P1165" s="12"/>
      <c r="Q1165" s="13" t="s">
        <v>1119</v>
      </c>
      <c r="R1165" s="49" t="s">
        <v>4447</v>
      </c>
      <c r="S1165" s="50" t="s">
        <v>4448</v>
      </c>
      <c r="T1165" s="16"/>
      <c r="U1165" s="32" cm="1">
        <f t="array" ref="U1165">SUM(LEN([2]正文!$F:$F)-LEN(SUBSTITUTE([2]正文!$F:$F,B1165,"")))/LEN(B1165)</f>
        <v>5</v>
      </c>
      <c r="V1165" s="33">
        <f t="shared" si="31"/>
        <v>4</v>
      </c>
    </row>
    <row r="1166" s="2" customFormat="1" spans="1:22">
      <c r="A1166" s="6">
        <v>1120</v>
      </c>
      <c r="B1166" s="2" t="s">
        <v>4449</v>
      </c>
      <c r="C1166" s="2" t="s">
        <v>4450</v>
      </c>
      <c r="E1166" s="2" t="s">
        <v>4451</v>
      </c>
      <c r="F1166" s="6" t="s">
        <v>4452</v>
      </c>
      <c r="M1166" s="2">
        <f>VLOOKUP(N1166,[1]储层改造标准目录!$A:$B,2,0)</f>
        <v>2</v>
      </c>
      <c r="N1166" s="11" t="s">
        <v>1683</v>
      </c>
      <c r="O1166" s="2" t="s">
        <v>1684</v>
      </c>
      <c r="P1166" s="12"/>
      <c r="Q1166" s="13" t="s">
        <v>1119</v>
      </c>
      <c r="R1166" s="49" t="s">
        <v>4447</v>
      </c>
      <c r="S1166" s="50" t="s">
        <v>4448</v>
      </c>
      <c r="T1166" s="16"/>
      <c r="U1166" s="32" cm="1">
        <f t="array" ref="U1166">SUM(LEN([2]正文!$F:$F)-LEN(SUBSTITUTE([2]正文!$F:$F,B1166,"")))/LEN(B1166)</f>
        <v>4</v>
      </c>
      <c r="V1166" s="33">
        <f t="shared" si="31"/>
        <v>6</v>
      </c>
    </row>
    <row r="1167" s="2" customFormat="1" spans="1:22">
      <c r="A1167" s="6">
        <v>1121</v>
      </c>
      <c r="B1167" s="2" t="s">
        <v>4453</v>
      </c>
      <c r="C1167" s="2" t="s">
        <v>4454</v>
      </c>
      <c r="E1167" s="2" t="s">
        <v>4455</v>
      </c>
      <c r="F1167" s="6" t="s">
        <v>4456</v>
      </c>
      <c r="M1167" s="2">
        <f>VLOOKUP(N1167,[1]储层改造标准目录!$A:$B,2,0)</f>
        <v>2</v>
      </c>
      <c r="N1167" s="11" t="s">
        <v>1683</v>
      </c>
      <c r="O1167" s="2" t="s">
        <v>1684</v>
      </c>
      <c r="P1167" s="12"/>
      <c r="Q1167" s="13" t="s">
        <v>1119</v>
      </c>
      <c r="R1167" s="49" t="s">
        <v>4447</v>
      </c>
      <c r="S1167" s="50" t="s">
        <v>4448</v>
      </c>
      <c r="T1167" s="16"/>
      <c r="U1167" s="32" cm="1">
        <f t="array" ref="U1167">SUM(LEN([2]正文!$F:$F)-LEN(SUBSTITUTE([2]正文!$F:$F,B1167,"")))/LEN(B1167)</f>
        <v>2</v>
      </c>
      <c r="V1167" s="33">
        <f t="shared" si="31"/>
        <v>6</v>
      </c>
    </row>
    <row r="1168" s="2" customFormat="1" spans="1:22">
      <c r="A1168" s="6">
        <v>1122</v>
      </c>
      <c r="B1168" s="2" t="s">
        <v>4457</v>
      </c>
      <c r="C1168" s="2" t="s">
        <v>4458</v>
      </c>
      <c r="E1168" s="2" t="s">
        <v>4459</v>
      </c>
      <c r="F1168" s="6" t="s">
        <v>4460</v>
      </c>
      <c r="M1168" s="2">
        <f>VLOOKUP(N1168,[1]储层改造标准目录!$A:$B,2,0)</f>
        <v>2</v>
      </c>
      <c r="N1168" s="11" t="s">
        <v>1683</v>
      </c>
      <c r="O1168" s="2" t="s">
        <v>1684</v>
      </c>
      <c r="P1168" s="12"/>
      <c r="Q1168" s="13" t="s">
        <v>1119</v>
      </c>
      <c r="R1168" s="49" t="s">
        <v>4447</v>
      </c>
      <c r="S1168" s="50" t="s">
        <v>4448</v>
      </c>
      <c r="T1168" s="16"/>
      <c r="U1168" s="32" cm="1">
        <f t="array" ref="U1168">SUM(LEN([2]正文!$F:$F)-LEN(SUBSTITUTE([2]正文!$F:$F,B1168,"")))/LEN(B1168)</f>
        <v>0</v>
      </c>
      <c r="V1168" s="33">
        <f t="shared" si="31"/>
        <v>4</v>
      </c>
    </row>
    <row r="1169" s="2" customFormat="1" spans="1:22">
      <c r="A1169" s="6">
        <v>1123</v>
      </c>
      <c r="B1169" s="2" t="s">
        <v>4461</v>
      </c>
      <c r="C1169" s="2" t="s">
        <v>4462</v>
      </c>
      <c r="E1169" s="2" t="s">
        <v>4463</v>
      </c>
      <c r="F1169" s="6" t="s">
        <v>4464</v>
      </c>
      <c r="M1169" s="2">
        <f>VLOOKUP(N1169,[1]储层改造标准目录!$A:$B,2,0)</f>
        <v>2</v>
      </c>
      <c r="N1169" s="11" t="s">
        <v>1683</v>
      </c>
      <c r="O1169" s="2" t="s">
        <v>1684</v>
      </c>
      <c r="P1169" s="12"/>
      <c r="Q1169" s="13" t="s">
        <v>1119</v>
      </c>
      <c r="R1169" s="49" t="s">
        <v>4447</v>
      </c>
      <c r="S1169" s="50" t="s">
        <v>4448</v>
      </c>
      <c r="T1169" s="16"/>
      <c r="U1169" s="32" cm="1">
        <f t="array" ref="U1169">SUM(LEN([2]正文!$F:$F)-LEN(SUBSTITUTE([2]正文!$F:$F,B1169,"")))/LEN(B1169)</f>
        <v>2</v>
      </c>
      <c r="V1169" s="33">
        <f t="shared" si="31"/>
        <v>4</v>
      </c>
    </row>
    <row r="1170" s="2" customFormat="1" spans="1:22">
      <c r="A1170" s="6">
        <v>1124</v>
      </c>
      <c r="B1170" s="2" t="s">
        <v>4465</v>
      </c>
      <c r="C1170" s="2" t="s">
        <v>4466</v>
      </c>
      <c r="E1170" s="2" t="s">
        <v>4467</v>
      </c>
      <c r="F1170" s="6" t="s">
        <v>4468</v>
      </c>
      <c r="M1170" s="2">
        <f>VLOOKUP(N1170,[1]储层改造标准目录!$A:$B,2,0)</f>
        <v>2</v>
      </c>
      <c r="N1170" s="11" t="s">
        <v>1683</v>
      </c>
      <c r="O1170" s="2" t="s">
        <v>1684</v>
      </c>
      <c r="P1170" s="12"/>
      <c r="Q1170" s="13" t="s">
        <v>1119</v>
      </c>
      <c r="R1170" s="49" t="s">
        <v>4447</v>
      </c>
      <c r="S1170" s="50" t="s">
        <v>4448</v>
      </c>
      <c r="T1170" s="16"/>
      <c r="U1170" s="32" cm="1">
        <f t="array" ref="U1170">SUM(LEN([2]正文!$F:$F)-LEN(SUBSTITUTE([2]正文!$F:$F,B1170,"")))/LEN(B1170)</f>
        <v>2</v>
      </c>
      <c r="V1170" s="33">
        <f t="shared" si="31"/>
        <v>5</v>
      </c>
    </row>
    <row r="1171" s="2" customFormat="1" spans="1:22">
      <c r="A1171" s="6">
        <v>1125</v>
      </c>
      <c r="B1171" s="2" t="s">
        <v>4469</v>
      </c>
      <c r="C1171" s="2" t="s">
        <v>4470</v>
      </c>
      <c r="E1171" s="2" t="s">
        <v>4471</v>
      </c>
      <c r="F1171" s="6" t="s">
        <v>4472</v>
      </c>
      <c r="M1171" s="2">
        <f>VLOOKUP(N1171,[1]储层改造标准目录!$A:$B,2,0)</f>
        <v>2</v>
      </c>
      <c r="N1171" s="11" t="s">
        <v>1683</v>
      </c>
      <c r="O1171" s="2" t="s">
        <v>1684</v>
      </c>
      <c r="P1171" s="12"/>
      <c r="Q1171" s="13" t="s">
        <v>1119</v>
      </c>
      <c r="R1171" s="49" t="s">
        <v>4447</v>
      </c>
      <c r="S1171" s="50" t="s">
        <v>4448</v>
      </c>
      <c r="T1171" s="16"/>
      <c r="U1171" s="32" cm="1">
        <f t="array" ref="U1171">SUM(LEN([2]正文!$F:$F)-LEN(SUBSTITUTE([2]正文!$F:$F,B1171,"")))/LEN(B1171)</f>
        <v>2</v>
      </c>
      <c r="V1171" s="33">
        <f t="shared" si="31"/>
        <v>6</v>
      </c>
    </row>
    <row r="1172" s="2" customFormat="1" spans="1:22">
      <c r="A1172" s="6">
        <v>1126</v>
      </c>
      <c r="B1172" s="2" t="s">
        <v>4473</v>
      </c>
      <c r="C1172" s="2" t="s">
        <v>4474</v>
      </c>
      <c r="E1172" s="2" t="s">
        <v>4475</v>
      </c>
      <c r="F1172" s="6" t="s">
        <v>4476</v>
      </c>
      <c r="M1172" s="2">
        <f>VLOOKUP(N1172,[1]储层改造标准目录!$A:$B,2,0)</f>
        <v>2</v>
      </c>
      <c r="N1172" s="11" t="s">
        <v>1683</v>
      </c>
      <c r="O1172" s="2" t="s">
        <v>1684</v>
      </c>
      <c r="P1172" s="12"/>
      <c r="Q1172" s="13" t="s">
        <v>1119</v>
      </c>
      <c r="R1172" s="49" t="s">
        <v>4447</v>
      </c>
      <c r="S1172" s="50" t="s">
        <v>4448</v>
      </c>
      <c r="T1172" s="16"/>
      <c r="U1172" s="32" cm="1">
        <f t="array" ref="U1172">SUM(LEN([2]正文!$F:$F)-LEN(SUBSTITUTE([2]正文!$F:$F,B1172,"")))/LEN(B1172)</f>
        <v>0</v>
      </c>
      <c r="V1172" s="33">
        <f t="shared" si="31"/>
        <v>6</v>
      </c>
    </row>
    <row r="1173" s="2" customFormat="1" spans="1:22">
      <c r="A1173" s="6">
        <v>1127</v>
      </c>
      <c r="B1173" s="2" t="s">
        <v>4477</v>
      </c>
      <c r="C1173" s="2" t="s">
        <v>4478</v>
      </c>
      <c r="E1173" s="2" t="s">
        <v>4479</v>
      </c>
      <c r="F1173" s="6" t="s">
        <v>4480</v>
      </c>
      <c r="M1173" s="2">
        <f>VLOOKUP(N1173,[1]储层改造标准目录!$A:$B,2,0)</f>
        <v>2</v>
      </c>
      <c r="N1173" s="11" t="s">
        <v>1683</v>
      </c>
      <c r="O1173" s="2" t="s">
        <v>1684</v>
      </c>
      <c r="P1173" s="12"/>
      <c r="Q1173" s="13" t="s">
        <v>1119</v>
      </c>
      <c r="R1173" s="49" t="s">
        <v>4447</v>
      </c>
      <c r="S1173" s="50" t="s">
        <v>4448</v>
      </c>
      <c r="T1173" s="16"/>
      <c r="U1173" s="32" cm="1">
        <f t="array" ref="U1173">SUM(LEN([2]正文!$F:$F)-LEN(SUBSTITUTE([2]正文!$F:$F,B1173,"")))/LEN(B1173)</f>
        <v>0</v>
      </c>
      <c r="V1173" s="33">
        <f t="shared" si="31"/>
        <v>4</v>
      </c>
    </row>
    <row r="1174" s="2" customFormat="1" spans="1:22">
      <c r="A1174" s="6">
        <v>1128</v>
      </c>
      <c r="B1174" s="2" t="s">
        <v>4481</v>
      </c>
      <c r="C1174" s="2" t="s">
        <v>4482</v>
      </c>
      <c r="E1174" s="2" t="s">
        <v>4483</v>
      </c>
      <c r="F1174" s="6" t="s">
        <v>4484</v>
      </c>
      <c r="M1174" s="2">
        <f>VLOOKUP(N1174,[1]储层改造标准目录!$A:$B,2,0)</f>
        <v>2</v>
      </c>
      <c r="N1174" s="11" t="s">
        <v>1683</v>
      </c>
      <c r="O1174" s="2" t="s">
        <v>1684</v>
      </c>
      <c r="P1174" s="12"/>
      <c r="Q1174" s="13" t="s">
        <v>1119</v>
      </c>
      <c r="R1174" s="49" t="s">
        <v>4447</v>
      </c>
      <c r="S1174" s="50" t="s">
        <v>4448</v>
      </c>
      <c r="T1174" s="16"/>
      <c r="U1174" s="32" cm="1">
        <f t="array" ref="U1174">SUM(LEN([2]正文!$F:$F)-LEN(SUBSTITUTE([2]正文!$F:$F,B1174,"")))/LEN(B1174)</f>
        <v>0</v>
      </c>
      <c r="V1174" s="33">
        <f t="shared" si="31"/>
        <v>4</v>
      </c>
    </row>
    <row r="1175" s="2" customFormat="1" spans="1:22">
      <c r="A1175" s="6">
        <v>1129</v>
      </c>
      <c r="B1175" s="2" t="s">
        <v>4485</v>
      </c>
      <c r="C1175" s="2" t="s">
        <v>4486</v>
      </c>
      <c r="E1175" s="2" t="s">
        <v>4487</v>
      </c>
      <c r="F1175" s="6" t="s">
        <v>4488</v>
      </c>
      <c r="M1175" s="2">
        <f>VLOOKUP(N1175,[1]储层改造标准目录!$A:$B,2,0)</f>
        <v>2</v>
      </c>
      <c r="N1175" s="11" t="s">
        <v>1683</v>
      </c>
      <c r="O1175" s="2" t="s">
        <v>1684</v>
      </c>
      <c r="P1175" s="12"/>
      <c r="Q1175" s="13" t="s">
        <v>1119</v>
      </c>
      <c r="R1175" s="49" t="s">
        <v>4447</v>
      </c>
      <c r="S1175" s="50" t="s">
        <v>4489</v>
      </c>
      <c r="T1175" s="16"/>
      <c r="U1175" s="32" cm="1">
        <f t="array" ref="U1175">SUM(LEN([2]正文!$F:$F)-LEN(SUBSTITUTE([2]正文!$F:$F,B1175,"")))/LEN(B1175)</f>
        <v>0</v>
      </c>
      <c r="V1175" s="33">
        <f t="shared" si="31"/>
        <v>6</v>
      </c>
    </row>
    <row r="1176" s="2" customFormat="1" spans="1:22">
      <c r="A1176" s="6">
        <v>1130</v>
      </c>
      <c r="B1176" s="2" t="s">
        <v>4490</v>
      </c>
      <c r="C1176" s="2" t="s">
        <v>4491</v>
      </c>
      <c r="E1176" s="2" t="s">
        <v>4492</v>
      </c>
      <c r="F1176" s="6" t="s">
        <v>4493</v>
      </c>
      <c r="M1176" s="2">
        <f>VLOOKUP(N1176,[1]储层改造标准目录!$A:$B,2,0)</f>
        <v>2</v>
      </c>
      <c r="N1176" s="11" t="s">
        <v>1683</v>
      </c>
      <c r="O1176" s="2" t="s">
        <v>1684</v>
      </c>
      <c r="P1176" s="12"/>
      <c r="Q1176" s="13" t="s">
        <v>1119</v>
      </c>
      <c r="R1176" s="49" t="s">
        <v>4447</v>
      </c>
      <c r="S1176" s="50" t="s">
        <v>4489</v>
      </c>
      <c r="T1176" s="16"/>
      <c r="U1176" s="32" cm="1">
        <f t="array" ref="U1176">SUM(LEN([2]正文!$F:$F)-LEN(SUBSTITUTE([2]正文!$F:$F,B1176,"")))/LEN(B1176)</f>
        <v>0</v>
      </c>
      <c r="V1176" s="33">
        <f t="shared" si="31"/>
        <v>6</v>
      </c>
    </row>
    <row r="1177" s="2" customFormat="1" spans="1:22">
      <c r="A1177" s="6">
        <v>1131</v>
      </c>
      <c r="B1177" s="2" t="s">
        <v>4494</v>
      </c>
      <c r="C1177" s="2" t="s">
        <v>4495</v>
      </c>
      <c r="E1177" s="2" t="s">
        <v>4496</v>
      </c>
      <c r="F1177" s="6" t="s">
        <v>4497</v>
      </c>
      <c r="M1177" s="2">
        <f>VLOOKUP(N1177,[1]储层改造标准目录!$A:$B,2,0)</f>
        <v>2</v>
      </c>
      <c r="N1177" s="11" t="s">
        <v>1683</v>
      </c>
      <c r="O1177" s="2" t="s">
        <v>1684</v>
      </c>
      <c r="P1177" s="12"/>
      <c r="Q1177" s="13" t="s">
        <v>1119</v>
      </c>
      <c r="R1177" s="49" t="s">
        <v>4447</v>
      </c>
      <c r="S1177" s="50" t="s">
        <v>4489</v>
      </c>
      <c r="T1177" s="16"/>
      <c r="U1177" s="32" cm="1">
        <f t="array" ref="U1177">SUM(LEN([2]正文!$F:$F)-LEN(SUBSTITUTE([2]正文!$F:$F,B1177,"")))/LEN(B1177)</f>
        <v>0</v>
      </c>
      <c r="V1177" s="33">
        <f t="shared" si="31"/>
        <v>6</v>
      </c>
    </row>
    <row r="1178" s="2" customFormat="1" spans="1:22">
      <c r="A1178" s="6">
        <v>1132</v>
      </c>
      <c r="B1178" s="2" t="s">
        <v>4498</v>
      </c>
      <c r="C1178" s="2" t="s">
        <v>4499</v>
      </c>
      <c r="E1178" s="2" t="s">
        <v>4500</v>
      </c>
      <c r="F1178" s="6" t="s">
        <v>4501</v>
      </c>
      <c r="M1178" s="2">
        <f>VLOOKUP(N1178,[1]储层改造标准目录!$A:$B,2,0)</f>
        <v>2</v>
      </c>
      <c r="N1178" s="11" t="s">
        <v>1683</v>
      </c>
      <c r="O1178" s="2" t="s">
        <v>1684</v>
      </c>
      <c r="P1178" s="12"/>
      <c r="Q1178" s="13" t="s">
        <v>1119</v>
      </c>
      <c r="R1178" s="49" t="s">
        <v>4447</v>
      </c>
      <c r="S1178" s="50" t="s">
        <v>4489</v>
      </c>
      <c r="T1178" s="16"/>
      <c r="U1178" s="32" cm="1">
        <f t="array" ref="U1178">SUM(LEN([2]正文!$F:$F)-LEN(SUBSTITUTE([2]正文!$F:$F,B1178,"")))/LEN(B1178)</f>
        <v>0</v>
      </c>
      <c r="V1178" s="33">
        <f t="shared" si="31"/>
        <v>6</v>
      </c>
    </row>
    <row r="1179" s="2" customFormat="1" spans="1:22">
      <c r="A1179" s="6">
        <v>1133</v>
      </c>
      <c r="B1179" s="2" t="s">
        <v>4502</v>
      </c>
      <c r="C1179" s="2" t="s">
        <v>4503</v>
      </c>
      <c r="E1179" s="2" t="s">
        <v>4504</v>
      </c>
      <c r="F1179" s="6" t="s">
        <v>4505</v>
      </c>
      <c r="M1179" s="2">
        <f>VLOOKUP(N1179,[1]储层改造标准目录!$A:$B,2,0)</f>
        <v>2</v>
      </c>
      <c r="N1179" s="11" t="s">
        <v>1683</v>
      </c>
      <c r="O1179" s="2" t="s">
        <v>1684</v>
      </c>
      <c r="P1179" s="12"/>
      <c r="Q1179" s="13" t="s">
        <v>1119</v>
      </c>
      <c r="R1179" s="49" t="s">
        <v>4447</v>
      </c>
      <c r="S1179" s="50" t="s">
        <v>4489</v>
      </c>
      <c r="T1179" s="16"/>
      <c r="U1179" s="32" cm="1">
        <f t="array" ref="U1179">SUM(LEN([2]正文!$F:$F)-LEN(SUBSTITUTE([2]正文!$F:$F,B1179,"")))/LEN(B1179)</f>
        <v>0</v>
      </c>
      <c r="V1179" s="33">
        <f t="shared" si="31"/>
        <v>6</v>
      </c>
    </row>
    <row r="1180" s="2" customFormat="1" spans="1:22">
      <c r="A1180" s="6">
        <v>1134</v>
      </c>
      <c r="B1180" s="2" t="s">
        <v>4506</v>
      </c>
      <c r="C1180" s="2" t="s">
        <v>4507</v>
      </c>
      <c r="E1180" s="2" t="s">
        <v>4508</v>
      </c>
      <c r="F1180" s="6" t="s">
        <v>4509</v>
      </c>
      <c r="M1180" s="2">
        <f>VLOOKUP(N1180,[1]储层改造标准目录!$A:$B,2,0)</f>
        <v>2</v>
      </c>
      <c r="N1180" s="11" t="s">
        <v>1683</v>
      </c>
      <c r="O1180" s="2" t="s">
        <v>1684</v>
      </c>
      <c r="P1180" s="12"/>
      <c r="Q1180" s="13" t="s">
        <v>1119</v>
      </c>
      <c r="R1180" s="49" t="s">
        <v>4447</v>
      </c>
      <c r="S1180" s="50" t="s">
        <v>4489</v>
      </c>
      <c r="T1180" s="16"/>
      <c r="U1180" s="32" cm="1">
        <f t="array" ref="U1180">SUM(LEN([2]正文!$F:$F)-LEN(SUBSTITUTE([2]正文!$F:$F,B1180,"")))/LEN(B1180)</f>
        <v>0</v>
      </c>
      <c r="V1180" s="33">
        <f t="shared" si="31"/>
        <v>9</v>
      </c>
    </row>
    <row r="1181" s="2" customFormat="1" spans="1:22">
      <c r="A1181" s="6">
        <v>1135</v>
      </c>
      <c r="B1181" s="2" t="s">
        <v>4510</v>
      </c>
      <c r="C1181" s="2" t="s">
        <v>4511</v>
      </c>
      <c r="E1181" s="2" t="s">
        <v>4512</v>
      </c>
      <c r="F1181" s="6" t="s">
        <v>4513</v>
      </c>
      <c r="M1181" s="2">
        <f>VLOOKUP(N1181,[1]储层改造标准目录!$A:$B,2,0)</f>
        <v>2</v>
      </c>
      <c r="N1181" s="11" t="s">
        <v>1683</v>
      </c>
      <c r="O1181" s="2" t="s">
        <v>1684</v>
      </c>
      <c r="P1181" s="12"/>
      <c r="Q1181" s="13" t="s">
        <v>1119</v>
      </c>
      <c r="R1181" s="49" t="s">
        <v>4447</v>
      </c>
      <c r="S1181" s="50" t="s">
        <v>4489</v>
      </c>
      <c r="T1181" s="16"/>
      <c r="U1181" s="32" cm="1">
        <f t="array" ref="U1181">SUM(LEN([2]正文!$F:$F)-LEN(SUBSTITUTE([2]正文!$F:$F,B1181,"")))/LEN(B1181)</f>
        <v>0</v>
      </c>
      <c r="V1181" s="33">
        <f t="shared" si="31"/>
        <v>5</v>
      </c>
    </row>
    <row r="1182" s="2" customFormat="1" spans="1:22">
      <c r="A1182" s="6">
        <v>1136</v>
      </c>
      <c r="B1182" s="2" t="s">
        <v>4514</v>
      </c>
      <c r="C1182" s="2" t="s">
        <v>4515</v>
      </c>
      <c r="E1182" s="2" t="s">
        <v>4516</v>
      </c>
      <c r="F1182" s="6" t="s">
        <v>4517</v>
      </c>
      <c r="M1182" s="2">
        <f>VLOOKUP(N1182,[1]储层改造标准目录!$A:$B,2,0)</f>
        <v>2</v>
      </c>
      <c r="N1182" s="11" t="s">
        <v>1683</v>
      </c>
      <c r="O1182" s="2" t="s">
        <v>1684</v>
      </c>
      <c r="P1182" s="12"/>
      <c r="Q1182" s="13" t="s">
        <v>1119</v>
      </c>
      <c r="R1182" s="49" t="s">
        <v>4447</v>
      </c>
      <c r="S1182" s="50" t="s">
        <v>4489</v>
      </c>
      <c r="T1182" s="16"/>
      <c r="U1182" s="32" cm="1">
        <f t="array" ref="U1182">SUM(LEN([2]正文!$F:$F)-LEN(SUBSTITUTE([2]正文!$F:$F,B1182,"")))/LEN(B1182)</f>
        <v>0</v>
      </c>
      <c r="V1182" s="33">
        <f t="shared" si="31"/>
        <v>5</v>
      </c>
    </row>
    <row r="1183" s="2" customFormat="1" spans="1:22">
      <c r="A1183" s="6">
        <v>1137</v>
      </c>
      <c r="B1183" s="2" t="s">
        <v>4518</v>
      </c>
      <c r="C1183" s="2" t="s">
        <v>4519</v>
      </c>
      <c r="E1183" s="2" t="s">
        <v>4520</v>
      </c>
      <c r="F1183" s="6" t="s">
        <v>4521</v>
      </c>
      <c r="M1183" s="2">
        <f>VLOOKUP(N1183,[1]储层改造标准目录!$A:$B,2,0)</f>
        <v>2</v>
      </c>
      <c r="N1183" s="11" t="s">
        <v>1683</v>
      </c>
      <c r="O1183" s="2" t="s">
        <v>1684</v>
      </c>
      <c r="P1183" s="12"/>
      <c r="Q1183" s="13" t="s">
        <v>1119</v>
      </c>
      <c r="R1183" s="49" t="s">
        <v>4447</v>
      </c>
      <c r="S1183" s="50" t="s">
        <v>4489</v>
      </c>
      <c r="T1183" s="16"/>
      <c r="U1183" s="32" cm="1">
        <f t="array" ref="U1183">SUM(LEN([2]正文!$F:$F)-LEN(SUBSTITUTE([2]正文!$F:$F,B1183,"")))/LEN(B1183)</f>
        <v>0</v>
      </c>
      <c r="V1183" s="33">
        <f t="shared" si="31"/>
        <v>10</v>
      </c>
    </row>
    <row r="1184" s="2" customFormat="1" spans="1:22">
      <c r="A1184" s="6">
        <v>1138</v>
      </c>
      <c r="B1184" s="2" t="s">
        <v>4522</v>
      </c>
      <c r="C1184" s="2" t="s">
        <v>4523</v>
      </c>
      <c r="E1184" s="2" t="s">
        <v>4524</v>
      </c>
      <c r="F1184" s="6" t="s">
        <v>4525</v>
      </c>
      <c r="M1184" s="2">
        <f>VLOOKUP(N1184,[1]储层改造标准目录!$A:$B,2,0)</f>
        <v>2</v>
      </c>
      <c r="N1184" s="11" t="s">
        <v>1683</v>
      </c>
      <c r="O1184" s="2" t="s">
        <v>1684</v>
      </c>
      <c r="P1184" s="12"/>
      <c r="Q1184" s="13" t="s">
        <v>1119</v>
      </c>
      <c r="R1184" s="49" t="s">
        <v>4447</v>
      </c>
      <c r="S1184" s="50" t="s">
        <v>4489</v>
      </c>
      <c r="T1184" s="16"/>
      <c r="U1184" s="32" cm="1">
        <f t="array" ref="U1184">SUM(LEN([2]正文!$F:$F)-LEN(SUBSTITUTE([2]正文!$F:$F,B1184,"")))/LEN(B1184)</f>
        <v>1</v>
      </c>
      <c r="V1184" s="33">
        <f t="shared" si="31"/>
        <v>4</v>
      </c>
    </row>
    <row r="1185" s="2" customFormat="1" spans="1:22">
      <c r="A1185" s="6">
        <v>1139</v>
      </c>
      <c r="B1185" s="2" t="s">
        <v>4526</v>
      </c>
      <c r="C1185" s="2" t="s">
        <v>4527</v>
      </c>
      <c r="E1185" s="2" t="s">
        <v>4528</v>
      </c>
      <c r="F1185" s="6" t="s">
        <v>4529</v>
      </c>
      <c r="M1185" s="2">
        <f>VLOOKUP(N1185,[1]储层改造标准目录!$A:$B,2,0)</f>
        <v>2</v>
      </c>
      <c r="N1185" s="11" t="s">
        <v>1683</v>
      </c>
      <c r="O1185" s="2" t="s">
        <v>1684</v>
      </c>
      <c r="P1185" s="12"/>
      <c r="Q1185" s="13" t="s">
        <v>1119</v>
      </c>
      <c r="R1185" s="49" t="s">
        <v>4447</v>
      </c>
      <c r="S1185" s="50" t="s">
        <v>4489</v>
      </c>
      <c r="T1185" s="16"/>
      <c r="U1185" s="32" cm="1">
        <f t="array" ref="U1185">SUM(LEN([2]正文!$F:$F)-LEN(SUBSTITUTE([2]正文!$F:$F,B1185,"")))/LEN(B1185)</f>
        <v>0</v>
      </c>
      <c r="V1185" s="33">
        <f t="shared" si="31"/>
        <v>6</v>
      </c>
    </row>
    <row r="1186" s="2" customFormat="1" spans="1:22">
      <c r="A1186" s="6">
        <v>1140</v>
      </c>
      <c r="B1186" s="2" t="s">
        <v>4530</v>
      </c>
      <c r="C1186" s="2" t="s">
        <v>4531</v>
      </c>
      <c r="E1186" s="2" t="s">
        <v>4532</v>
      </c>
      <c r="F1186" s="6" t="s">
        <v>4533</v>
      </c>
      <c r="M1186" s="2">
        <f>VLOOKUP(N1186,[1]储层改造标准目录!$A:$B,2,0)</f>
        <v>2</v>
      </c>
      <c r="N1186" s="11" t="s">
        <v>1683</v>
      </c>
      <c r="O1186" s="2" t="s">
        <v>1684</v>
      </c>
      <c r="P1186" s="12"/>
      <c r="Q1186" s="13" t="s">
        <v>1119</v>
      </c>
      <c r="R1186" s="49" t="s">
        <v>4447</v>
      </c>
      <c r="S1186" s="50" t="s">
        <v>4489</v>
      </c>
      <c r="T1186" s="16"/>
      <c r="U1186" s="32" cm="1">
        <f t="array" ref="U1186">SUM(LEN([2]正文!$F:$F)-LEN(SUBSTITUTE([2]正文!$F:$F,B1186,"")))/LEN(B1186)</f>
        <v>0</v>
      </c>
      <c r="V1186" s="33">
        <f t="shared" si="31"/>
        <v>4</v>
      </c>
    </row>
    <row r="1187" s="2" customFormat="1" spans="1:22">
      <c r="A1187" s="6">
        <v>1141</v>
      </c>
      <c r="B1187" s="7" t="s">
        <v>4534</v>
      </c>
      <c r="C1187" s="2" t="s">
        <v>4535</v>
      </c>
      <c r="D1187" s="2" t="s">
        <v>30</v>
      </c>
      <c r="E1187" s="2" t="s">
        <v>4536</v>
      </c>
      <c r="F1187" s="6" t="s">
        <v>4537</v>
      </c>
      <c r="H1187" s="10"/>
      <c r="I1187" s="10"/>
      <c r="M1187" s="2">
        <f>VLOOKUP(N1187,[1]储层改造标准目录!$A:$B,2,0)</f>
        <v>2</v>
      </c>
      <c r="N1187" s="11" t="s">
        <v>1683</v>
      </c>
      <c r="O1187" s="2" t="s">
        <v>1684</v>
      </c>
      <c r="P1187" s="12"/>
      <c r="Q1187" s="13" t="s">
        <v>1119</v>
      </c>
      <c r="R1187" s="14" t="s">
        <v>4447</v>
      </c>
      <c r="S1187" s="15" t="s">
        <v>4489</v>
      </c>
      <c r="T1187" s="16"/>
      <c r="U1187" s="32" cm="1">
        <f t="array" ref="U1187">SUM(LEN([2]正文!$F:$F)-LEN(SUBSTITUTE([2]正文!$F:$F,B1187,"")))/LEN(B1187)</f>
        <v>0</v>
      </c>
      <c r="V1187" s="33">
        <f t="shared" si="31"/>
        <v>7</v>
      </c>
    </row>
    <row r="1188" s="3" customFormat="1" spans="1:22">
      <c r="A1188" s="41"/>
      <c r="B1188" s="7" t="s">
        <v>4538</v>
      </c>
      <c r="D1188" s="3" t="s">
        <v>35</v>
      </c>
      <c r="F1188" s="41" t="s">
        <v>4539</v>
      </c>
      <c r="H1188" s="42"/>
      <c r="I1188" s="42"/>
      <c r="M1188" s="3">
        <f>VLOOKUP(N1188,[1]储层改造标准目录!$A:$B,2,0)</f>
        <v>2</v>
      </c>
      <c r="N1188" s="43" t="s">
        <v>1683</v>
      </c>
      <c r="O1188" s="3" t="s">
        <v>1684</v>
      </c>
      <c r="Q1188" s="44" t="s">
        <v>1119</v>
      </c>
      <c r="R1188" s="45" t="s">
        <v>4447</v>
      </c>
      <c r="S1188" s="46" t="s">
        <v>4489</v>
      </c>
      <c r="T1188" s="47"/>
      <c r="U1188" s="32" cm="1">
        <f t="array" ref="U1188">SUM(LEN([2]正文!$F:$F)-LEN(SUBSTITUTE([2]正文!$F:$F,B1188,"")))/LEN(B1188)</f>
        <v>2</v>
      </c>
      <c r="V1188" s="48">
        <f t="shared" si="31"/>
        <v>4</v>
      </c>
    </row>
    <row r="1189" s="3" customFormat="1" spans="1:22">
      <c r="A1189" s="41"/>
      <c r="B1189" s="7" t="s">
        <v>4540</v>
      </c>
      <c r="D1189" s="3" t="s">
        <v>35</v>
      </c>
      <c r="F1189" s="41" t="s">
        <v>4541</v>
      </c>
      <c r="H1189" s="42"/>
      <c r="I1189" s="42"/>
      <c r="M1189" s="3">
        <f>VLOOKUP(N1189,[1]储层改造标准目录!$A:$B,2,0)</f>
        <v>2</v>
      </c>
      <c r="N1189" s="43" t="s">
        <v>1683</v>
      </c>
      <c r="O1189" s="3" t="s">
        <v>1684</v>
      </c>
      <c r="Q1189" s="44" t="s">
        <v>1119</v>
      </c>
      <c r="R1189" s="45" t="s">
        <v>4447</v>
      </c>
      <c r="S1189" s="46" t="s">
        <v>4489</v>
      </c>
      <c r="T1189" s="47"/>
      <c r="U1189" s="32" cm="1">
        <f t="array" ref="U1189">SUM(LEN([2]正文!$F:$F)-LEN(SUBSTITUTE([2]正文!$F:$F,B1189,"")))/LEN(B1189)</f>
        <v>0</v>
      </c>
      <c r="V1189" s="48">
        <f t="shared" si="31"/>
        <v>4</v>
      </c>
    </row>
    <row r="1190" s="2" customFormat="1" spans="1:22">
      <c r="A1190" s="6">
        <v>1142</v>
      </c>
      <c r="B1190" s="2" t="s">
        <v>4542</v>
      </c>
      <c r="C1190" s="2" t="s">
        <v>4543</v>
      </c>
      <c r="E1190" s="2" t="s">
        <v>4544</v>
      </c>
      <c r="F1190" s="6" t="s">
        <v>4545</v>
      </c>
      <c r="M1190" s="2">
        <f>VLOOKUP(N1190,[1]储层改造标准目录!$A:$B,2,0)</f>
        <v>2</v>
      </c>
      <c r="N1190" s="11" t="s">
        <v>1683</v>
      </c>
      <c r="O1190" s="2" t="s">
        <v>1684</v>
      </c>
      <c r="P1190" s="12"/>
      <c r="Q1190" s="13" t="s">
        <v>1119</v>
      </c>
      <c r="R1190" s="49" t="s">
        <v>4447</v>
      </c>
      <c r="S1190" s="50" t="s">
        <v>4489</v>
      </c>
      <c r="T1190" s="16"/>
      <c r="U1190" s="32" cm="1">
        <f t="array" ref="U1190">SUM(LEN([2]正文!$F:$F)-LEN(SUBSTITUTE([2]正文!$F:$F,B1190,"")))/LEN(B1190)</f>
        <v>0</v>
      </c>
      <c r="V1190" s="33">
        <f t="shared" si="31"/>
        <v>4</v>
      </c>
    </row>
    <row r="1191" s="2" customFormat="1" spans="1:22">
      <c r="A1191" s="6">
        <v>1143</v>
      </c>
      <c r="B1191" s="2" t="s">
        <v>4546</v>
      </c>
      <c r="C1191" s="2" t="s">
        <v>4547</v>
      </c>
      <c r="E1191" s="2" t="s">
        <v>4548</v>
      </c>
      <c r="F1191" s="6" t="s">
        <v>4549</v>
      </c>
      <c r="M1191" s="2">
        <f>VLOOKUP(N1191,[1]储层改造标准目录!$A:$B,2,0)</f>
        <v>2</v>
      </c>
      <c r="N1191" s="11" t="s">
        <v>1683</v>
      </c>
      <c r="O1191" s="2" t="s">
        <v>1684</v>
      </c>
      <c r="P1191" s="12"/>
      <c r="Q1191" s="13" t="s">
        <v>1119</v>
      </c>
      <c r="R1191" s="49" t="s">
        <v>4447</v>
      </c>
      <c r="S1191" s="50" t="s">
        <v>4550</v>
      </c>
      <c r="T1191" s="16"/>
      <c r="U1191" s="32" cm="1">
        <f t="array" ref="U1191">SUM(LEN([2]正文!$F:$F)-LEN(SUBSTITUTE([2]正文!$F:$F,B1191,"")))/LEN(B1191)</f>
        <v>2</v>
      </c>
      <c r="V1191" s="33">
        <f t="shared" si="31"/>
        <v>5</v>
      </c>
    </row>
    <row r="1192" s="2" customFormat="1" spans="1:22">
      <c r="A1192" s="6">
        <v>1144</v>
      </c>
      <c r="B1192" s="2" t="s">
        <v>4551</v>
      </c>
      <c r="C1192" s="2" t="s">
        <v>4552</v>
      </c>
      <c r="E1192" s="2" t="s">
        <v>4553</v>
      </c>
      <c r="F1192" s="6" t="s">
        <v>4554</v>
      </c>
      <c r="M1192" s="2">
        <f>VLOOKUP(N1192,[1]储层改造标准目录!$A:$B,2,0)</f>
        <v>2</v>
      </c>
      <c r="N1192" s="11" t="s">
        <v>1683</v>
      </c>
      <c r="O1192" s="2" t="s">
        <v>1684</v>
      </c>
      <c r="P1192" s="12"/>
      <c r="Q1192" s="13" t="s">
        <v>1119</v>
      </c>
      <c r="R1192" s="49" t="s">
        <v>4447</v>
      </c>
      <c r="S1192" s="50" t="s">
        <v>4550</v>
      </c>
      <c r="T1192" s="16"/>
      <c r="U1192" s="32" cm="1">
        <f t="array" ref="U1192">SUM(LEN([2]正文!$F:$F)-LEN(SUBSTITUTE([2]正文!$F:$F,B1192,"")))/LEN(B1192)</f>
        <v>0</v>
      </c>
      <c r="V1192" s="33">
        <f t="shared" si="31"/>
        <v>5</v>
      </c>
    </row>
    <row r="1193" s="2" customFormat="1" spans="1:22">
      <c r="A1193" s="6">
        <v>1145</v>
      </c>
      <c r="B1193" s="2" t="s">
        <v>4555</v>
      </c>
      <c r="C1193" s="2" t="s">
        <v>4556</v>
      </c>
      <c r="E1193" s="2" t="s">
        <v>4557</v>
      </c>
      <c r="F1193" s="6" t="s">
        <v>4558</v>
      </c>
      <c r="M1193" s="2">
        <f>VLOOKUP(N1193,[1]储层改造标准目录!$A:$B,2,0)</f>
        <v>2</v>
      </c>
      <c r="N1193" s="11" t="s">
        <v>1683</v>
      </c>
      <c r="O1193" s="2" t="s">
        <v>1684</v>
      </c>
      <c r="P1193" s="12"/>
      <c r="Q1193" s="13" t="s">
        <v>1119</v>
      </c>
      <c r="R1193" s="49" t="s">
        <v>4447</v>
      </c>
      <c r="S1193" s="50" t="s">
        <v>4550</v>
      </c>
      <c r="T1193" s="16"/>
      <c r="U1193" s="32" cm="1">
        <f t="array" ref="U1193">SUM(LEN([2]正文!$F:$F)-LEN(SUBSTITUTE([2]正文!$F:$F,B1193,"")))/LEN(B1193)</f>
        <v>0</v>
      </c>
      <c r="V1193" s="33">
        <f t="shared" si="31"/>
        <v>5</v>
      </c>
    </row>
    <row r="1194" s="2" customFormat="1" spans="1:22">
      <c r="A1194" s="6">
        <v>1146</v>
      </c>
      <c r="B1194" s="2" t="s">
        <v>4559</v>
      </c>
      <c r="C1194" s="2" t="s">
        <v>4560</v>
      </c>
      <c r="E1194" s="2" t="s">
        <v>4561</v>
      </c>
      <c r="F1194" s="6" t="s">
        <v>4562</v>
      </c>
      <c r="M1194" s="2">
        <f>VLOOKUP(N1194,[1]储层改造标准目录!$A:$B,2,0)</f>
        <v>2</v>
      </c>
      <c r="N1194" s="11" t="s">
        <v>1683</v>
      </c>
      <c r="O1194" s="2" t="s">
        <v>1684</v>
      </c>
      <c r="P1194" s="12"/>
      <c r="Q1194" s="13" t="s">
        <v>1119</v>
      </c>
      <c r="R1194" s="49" t="s">
        <v>4447</v>
      </c>
      <c r="S1194" s="50" t="s">
        <v>4550</v>
      </c>
      <c r="T1194" s="16"/>
      <c r="U1194" s="32" cm="1">
        <f t="array" ref="U1194">SUM(LEN([2]正文!$F:$F)-LEN(SUBSTITUTE([2]正文!$F:$F,B1194,"")))/LEN(B1194)</f>
        <v>0</v>
      </c>
      <c r="V1194" s="33">
        <f t="shared" si="31"/>
        <v>5</v>
      </c>
    </row>
    <row r="1195" s="2" customFormat="1" spans="1:22">
      <c r="A1195" s="6">
        <v>1147</v>
      </c>
      <c r="B1195" s="2" t="s">
        <v>4563</v>
      </c>
      <c r="C1195" s="2" t="s">
        <v>4564</v>
      </c>
      <c r="E1195" s="2" t="s">
        <v>4565</v>
      </c>
      <c r="F1195" s="6" t="s">
        <v>4566</v>
      </c>
      <c r="M1195" s="2">
        <f>VLOOKUP(N1195,[1]储层改造标准目录!$A:$B,2,0)</f>
        <v>2</v>
      </c>
      <c r="N1195" s="11" t="s">
        <v>1683</v>
      </c>
      <c r="O1195" s="2" t="s">
        <v>1684</v>
      </c>
      <c r="P1195" s="12"/>
      <c r="Q1195" s="13" t="s">
        <v>1119</v>
      </c>
      <c r="R1195" s="49" t="s">
        <v>4447</v>
      </c>
      <c r="S1195" s="50" t="s">
        <v>4550</v>
      </c>
      <c r="T1195" s="16"/>
      <c r="U1195" s="32" cm="1">
        <f t="array" ref="U1195">SUM(LEN([2]正文!$F:$F)-LEN(SUBSTITUTE([2]正文!$F:$F,B1195,"")))/LEN(B1195)</f>
        <v>2</v>
      </c>
      <c r="V1195" s="33">
        <f t="shared" si="31"/>
        <v>3</v>
      </c>
    </row>
    <row r="1196" s="2" customFormat="1" spans="1:22">
      <c r="A1196" s="6">
        <v>1148</v>
      </c>
      <c r="B1196" s="2" t="s">
        <v>4567</v>
      </c>
      <c r="C1196" s="2" t="s">
        <v>4568</v>
      </c>
      <c r="E1196" s="2" t="s">
        <v>4569</v>
      </c>
      <c r="F1196" s="6" t="s">
        <v>4570</v>
      </c>
      <c r="M1196" s="2">
        <f>VLOOKUP(N1196,[1]储层改造标准目录!$A:$B,2,0)</f>
        <v>2</v>
      </c>
      <c r="N1196" s="11" t="s">
        <v>1683</v>
      </c>
      <c r="O1196" s="2" t="s">
        <v>1684</v>
      </c>
      <c r="P1196" s="12"/>
      <c r="Q1196" s="13" t="s">
        <v>1119</v>
      </c>
      <c r="R1196" s="49" t="s">
        <v>4447</v>
      </c>
      <c r="S1196" s="50" t="s">
        <v>4550</v>
      </c>
      <c r="T1196" s="16"/>
      <c r="U1196" s="32" cm="1">
        <f t="array" ref="U1196">SUM(LEN([2]正文!$F:$F)-LEN(SUBSTITUTE([2]正文!$F:$F,B1196,"")))/LEN(B1196)</f>
        <v>0</v>
      </c>
      <c r="V1196" s="33">
        <f t="shared" si="31"/>
        <v>3</v>
      </c>
    </row>
    <row r="1197" s="2" customFormat="1" spans="1:22">
      <c r="A1197" s="6">
        <v>1149</v>
      </c>
      <c r="B1197" s="2" t="s">
        <v>4571</v>
      </c>
      <c r="C1197" s="2" t="s">
        <v>4572</v>
      </c>
      <c r="E1197" s="2" t="s">
        <v>4573</v>
      </c>
      <c r="F1197" s="6" t="s">
        <v>4574</v>
      </c>
      <c r="M1197" s="2">
        <f>VLOOKUP(N1197,[1]储层改造标准目录!$A:$B,2,0)</f>
        <v>2</v>
      </c>
      <c r="N1197" s="11" t="s">
        <v>1683</v>
      </c>
      <c r="O1197" s="2" t="s">
        <v>1684</v>
      </c>
      <c r="P1197" s="12"/>
      <c r="Q1197" s="13" t="s">
        <v>1119</v>
      </c>
      <c r="R1197" s="49" t="s">
        <v>4447</v>
      </c>
      <c r="S1197" s="50" t="s">
        <v>4550</v>
      </c>
      <c r="T1197" s="16"/>
      <c r="U1197" s="32" cm="1">
        <f t="array" ref="U1197">SUM(LEN([2]正文!$F:$F)-LEN(SUBSTITUTE([2]正文!$F:$F,B1197,"")))/LEN(B1197)</f>
        <v>0</v>
      </c>
      <c r="V1197" s="33">
        <f t="shared" si="31"/>
        <v>3</v>
      </c>
    </row>
    <row r="1198" s="2" customFormat="1" spans="1:22">
      <c r="A1198" s="6">
        <v>1150</v>
      </c>
      <c r="B1198" s="2" t="s">
        <v>4575</v>
      </c>
      <c r="C1198" s="2" t="s">
        <v>4576</v>
      </c>
      <c r="E1198" s="2" t="s">
        <v>4577</v>
      </c>
      <c r="F1198" s="6" t="s">
        <v>4578</v>
      </c>
      <c r="M1198" s="2">
        <f>VLOOKUP(N1198,[1]储层改造标准目录!$A:$B,2,0)</f>
        <v>2</v>
      </c>
      <c r="N1198" s="11" t="s">
        <v>1683</v>
      </c>
      <c r="O1198" s="2" t="s">
        <v>1684</v>
      </c>
      <c r="P1198" s="12"/>
      <c r="Q1198" s="13" t="s">
        <v>1119</v>
      </c>
      <c r="R1198" s="49" t="s">
        <v>4447</v>
      </c>
      <c r="S1198" s="50" t="s">
        <v>4550</v>
      </c>
      <c r="T1198" s="16"/>
      <c r="U1198" s="32" cm="1">
        <f t="array" ref="U1198">SUM(LEN([2]正文!$F:$F)-LEN(SUBSTITUTE([2]正文!$F:$F,B1198,"")))/LEN(B1198)</f>
        <v>0</v>
      </c>
      <c r="V1198" s="33">
        <f t="shared" si="31"/>
        <v>3</v>
      </c>
    </row>
    <row r="1199" s="2" customFormat="1" spans="1:22">
      <c r="A1199" s="6">
        <v>1151</v>
      </c>
      <c r="B1199" s="2" t="s">
        <v>4579</v>
      </c>
      <c r="C1199" s="2" t="s">
        <v>4580</v>
      </c>
      <c r="E1199" s="2" t="s">
        <v>4581</v>
      </c>
      <c r="F1199" s="6" t="s">
        <v>4582</v>
      </c>
      <c r="M1199" s="2">
        <f>VLOOKUP(N1199,[1]储层改造标准目录!$A:$B,2,0)</f>
        <v>2</v>
      </c>
      <c r="N1199" s="11" t="s">
        <v>1683</v>
      </c>
      <c r="O1199" s="2" t="s">
        <v>1684</v>
      </c>
      <c r="P1199" s="12"/>
      <c r="Q1199" s="13" t="s">
        <v>1119</v>
      </c>
      <c r="R1199" s="49" t="s">
        <v>4447</v>
      </c>
      <c r="S1199" s="50" t="s">
        <v>4550</v>
      </c>
      <c r="T1199" s="16"/>
      <c r="U1199" s="32" cm="1">
        <f t="array" ref="U1199">SUM(LEN([2]正文!$F:$F)-LEN(SUBSTITUTE([2]正文!$F:$F,B1199,"")))/LEN(B1199)</f>
        <v>0</v>
      </c>
      <c r="V1199" s="33">
        <f t="shared" si="31"/>
        <v>4</v>
      </c>
    </row>
    <row r="1200" s="2" customFormat="1" spans="1:22">
      <c r="A1200" s="6">
        <v>1152</v>
      </c>
      <c r="B1200" s="2" t="s">
        <v>4583</v>
      </c>
      <c r="C1200" s="2" t="s">
        <v>4584</v>
      </c>
      <c r="E1200" s="2" t="s">
        <v>4585</v>
      </c>
      <c r="F1200" s="6" t="s">
        <v>4586</v>
      </c>
      <c r="M1200" s="2">
        <f>VLOOKUP(N1200,[1]储层改造标准目录!$A:$B,2,0)</f>
        <v>2</v>
      </c>
      <c r="N1200" s="11" t="s">
        <v>1683</v>
      </c>
      <c r="O1200" s="2" t="s">
        <v>1684</v>
      </c>
      <c r="P1200" s="12"/>
      <c r="Q1200" s="13" t="s">
        <v>1119</v>
      </c>
      <c r="R1200" s="49" t="s">
        <v>4447</v>
      </c>
      <c r="S1200" s="50" t="s">
        <v>4550</v>
      </c>
      <c r="T1200" s="16"/>
      <c r="U1200" s="32" cm="1">
        <f t="array" ref="U1200">SUM(LEN([2]正文!$F:$F)-LEN(SUBSTITUTE([2]正文!$F:$F,B1200,"")))/LEN(B1200)</f>
        <v>0</v>
      </c>
      <c r="V1200" s="33">
        <f t="shared" ref="V1200:V1222" si="32">LEN(B1200)</f>
        <v>6</v>
      </c>
    </row>
    <row r="1201" s="2" customFormat="1" spans="1:22">
      <c r="A1201" s="6">
        <v>1153</v>
      </c>
      <c r="B1201" s="2" t="s">
        <v>4587</v>
      </c>
      <c r="C1201" s="2" t="s">
        <v>4588</v>
      </c>
      <c r="E1201" s="2" t="s">
        <v>4589</v>
      </c>
      <c r="F1201" s="6" t="s">
        <v>4590</v>
      </c>
      <c r="M1201" s="2">
        <f>VLOOKUP(N1201,[1]储层改造标准目录!$A:$B,2,0)</f>
        <v>2</v>
      </c>
      <c r="N1201" s="11" t="s">
        <v>1683</v>
      </c>
      <c r="O1201" s="2" t="s">
        <v>1684</v>
      </c>
      <c r="P1201" s="12"/>
      <c r="Q1201" s="13" t="s">
        <v>1119</v>
      </c>
      <c r="R1201" s="49" t="s">
        <v>4447</v>
      </c>
      <c r="S1201" s="50" t="s">
        <v>4550</v>
      </c>
      <c r="T1201" s="16"/>
      <c r="U1201" s="32" cm="1">
        <f t="array" ref="U1201">SUM(LEN([2]正文!$F:$F)-LEN(SUBSTITUTE([2]正文!$F:$F,B1201,"")))/LEN(B1201)</f>
        <v>0</v>
      </c>
      <c r="V1201" s="33">
        <f t="shared" si="32"/>
        <v>8</v>
      </c>
    </row>
    <row r="1202" s="2" customFormat="1" spans="1:22">
      <c r="A1202" s="6">
        <v>1154</v>
      </c>
      <c r="B1202" s="2" t="s">
        <v>4591</v>
      </c>
      <c r="C1202" s="2" t="s">
        <v>4592</v>
      </c>
      <c r="E1202" s="2" t="s">
        <v>4593</v>
      </c>
      <c r="F1202" s="6" t="s">
        <v>4594</v>
      </c>
      <c r="M1202" s="2">
        <f>VLOOKUP(N1202,[1]储层改造标准目录!$A:$B,2,0)</f>
        <v>2</v>
      </c>
      <c r="N1202" s="11" t="s">
        <v>1683</v>
      </c>
      <c r="O1202" s="2" t="s">
        <v>1684</v>
      </c>
      <c r="P1202" s="12"/>
      <c r="Q1202" s="13" t="s">
        <v>1119</v>
      </c>
      <c r="R1202" s="49" t="s">
        <v>4447</v>
      </c>
      <c r="S1202" s="50" t="s">
        <v>4550</v>
      </c>
      <c r="T1202" s="16"/>
      <c r="U1202" s="32" cm="1">
        <f t="array" ref="U1202">SUM(LEN([2]正文!$F:$F)-LEN(SUBSTITUTE([2]正文!$F:$F,B1202,"")))/LEN(B1202)</f>
        <v>0</v>
      </c>
      <c r="V1202" s="33">
        <f t="shared" si="32"/>
        <v>4</v>
      </c>
    </row>
    <row r="1203" s="2" customFormat="1" spans="1:22">
      <c r="A1203" s="6">
        <v>1155</v>
      </c>
      <c r="B1203" s="2" t="s">
        <v>4595</v>
      </c>
      <c r="C1203" s="2" t="s">
        <v>4596</v>
      </c>
      <c r="E1203" s="2" t="s">
        <v>4597</v>
      </c>
      <c r="F1203" s="6" t="s">
        <v>4598</v>
      </c>
      <c r="M1203" s="2">
        <f>VLOOKUP(N1203,[1]储层改造标准目录!$A:$B,2,0)</f>
        <v>2</v>
      </c>
      <c r="N1203" s="11" t="s">
        <v>1683</v>
      </c>
      <c r="O1203" s="2" t="s">
        <v>1684</v>
      </c>
      <c r="P1203" s="12"/>
      <c r="Q1203" s="13" t="s">
        <v>1119</v>
      </c>
      <c r="R1203" s="49" t="s">
        <v>4447</v>
      </c>
      <c r="S1203" s="50" t="s">
        <v>4550</v>
      </c>
      <c r="T1203" s="16"/>
      <c r="U1203" s="32" cm="1">
        <f t="array" ref="U1203">SUM(LEN([2]正文!$F:$F)-LEN(SUBSTITUTE([2]正文!$F:$F,B1203,"")))/LEN(B1203)</f>
        <v>1</v>
      </c>
      <c r="V1203" s="33">
        <f t="shared" si="32"/>
        <v>4</v>
      </c>
    </row>
    <row r="1204" s="2" customFormat="1" spans="1:22">
      <c r="A1204" s="6">
        <v>1156</v>
      </c>
      <c r="B1204" s="2" t="s">
        <v>4599</v>
      </c>
      <c r="C1204" s="2" t="s">
        <v>4600</v>
      </c>
      <c r="E1204" s="2" t="s">
        <v>4601</v>
      </c>
      <c r="F1204" s="6" t="s">
        <v>4602</v>
      </c>
      <c r="M1204" s="2">
        <f>VLOOKUP(N1204,[1]储层改造标准目录!$A:$B,2,0)</f>
        <v>2</v>
      </c>
      <c r="N1204" s="11" t="s">
        <v>1683</v>
      </c>
      <c r="O1204" s="2" t="s">
        <v>1684</v>
      </c>
      <c r="P1204" s="12"/>
      <c r="Q1204" s="13" t="s">
        <v>1119</v>
      </c>
      <c r="R1204" s="49" t="s">
        <v>4447</v>
      </c>
      <c r="S1204" s="50" t="s">
        <v>4550</v>
      </c>
      <c r="T1204" s="16"/>
      <c r="U1204" s="32" cm="1">
        <f t="array" ref="U1204">SUM(LEN([2]正文!$F:$F)-LEN(SUBSTITUTE([2]正文!$F:$F,B1204,"")))/LEN(B1204)</f>
        <v>0</v>
      </c>
      <c r="V1204" s="33">
        <f t="shared" si="32"/>
        <v>6</v>
      </c>
    </row>
    <row r="1205" s="2" customFormat="1" spans="1:22">
      <c r="A1205" s="6">
        <v>1157</v>
      </c>
      <c r="B1205" s="2" t="s">
        <v>4603</v>
      </c>
      <c r="C1205" s="2" t="s">
        <v>4604</v>
      </c>
      <c r="E1205" s="2" t="s">
        <v>4605</v>
      </c>
      <c r="F1205" s="6" t="s">
        <v>4606</v>
      </c>
      <c r="M1205" s="2">
        <f>VLOOKUP(N1205,[1]储层改造标准目录!$A:$B,2,0)</f>
        <v>2</v>
      </c>
      <c r="N1205" s="11" t="s">
        <v>1683</v>
      </c>
      <c r="O1205" s="2" t="s">
        <v>1684</v>
      </c>
      <c r="P1205" s="12"/>
      <c r="Q1205" s="13" t="s">
        <v>1119</v>
      </c>
      <c r="R1205" s="49" t="s">
        <v>4447</v>
      </c>
      <c r="S1205" s="50" t="s">
        <v>4550</v>
      </c>
      <c r="T1205" s="16"/>
      <c r="U1205" s="32" cm="1">
        <f t="array" ref="U1205">SUM(LEN([2]正文!$F:$F)-LEN(SUBSTITUTE([2]正文!$F:$F,B1205,"")))/LEN(B1205)</f>
        <v>0</v>
      </c>
      <c r="V1205" s="33">
        <f t="shared" si="32"/>
        <v>10</v>
      </c>
    </row>
    <row r="1206" s="2" customFormat="1" spans="1:22">
      <c r="A1206" s="6">
        <v>1158</v>
      </c>
      <c r="B1206" s="2" t="s">
        <v>4607</v>
      </c>
      <c r="C1206" s="2" t="s">
        <v>4608</v>
      </c>
      <c r="E1206" s="2" t="s">
        <v>4609</v>
      </c>
      <c r="F1206" s="6" t="s">
        <v>4610</v>
      </c>
      <c r="M1206" s="2">
        <f>VLOOKUP(N1206,[1]储层改造标准目录!$A:$B,2,0)</f>
        <v>2</v>
      </c>
      <c r="N1206" s="11" t="s">
        <v>1683</v>
      </c>
      <c r="O1206" s="2" t="s">
        <v>1684</v>
      </c>
      <c r="P1206" s="12"/>
      <c r="Q1206" s="13" t="s">
        <v>1119</v>
      </c>
      <c r="R1206" s="49" t="s">
        <v>4447</v>
      </c>
      <c r="S1206" s="50" t="s">
        <v>4550</v>
      </c>
      <c r="T1206" s="16"/>
      <c r="U1206" s="32" cm="1">
        <f t="array" ref="U1206">SUM(LEN([2]正文!$F:$F)-LEN(SUBSTITUTE([2]正文!$F:$F,B1206,"")))/LEN(B1206)</f>
        <v>0</v>
      </c>
      <c r="V1206" s="33">
        <f t="shared" si="32"/>
        <v>6</v>
      </c>
    </row>
    <row r="1207" s="2" customFormat="1" spans="1:22">
      <c r="A1207" s="6">
        <v>1159</v>
      </c>
      <c r="B1207" s="2" t="s">
        <v>4611</v>
      </c>
      <c r="C1207" s="2" t="s">
        <v>4612</v>
      </c>
      <c r="E1207" s="2" t="s">
        <v>4613</v>
      </c>
      <c r="F1207" s="6" t="s">
        <v>4614</v>
      </c>
      <c r="M1207" s="2">
        <f>VLOOKUP(N1207,[1]储层改造标准目录!$A:$B,2,0)</f>
        <v>2</v>
      </c>
      <c r="N1207" s="11" t="s">
        <v>1683</v>
      </c>
      <c r="O1207" s="2" t="s">
        <v>1684</v>
      </c>
      <c r="P1207" s="12"/>
      <c r="Q1207" s="13" t="s">
        <v>1119</v>
      </c>
      <c r="R1207" s="49" t="s">
        <v>4615</v>
      </c>
      <c r="S1207" s="50" t="s">
        <v>4616</v>
      </c>
      <c r="T1207" s="16"/>
      <c r="U1207" s="32" cm="1">
        <f t="array" ref="U1207">SUM(LEN([2]正文!$F:$F)-LEN(SUBSTITUTE([2]正文!$F:$F,B1207,"")))/LEN(B1207)</f>
        <v>0</v>
      </c>
      <c r="V1207" s="33">
        <f t="shared" si="32"/>
        <v>4</v>
      </c>
    </row>
    <row r="1208" s="2" customFormat="1" spans="1:22">
      <c r="A1208" s="6">
        <v>1160</v>
      </c>
      <c r="B1208" s="2" t="s">
        <v>4617</v>
      </c>
      <c r="C1208" s="2" t="s">
        <v>4618</v>
      </c>
      <c r="E1208" s="2" t="s">
        <v>4619</v>
      </c>
      <c r="F1208" s="6" t="s">
        <v>4620</v>
      </c>
      <c r="M1208" s="2">
        <f>VLOOKUP(N1208,[1]储层改造标准目录!$A:$B,2,0)</f>
        <v>2</v>
      </c>
      <c r="N1208" s="11" t="s">
        <v>1683</v>
      </c>
      <c r="O1208" s="2" t="s">
        <v>1684</v>
      </c>
      <c r="P1208" s="12"/>
      <c r="Q1208" s="13" t="s">
        <v>1119</v>
      </c>
      <c r="R1208" s="49" t="s">
        <v>4615</v>
      </c>
      <c r="S1208" s="50" t="s">
        <v>4616</v>
      </c>
      <c r="T1208" s="16"/>
      <c r="U1208" s="32" cm="1">
        <f t="array" ref="U1208">SUM(LEN([2]正文!$F:$F)-LEN(SUBSTITUTE([2]正文!$F:$F,B1208,"")))/LEN(B1208)</f>
        <v>0</v>
      </c>
      <c r="V1208" s="33">
        <f t="shared" si="32"/>
        <v>6</v>
      </c>
    </row>
    <row r="1209" s="2" customFormat="1" spans="1:22">
      <c r="A1209" s="6">
        <v>1161</v>
      </c>
      <c r="B1209" s="2" t="s">
        <v>4621</v>
      </c>
      <c r="C1209" s="2" t="s">
        <v>4622</v>
      </c>
      <c r="E1209" s="2" t="s">
        <v>4623</v>
      </c>
      <c r="F1209" s="6" t="s">
        <v>4624</v>
      </c>
      <c r="M1209" s="2">
        <f>VLOOKUP(N1209,[1]储层改造标准目录!$A:$B,2,0)</f>
        <v>2</v>
      </c>
      <c r="N1209" s="11" t="s">
        <v>1683</v>
      </c>
      <c r="O1209" s="2" t="s">
        <v>1684</v>
      </c>
      <c r="P1209" s="12"/>
      <c r="Q1209" s="13" t="s">
        <v>1119</v>
      </c>
      <c r="R1209" s="49" t="s">
        <v>4615</v>
      </c>
      <c r="S1209" s="50" t="s">
        <v>4616</v>
      </c>
      <c r="T1209" s="16"/>
      <c r="U1209" s="32" cm="1">
        <f t="array" ref="U1209">SUM(LEN([2]正文!$F:$F)-LEN(SUBSTITUTE([2]正文!$F:$F,B1209,"")))/LEN(B1209)</f>
        <v>0</v>
      </c>
      <c r="V1209" s="33">
        <f t="shared" si="32"/>
        <v>8</v>
      </c>
    </row>
    <row r="1210" s="2" customFormat="1" spans="1:22">
      <c r="A1210" s="6">
        <v>1162</v>
      </c>
      <c r="B1210" s="2" t="s">
        <v>4625</v>
      </c>
      <c r="C1210" s="2" t="s">
        <v>4626</v>
      </c>
      <c r="E1210" s="2" t="s">
        <v>4627</v>
      </c>
      <c r="F1210" s="6" t="s">
        <v>4628</v>
      </c>
      <c r="M1210" s="2">
        <f>VLOOKUP(N1210,[1]储层改造标准目录!$A:$B,2,0)</f>
        <v>2</v>
      </c>
      <c r="N1210" s="11" t="s">
        <v>1683</v>
      </c>
      <c r="O1210" s="2" t="s">
        <v>1684</v>
      </c>
      <c r="P1210" s="12"/>
      <c r="Q1210" s="13" t="s">
        <v>1119</v>
      </c>
      <c r="R1210" s="49" t="s">
        <v>4615</v>
      </c>
      <c r="S1210" s="50" t="s">
        <v>4616</v>
      </c>
      <c r="T1210" s="16"/>
      <c r="U1210" s="32" cm="1">
        <f t="array" ref="U1210">SUM(LEN([2]正文!$F:$F)-LEN(SUBSTITUTE([2]正文!$F:$F,B1210,"")))/LEN(B1210)</f>
        <v>0</v>
      </c>
      <c r="V1210" s="33">
        <f t="shared" si="32"/>
        <v>7</v>
      </c>
    </row>
    <row r="1211" s="2" customFormat="1" spans="1:22">
      <c r="A1211" s="6">
        <v>1163</v>
      </c>
      <c r="B1211" s="2" t="s">
        <v>4629</v>
      </c>
      <c r="C1211" s="2" t="s">
        <v>4630</v>
      </c>
      <c r="E1211" s="2" t="s">
        <v>4631</v>
      </c>
      <c r="F1211" s="6" t="s">
        <v>4632</v>
      </c>
      <c r="M1211" s="2">
        <f>VLOOKUP(N1211,[1]储层改造标准目录!$A:$B,2,0)</f>
        <v>2</v>
      </c>
      <c r="N1211" s="11" t="s">
        <v>1683</v>
      </c>
      <c r="O1211" s="2" t="s">
        <v>1684</v>
      </c>
      <c r="P1211" s="12"/>
      <c r="Q1211" s="13" t="s">
        <v>1119</v>
      </c>
      <c r="R1211" s="49" t="s">
        <v>4615</v>
      </c>
      <c r="S1211" s="50" t="s">
        <v>4616</v>
      </c>
      <c r="T1211" s="16"/>
      <c r="U1211" s="32" cm="1">
        <f t="array" ref="U1211">SUM(LEN([2]正文!$F:$F)-LEN(SUBSTITUTE([2]正文!$F:$F,B1211,"")))/LEN(B1211)</f>
        <v>0</v>
      </c>
      <c r="V1211" s="33">
        <f t="shared" si="32"/>
        <v>8</v>
      </c>
    </row>
    <row r="1212" s="2" customFormat="1" spans="1:22">
      <c r="A1212" s="6">
        <v>1164</v>
      </c>
      <c r="B1212" s="2" t="s">
        <v>4633</v>
      </c>
      <c r="C1212" s="2" t="s">
        <v>4634</v>
      </c>
      <c r="E1212" s="2" t="s">
        <v>4635</v>
      </c>
      <c r="F1212" s="6" t="s">
        <v>4636</v>
      </c>
      <c r="M1212" s="2">
        <f>VLOOKUP(N1212,[1]储层改造标准目录!$A:$B,2,0)</f>
        <v>2</v>
      </c>
      <c r="N1212" s="11" t="s">
        <v>1683</v>
      </c>
      <c r="O1212" s="2" t="s">
        <v>1684</v>
      </c>
      <c r="P1212" s="12"/>
      <c r="Q1212" s="13" t="s">
        <v>1119</v>
      </c>
      <c r="R1212" s="49" t="s">
        <v>4615</v>
      </c>
      <c r="S1212" s="50" t="s">
        <v>4616</v>
      </c>
      <c r="T1212" s="16"/>
      <c r="U1212" s="32" cm="1">
        <f t="array" ref="U1212">SUM(LEN([2]正文!$F:$F)-LEN(SUBSTITUTE([2]正文!$F:$F,B1212,"")))/LEN(B1212)</f>
        <v>0</v>
      </c>
      <c r="V1212" s="33">
        <f t="shared" si="32"/>
        <v>8</v>
      </c>
    </row>
    <row r="1213" s="2" customFormat="1" spans="1:22">
      <c r="A1213" s="6">
        <v>1165</v>
      </c>
      <c r="B1213" s="7" t="s">
        <v>4637</v>
      </c>
      <c r="C1213" s="2" t="s">
        <v>4638</v>
      </c>
      <c r="E1213" s="2" t="s">
        <v>4639</v>
      </c>
      <c r="F1213" s="6" t="s">
        <v>4640</v>
      </c>
      <c r="M1213" s="2">
        <f>VLOOKUP(N1213,[1]储层改造标准目录!$A:$B,2,0)</f>
        <v>2</v>
      </c>
      <c r="N1213" s="11" t="s">
        <v>1683</v>
      </c>
      <c r="O1213" s="2" t="s">
        <v>1684</v>
      </c>
      <c r="P1213" s="12"/>
      <c r="Q1213" s="13" t="s">
        <v>1119</v>
      </c>
      <c r="R1213" s="49" t="s">
        <v>4615</v>
      </c>
      <c r="S1213" s="50" t="s">
        <v>4616</v>
      </c>
      <c r="T1213" s="16"/>
      <c r="U1213" s="32" cm="1">
        <f t="array" ref="U1213">SUM(LEN([2]正文!$F:$F)-LEN(SUBSTITUTE([2]正文!$F:$F,B1213,"")))/LEN(B1213)</f>
        <v>0</v>
      </c>
      <c r="V1213" s="33">
        <f t="shared" si="32"/>
        <v>7</v>
      </c>
    </row>
    <row r="1214" s="2" customFormat="1" spans="1:22">
      <c r="A1214" s="6">
        <v>1166</v>
      </c>
      <c r="B1214" s="2" t="s">
        <v>4641</v>
      </c>
      <c r="C1214" s="2" t="s">
        <v>4642</v>
      </c>
      <c r="E1214" s="2" t="s">
        <v>4643</v>
      </c>
      <c r="F1214" s="6" t="s">
        <v>4644</v>
      </c>
      <c r="M1214" s="2">
        <f>VLOOKUP(N1214,[1]储层改造标准目录!$A:$B,2,0)</f>
        <v>2</v>
      </c>
      <c r="N1214" s="11" t="s">
        <v>1683</v>
      </c>
      <c r="O1214" s="2" t="s">
        <v>1684</v>
      </c>
      <c r="P1214" s="12"/>
      <c r="Q1214" s="13" t="s">
        <v>1119</v>
      </c>
      <c r="R1214" s="49" t="s">
        <v>4615</v>
      </c>
      <c r="S1214" s="50" t="s">
        <v>4645</v>
      </c>
      <c r="T1214" s="16"/>
      <c r="U1214" s="32" cm="1">
        <f t="array" ref="U1214">SUM(LEN([2]正文!$F:$F)-LEN(SUBSTITUTE([2]正文!$F:$F,B1214,"")))/LEN(B1214)</f>
        <v>0</v>
      </c>
      <c r="V1214" s="33">
        <f t="shared" si="32"/>
        <v>4</v>
      </c>
    </row>
    <row r="1215" s="2" customFormat="1" spans="1:22">
      <c r="A1215" s="6">
        <v>1167</v>
      </c>
      <c r="B1215" s="2" t="s">
        <v>4646</v>
      </c>
      <c r="C1215" s="2" t="s">
        <v>4647</v>
      </c>
      <c r="E1215" s="2" t="s">
        <v>4648</v>
      </c>
      <c r="F1215" s="6" t="s">
        <v>4649</v>
      </c>
      <c r="M1215" s="2">
        <f>VLOOKUP(N1215,[1]储层改造标准目录!$A:$B,2,0)</f>
        <v>2</v>
      </c>
      <c r="N1215" s="11" t="s">
        <v>1683</v>
      </c>
      <c r="O1215" s="2" t="s">
        <v>1684</v>
      </c>
      <c r="P1215" s="12"/>
      <c r="Q1215" s="13" t="s">
        <v>1119</v>
      </c>
      <c r="R1215" s="49" t="s">
        <v>4615</v>
      </c>
      <c r="S1215" s="50" t="s">
        <v>4645</v>
      </c>
      <c r="T1215" s="16"/>
      <c r="U1215" s="32" cm="1">
        <f t="array" ref="U1215">SUM(LEN([2]正文!$F:$F)-LEN(SUBSTITUTE([2]正文!$F:$F,B1215,"")))/LEN(B1215)</f>
        <v>0</v>
      </c>
      <c r="V1215" s="33">
        <f t="shared" si="32"/>
        <v>7</v>
      </c>
    </row>
    <row r="1216" s="2" customFormat="1" spans="1:22">
      <c r="A1216" s="6">
        <v>1168</v>
      </c>
      <c r="B1216" s="2" t="s">
        <v>4650</v>
      </c>
      <c r="C1216" s="2" t="s">
        <v>4651</v>
      </c>
      <c r="E1216" s="2" t="s">
        <v>4652</v>
      </c>
      <c r="F1216" s="6" t="s">
        <v>4653</v>
      </c>
      <c r="M1216" s="2">
        <f>VLOOKUP(N1216,[1]储层改造标准目录!$A:$B,2,0)</f>
        <v>2</v>
      </c>
      <c r="N1216" s="11" t="s">
        <v>1683</v>
      </c>
      <c r="O1216" s="2" t="s">
        <v>1684</v>
      </c>
      <c r="P1216" s="12"/>
      <c r="Q1216" s="13" t="s">
        <v>1119</v>
      </c>
      <c r="R1216" s="49" t="s">
        <v>4615</v>
      </c>
      <c r="S1216" s="50" t="s">
        <v>4645</v>
      </c>
      <c r="T1216" s="16"/>
      <c r="U1216" s="32" cm="1">
        <f t="array" ref="U1216">SUM(LEN([2]正文!$F:$F)-LEN(SUBSTITUTE([2]正文!$F:$F,B1216,"")))/LEN(B1216)</f>
        <v>0</v>
      </c>
      <c r="V1216" s="33">
        <f t="shared" si="32"/>
        <v>6</v>
      </c>
    </row>
    <row r="1217" s="2" customFormat="1" spans="1:22">
      <c r="A1217" s="6">
        <v>1169</v>
      </c>
      <c r="B1217" s="2" t="s">
        <v>4654</v>
      </c>
      <c r="C1217" s="2" t="s">
        <v>4655</v>
      </c>
      <c r="E1217" s="2" t="s">
        <v>4656</v>
      </c>
      <c r="F1217" s="6" t="s">
        <v>4657</v>
      </c>
      <c r="M1217" s="2">
        <f>VLOOKUP(N1217,[1]储层改造标准目录!$A:$B,2,0)</f>
        <v>2</v>
      </c>
      <c r="N1217" s="11" t="s">
        <v>1683</v>
      </c>
      <c r="O1217" s="2" t="s">
        <v>1684</v>
      </c>
      <c r="P1217" s="12"/>
      <c r="Q1217" s="13" t="s">
        <v>1119</v>
      </c>
      <c r="R1217" s="49" t="s">
        <v>4615</v>
      </c>
      <c r="S1217" s="50" t="s">
        <v>4645</v>
      </c>
      <c r="T1217" s="16"/>
      <c r="U1217" s="32" cm="1">
        <f t="array" ref="U1217">SUM(LEN([2]正文!$F:$F)-LEN(SUBSTITUTE([2]正文!$F:$F,B1217,"")))/LEN(B1217)</f>
        <v>0</v>
      </c>
      <c r="V1217" s="33">
        <f t="shared" si="32"/>
        <v>8</v>
      </c>
    </row>
    <row r="1218" s="2" customFormat="1" spans="1:22">
      <c r="A1218" s="6">
        <v>1170</v>
      </c>
      <c r="B1218" s="2" t="s">
        <v>4658</v>
      </c>
      <c r="C1218" s="2" t="s">
        <v>4659</v>
      </c>
      <c r="E1218" s="2" t="s">
        <v>4660</v>
      </c>
      <c r="F1218" s="6" t="s">
        <v>4661</v>
      </c>
      <c r="M1218" s="2">
        <f>VLOOKUP(N1218,[1]储层改造标准目录!$A:$B,2,0)</f>
        <v>2</v>
      </c>
      <c r="N1218" s="11" t="s">
        <v>1683</v>
      </c>
      <c r="O1218" s="2" t="s">
        <v>1684</v>
      </c>
      <c r="P1218" s="12"/>
      <c r="Q1218" s="13" t="s">
        <v>1119</v>
      </c>
      <c r="R1218" s="49" t="s">
        <v>4615</v>
      </c>
      <c r="S1218" s="50" t="s">
        <v>4645</v>
      </c>
      <c r="T1218" s="16"/>
      <c r="U1218" s="32" cm="1">
        <f t="array" ref="U1218">SUM(LEN([2]正文!$F:$F)-LEN(SUBSTITUTE([2]正文!$F:$F,B1218,"")))/LEN(B1218)</f>
        <v>0</v>
      </c>
      <c r="V1218" s="33">
        <f t="shared" si="32"/>
        <v>5</v>
      </c>
    </row>
    <row r="1219" s="2" customFormat="1" spans="1:22">
      <c r="A1219" s="6">
        <v>1171</v>
      </c>
      <c r="B1219" s="2" t="s">
        <v>4662</v>
      </c>
      <c r="C1219" s="2" t="s">
        <v>4663</v>
      </c>
      <c r="E1219" s="2" t="s">
        <v>4664</v>
      </c>
      <c r="F1219" s="6" t="s">
        <v>4665</v>
      </c>
      <c r="M1219" s="2">
        <f>VLOOKUP(N1219,[1]储层改造标准目录!$A:$B,2,0)</f>
        <v>2</v>
      </c>
      <c r="N1219" s="11" t="s">
        <v>1683</v>
      </c>
      <c r="O1219" s="2" t="s">
        <v>1684</v>
      </c>
      <c r="P1219" s="12"/>
      <c r="Q1219" s="13" t="s">
        <v>1119</v>
      </c>
      <c r="R1219" s="49" t="s">
        <v>4615</v>
      </c>
      <c r="S1219" s="50" t="s">
        <v>4645</v>
      </c>
      <c r="T1219" s="16"/>
      <c r="U1219" s="32" cm="1">
        <f t="array" ref="U1219">SUM(LEN([2]正文!$F:$F)-LEN(SUBSTITUTE([2]正文!$F:$F,B1219,"")))/LEN(B1219)</f>
        <v>0</v>
      </c>
      <c r="V1219" s="33">
        <f t="shared" si="32"/>
        <v>9</v>
      </c>
    </row>
    <row r="1220" s="2" customFormat="1" spans="1:22">
      <c r="A1220" s="6">
        <v>1172</v>
      </c>
      <c r="B1220" s="2" t="s">
        <v>4666</v>
      </c>
      <c r="C1220" s="2" t="s">
        <v>4667</v>
      </c>
      <c r="E1220" s="2" t="s">
        <v>4668</v>
      </c>
      <c r="F1220" s="6" t="s">
        <v>4669</v>
      </c>
      <c r="M1220" s="2">
        <f>VLOOKUP(N1220,[1]储层改造标准目录!$A:$B,2,0)</f>
        <v>2</v>
      </c>
      <c r="N1220" s="11" t="s">
        <v>1683</v>
      </c>
      <c r="O1220" s="2" t="s">
        <v>1684</v>
      </c>
      <c r="P1220" s="12"/>
      <c r="Q1220" s="13" t="s">
        <v>1119</v>
      </c>
      <c r="R1220" s="49" t="s">
        <v>4670</v>
      </c>
      <c r="S1220" s="50" t="s">
        <v>4671</v>
      </c>
      <c r="T1220" s="16"/>
      <c r="U1220" s="32" cm="1">
        <f t="array" ref="U1220">SUM(LEN([2]正文!$F:$F)-LEN(SUBSTITUTE([2]正文!$F:$F,B1220,"")))/LEN(B1220)</f>
        <v>0</v>
      </c>
      <c r="V1220" s="33">
        <f t="shared" si="32"/>
        <v>6</v>
      </c>
    </row>
    <row r="1221" s="2" customFormat="1" spans="1:22">
      <c r="A1221" s="6">
        <v>1173</v>
      </c>
      <c r="B1221" s="2" t="s">
        <v>4672</v>
      </c>
      <c r="C1221" s="2" t="s">
        <v>4673</v>
      </c>
      <c r="E1221" s="2" t="s">
        <v>4674</v>
      </c>
      <c r="F1221" s="6" t="s">
        <v>4675</v>
      </c>
      <c r="M1221" s="2">
        <f>VLOOKUP(N1221,[1]储层改造标准目录!$A:$B,2,0)</f>
        <v>2</v>
      </c>
      <c r="N1221" s="11" t="s">
        <v>1683</v>
      </c>
      <c r="O1221" s="2" t="s">
        <v>1684</v>
      </c>
      <c r="P1221" s="12"/>
      <c r="Q1221" s="13" t="s">
        <v>1119</v>
      </c>
      <c r="R1221" s="49" t="s">
        <v>4670</v>
      </c>
      <c r="S1221" s="50" t="s">
        <v>4671</v>
      </c>
      <c r="T1221" s="16"/>
      <c r="U1221" s="32" cm="1">
        <f t="array" ref="U1221">SUM(LEN([2]正文!$F:$F)-LEN(SUBSTITUTE([2]正文!$F:$F,B1221,"")))/LEN(B1221)</f>
        <v>6</v>
      </c>
      <c r="V1221" s="33">
        <f t="shared" si="32"/>
        <v>3</v>
      </c>
    </row>
    <row r="1222" s="2" customFormat="1" spans="1:22">
      <c r="A1222" s="6">
        <v>1174</v>
      </c>
      <c r="B1222" s="2" t="s">
        <v>4676</v>
      </c>
      <c r="C1222" s="2" t="s">
        <v>4677</v>
      </c>
      <c r="E1222" s="2" t="s">
        <v>4678</v>
      </c>
      <c r="F1222" s="6" t="s">
        <v>4679</v>
      </c>
      <c r="M1222" s="2">
        <f>VLOOKUP(N1222,[1]储层改造标准目录!$A:$B,2,0)</f>
        <v>2</v>
      </c>
      <c r="N1222" s="11" t="s">
        <v>1683</v>
      </c>
      <c r="O1222" s="2" t="s">
        <v>1684</v>
      </c>
      <c r="P1222" s="12"/>
      <c r="Q1222" s="13" t="s">
        <v>1119</v>
      </c>
      <c r="R1222" s="49" t="s">
        <v>4670</v>
      </c>
      <c r="S1222" s="50" t="s">
        <v>4671</v>
      </c>
      <c r="T1222" s="16"/>
      <c r="U1222" s="32" cm="1">
        <f t="array" ref="U1222">SUM(LEN([2]正文!$F:$F)-LEN(SUBSTITUTE([2]正文!$F:$F,B1222,"")))/LEN(B1222)</f>
        <v>7</v>
      </c>
      <c r="V1222" s="33">
        <f t="shared" si="32"/>
        <v>3</v>
      </c>
    </row>
    <row r="1223" s="2" customFormat="1" spans="1:22">
      <c r="A1223" s="6">
        <v>1175</v>
      </c>
      <c r="B1223" s="2" t="s">
        <v>4680</v>
      </c>
      <c r="C1223" s="2" t="s">
        <v>4681</v>
      </c>
      <c r="E1223" s="2" t="s">
        <v>4682</v>
      </c>
      <c r="F1223" s="6" t="s">
        <v>4683</v>
      </c>
      <c r="M1223" s="2">
        <f>VLOOKUP(N1223,[1]储层改造标准目录!$A:$B,2,0)</f>
        <v>2</v>
      </c>
      <c r="N1223" s="11" t="s">
        <v>1683</v>
      </c>
      <c r="O1223" s="2" t="s">
        <v>1684</v>
      </c>
      <c r="P1223" s="12"/>
      <c r="Q1223" s="13" t="s">
        <v>1119</v>
      </c>
      <c r="R1223" s="49" t="s">
        <v>4670</v>
      </c>
      <c r="S1223" s="50" t="s">
        <v>4671</v>
      </c>
      <c r="T1223" s="16"/>
      <c r="U1223" s="32" cm="1">
        <f t="array" ref="U1223">SUM(LEN([2]正文!$F:$F)-LEN(SUBSTITUTE([2]正文!$F:$F,B1223,"")))/LEN(B1223)</f>
        <v>9</v>
      </c>
      <c r="V1223" s="33">
        <f t="shared" ref="V1223:V1230" si="33">LEN(B1223)</f>
        <v>2</v>
      </c>
    </row>
    <row r="1224" s="2" customFormat="1" spans="1:22">
      <c r="A1224" s="6">
        <v>1176</v>
      </c>
      <c r="B1224" s="2" t="s">
        <v>4684</v>
      </c>
      <c r="C1224" s="2" t="s">
        <v>4685</v>
      </c>
      <c r="E1224" s="2" t="s">
        <v>4686</v>
      </c>
      <c r="F1224" s="6" t="s">
        <v>4687</v>
      </c>
      <c r="M1224" s="2">
        <f>VLOOKUP(N1224,[1]储层改造标准目录!$A:$B,2,0)</f>
        <v>2</v>
      </c>
      <c r="N1224" s="11" t="s">
        <v>1683</v>
      </c>
      <c r="O1224" s="2" t="s">
        <v>1684</v>
      </c>
      <c r="P1224" s="12"/>
      <c r="Q1224" s="13" t="s">
        <v>1119</v>
      </c>
      <c r="R1224" s="49" t="s">
        <v>4670</v>
      </c>
      <c r="S1224" s="50" t="s">
        <v>4671</v>
      </c>
      <c r="T1224" s="16"/>
      <c r="U1224" s="32" cm="1">
        <f t="array" ref="U1224">SUM(LEN([2]正文!$F:$F)-LEN(SUBSTITUTE([2]正文!$F:$F,B1224,"")))/LEN(B1224)</f>
        <v>13</v>
      </c>
      <c r="V1224" s="33">
        <f t="shared" si="33"/>
        <v>2</v>
      </c>
    </row>
    <row r="1225" s="2" customFormat="1" spans="1:22">
      <c r="A1225" s="6">
        <v>1177</v>
      </c>
      <c r="B1225" s="2" t="s">
        <v>4688</v>
      </c>
      <c r="C1225" s="2" t="s">
        <v>4689</v>
      </c>
      <c r="E1225" s="2" t="s">
        <v>4690</v>
      </c>
      <c r="F1225" s="6" t="s">
        <v>4691</v>
      </c>
      <c r="M1225" s="2">
        <f>VLOOKUP(N1225,[1]储层改造标准目录!$A:$B,2,0)</f>
        <v>2</v>
      </c>
      <c r="N1225" s="11" t="s">
        <v>1683</v>
      </c>
      <c r="O1225" s="2" t="s">
        <v>1684</v>
      </c>
      <c r="P1225" s="12"/>
      <c r="Q1225" s="13" t="s">
        <v>1119</v>
      </c>
      <c r="R1225" s="49" t="s">
        <v>4670</v>
      </c>
      <c r="S1225" s="50" t="s">
        <v>4671</v>
      </c>
      <c r="T1225" s="16"/>
      <c r="U1225" s="32" cm="1">
        <f t="array" ref="U1225">SUM(LEN([2]正文!$F:$F)-LEN(SUBSTITUTE([2]正文!$F:$F,B1225,"")))/LEN(B1225)</f>
        <v>35</v>
      </c>
      <c r="V1225" s="33">
        <f t="shared" si="33"/>
        <v>2</v>
      </c>
    </row>
    <row r="1226" s="2" customFormat="1" spans="1:22">
      <c r="A1226" s="6">
        <v>1178</v>
      </c>
      <c r="B1226" s="2" t="s">
        <v>835</v>
      </c>
      <c r="C1226" s="2" t="s">
        <v>4692</v>
      </c>
      <c r="E1226" s="2" t="s">
        <v>4693</v>
      </c>
      <c r="F1226" s="6" t="s">
        <v>4694</v>
      </c>
      <c r="M1226" s="2">
        <f>VLOOKUP(N1226,[1]储层改造标准目录!$A:$B,2,0)</f>
        <v>2</v>
      </c>
      <c r="N1226" s="11" t="s">
        <v>1683</v>
      </c>
      <c r="O1226" s="2" t="s">
        <v>1684</v>
      </c>
      <c r="P1226" s="12"/>
      <c r="Q1226" s="13" t="s">
        <v>1119</v>
      </c>
      <c r="R1226" s="49" t="s">
        <v>4670</v>
      </c>
      <c r="S1226" s="50" t="s">
        <v>4671</v>
      </c>
      <c r="T1226" s="16"/>
      <c r="U1226" s="32" cm="1">
        <f t="array" ref="U1226">SUM(LEN([2]正文!$F:$F)-LEN(SUBSTITUTE([2]正文!$F:$F,B1226,"")))/LEN(B1226)</f>
        <v>42</v>
      </c>
      <c r="V1226" s="33">
        <f t="shared" si="33"/>
        <v>3</v>
      </c>
    </row>
    <row r="1227" s="2" customFormat="1" spans="1:22">
      <c r="A1227" s="6">
        <v>1179</v>
      </c>
      <c r="B1227" s="2" t="s">
        <v>1287</v>
      </c>
      <c r="C1227" s="2" t="s">
        <v>1288</v>
      </c>
      <c r="E1227" s="2" t="s">
        <v>4695</v>
      </c>
      <c r="F1227" s="6" t="s">
        <v>4696</v>
      </c>
      <c r="M1227" s="2">
        <f>VLOOKUP(N1227,[1]储层改造标准目录!$A:$B,2,0)</f>
        <v>2</v>
      </c>
      <c r="N1227" s="11" t="s">
        <v>1683</v>
      </c>
      <c r="O1227" s="2" t="s">
        <v>1684</v>
      </c>
      <c r="P1227" s="12"/>
      <c r="Q1227" s="13" t="s">
        <v>1119</v>
      </c>
      <c r="R1227" s="49" t="s">
        <v>4670</v>
      </c>
      <c r="S1227" s="50" t="s">
        <v>4671</v>
      </c>
      <c r="T1227" s="16"/>
      <c r="U1227" s="32" cm="1">
        <f t="array" ref="U1227">SUM(LEN([2]正文!$F:$F)-LEN(SUBSTITUTE([2]正文!$F:$F,B1227,"")))/LEN(B1227)</f>
        <v>15</v>
      </c>
      <c r="V1227" s="33">
        <f t="shared" si="33"/>
        <v>3</v>
      </c>
    </row>
    <row r="1228" s="2" customFormat="1" spans="1:22">
      <c r="A1228" s="6">
        <v>1180</v>
      </c>
      <c r="B1228" s="7" t="s">
        <v>4697</v>
      </c>
      <c r="C1228" s="2" t="s">
        <v>4698</v>
      </c>
      <c r="D1228" s="2" t="s">
        <v>30</v>
      </c>
      <c r="E1228" s="2" t="s">
        <v>4699</v>
      </c>
      <c r="F1228" s="6" t="s">
        <v>4700</v>
      </c>
      <c r="H1228" s="10"/>
      <c r="I1228" s="10"/>
      <c r="M1228" s="2">
        <f>VLOOKUP(N1228,[1]储层改造标准目录!$A:$B,2,0)</f>
        <v>2</v>
      </c>
      <c r="N1228" s="11" t="s">
        <v>1683</v>
      </c>
      <c r="O1228" s="2" t="s">
        <v>1684</v>
      </c>
      <c r="P1228" s="12"/>
      <c r="Q1228" s="13" t="s">
        <v>1119</v>
      </c>
      <c r="R1228" s="14" t="s">
        <v>4670</v>
      </c>
      <c r="S1228" s="15" t="s">
        <v>4671</v>
      </c>
      <c r="T1228" s="16"/>
      <c r="U1228" s="32" cm="1">
        <f t="array" ref="U1228">SUM(LEN([2]正文!$F:$F)-LEN(SUBSTITUTE([2]正文!$F:$F,B1228,"")))/LEN(B1228)</f>
        <v>0</v>
      </c>
      <c r="V1228" s="33">
        <f t="shared" si="33"/>
        <v>7</v>
      </c>
    </row>
    <row r="1229" s="3" customFormat="1" spans="1:22">
      <c r="A1229" s="41"/>
      <c r="B1229" s="7" t="s">
        <v>4701</v>
      </c>
      <c r="D1229" s="3" t="s">
        <v>35</v>
      </c>
      <c r="F1229" s="41" t="s">
        <v>4702</v>
      </c>
      <c r="H1229" s="42"/>
      <c r="I1229" s="42"/>
      <c r="M1229" s="3">
        <f>VLOOKUP(N1229,[1]储层改造标准目录!$A:$B,2,0)</f>
        <v>2</v>
      </c>
      <c r="N1229" s="43" t="s">
        <v>1683</v>
      </c>
      <c r="O1229" s="3" t="s">
        <v>1684</v>
      </c>
      <c r="Q1229" s="44" t="s">
        <v>1119</v>
      </c>
      <c r="R1229" s="45" t="s">
        <v>4670</v>
      </c>
      <c r="S1229" s="46" t="s">
        <v>4671</v>
      </c>
      <c r="T1229" s="47"/>
      <c r="U1229" s="32" cm="1">
        <f t="array" ref="U1229">SUM(LEN([2]正文!$F:$F)-LEN(SUBSTITUTE([2]正文!$F:$F,B1229,"")))/LEN(B1229)</f>
        <v>0</v>
      </c>
      <c r="V1229" s="48">
        <f t="shared" si="33"/>
        <v>4</v>
      </c>
    </row>
    <row r="1230" s="3" customFormat="1" spans="1:22">
      <c r="A1230" s="41"/>
      <c r="B1230" s="7" t="s">
        <v>4703</v>
      </c>
      <c r="D1230" s="3" t="s">
        <v>35</v>
      </c>
      <c r="F1230" s="41" t="s">
        <v>4704</v>
      </c>
      <c r="H1230" s="42"/>
      <c r="I1230" s="42"/>
      <c r="M1230" s="3">
        <f>VLOOKUP(N1230,[1]储层改造标准目录!$A:$B,2,0)</f>
        <v>2</v>
      </c>
      <c r="N1230" s="43" t="s">
        <v>1683</v>
      </c>
      <c r="O1230" s="3" t="s">
        <v>1684</v>
      </c>
      <c r="Q1230" s="44" t="s">
        <v>1119</v>
      </c>
      <c r="R1230" s="45" t="s">
        <v>4670</v>
      </c>
      <c r="S1230" s="46" t="s">
        <v>4671</v>
      </c>
      <c r="T1230" s="47"/>
      <c r="U1230" s="32" cm="1">
        <f t="array" ref="U1230">SUM(LEN([2]正文!$F:$F)-LEN(SUBSTITUTE([2]正文!$F:$F,B1230,"")))/LEN(B1230)</f>
        <v>0</v>
      </c>
      <c r="V1230" s="48">
        <f t="shared" si="33"/>
        <v>4</v>
      </c>
    </row>
    <row r="1231" s="2" customFormat="1" spans="1:22">
      <c r="A1231" s="6">
        <v>1181</v>
      </c>
      <c r="B1231" s="2" t="s">
        <v>4705</v>
      </c>
      <c r="C1231" s="2" t="s">
        <v>4706</v>
      </c>
      <c r="E1231" s="2" t="s">
        <v>4707</v>
      </c>
      <c r="F1231" s="6" t="s">
        <v>4708</v>
      </c>
      <c r="M1231" s="2">
        <f>VLOOKUP(N1231,[1]储层改造标准目录!$A:$B,2,0)</f>
        <v>2</v>
      </c>
      <c r="N1231" s="11" t="s">
        <v>1683</v>
      </c>
      <c r="O1231" s="2" t="s">
        <v>1684</v>
      </c>
      <c r="P1231" s="12"/>
      <c r="Q1231" s="13" t="s">
        <v>1119</v>
      </c>
      <c r="R1231" s="49" t="s">
        <v>4670</v>
      </c>
      <c r="S1231" s="50" t="s">
        <v>4671</v>
      </c>
      <c r="T1231" s="16"/>
      <c r="U1231" s="32" cm="1">
        <f t="array" ref="U1231">SUM(LEN([2]正文!$F:$F)-LEN(SUBSTITUTE([2]正文!$F:$F,B1231,"")))/LEN(B1231)</f>
        <v>0</v>
      </c>
      <c r="V1231" s="33">
        <f t="shared" ref="V1231:V1277" si="34">LEN(B1231)</f>
        <v>6</v>
      </c>
    </row>
    <row r="1232" s="2" customFormat="1" spans="1:22">
      <c r="A1232" s="6">
        <v>1182</v>
      </c>
      <c r="B1232" s="2" t="s">
        <v>4709</v>
      </c>
      <c r="C1232" s="2" t="s">
        <v>4710</v>
      </c>
      <c r="E1232" s="2" t="s">
        <v>4711</v>
      </c>
      <c r="F1232" s="6" t="s">
        <v>4712</v>
      </c>
      <c r="M1232" s="2">
        <f>VLOOKUP(N1232,[1]储层改造标准目录!$A:$B,2,0)</f>
        <v>2</v>
      </c>
      <c r="N1232" s="11" t="s">
        <v>1683</v>
      </c>
      <c r="O1232" s="2" t="s">
        <v>1684</v>
      </c>
      <c r="P1232" s="12"/>
      <c r="Q1232" s="13" t="s">
        <v>1119</v>
      </c>
      <c r="R1232" s="49" t="s">
        <v>4670</v>
      </c>
      <c r="S1232" s="50" t="s">
        <v>4671</v>
      </c>
      <c r="T1232" s="16"/>
      <c r="U1232" s="32" cm="1">
        <f t="array" ref="U1232">SUM(LEN([2]正文!$F:$F)-LEN(SUBSTITUTE([2]正文!$F:$F,B1232,"")))/LEN(B1232)</f>
        <v>10</v>
      </c>
      <c r="V1232" s="33">
        <f t="shared" si="34"/>
        <v>2</v>
      </c>
    </row>
    <row r="1233" s="2" customFormat="1" spans="1:22">
      <c r="A1233" s="6">
        <v>1183</v>
      </c>
      <c r="B1233" s="2" t="s">
        <v>4713</v>
      </c>
      <c r="C1233" s="2" t="s">
        <v>4714</v>
      </c>
      <c r="E1233" s="2" t="s">
        <v>4715</v>
      </c>
      <c r="F1233" s="6" t="s">
        <v>4716</v>
      </c>
      <c r="M1233" s="2">
        <f>VLOOKUP(N1233,[1]储层改造标准目录!$A:$B,2,0)</f>
        <v>2</v>
      </c>
      <c r="N1233" s="11" t="s">
        <v>1683</v>
      </c>
      <c r="O1233" s="2" t="s">
        <v>1684</v>
      </c>
      <c r="P1233" s="12"/>
      <c r="Q1233" s="13" t="s">
        <v>1119</v>
      </c>
      <c r="R1233" s="49" t="s">
        <v>4670</v>
      </c>
      <c r="S1233" s="50" t="s">
        <v>4671</v>
      </c>
      <c r="T1233" s="16"/>
      <c r="U1233" s="32" cm="1">
        <f t="array" ref="U1233">SUM(LEN([2]正文!$F:$F)-LEN(SUBSTITUTE([2]正文!$F:$F,B1233,"")))/LEN(B1233)</f>
        <v>13</v>
      </c>
      <c r="V1233" s="33">
        <f t="shared" si="34"/>
        <v>4</v>
      </c>
    </row>
    <row r="1234" s="2" customFormat="1" spans="1:22">
      <c r="A1234" s="6">
        <v>1184</v>
      </c>
      <c r="B1234" s="2" t="s">
        <v>4717</v>
      </c>
      <c r="C1234" s="2" t="s">
        <v>4718</v>
      </c>
      <c r="E1234" s="2" t="s">
        <v>4719</v>
      </c>
      <c r="F1234" s="6" t="s">
        <v>4720</v>
      </c>
      <c r="M1234" s="2">
        <f>VLOOKUP(N1234,[1]储层改造标准目录!$A:$B,2,0)</f>
        <v>2</v>
      </c>
      <c r="N1234" s="11" t="s">
        <v>1683</v>
      </c>
      <c r="O1234" s="2" t="s">
        <v>1684</v>
      </c>
      <c r="P1234" s="12"/>
      <c r="Q1234" s="13" t="s">
        <v>1119</v>
      </c>
      <c r="R1234" s="49" t="s">
        <v>4670</v>
      </c>
      <c r="S1234" s="50" t="s">
        <v>4671</v>
      </c>
      <c r="T1234" s="16"/>
      <c r="U1234" s="32" cm="1">
        <f t="array" ref="U1234">SUM(LEN([2]正文!$F:$F)-LEN(SUBSTITUTE([2]正文!$F:$F,B1234,"")))/LEN(B1234)</f>
        <v>68</v>
      </c>
      <c r="V1234" s="33">
        <f t="shared" si="34"/>
        <v>2</v>
      </c>
    </row>
    <row r="1235" s="2" customFormat="1" spans="1:22">
      <c r="A1235" s="6">
        <v>1185</v>
      </c>
      <c r="B1235" s="2" t="s">
        <v>4721</v>
      </c>
      <c r="C1235" s="2" t="s">
        <v>4722</v>
      </c>
      <c r="E1235" s="2" t="s">
        <v>4723</v>
      </c>
      <c r="F1235" s="6" t="s">
        <v>4724</v>
      </c>
      <c r="M1235" s="2">
        <f>VLOOKUP(N1235,[1]储层改造标准目录!$A:$B,2,0)</f>
        <v>2</v>
      </c>
      <c r="N1235" s="11" t="s">
        <v>1683</v>
      </c>
      <c r="O1235" s="2" t="s">
        <v>1684</v>
      </c>
      <c r="P1235" s="12"/>
      <c r="Q1235" s="13" t="s">
        <v>1119</v>
      </c>
      <c r="R1235" s="49" t="s">
        <v>4670</v>
      </c>
      <c r="S1235" s="50" t="s">
        <v>4671</v>
      </c>
      <c r="T1235" s="16"/>
      <c r="U1235" s="32" cm="1">
        <f t="array" ref="U1235">SUM(LEN([2]正文!$F:$F)-LEN(SUBSTITUTE([2]正文!$F:$F,B1235,"")))/LEN(B1235)</f>
        <v>3</v>
      </c>
      <c r="V1235" s="33">
        <f t="shared" si="34"/>
        <v>2</v>
      </c>
    </row>
    <row r="1236" s="2" customFormat="1" spans="1:22">
      <c r="A1236" s="6">
        <v>1186</v>
      </c>
      <c r="B1236" s="2" t="s">
        <v>4725</v>
      </c>
      <c r="C1236" s="2" t="s">
        <v>4726</v>
      </c>
      <c r="E1236" s="2" t="s">
        <v>4727</v>
      </c>
      <c r="F1236" s="6" t="s">
        <v>4728</v>
      </c>
      <c r="M1236" s="2">
        <f>VLOOKUP(N1236,[1]储层改造标准目录!$A:$B,2,0)</f>
        <v>2</v>
      </c>
      <c r="N1236" s="11" t="s">
        <v>1683</v>
      </c>
      <c r="O1236" s="2" t="s">
        <v>1684</v>
      </c>
      <c r="P1236" s="12"/>
      <c r="Q1236" s="13" t="s">
        <v>1119</v>
      </c>
      <c r="R1236" s="49" t="s">
        <v>4670</v>
      </c>
      <c r="S1236" s="50" t="s">
        <v>4671</v>
      </c>
      <c r="T1236" s="16"/>
      <c r="U1236" s="32" cm="1">
        <f t="array" ref="U1236">SUM(LEN([2]正文!$F:$F)-LEN(SUBSTITUTE([2]正文!$F:$F,B1236,"")))/LEN(B1236)</f>
        <v>11</v>
      </c>
      <c r="V1236" s="33">
        <f t="shared" si="34"/>
        <v>2</v>
      </c>
    </row>
    <row r="1237" s="2" customFormat="1" spans="1:22">
      <c r="A1237" s="6">
        <v>1187</v>
      </c>
      <c r="B1237" s="2" t="s">
        <v>4729</v>
      </c>
      <c r="C1237" s="2" t="s">
        <v>4730</v>
      </c>
      <c r="E1237" s="2" t="s">
        <v>4731</v>
      </c>
      <c r="F1237" s="6" t="s">
        <v>4732</v>
      </c>
      <c r="M1237" s="2">
        <f>VLOOKUP(N1237,[1]储层改造标准目录!$A:$B,2,0)</f>
        <v>2</v>
      </c>
      <c r="N1237" s="11" t="s">
        <v>1683</v>
      </c>
      <c r="O1237" s="2" t="s">
        <v>1684</v>
      </c>
      <c r="P1237" s="12"/>
      <c r="Q1237" s="13" t="s">
        <v>1119</v>
      </c>
      <c r="R1237" s="49" t="s">
        <v>4670</v>
      </c>
      <c r="S1237" s="50" t="s">
        <v>4671</v>
      </c>
      <c r="T1237" s="16"/>
      <c r="U1237" s="32" cm="1">
        <f t="array" ref="U1237">SUM(LEN([2]正文!$F:$F)-LEN(SUBSTITUTE([2]正文!$F:$F,B1237,"")))/LEN(B1237)</f>
        <v>171</v>
      </c>
      <c r="V1237" s="33">
        <f t="shared" si="34"/>
        <v>2</v>
      </c>
    </row>
    <row r="1238" s="2" customFormat="1" spans="1:22">
      <c r="A1238" s="6">
        <v>1188</v>
      </c>
      <c r="B1238" s="2" t="s">
        <v>4733</v>
      </c>
      <c r="C1238" s="2" t="s">
        <v>4734</v>
      </c>
      <c r="E1238" s="2" t="s">
        <v>4735</v>
      </c>
      <c r="F1238" s="6" t="s">
        <v>4736</v>
      </c>
      <c r="M1238" s="2">
        <f>VLOOKUP(N1238,[1]储层改造标准目录!$A:$B,2,0)</f>
        <v>2</v>
      </c>
      <c r="N1238" s="11" t="s">
        <v>1683</v>
      </c>
      <c r="O1238" s="2" t="s">
        <v>1684</v>
      </c>
      <c r="P1238" s="12"/>
      <c r="Q1238" s="13" t="s">
        <v>1119</v>
      </c>
      <c r="R1238" s="49" t="s">
        <v>4670</v>
      </c>
      <c r="S1238" s="50" t="s">
        <v>4671</v>
      </c>
      <c r="T1238" s="16"/>
      <c r="U1238" s="32" cm="1">
        <f t="array" ref="U1238">SUM(LEN([2]正文!$F:$F)-LEN(SUBSTITUTE([2]正文!$F:$F,B1238,"")))/LEN(B1238)</f>
        <v>0</v>
      </c>
      <c r="V1238" s="33">
        <f t="shared" si="34"/>
        <v>5</v>
      </c>
    </row>
    <row r="1239" s="2" customFormat="1" spans="1:22">
      <c r="A1239" s="6">
        <v>1189</v>
      </c>
      <c r="B1239" s="2" t="s">
        <v>4737</v>
      </c>
      <c r="C1239" s="2" t="s">
        <v>4738</v>
      </c>
      <c r="E1239" s="2" t="s">
        <v>4739</v>
      </c>
      <c r="F1239" s="6" t="s">
        <v>4740</v>
      </c>
      <c r="M1239" s="2">
        <f>VLOOKUP(N1239,[1]储层改造标准目录!$A:$B,2,0)</f>
        <v>2</v>
      </c>
      <c r="N1239" s="11" t="s">
        <v>1683</v>
      </c>
      <c r="O1239" s="2" t="s">
        <v>1684</v>
      </c>
      <c r="P1239" s="12"/>
      <c r="Q1239" s="13" t="s">
        <v>1119</v>
      </c>
      <c r="R1239" s="49" t="s">
        <v>4670</v>
      </c>
      <c r="S1239" s="50" t="s">
        <v>4671</v>
      </c>
      <c r="T1239" s="16"/>
      <c r="U1239" s="32" cm="1">
        <f t="array" ref="U1239">SUM(LEN([2]正文!$F:$F)-LEN(SUBSTITUTE([2]正文!$F:$F,B1239,"")))/LEN(B1239)</f>
        <v>9</v>
      </c>
      <c r="V1239" s="33">
        <f t="shared" si="34"/>
        <v>5</v>
      </c>
    </row>
    <row r="1240" s="2" customFormat="1" spans="1:22">
      <c r="A1240" s="6">
        <v>1190</v>
      </c>
      <c r="B1240" s="2" t="s">
        <v>4741</v>
      </c>
      <c r="C1240" s="2" t="s">
        <v>4742</v>
      </c>
      <c r="E1240" s="2" t="s">
        <v>4743</v>
      </c>
      <c r="F1240" s="6" t="s">
        <v>4744</v>
      </c>
      <c r="M1240" s="2">
        <f>VLOOKUP(N1240,[1]储层改造标准目录!$A:$B,2,0)</f>
        <v>2</v>
      </c>
      <c r="N1240" s="11" t="s">
        <v>1683</v>
      </c>
      <c r="O1240" s="2" t="s">
        <v>1684</v>
      </c>
      <c r="P1240" s="12"/>
      <c r="Q1240" s="13" t="s">
        <v>1119</v>
      </c>
      <c r="R1240" s="49" t="s">
        <v>4670</v>
      </c>
      <c r="S1240" s="50" t="s">
        <v>4671</v>
      </c>
      <c r="T1240" s="16"/>
      <c r="U1240" s="32" cm="1">
        <f t="array" ref="U1240">SUM(LEN([2]正文!$F:$F)-LEN(SUBSTITUTE([2]正文!$F:$F,B1240,"")))/LEN(B1240)</f>
        <v>104</v>
      </c>
      <c r="V1240" s="33">
        <f t="shared" si="34"/>
        <v>2</v>
      </c>
    </row>
    <row r="1241" s="2" customFormat="1" spans="1:22">
      <c r="A1241" s="6">
        <v>1191</v>
      </c>
      <c r="B1241" s="2" t="s">
        <v>4745</v>
      </c>
      <c r="C1241" s="2" t="s">
        <v>4746</v>
      </c>
      <c r="E1241" s="2" t="s">
        <v>4747</v>
      </c>
      <c r="F1241" s="6" t="s">
        <v>4748</v>
      </c>
      <c r="M1241" s="2">
        <f>VLOOKUP(N1241,[1]储层改造标准目录!$A:$B,2,0)</f>
        <v>2</v>
      </c>
      <c r="N1241" s="11" t="s">
        <v>1683</v>
      </c>
      <c r="O1241" s="2" t="s">
        <v>1684</v>
      </c>
      <c r="P1241" s="12"/>
      <c r="Q1241" s="13" t="s">
        <v>1119</v>
      </c>
      <c r="R1241" s="49" t="s">
        <v>4670</v>
      </c>
      <c r="S1241" s="50" t="s">
        <v>4671</v>
      </c>
      <c r="T1241" s="16"/>
      <c r="U1241" s="32" cm="1">
        <f t="array" ref="U1241">SUM(LEN([2]正文!$F:$F)-LEN(SUBSTITUTE([2]正文!$F:$F,B1241,"")))/LEN(B1241)</f>
        <v>1</v>
      </c>
      <c r="V1241" s="33">
        <f t="shared" si="34"/>
        <v>3</v>
      </c>
    </row>
    <row r="1242" s="2" customFormat="1" spans="1:22">
      <c r="A1242" s="6">
        <v>1192</v>
      </c>
      <c r="B1242" s="2" t="s">
        <v>4749</v>
      </c>
      <c r="C1242" s="2" t="s">
        <v>4750</v>
      </c>
      <c r="E1242" s="2" t="s">
        <v>4751</v>
      </c>
      <c r="F1242" s="6" t="s">
        <v>4752</v>
      </c>
      <c r="M1242" s="2">
        <f>VLOOKUP(N1242,[1]储层改造标准目录!$A:$B,2,0)</f>
        <v>2</v>
      </c>
      <c r="N1242" s="11" t="s">
        <v>1683</v>
      </c>
      <c r="O1242" s="2" t="s">
        <v>1684</v>
      </c>
      <c r="P1242" s="12"/>
      <c r="Q1242" s="13" t="s">
        <v>1119</v>
      </c>
      <c r="R1242" s="49" t="s">
        <v>4670</v>
      </c>
      <c r="S1242" s="50" t="s">
        <v>4671</v>
      </c>
      <c r="T1242" s="16"/>
      <c r="U1242" s="32" cm="1">
        <f t="array" ref="U1242">SUM(LEN([2]正文!$F:$F)-LEN(SUBSTITUTE([2]正文!$F:$F,B1242,"")))/LEN(B1242)</f>
        <v>10</v>
      </c>
      <c r="V1242" s="33">
        <f t="shared" si="34"/>
        <v>3</v>
      </c>
    </row>
    <row r="1243" s="2" customFormat="1" spans="1:22">
      <c r="A1243" s="6">
        <v>1193</v>
      </c>
      <c r="B1243" s="2" t="s">
        <v>4753</v>
      </c>
      <c r="C1243" s="2" t="s">
        <v>4754</v>
      </c>
      <c r="E1243" s="2" t="s">
        <v>4755</v>
      </c>
      <c r="F1243" s="6" t="s">
        <v>4756</v>
      </c>
      <c r="M1243" s="2">
        <f>VLOOKUP(N1243,[1]储层改造标准目录!$A:$B,2,0)</f>
        <v>2</v>
      </c>
      <c r="N1243" s="11" t="s">
        <v>1683</v>
      </c>
      <c r="O1243" s="2" t="s">
        <v>1684</v>
      </c>
      <c r="P1243" s="12"/>
      <c r="Q1243" s="13" t="s">
        <v>1119</v>
      </c>
      <c r="R1243" s="49" t="s">
        <v>4670</v>
      </c>
      <c r="S1243" s="50" t="s">
        <v>4757</v>
      </c>
      <c r="T1243" s="16"/>
      <c r="U1243" s="32" cm="1">
        <f t="array" ref="U1243">SUM(LEN([2]正文!$F:$F)-LEN(SUBSTITUTE([2]正文!$F:$F,B1243,"")))/LEN(B1243)</f>
        <v>0</v>
      </c>
      <c r="V1243" s="33">
        <f t="shared" si="34"/>
        <v>4</v>
      </c>
    </row>
    <row r="1244" s="2" customFormat="1" spans="1:22">
      <c r="A1244" s="6">
        <v>1194</v>
      </c>
      <c r="B1244" s="2" t="s">
        <v>4758</v>
      </c>
      <c r="C1244" s="2" t="s">
        <v>4759</v>
      </c>
      <c r="E1244" s="2" t="s">
        <v>4760</v>
      </c>
      <c r="F1244" s="6" t="s">
        <v>4761</v>
      </c>
      <c r="M1244" s="2">
        <f>VLOOKUP(N1244,[1]储层改造标准目录!$A:$B,2,0)</f>
        <v>2</v>
      </c>
      <c r="N1244" s="11" t="s">
        <v>1683</v>
      </c>
      <c r="O1244" s="2" t="s">
        <v>1684</v>
      </c>
      <c r="P1244" s="12"/>
      <c r="Q1244" s="13" t="s">
        <v>1119</v>
      </c>
      <c r="R1244" s="49" t="s">
        <v>4670</v>
      </c>
      <c r="S1244" s="50" t="s">
        <v>4757</v>
      </c>
      <c r="T1244" s="16"/>
      <c r="U1244" s="32" cm="1">
        <f t="array" ref="U1244">SUM(LEN([2]正文!$F:$F)-LEN(SUBSTITUTE([2]正文!$F:$F,B1244,"")))/LEN(B1244)</f>
        <v>6</v>
      </c>
      <c r="V1244" s="33">
        <f t="shared" si="34"/>
        <v>4</v>
      </c>
    </row>
    <row r="1245" s="2" customFormat="1" spans="1:22">
      <c r="A1245" s="6">
        <v>1195</v>
      </c>
      <c r="B1245" s="2" t="s">
        <v>4762</v>
      </c>
      <c r="C1245" s="2" t="s">
        <v>4763</v>
      </c>
      <c r="E1245" s="2" t="s">
        <v>4764</v>
      </c>
      <c r="F1245" s="6" t="s">
        <v>4765</v>
      </c>
      <c r="M1245" s="2">
        <f>VLOOKUP(N1245,[1]储层改造标准目录!$A:$B,2,0)</f>
        <v>2</v>
      </c>
      <c r="N1245" s="11" t="s">
        <v>1683</v>
      </c>
      <c r="O1245" s="2" t="s">
        <v>1684</v>
      </c>
      <c r="P1245" s="12"/>
      <c r="Q1245" s="13" t="s">
        <v>1119</v>
      </c>
      <c r="R1245" s="49" t="s">
        <v>4670</v>
      </c>
      <c r="S1245" s="50" t="s">
        <v>4757</v>
      </c>
      <c r="T1245" s="16"/>
      <c r="U1245" s="32" cm="1">
        <f t="array" ref="U1245">SUM(LEN([2]正文!$F:$F)-LEN(SUBSTITUTE([2]正文!$F:$F,B1245,"")))/LEN(B1245)</f>
        <v>0</v>
      </c>
      <c r="V1245" s="33">
        <f t="shared" si="34"/>
        <v>4</v>
      </c>
    </row>
    <row r="1246" s="2" customFormat="1" spans="1:22">
      <c r="A1246" s="6">
        <v>1196</v>
      </c>
      <c r="B1246" s="2" t="s">
        <v>4766</v>
      </c>
      <c r="C1246" s="2" t="s">
        <v>4767</v>
      </c>
      <c r="E1246" s="2" t="s">
        <v>4768</v>
      </c>
      <c r="F1246" s="6" t="s">
        <v>4769</v>
      </c>
      <c r="M1246" s="2">
        <f>VLOOKUP(N1246,[1]储层改造标准目录!$A:$B,2,0)</f>
        <v>2</v>
      </c>
      <c r="N1246" s="11" t="s">
        <v>1683</v>
      </c>
      <c r="O1246" s="2" t="s">
        <v>1684</v>
      </c>
      <c r="P1246" s="12"/>
      <c r="Q1246" s="13" t="s">
        <v>1119</v>
      </c>
      <c r="R1246" s="49" t="s">
        <v>4670</v>
      </c>
      <c r="S1246" s="50" t="s">
        <v>4757</v>
      </c>
      <c r="T1246" s="16"/>
      <c r="U1246" s="32" cm="1">
        <f t="array" ref="U1246">SUM(LEN([2]正文!$F:$F)-LEN(SUBSTITUTE([2]正文!$F:$F,B1246,"")))/LEN(B1246)</f>
        <v>0</v>
      </c>
      <c r="V1246" s="33">
        <f t="shared" si="34"/>
        <v>5</v>
      </c>
    </row>
    <row r="1247" s="2" customFormat="1" spans="1:22">
      <c r="A1247" s="6">
        <v>1197</v>
      </c>
      <c r="B1247" s="2" t="s">
        <v>4770</v>
      </c>
      <c r="C1247" s="2" t="s">
        <v>4771</v>
      </c>
      <c r="E1247" s="2" t="s">
        <v>4772</v>
      </c>
      <c r="F1247" s="6" t="s">
        <v>4773</v>
      </c>
      <c r="M1247" s="2">
        <f>VLOOKUP(N1247,[1]储层改造标准目录!$A:$B,2,0)</f>
        <v>2</v>
      </c>
      <c r="N1247" s="11" t="s">
        <v>1683</v>
      </c>
      <c r="O1247" s="2" t="s">
        <v>1684</v>
      </c>
      <c r="P1247" s="12"/>
      <c r="Q1247" s="13" t="s">
        <v>1119</v>
      </c>
      <c r="R1247" s="49" t="s">
        <v>4670</v>
      </c>
      <c r="S1247" s="50" t="s">
        <v>4757</v>
      </c>
      <c r="T1247" s="16"/>
      <c r="U1247" s="32" cm="1">
        <f t="array" ref="U1247">SUM(LEN([2]正文!$F:$F)-LEN(SUBSTITUTE([2]正文!$F:$F,B1247,"")))/LEN(B1247)</f>
        <v>0</v>
      </c>
      <c r="V1247" s="33">
        <f t="shared" si="34"/>
        <v>5</v>
      </c>
    </row>
    <row r="1248" s="2" customFormat="1" spans="1:22">
      <c r="A1248" s="6">
        <v>1198</v>
      </c>
      <c r="B1248" s="2" t="s">
        <v>4774</v>
      </c>
      <c r="C1248" s="2" t="s">
        <v>4775</v>
      </c>
      <c r="E1248" s="2" t="s">
        <v>4776</v>
      </c>
      <c r="F1248" s="6" t="s">
        <v>4777</v>
      </c>
      <c r="M1248" s="2">
        <f>VLOOKUP(N1248,[1]储层改造标准目录!$A:$B,2,0)</f>
        <v>2</v>
      </c>
      <c r="N1248" s="11" t="s">
        <v>1683</v>
      </c>
      <c r="O1248" s="2" t="s">
        <v>1684</v>
      </c>
      <c r="P1248" s="12"/>
      <c r="Q1248" s="13" t="s">
        <v>1119</v>
      </c>
      <c r="R1248" s="49" t="s">
        <v>4670</v>
      </c>
      <c r="S1248" s="50" t="s">
        <v>4757</v>
      </c>
      <c r="T1248" s="16"/>
      <c r="U1248" s="32" cm="1">
        <f t="array" ref="U1248">SUM(LEN([2]正文!$F:$F)-LEN(SUBSTITUTE([2]正文!$F:$F,B1248,"")))/LEN(B1248)</f>
        <v>0</v>
      </c>
      <c r="V1248" s="33">
        <f t="shared" si="34"/>
        <v>6</v>
      </c>
    </row>
    <row r="1249" s="2" customFormat="1" spans="1:22">
      <c r="A1249" s="6">
        <v>1199</v>
      </c>
      <c r="B1249" s="2" t="s">
        <v>4778</v>
      </c>
      <c r="C1249" s="2" t="s">
        <v>4779</v>
      </c>
      <c r="E1249" s="2" t="s">
        <v>4780</v>
      </c>
      <c r="F1249" s="6" t="s">
        <v>4781</v>
      </c>
      <c r="M1249" s="2">
        <f>VLOOKUP(N1249,[1]储层改造标准目录!$A:$B,2,0)</f>
        <v>2</v>
      </c>
      <c r="N1249" s="11" t="s">
        <v>1683</v>
      </c>
      <c r="O1249" s="2" t="s">
        <v>1684</v>
      </c>
      <c r="P1249" s="12"/>
      <c r="Q1249" s="13" t="s">
        <v>1119</v>
      </c>
      <c r="R1249" s="49" t="s">
        <v>4670</v>
      </c>
      <c r="S1249" s="50" t="s">
        <v>4757</v>
      </c>
      <c r="T1249" s="16"/>
      <c r="U1249" s="32" cm="1">
        <f t="array" ref="U1249">SUM(LEN([2]正文!$F:$F)-LEN(SUBSTITUTE([2]正文!$F:$F,B1249,"")))/LEN(B1249)</f>
        <v>0</v>
      </c>
      <c r="V1249" s="33">
        <f t="shared" si="34"/>
        <v>2</v>
      </c>
    </row>
    <row r="1250" s="2" customFormat="1" spans="1:22">
      <c r="A1250" s="6">
        <v>1200</v>
      </c>
      <c r="B1250" s="2" t="s">
        <v>4782</v>
      </c>
      <c r="C1250" s="2" t="s">
        <v>4783</v>
      </c>
      <c r="E1250" s="2" t="s">
        <v>4784</v>
      </c>
      <c r="F1250" s="6" t="s">
        <v>4785</v>
      </c>
      <c r="M1250" s="2">
        <f>VLOOKUP(N1250,[1]储层改造标准目录!$A:$B,2,0)</f>
        <v>2</v>
      </c>
      <c r="N1250" s="11" t="s">
        <v>1683</v>
      </c>
      <c r="O1250" s="2" t="s">
        <v>1684</v>
      </c>
      <c r="P1250" s="12"/>
      <c r="Q1250" s="13" t="s">
        <v>1119</v>
      </c>
      <c r="R1250" s="49" t="s">
        <v>4670</v>
      </c>
      <c r="S1250" s="50" t="s">
        <v>4757</v>
      </c>
      <c r="T1250" s="16"/>
      <c r="U1250" s="32" cm="1">
        <f t="array" ref="U1250">SUM(LEN([2]正文!$F:$F)-LEN(SUBSTITUTE([2]正文!$F:$F,B1250,"")))/LEN(B1250)</f>
        <v>2</v>
      </c>
      <c r="V1250" s="33">
        <f t="shared" si="34"/>
        <v>2</v>
      </c>
    </row>
    <row r="1251" s="2" customFormat="1" spans="1:22">
      <c r="A1251" s="6">
        <v>1201</v>
      </c>
      <c r="B1251" s="2" t="s">
        <v>4786</v>
      </c>
      <c r="C1251" s="2" t="s">
        <v>4787</v>
      </c>
      <c r="E1251" s="2" t="s">
        <v>4788</v>
      </c>
      <c r="F1251" s="6" t="s">
        <v>4789</v>
      </c>
      <c r="M1251" s="2">
        <f>VLOOKUP(N1251,[1]储层改造标准目录!$A:$B,2,0)</f>
        <v>2</v>
      </c>
      <c r="N1251" s="11" t="s">
        <v>1683</v>
      </c>
      <c r="O1251" s="2" t="s">
        <v>1684</v>
      </c>
      <c r="P1251" s="12"/>
      <c r="Q1251" s="13" t="s">
        <v>1119</v>
      </c>
      <c r="R1251" s="49" t="s">
        <v>4670</v>
      </c>
      <c r="S1251" s="50" t="s">
        <v>4790</v>
      </c>
      <c r="T1251" s="51" t="s">
        <v>4791</v>
      </c>
      <c r="U1251" s="32" cm="1">
        <f t="array" ref="U1251">SUM(LEN([2]正文!$F:$F)-LEN(SUBSTITUTE([2]正文!$F:$F,B1251,"")))/LEN(B1251)</f>
        <v>0</v>
      </c>
      <c r="V1251" s="33">
        <f t="shared" si="34"/>
        <v>6</v>
      </c>
    </row>
    <row r="1252" s="2" customFormat="1" spans="1:22">
      <c r="A1252" s="6">
        <v>1202</v>
      </c>
      <c r="B1252" s="2" t="s">
        <v>4792</v>
      </c>
      <c r="C1252" s="2" t="s">
        <v>4793</v>
      </c>
      <c r="E1252" s="2" t="s">
        <v>4794</v>
      </c>
      <c r="F1252" s="6" t="s">
        <v>4795</v>
      </c>
      <c r="M1252" s="2">
        <f>VLOOKUP(N1252,[1]储层改造标准目录!$A:$B,2,0)</f>
        <v>2</v>
      </c>
      <c r="N1252" s="11" t="s">
        <v>1683</v>
      </c>
      <c r="O1252" s="2" t="s">
        <v>1684</v>
      </c>
      <c r="P1252" s="12"/>
      <c r="Q1252" s="13" t="s">
        <v>1119</v>
      </c>
      <c r="R1252" s="49" t="s">
        <v>4670</v>
      </c>
      <c r="S1252" s="50" t="s">
        <v>4790</v>
      </c>
      <c r="T1252" s="51" t="s">
        <v>4791</v>
      </c>
      <c r="U1252" s="32" cm="1">
        <f t="array" ref="U1252">SUM(LEN([2]正文!$F:$F)-LEN(SUBSTITUTE([2]正文!$F:$F,B1252,"")))/LEN(B1252)</f>
        <v>1</v>
      </c>
      <c r="V1252" s="33">
        <f t="shared" si="34"/>
        <v>6</v>
      </c>
    </row>
    <row r="1253" s="2" customFormat="1" spans="1:22">
      <c r="A1253" s="6">
        <v>1203</v>
      </c>
      <c r="B1253" s="2" t="s">
        <v>4796</v>
      </c>
      <c r="C1253" s="2" t="s">
        <v>4797</v>
      </c>
      <c r="E1253" s="2" t="s">
        <v>4798</v>
      </c>
      <c r="F1253" s="6" t="s">
        <v>4799</v>
      </c>
      <c r="M1253" s="2">
        <f>VLOOKUP(N1253,[1]储层改造标准目录!$A:$B,2,0)</f>
        <v>2</v>
      </c>
      <c r="N1253" s="11" t="s">
        <v>1683</v>
      </c>
      <c r="O1253" s="2" t="s">
        <v>1684</v>
      </c>
      <c r="P1253" s="12"/>
      <c r="Q1253" s="13" t="s">
        <v>1119</v>
      </c>
      <c r="R1253" s="49" t="s">
        <v>4670</v>
      </c>
      <c r="S1253" s="50" t="s">
        <v>4790</v>
      </c>
      <c r="T1253" s="51" t="s">
        <v>4791</v>
      </c>
      <c r="U1253" s="32" cm="1">
        <f t="array" ref="U1253">SUM(LEN([2]正文!$F:$F)-LEN(SUBSTITUTE([2]正文!$F:$F,B1253,"")))/LEN(B1253)</f>
        <v>2</v>
      </c>
      <c r="V1253" s="33">
        <f t="shared" si="34"/>
        <v>6</v>
      </c>
    </row>
    <row r="1254" s="2" customFormat="1" spans="1:22">
      <c r="A1254" s="6">
        <v>1204</v>
      </c>
      <c r="B1254" s="2" t="s">
        <v>4800</v>
      </c>
      <c r="C1254" s="2" t="s">
        <v>4801</v>
      </c>
      <c r="E1254" s="2" t="s">
        <v>4802</v>
      </c>
      <c r="F1254" s="6" t="s">
        <v>4803</v>
      </c>
      <c r="M1254" s="2">
        <f>VLOOKUP(N1254,[1]储层改造标准目录!$A:$B,2,0)</f>
        <v>2</v>
      </c>
      <c r="N1254" s="11" t="s">
        <v>1683</v>
      </c>
      <c r="O1254" s="2" t="s">
        <v>1684</v>
      </c>
      <c r="P1254" s="12"/>
      <c r="Q1254" s="13" t="s">
        <v>1119</v>
      </c>
      <c r="R1254" s="49" t="s">
        <v>4670</v>
      </c>
      <c r="S1254" s="50" t="s">
        <v>4790</v>
      </c>
      <c r="T1254" s="51" t="s">
        <v>4791</v>
      </c>
      <c r="U1254" s="32" cm="1">
        <f t="array" ref="U1254">SUM(LEN([2]正文!$F:$F)-LEN(SUBSTITUTE([2]正文!$F:$F,B1254,"")))/LEN(B1254)</f>
        <v>0</v>
      </c>
      <c r="V1254" s="33">
        <f t="shared" si="34"/>
        <v>6</v>
      </c>
    </row>
    <row r="1255" s="2" customFormat="1" spans="1:22">
      <c r="A1255" s="6">
        <v>1205</v>
      </c>
      <c r="B1255" s="2" t="s">
        <v>4804</v>
      </c>
      <c r="C1255" s="2" t="s">
        <v>4805</v>
      </c>
      <c r="E1255" s="2" t="s">
        <v>4806</v>
      </c>
      <c r="F1255" s="6" t="s">
        <v>4807</v>
      </c>
      <c r="M1255" s="2">
        <f>VLOOKUP(N1255,[1]储层改造标准目录!$A:$B,2,0)</f>
        <v>2</v>
      </c>
      <c r="N1255" s="11" t="s">
        <v>1683</v>
      </c>
      <c r="O1255" s="2" t="s">
        <v>1684</v>
      </c>
      <c r="P1255" s="12"/>
      <c r="Q1255" s="13" t="s">
        <v>1119</v>
      </c>
      <c r="R1255" s="49" t="s">
        <v>4670</v>
      </c>
      <c r="S1255" s="50" t="s">
        <v>4790</v>
      </c>
      <c r="T1255" s="51" t="s">
        <v>4791</v>
      </c>
      <c r="U1255" s="32" cm="1">
        <f t="array" ref="U1255">SUM(LEN([2]正文!$F:$F)-LEN(SUBSTITUTE([2]正文!$F:$F,B1255,"")))/LEN(B1255)</f>
        <v>0</v>
      </c>
      <c r="V1255" s="33">
        <f t="shared" si="34"/>
        <v>6</v>
      </c>
    </row>
    <row r="1256" s="2" customFormat="1" spans="1:22">
      <c r="A1256" s="6">
        <v>1206</v>
      </c>
      <c r="B1256" s="2" t="s">
        <v>4808</v>
      </c>
      <c r="C1256" s="2" t="s">
        <v>4809</v>
      </c>
      <c r="E1256" s="2" t="s">
        <v>4810</v>
      </c>
      <c r="F1256" s="6" t="s">
        <v>4811</v>
      </c>
      <c r="M1256" s="2">
        <f>VLOOKUP(N1256,[1]储层改造标准目录!$A:$B,2,0)</f>
        <v>2</v>
      </c>
      <c r="N1256" s="11" t="s">
        <v>1683</v>
      </c>
      <c r="O1256" s="2" t="s">
        <v>1684</v>
      </c>
      <c r="P1256" s="12"/>
      <c r="Q1256" s="13" t="s">
        <v>1119</v>
      </c>
      <c r="R1256" s="49" t="s">
        <v>4670</v>
      </c>
      <c r="S1256" s="50" t="s">
        <v>4790</v>
      </c>
      <c r="T1256" s="51" t="s">
        <v>4791</v>
      </c>
      <c r="U1256" s="32" cm="1">
        <f t="array" ref="U1256">SUM(LEN([2]正文!$F:$F)-LEN(SUBSTITUTE([2]正文!$F:$F,B1256,"")))/LEN(B1256)</f>
        <v>0</v>
      </c>
      <c r="V1256" s="33">
        <f t="shared" si="34"/>
        <v>6</v>
      </c>
    </row>
    <row r="1257" s="2" customFormat="1" spans="1:22">
      <c r="A1257" s="6">
        <v>1207</v>
      </c>
      <c r="B1257" s="2" t="s">
        <v>4812</v>
      </c>
      <c r="C1257" s="2" t="s">
        <v>4813</v>
      </c>
      <c r="E1257" s="2" t="s">
        <v>4814</v>
      </c>
      <c r="F1257" s="6" t="s">
        <v>4815</v>
      </c>
      <c r="M1257" s="2">
        <f>VLOOKUP(N1257,[1]储层改造标准目录!$A:$B,2,0)</f>
        <v>2</v>
      </c>
      <c r="N1257" s="11" t="s">
        <v>1683</v>
      </c>
      <c r="O1257" s="2" t="s">
        <v>1684</v>
      </c>
      <c r="P1257" s="12"/>
      <c r="Q1257" s="13" t="s">
        <v>1119</v>
      </c>
      <c r="R1257" s="49" t="s">
        <v>4670</v>
      </c>
      <c r="S1257" s="50" t="s">
        <v>4790</v>
      </c>
      <c r="T1257" s="51" t="s">
        <v>4791</v>
      </c>
      <c r="U1257" s="32" cm="1">
        <f t="array" ref="U1257">SUM(LEN([2]正文!$F:$F)-LEN(SUBSTITUTE([2]正文!$F:$F,B1257,"")))/LEN(B1257)</f>
        <v>0</v>
      </c>
      <c r="V1257" s="33">
        <f t="shared" si="34"/>
        <v>6</v>
      </c>
    </row>
    <row r="1258" s="2" customFormat="1" spans="1:22">
      <c r="A1258" s="6">
        <v>1208</v>
      </c>
      <c r="B1258" s="2" t="s">
        <v>4816</v>
      </c>
      <c r="C1258" s="2" t="s">
        <v>4817</v>
      </c>
      <c r="E1258" s="2" t="s">
        <v>4818</v>
      </c>
      <c r="F1258" s="6" t="s">
        <v>4819</v>
      </c>
      <c r="M1258" s="2">
        <f>VLOOKUP(N1258,[1]储层改造标准目录!$A:$B,2,0)</f>
        <v>2</v>
      </c>
      <c r="N1258" s="11" t="s">
        <v>1683</v>
      </c>
      <c r="O1258" s="2" t="s">
        <v>1684</v>
      </c>
      <c r="P1258" s="12"/>
      <c r="Q1258" s="13" t="s">
        <v>1119</v>
      </c>
      <c r="R1258" s="49" t="s">
        <v>4670</v>
      </c>
      <c r="S1258" s="50" t="s">
        <v>4790</v>
      </c>
      <c r="T1258" s="51" t="s">
        <v>4791</v>
      </c>
      <c r="U1258" s="32" cm="1">
        <f t="array" ref="U1258">SUM(LEN([2]正文!$F:$F)-LEN(SUBSTITUTE([2]正文!$F:$F,B1258,"")))/LEN(B1258)</f>
        <v>0</v>
      </c>
      <c r="V1258" s="33">
        <f t="shared" si="34"/>
        <v>6</v>
      </c>
    </row>
    <row r="1259" s="2" customFormat="1" spans="1:22">
      <c r="A1259" s="6">
        <v>1209</v>
      </c>
      <c r="B1259" s="2" t="s">
        <v>4820</v>
      </c>
      <c r="C1259" s="2" t="s">
        <v>4821</v>
      </c>
      <c r="E1259" s="2" t="s">
        <v>4822</v>
      </c>
      <c r="F1259" s="6" t="s">
        <v>4823</v>
      </c>
      <c r="M1259" s="2">
        <f>VLOOKUP(N1259,[1]储层改造标准目录!$A:$B,2,0)</f>
        <v>2</v>
      </c>
      <c r="N1259" s="11" t="s">
        <v>1683</v>
      </c>
      <c r="O1259" s="2" t="s">
        <v>1684</v>
      </c>
      <c r="P1259" s="12"/>
      <c r="Q1259" s="13" t="s">
        <v>1119</v>
      </c>
      <c r="R1259" s="49" t="s">
        <v>4670</v>
      </c>
      <c r="S1259" s="50" t="s">
        <v>4790</v>
      </c>
      <c r="T1259" s="51" t="s">
        <v>4791</v>
      </c>
      <c r="U1259" s="32" cm="1">
        <f t="array" ref="U1259">SUM(LEN([2]正文!$F:$F)-LEN(SUBSTITUTE([2]正文!$F:$F,B1259,"")))/LEN(B1259)</f>
        <v>0</v>
      </c>
      <c r="V1259" s="33">
        <f t="shared" si="34"/>
        <v>5</v>
      </c>
    </row>
    <row r="1260" s="2" customFormat="1" spans="1:22">
      <c r="A1260" s="6">
        <v>1210</v>
      </c>
      <c r="B1260" s="2" t="s">
        <v>4824</v>
      </c>
      <c r="C1260" s="2" t="s">
        <v>4825</v>
      </c>
      <c r="D1260" s="2" t="s">
        <v>30</v>
      </c>
      <c r="E1260" s="2" t="s">
        <v>4826</v>
      </c>
      <c r="F1260" s="6" t="s">
        <v>4827</v>
      </c>
      <c r="H1260" s="10"/>
      <c r="I1260" s="10"/>
      <c r="M1260" s="2">
        <f>VLOOKUP(N1260,[1]储层改造标准目录!$A:$B,2,0)</f>
        <v>2</v>
      </c>
      <c r="N1260" s="11" t="s">
        <v>1683</v>
      </c>
      <c r="O1260" s="2" t="s">
        <v>1684</v>
      </c>
      <c r="P1260" s="12"/>
      <c r="Q1260" s="13" t="s">
        <v>1119</v>
      </c>
      <c r="R1260" s="14" t="s">
        <v>4670</v>
      </c>
      <c r="S1260" s="15" t="s">
        <v>4790</v>
      </c>
      <c r="T1260" s="16" t="s">
        <v>4828</v>
      </c>
      <c r="U1260" s="32" cm="1">
        <f t="array" ref="U1260">SUM(LEN([2]正文!$F:$F)-LEN(SUBSTITUTE([2]正文!$F:$F,B1260,"")))/LEN(B1260)</f>
        <v>0</v>
      </c>
      <c r="V1260" s="33">
        <f t="shared" si="34"/>
        <v>8</v>
      </c>
    </row>
    <row r="1261" s="2" customFormat="1" spans="1:22">
      <c r="A1261" s="6"/>
      <c r="B1261" s="2" t="s">
        <v>4829</v>
      </c>
      <c r="D1261" s="2" t="s">
        <v>35</v>
      </c>
      <c r="F1261" s="6" t="s">
        <v>4830</v>
      </c>
      <c r="H1261" s="10"/>
      <c r="I1261" s="10"/>
      <c r="M1261" s="2">
        <f>VLOOKUP(N1261,[1]储层改造标准目录!$A:$B,2,0)</f>
        <v>2</v>
      </c>
      <c r="N1261" s="11" t="s">
        <v>1683</v>
      </c>
      <c r="O1261" s="2" t="s">
        <v>1684</v>
      </c>
      <c r="P1261" s="12"/>
      <c r="Q1261" s="13" t="s">
        <v>1119</v>
      </c>
      <c r="R1261" s="14" t="s">
        <v>4670</v>
      </c>
      <c r="S1261" s="15" t="s">
        <v>4790</v>
      </c>
      <c r="T1261" s="16" t="s">
        <v>4828</v>
      </c>
      <c r="U1261" s="32" cm="1">
        <f t="array" ref="U1261">SUM(LEN([2]正文!$F:$F)-LEN(SUBSTITUTE([2]正文!$F:$F,B1261,"")))/LEN(B1261)</f>
        <v>2</v>
      </c>
      <c r="V1261" s="33">
        <f t="shared" si="34"/>
        <v>5</v>
      </c>
    </row>
    <row r="1262" s="2" customFormat="1" spans="1:22">
      <c r="A1262" s="6"/>
      <c r="B1262" s="2" t="s">
        <v>4831</v>
      </c>
      <c r="D1262" s="2" t="s">
        <v>35</v>
      </c>
      <c r="F1262" s="6" t="s">
        <v>4832</v>
      </c>
      <c r="H1262" s="10"/>
      <c r="I1262" s="10"/>
      <c r="M1262" s="2">
        <f>VLOOKUP(N1262,[1]储层改造标准目录!$A:$B,2,0)</f>
        <v>2</v>
      </c>
      <c r="N1262" s="11" t="s">
        <v>1683</v>
      </c>
      <c r="O1262" s="2" t="s">
        <v>1684</v>
      </c>
      <c r="P1262" s="12"/>
      <c r="Q1262" s="13" t="s">
        <v>1119</v>
      </c>
      <c r="R1262" s="14" t="s">
        <v>4670</v>
      </c>
      <c r="S1262" s="15" t="s">
        <v>4790</v>
      </c>
      <c r="T1262" s="16" t="s">
        <v>4828</v>
      </c>
      <c r="U1262" s="32" cm="1">
        <f t="array" ref="U1262">SUM(LEN([2]正文!$F:$F)-LEN(SUBSTITUTE([2]正文!$F:$F,B1262,"")))/LEN(B1262)</f>
        <v>2</v>
      </c>
      <c r="V1262" s="33">
        <f t="shared" si="34"/>
        <v>5</v>
      </c>
    </row>
    <row r="1263" s="2" customFormat="1" spans="1:22">
      <c r="A1263" s="6">
        <v>1211</v>
      </c>
      <c r="B1263" s="2" t="s">
        <v>4833</v>
      </c>
      <c r="C1263" s="2" t="s">
        <v>4834</v>
      </c>
      <c r="D1263" s="2" t="s">
        <v>30</v>
      </c>
      <c r="E1263" s="2" t="s">
        <v>4835</v>
      </c>
      <c r="F1263" s="6" t="s">
        <v>4836</v>
      </c>
      <c r="H1263" s="10"/>
      <c r="I1263" s="10"/>
      <c r="M1263" s="2">
        <f>VLOOKUP(N1263,[1]储层改造标准目录!$A:$B,2,0)</f>
        <v>2</v>
      </c>
      <c r="N1263" s="11" t="s">
        <v>1683</v>
      </c>
      <c r="O1263" s="2" t="s">
        <v>1684</v>
      </c>
      <c r="P1263" s="12"/>
      <c r="Q1263" s="13" t="s">
        <v>1119</v>
      </c>
      <c r="R1263" s="14" t="s">
        <v>4670</v>
      </c>
      <c r="S1263" s="15" t="s">
        <v>4790</v>
      </c>
      <c r="T1263" s="16" t="s">
        <v>4828</v>
      </c>
      <c r="U1263" s="32" cm="1">
        <f t="array" ref="U1263">SUM(LEN([2]正文!$F:$F)-LEN(SUBSTITUTE([2]正文!$F:$F,B1263,"")))/LEN(B1263)</f>
        <v>0</v>
      </c>
      <c r="V1263" s="33">
        <f t="shared" si="34"/>
        <v>11</v>
      </c>
    </row>
    <row r="1264" s="2" customFormat="1" spans="1:22">
      <c r="A1264" s="6"/>
      <c r="B1264" s="2" t="s">
        <v>4837</v>
      </c>
      <c r="D1264" s="2" t="s">
        <v>35</v>
      </c>
      <c r="F1264" s="6" t="s">
        <v>4838</v>
      </c>
      <c r="H1264" s="10"/>
      <c r="I1264" s="10"/>
      <c r="M1264" s="2">
        <f>VLOOKUP(N1264,[1]储层改造标准目录!$A:$B,2,0)</f>
        <v>2</v>
      </c>
      <c r="N1264" s="11" t="s">
        <v>1683</v>
      </c>
      <c r="O1264" s="2" t="s">
        <v>1684</v>
      </c>
      <c r="P1264" s="12"/>
      <c r="Q1264" s="13" t="s">
        <v>1119</v>
      </c>
      <c r="R1264" s="14" t="s">
        <v>4670</v>
      </c>
      <c r="S1264" s="15" t="s">
        <v>4790</v>
      </c>
      <c r="T1264" s="16" t="s">
        <v>4828</v>
      </c>
      <c r="U1264" s="32" cm="1">
        <f t="array" ref="U1264">SUM(LEN([2]正文!$F:$F)-LEN(SUBSTITUTE([2]正文!$F:$F,B1264,"")))/LEN(B1264)</f>
        <v>0</v>
      </c>
      <c r="V1264" s="33">
        <f t="shared" si="34"/>
        <v>8</v>
      </c>
    </row>
    <row r="1265" s="2" customFormat="1" spans="1:22">
      <c r="A1265" s="6"/>
      <c r="B1265" s="2" t="s">
        <v>4839</v>
      </c>
      <c r="D1265" s="2" t="s">
        <v>35</v>
      </c>
      <c r="F1265" s="6" t="s">
        <v>4840</v>
      </c>
      <c r="H1265" s="10"/>
      <c r="I1265" s="10"/>
      <c r="M1265" s="2">
        <f>VLOOKUP(N1265,[1]储层改造标准目录!$A:$B,2,0)</f>
        <v>2</v>
      </c>
      <c r="N1265" s="11" t="s">
        <v>1683</v>
      </c>
      <c r="O1265" s="2" t="s">
        <v>1684</v>
      </c>
      <c r="P1265" s="12"/>
      <c r="Q1265" s="13" t="s">
        <v>1119</v>
      </c>
      <c r="R1265" s="14" t="s">
        <v>4670</v>
      </c>
      <c r="S1265" s="15" t="s">
        <v>4790</v>
      </c>
      <c r="T1265" s="16" t="s">
        <v>4828</v>
      </c>
      <c r="U1265" s="32" cm="1">
        <f t="array" ref="U1265">SUM(LEN([2]正文!$F:$F)-LEN(SUBSTITUTE([2]正文!$F:$F,B1265,"")))/LEN(B1265)</f>
        <v>0</v>
      </c>
      <c r="V1265" s="33">
        <f t="shared" si="34"/>
        <v>8</v>
      </c>
    </row>
    <row r="1266" s="2" customFormat="1" spans="1:22">
      <c r="A1266" s="6">
        <v>1212</v>
      </c>
      <c r="B1266" s="2" t="s">
        <v>4841</v>
      </c>
      <c r="C1266" s="2" t="s">
        <v>4842</v>
      </c>
      <c r="D1266" s="2" t="s">
        <v>30</v>
      </c>
      <c r="E1266" s="2" t="s">
        <v>4843</v>
      </c>
      <c r="F1266" s="6" t="s">
        <v>4844</v>
      </c>
      <c r="H1266" s="10"/>
      <c r="I1266" s="10"/>
      <c r="M1266" s="2">
        <f>VLOOKUP(N1266,[1]储层改造标准目录!$A:$B,2,0)</f>
        <v>2</v>
      </c>
      <c r="N1266" s="11" t="s">
        <v>1683</v>
      </c>
      <c r="O1266" s="2" t="s">
        <v>1684</v>
      </c>
      <c r="P1266" s="12"/>
      <c r="Q1266" s="13" t="s">
        <v>1119</v>
      </c>
      <c r="R1266" s="14" t="s">
        <v>4670</v>
      </c>
      <c r="S1266" s="15" t="s">
        <v>4790</v>
      </c>
      <c r="T1266" s="16" t="s">
        <v>4828</v>
      </c>
      <c r="U1266" s="32" cm="1">
        <f t="array" ref="U1266">SUM(LEN([2]正文!$F:$F)-LEN(SUBSTITUTE([2]正文!$F:$F,B1266,"")))/LEN(B1266)</f>
        <v>0</v>
      </c>
      <c r="V1266" s="33">
        <f t="shared" si="34"/>
        <v>11</v>
      </c>
    </row>
    <row r="1267" s="2" customFormat="1" spans="1:22">
      <c r="A1267" s="6"/>
      <c r="B1267" s="2" t="s">
        <v>4845</v>
      </c>
      <c r="D1267" s="2" t="s">
        <v>35</v>
      </c>
      <c r="F1267" s="6" t="s">
        <v>4846</v>
      </c>
      <c r="H1267" s="10"/>
      <c r="I1267" s="10"/>
      <c r="M1267" s="2">
        <f>VLOOKUP(N1267,[1]储层改造标准目录!$A:$B,2,0)</f>
        <v>2</v>
      </c>
      <c r="N1267" s="11" t="s">
        <v>1683</v>
      </c>
      <c r="O1267" s="2" t="s">
        <v>1684</v>
      </c>
      <c r="P1267" s="12"/>
      <c r="Q1267" s="13" t="s">
        <v>1119</v>
      </c>
      <c r="R1267" s="14" t="s">
        <v>4670</v>
      </c>
      <c r="S1267" s="15" t="s">
        <v>4790</v>
      </c>
      <c r="T1267" s="16" t="s">
        <v>4828</v>
      </c>
      <c r="U1267" s="32" cm="1">
        <f t="array" ref="U1267">SUM(LEN([2]正文!$F:$F)-LEN(SUBSTITUTE([2]正文!$F:$F,B1267,"")))/LEN(B1267)</f>
        <v>0</v>
      </c>
      <c r="V1267" s="33">
        <f t="shared" si="34"/>
        <v>8</v>
      </c>
    </row>
    <row r="1268" s="2" customFormat="1" spans="1:22">
      <c r="A1268" s="6"/>
      <c r="B1268" s="2" t="s">
        <v>4847</v>
      </c>
      <c r="D1268" s="2" t="s">
        <v>35</v>
      </c>
      <c r="F1268" s="6" t="s">
        <v>4848</v>
      </c>
      <c r="H1268" s="10"/>
      <c r="I1268" s="10"/>
      <c r="M1268" s="2">
        <f>VLOOKUP(N1268,[1]储层改造标准目录!$A:$B,2,0)</f>
        <v>2</v>
      </c>
      <c r="N1268" s="11" t="s">
        <v>1683</v>
      </c>
      <c r="O1268" s="2" t="s">
        <v>1684</v>
      </c>
      <c r="P1268" s="12"/>
      <c r="Q1268" s="13" t="s">
        <v>1119</v>
      </c>
      <c r="R1268" s="14" t="s">
        <v>4670</v>
      </c>
      <c r="S1268" s="15" t="s">
        <v>4790</v>
      </c>
      <c r="T1268" s="16" t="s">
        <v>4828</v>
      </c>
      <c r="U1268" s="32" cm="1">
        <f t="array" ref="U1268">SUM(LEN([2]正文!$F:$F)-LEN(SUBSTITUTE([2]正文!$F:$F,B1268,"")))/LEN(B1268)</f>
        <v>0</v>
      </c>
      <c r="V1268" s="33">
        <f t="shared" si="34"/>
        <v>8</v>
      </c>
    </row>
    <row r="1269" s="2" customFormat="1" spans="1:22">
      <c r="A1269" s="6">
        <v>1213</v>
      </c>
      <c r="B1269" s="2" t="s">
        <v>4849</v>
      </c>
      <c r="C1269" s="2" t="s">
        <v>4850</v>
      </c>
      <c r="D1269" s="2" t="s">
        <v>30</v>
      </c>
      <c r="E1269" s="2" t="s">
        <v>4851</v>
      </c>
      <c r="F1269" s="6" t="s">
        <v>4852</v>
      </c>
      <c r="H1269" s="10"/>
      <c r="I1269" s="10"/>
      <c r="M1269" s="2">
        <f>VLOOKUP(N1269,[1]储层改造标准目录!$A:$B,2,0)</f>
        <v>2</v>
      </c>
      <c r="N1269" s="11" t="s">
        <v>1683</v>
      </c>
      <c r="O1269" s="2" t="s">
        <v>1684</v>
      </c>
      <c r="P1269" s="12"/>
      <c r="Q1269" s="13" t="s">
        <v>1119</v>
      </c>
      <c r="R1269" s="14" t="s">
        <v>4670</v>
      </c>
      <c r="S1269" s="15" t="s">
        <v>4790</v>
      </c>
      <c r="T1269" s="16" t="s">
        <v>4828</v>
      </c>
      <c r="U1269" s="32" cm="1">
        <f t="array" ref="U1269">SUM(LEN([2]正文!$F:$F)-LEN(SUBSTITUTE([2]正文!$F:$F,B1269,"")))/LEN(B1269)</f>
        <v>0</v>
      </c>
      <c r="V1269" s="33">
        <f t="shared" si="34"/>
        <v>8</v>
      </c>
    </row>
    <row r="1270" s="2" customFormat="1" spans="1:22">
      <c r="A1270" s="6"/>
      <c r="B1270" s="2" t="s">
        <v>4853</v>
      </c>
      <c r="D1270" s="2" t="s">
        <v>35</v>
      </c>
      <c r="F1270" s="6" t="s">
        <v>4854</v>
      </c>
      <c r="H1270" s="10"/>
      <c r="I1270" s="10"/>
      <c r="M1270" s="2">
        <f>VLOOKUP(N1270,[1]储层改造标准目录!$A:$B,2,0)</f>
        <v>2</v>
      </c>
      <c r="N1270" s="11" t="s">
        <v>1683</v>
      </c>
      <c r="O1270" s="2" t="s">
        <v>1684</v>
      </c>
      <c r="P1270" s="12"/>
      <c r="Q1270" s="13" t="s">
        <v>1119</v>
      </c>
      <c r="R1270" s="14" t="s">
        <v>4670</v>
      </c>
      <c r="S1270" s="15" t="s">
        <v>4790</v>
      </c>
      <c r="T1270" s="16" t="s">
        <v>4828</v>
      </c>
      <c r="U1270" s="32" cm="1">
        <f t="array" ref="U1270">SUM(LEN([2]正文!$F:$F)-LEN(SUBSTITUTE([2]正文!$F:$F,B1270,"")))/LEN(B1270)</f>
        <v>4</v>
      </c>
      <c r="V1270" s="33">
        <f t="shared" si="34"/>
        <v>5</v>
      </c>
    </row>
    <row r="1271" s="2" customFormat="1" spans="1:22">
      <c r="A1271" s="6"/>
      <c r="B1271" s="2" t="s">
        <v>4855</v>
      </c>
      <c r="D1271" s="2" t="s">
        <v>35</v>
      </c>
      <c r="F1271" s="6" t="s">
        <v>4856</v>
      </c>
      <c r="H1271" s="10"/>
      <c r="I1271" s="10"/>
      <c r="M1271" s="2">
        <f>VLOOKUP(N1271,[1]储层改造标准目录!$A:$B,2,0)</f>
        <v>2</v>
      </c>
      <c r="N1271" s="11" t="s">
        <v>1683</v>
      </c>
      <c r="O1271" s="2" t="s">
        <v>1684</v>
      </c>
      <c r="P1271" s="12"/>
      <c r="Q1271" s="13" t="s">
        <v>1119</v>
      </c>
      <c r="R1271" s="14" t="s">
        <v>4670</v>
      </c>
      <c r="S1271" s="15" t="s">
        <v>4790</v>
      </c>
      <c r="T1271" s="16" t="s">
        <v>4828</v>
      </c>
      <c r="U1271" s="32" cm="1">
        <f t="array" ref="U1271">SUM(LEN([2]正文!$F:$F)-LEN(SUBSTITUTE([2]正文!$F:$F,B1271,"")))/LEN(B1271)</f>
        <v>2</v>
      </c>
      <c r="V1271" s="33">
        <f t="shared" si="34"/>
        <v>5</v>
      </c>
    </row>
    <row r="1272" s="2" customFormat="1" spans="1:22">
      <c r="A1272" s="6">
        <v>1214</v>
      </c>
      <c r="B1272" s="2" t="s">
        <v>4857</v>
      </c>
      <c r="C1272" s="2" t="s">
        <v>4858</v>
      </c>
      <c r="D1272" s="2" t="s">
        <v>30</v>
      </c>
      <c r="E1272" s="2" t="s">
        <v>4859</v>
      </c>
      <c r="F1272" s="6" t="s">
        <v>4860</v>
      </c>
      <c r="H1272" s="10"/>
      <c r="I1272" s="10"/>
      <c r="M1272" s="2">
        <f>VLOOKUP(N1272,[1]储层改造标准目录!$A:$B,2,0)</f>
        <v>2</v>
      </c>
      <c r="N1272" s="11" t="s">
        <v>1683</v>
      </c>
      <c r="O1272" s="2" t="s">
        <v>1684</v>
      </c>
      <c r="P1272" s="12"/>
      <c r="Q1272" s="13" t="s">
        <v>1119</v>
      </c>
      <c r="R1272" s="14" t="s">
        <v>4670</v>
      </c>
      <c r="S1272" s="15" t="s">
        <v>4790</v>
      </c>
      <c r="T1272" s="16" t="s">
        <v>4828</v>
      </c>
      <c r="U1272" s="32" cm="1">
        <f t="array" ref="U1272">SUM(LEN([2]正文!$F:$F)-LEN(SUBSTITUTE([2]正文!$F:$F,B1272,"")))/LEN(B1272)</f>
        <v>0</v>
      </c>
      <c r="V1272" s="33">
        <f t="shared" si="34"/>
        <v>11</v>
      </c>
    </row>
    <row r="1273" s="2" customFormat="1" spans="1:22">
      <c r="A1273" s="6"/>
      <c r="B1273" s="2" t="s">
        <v>4861</v>
      </c>
      <c r="D1273" s="2" t="s">
        <v>35</v>
      </c>
      <c r="F1273" s="6" t="s">
        <v>4862</v>
      </c>
      <c r="H1273" s="10"/>
      <c r="I1273" s="10"/>
      <c r="M1273" s="2">
        <f>VLOOKUP(N1273,[1]储层改造标准目录!$A:$B,2,0)</f>
        <v>2</v>
      </c>
      <c r="N1273" s="11" t="s">
        <v>1683</v>
      </c>
      <c r="O1273" s="2" t="s">
        <v>1684</v>
      </c>
      <c r="P1273" s="12"/>
      <c r="Q1273" s="13" t="s">
        <v>1119</v>
      </c>
      <c r="R1273" s="14" t="s">
        <v>4670</v>
      </c>
      <c r="S1273" s="15" t="s">
        <v>4790</v>
      </c>
      <c r="T1273" s="16" t="s">
        <v>4828</v>
      </c>
      <c r="U1273" s="32" cm="1">
        <f t="array" ref="U1273">SUM(LEN([2]正文!$F:$F)-LEN(SUBSTITUTE([2]正文!$F:$F,B1273,"")))/LEN(B1273)</f>
        <v>0</v>
      </c>
      <c r="V1273" s="33">
        <f t="shared" si="34"/>
        <v>8</v>
      </c>
    </row>
    <row r="1274" s="2" customFormat="1" spans="1:22">
      <c r="A1274" s="6"/>
      <c r="B1274" s="2" t="s">
        <v>4863</v>
      </c>
      <c r="D1274" s="2" t="s">
        <v>35</v>
      </c>
      <c r="F1274" s="6" t="s">
        <v>4864</v>
      </c>
      <c r="H1274" s="10"/>
      <c r="I1274" s="10"/>
      <c r="M1274" s="2">
        <f>VLOOKUP(N1274,[1]储层改造标准目录!$A:$B,2,0)</f>
        <v>2</v>
      </c>
      <c r="N1274" s="11" t="s">
        <v>1683</v>
      </c>
      <c r="O1274" s="2" t="s">
        <v>1684</v>
      </c>
      <c r="P1274" s="12"/>
      <c r="Q1274" s="13" t="s">
        <v>1119</v>
      </c>
      <c r="R1274" s="14" t="s">
        <v>4670</v>
      </c>
      <c r="S1274" s="15" t="s">
        <v>4790</v>
      </c>
      <c r="T1274" s="16" t="s">
        <v>4828</v>
      </c>
      <c r="U1274" s="32" cm="1">
        <f t="array" ref="U1274">SUM(LEN([2]正文!$F:$F)-LEN(SUBSTITUTE([2]正文!$F:$F,B1274,"")))/LEN(B1274)</f>
        <v>0</v>
      </c>
      <c r="V1274" s="33">
        <f t="shared" si="34"/>
        <v>8</v>
      </c>
    </row>
    <row r="1275" s="2" customFormat="1" spans="1:22">
      <c r="A1275" s="6">
        <v>1215</v>
      </c>
      <c r="B1275" s="2" t="s">
        <v>4865</v>
      </c>
      <c r="C1275" s="2" t="s">
        <v>4866</v>
      </c>
      <c r="D1275" s="2" t="s">
        <v>30</v>
      </c>
      <c r="E1275" s="2" t="s">
        <v>4867</v>
      </c>
      <c r="F1275" s="6" t="s">
        <v>4868</v>
      </c>
      <c r="H1275" s="10"/>
      <c r="I1275" s="10"/>
      <c r="M1275" s="2">
        <f>VLOOKUP(N1275,[1]储层改造标准目录!$A:$B,2,0)</f>
        <v>2</v>
      </c>
      <c r="N1275" s="11" t="s">
        <v>1683</v>
      </c>
      <c r="O1275" s="2" t="s">
        <v>1684</v>
      </c>
      <c r="P1275" s="12"/>
      <c r="Q1275" s="13" t="s">
        <v>1119</v>
      </c>
      <c r="R1275" s="14" t="s">
        <v>4670</v>
      </c>
      <c r="S1275" s="15" t="s">
        <v>4790</v>
      </c>
      <c r="T1275" s="16" t="s">
        <v>4828</v>
      </c>
      <c r="U1275" s="32" cm="1">
        <f t="array" ref="U1275">SUM(LEN([2]正文!$F:$F)-LEN(SUBSTITUTE([2]正文!$F:$F,B1275,"")))/LEN(B1275)</f>
        <v>0</v>
      </c>
      <c r="V1275" s="33">
        <f t="shared" si="34"/>
        <v>11</v>
      </c>
    </row>
    <row r="1276" s="2" customFormat="1" spans="1:22">
      <c r="A1276" s="6"/>
      <c r="B1276" s="2" t="s">
        <v>4869</v>
      </c>
      <c r="D1276" s="2" t="s">
        <v>35</v>
      </c>
      <c r="F1276" s="6" t="s">
        <v>4870</v>
      </c>
      <c r="H1276" s="10"/>
      <c r="I1276" s="10"/>
      <c r="M1276" s="2">
        <f>VLOOKUP(N1276,[1]储层改造标准目录!$A:$B,2,0)</f>
        <v>2</v>
      </c>
      <c r="N1276" s="11" t="s">
        <v>1683</v>
      </c>
      <c r="O1276" s="2" t="s">
        <v>1684</v>
      </c>
      <c r="P1276" s="12"/>
      <c r="Q1276" s="13" t="s">
        <v>1119</v>
      </c>
      <c r="R1276" s="14" t="s">
        <v>4670</v>
      </c>
      <c r="S1276" s="15" t="s">
        <v>4790</v>
      </c>
      <c r="T1276" s="16" t="s">
        <v>4828</v>
      </c>
      <c r="U1276" s="32" cm="1">
        <f t="array" ref="U1276">SUM(LEN([2]正文!$F:$F)-LEN(SUBSTITUTE([2]正文!$F:$F,B1276,"")))/LEN(B1276)</f>
        <v>0</v>
      </c>
      <c r="V1276" s="33">
        <f t="shared" si="34"/>
        <v>8</v>
      </c>
    </row>
    <row r="1277" s="2" customFormat="1" spans="1:22">
      <c r="A1277" s="6"/>
      <c r="B1277" s="2" t="s">
        <v>4871</v>
      </c>
      <c r="D1277" s="2" t="s">
        <v>35</v>
      </c>
      <c r="F1277" s="6" t="s">
        <v>4872</v>
      </c>
      <c r="H1277" s="10"/>
      <c r="I1277" s="10"/>
      <c r="M1277" s="2">
        <f>VLOOKUP(N1277,[1]储层改造标准目录!$A:$B,2,0)</f>
        <v>2</v>
      </c>
      <c r="N1277" s="11" t="s">
        <v>1683</v>
      </c>
      <c r="O1277" s="2" t="s">
        <v>1684</v>
      </c>
      <c r="P1277" s="12"/>
      <c r="Q1277" s="13" t="s">
        <v>1119</v>
      </c>
      <c r="R1277" s="14" t="s">
        <v>4670</v>
      </c>
      <c r="S1277" s="15" t="s">
        <v>4790</v>
      </c>
      <c r="T1277" s="16" t="s">
        <v>4828</v>
      </c>
      <c r="U1277" s="32" cm="1">
        <f t="array" ref="U1277">SUM(LEN([2]正文!$F:$F)-LEN(SUBSTITUTE([2]正文!$F:$F,B1277,"")))/LEN(B1277)</f>
        <v>0</v>
      </c>
      <c r="V1277" s="33">
        <f t="shared" si="34"/>
        <v>8</v>
      </c>
    </row>
    <row r="1278" s="2" customFormat="1" spans="1:22">
      <c r="A1278" s="6">
        <v>1216</v>
      </c>
      <c r="B1278" s="2" t="s">
        <v>4873</v>
      </c>
      <c r="C1278" s="2" t="s">
        <v>4874</v>
      </c>
      <c r="E1278" s="2" t="s">
        <v>4875</v>
      </c>
      <c r="F1278" s="6" t="s">
        <v>4876</v>
      </c>
      <c r="M1278" s="2">
        <f>VLOOKUP(N1278,[1]储层改造标准目录!$A:$B,2,0)</f>
        <v>2</v>
      </c>
      <c r="N1278" s="11" t="s">
        <v>1683</v>
      </c>
      <c r="O1278" s="2" t="s">
        <v>1684</v>
      </c>
      <c r="P1278" s="12"/>
      <c r="Q1278" s="13" t="s">
        <v>1119</v>
      </c>
      <c r="R1278" s="49" t="s">
        <v>4670</v>
      </c>
      <c r="S1278" s="50" t="s">
        <v>4790</v>
      </c>
      <c r="T1278" s="51" t="s">
        <v>4828</v>
      </c>
      <c r="U1278" s="32" cm="1">
        <f t="array" ref="U1278">SUM(LEN([2]正文!$F:$F)-LEN(SUBSTITUTE([2]正文!$F:$F,B1278,"")))/LEN(B1278)</f>
        <v>0</v>
      </c>
      <c r="V1278" s="33">
        <f t="shared" ref="V1278:V1287" si="35">LEN(B1278)</f>
        <v>5</v>
      </c>
    </row>
    <row r="1279" s="2" customFormat="1" spans="1:22">
      <c r="A1279" s="6">
        <v>1217</v>
      </c>
      <c r="B1279" s="2" t="s">
        <v>4877</v>
      </c>
      <c r="C1279" s="2" t="s">
        <v>4878</v>
      </c>
      <c r="D1279" s="2" t="s">
        <v>30</v>
      </c>
      <c r="E1279" s="2" t="s">
        <v>4879</v>
      </c>
      <c r="F1279" s="6" t="s">
        <v>4880</v>
      </c>
      <c r="H1279" s="10"/>
      <c r="I1279" s="10"/>
      <c r="M1279" s="2">
        <f>VLOOKUP(N1279,[1]储层改造标准目录!$A:$B,2,0)</f>
        <v>2</v>
      </c>
      <c r="N1279" s="11" t="s">
        <v>1683</v>
      </c>
      <c r="O1279" s="2" t="s">
        <v>1684</v>
      </c>
      <c r="P1279" s="12"/>
      <c r="Q1279" s="13" t="s">
        <v>1119</v>
      </c>
      <c r="R1279" s="14" t="s">
        <v>4670</v>
      </c>
      <c r="S1279" s="15" t="s">
        <v>4790</v>
      </c>
      <c r="T1279" s="16" t="s">
        <v>4828</v>
      </c>
      <c r="U1279" s="32" cm="1">
        <f t="array" ref="U1279">SUM(LEN([2]正文!$F:$F)-LEN(SUBSTITUTE([2]正文!$F:$F,B1279,"")))/LEN(B1279)</f>
        <v>0</v>
      </c>
      <c r="V1279" s="33">
        <f t="shared" si="35"/>
        <v>8</v>
      </c>
    </row>
    <row r="1280" s="2" customFormat="1" spans="1:22">
      <c r="A1280" s="6"/>
      <c r="B1280" s="2" t="s">
        <v>4881</v>
      </c>
      <c r="D1280" s="2" t="s">
        <v>35</v>
      </c>
      <c r="F1280" s="6" t="s">
        <v>4882</v>
      </c>
      <c r="H1280" s="10"/>
      <c r="I1280" s="10"/>
      <c r="M1280" s="2">
        <f>VLOOKUP(N1280,[1]储层改造标准目录!$A:$B,2,0)</f>
        <v>2</v>
      </c>
      <c r="N1280" s="11" t="s">
        <v>1683</v>
      </c>
      <c r="O1280" s="2" t="s">
        <v>1684</v>
      </c>
      <c r="P1280" s="12"/>
      <c r="Q1280" s="13" t="s">
        <v>1119</v>
      </c>
      <c r="R1280" s="14" t="s">
        <v>4670</v>
      </c>
      <c r="S1280" s="15" t="s">
        <v>4790</v>
      </c>
      <c r="T1280" s="16" t="s">
        <v>4828</v>
      </c>
      <c r="U1280" s="32" cm="1">
        <f t="array" ref="U1280">SUM(LEN([2]正文!$F:$F)-LEN(SUBSTITUTE([2]正文!$F:$F,B1280,"")))/LEN(B1280)</f>
        <v>2</v>
      </c>
      <c r="V1280" s="33">
        <f t="shared" si="35"/>
        <v>5</v>
      </c>
    </row>
    <row r="1281" s="2" customFormat="1" spans="1:22">
      <c r="A1281" s="6"/>
      <c r="B1281" s="2" t="s">
        <v>4883</v>
      </c>
      <c r="D1281" s="2" t="s">
        <v>35</v>
      </c>
      <c r="F1281" s="6" t="s">
        <v>4884</v>
      </c>
      <c r="H1281" s="10"/>
      <c r="I1281" s="10"/>
      <c r="M1281" s="2">
        <f>VLOOKUP(N1281,[1]储层改造标准目录!$A:$B,2,0)</f>
        <v>2</v>
      </c>
      <c r="N1281" s="11" t="s">
        <v>1683</v>
      </c>
      <c r="O1281" s="2" t="s">
        <v>1684</v>
      </c>
      <c r="P1281" s="12"/>
      <c r="Q1281" s="13" t="s">
        <v>1119</v>
      </c>
      <c r="R1281" s="14" t="s">
        <v>4670</v>
      </c>
      <c r="S1281" s="15" t="s">
        <v>4790</v>
      </c>
      <c r="T1281" s="16" t="s">
        <v>4828</v>
      </c>
      <c r="U1281" s="32" cm="1">
        <f t="array" ref="U1281">SUM(LEN([2]正文!$F:$F)-LEN(SUBSTITUTE([2]正文!$F:$F,B1281,"")))/LEN(B1281)</f>
        <v>0</v>
      </c>
      <c r="V1281" s="33">
        <f t="shared" si="35"/>
        <v>5</v>
      </c>
    </row>
    <row r="1282" s="2" customFormat="1" spans="1:22">
      <c r="A1282" s="6">
        <v>1218</v>
      </c>
      <c r="B1282" s="2" t="s">
        <v>4885</v>
      </c>
      <c r="C1282" s="2" t="s">
        <v>4886</v>
      </c>
      <c r="D1282" s="2" t="s">
        <v>30</v>
      </c>
      <c r="E1282" s="2" t="s">
        <v>4887</v>
      </c>
      <c r="F1282" s="6" t="s">
        <v>4888</v>
      </c>
      <c r="H1282" s="10"/>
      <c r="I1282" s="10"/>
      <c r="M1282" s="2">
        <f>VLOOKUP(N1282,[1]储层改造标准目录!$A:$B,2,0)</f>
        <v>2</v>
      </c>
      <c r="N1282" s="11" t="s">
        <v>1683</v>
      </c>
      <c r="O1282" s="2" t="s">
        <v>1684</v>
      </c>
      <c r="P1282" s="12"/>
      <c r="Q1282" s="13" t="s">
        <v>1119</v>
      </c>
      <c r="R1282" s="14" t="s">
        <v>4670</v>
      </c>
      <c r="S1282" s="15" t="s">
        <v>4790</v>
      </c>
      <c r="T1282" s="16" t="s">
        <v>4828</v>
      </c>
      <c r="U1282" s="32" cm="1">
        <f t="array" ref="U1282">SUM(LEN([2]正文!$F:$F)-LEN(SUBSTITUTE([2]正文!$F:$F,B1282,"")))/LEN(B1282)</f>
        <v>0</v>
      </c>
      <c r="V1282" s="33">
        <f t="shared" si="35"/>
        <v>8</v>
      </c>
    </row>
    <row r="1283" s="2" customFormat="1" spans="1:22">
      <c r="A1283" s="6"/>
      <c r="B1283" s="2" t="s">
        <v>4889</v>
      </c>
      <c r="D1283" s="2" t="s">
        <v>35</v>
      </c>
      <c r="F1283" s="6" t="s">
        <v>4890</v>
      </c>
      <c r="H1283" s="10"/>
      <c r="I1283" s="10"/>
      <c r="M1283" s="2">
        <f>VLOOKUP(N1283,[1]储层改造标准目录!$A:$B,2,0)</f>
        <v>2</v>
      </c>
      <c r="N1283" s="11" t="s">
        <v>1683</v>
      </c>
      <c r="O1283" s="2" t="s">
        <v>1684</v>
      </c>
      <c r="P1283" s="12"/>
      <c r="Q1283" s="13" t="s">
        <v>1119</v>
      </c>
      <c r="R1283" s="14" t="s">
        <v>4670</v>
      </c>
      <c r="S1283" s="15" t="s">
        <v>4790</v>
      </c>
      <c r="T1283" s="16" t="s">
        <v>4828</v>
      </c>
      <c r="U1283" s="32" cm="1">
        <f t="array" ref="U1283">SUM(LEN([2]正文!$F:$F)-LEN(SUBSTITUTE([2]正文!$F:$F,B1283,"")))/LEN(B1283)</f>
        <v>0</v>
      </c>
      <c r="V1283" s="33">
        <f t="shared" si="35"/>
        <v>5</v>
      </c>
    </row>
    <row r="1284" s="2" customFormat="1" spans="1:22">
      <c r="A1284" s="6"/>
      <c r="B1284" s="2" t="s">
        <v>4891</v>
      </c>
      <c r="D1284" s="2" t="s">
        <v>35</v>
      </c>
      <c r="F1284" s="6" t="s">
        <v>4892</v>
      </c>
      <c r="H1284" s="10"/>
      <c r="I1284" s="10"/>
      <c r="M1284" s="2">
        <f>VLOOKUP(N1284,[1]储层改造标准目录!$A:$B,2,0)</f>
        <v>2</v>
      </c>
      <c r="N1284" s="11" t="s">
        <v>1683</v>
      </c>
      <c r="O1284" s="2" t="s">
        <v>1684</v>
      </c>
      <c r="P1284" s="12"/>
      <c r="Q1284" s="13" t="s">
        <v>1119</v>
      </c>
      <c r="R1284" s="14" t="s">
        <v>4670</v>
      </c>
      <c r="S1284" s="15" t="s">
        <v>4790</v>
      </c>
      <c r="T1284" s="16" t="s">
        <v>4828</v>
      </c>
      <c r="U1284" s="32" cm="1">
        <f t="array" ref="U1284">SUM(LEN([2]正文!$F:$F)-LEN(SUBSTITUTE([2]正文!$F:$F,B1284,"")))/LEN(B1284)</f>
        <v>0</v>
      </c>
      <c r="V1284" s="33">
        <f t="shared" si="35"/>
        <v>5</v>
      </c>
    </row>
    <row r="1285" s="2" customFormat="1" spans="1:22">
      <c r="A1285" s="6">
        <v>1219</v>
      </c>
      <c r="B1285" s="2" t="s">
        <v>4893</v>
      </c>
      <c r="C1285" s="2" t="s">
        <v>4894</v>
      </c>
      <c r="D1285" s="2" t="s">
        <v>30</v>
      </c>
      <c r="E1285" s="2" t="s">
        <v>4895</v>
      </c>
      <c r="F1285" s="6" t="s">
        <v>4896</v>
      </c>
      <c r="H1285" s="10"/>
      <c r="I1285" s="10"/>
      <c r="M1285" s="2">
        <f>VLOOKUP(N1285,[1]储层改造标准目录!$A:$B,2,0)</f>
        <v>2</v>
      </c>
      <c r="N1285" s="11" t="s">
        <v>1683</v>
      </c>
      <c r="O1285" s="2" t="s">
        <v>1684</v>
      </c>
      <c r="P1285" s="12"/>
      <c r="Q1285" s="13" t="s">
        <v>1119</v>
      </c>
      <c r="R1285" s="14" t="s">
        <v>4670</v>
      </c>
      <c r="S1285" s="15" t="s">
        <v>4790</v>
      </c>
      <c r="T1285" s="16" t="s">
        <v>4828</v>
      </c>
      <c r="U1285" s="32" cm="1">
        <f t="array" ref="U1285">SUM(LEN([2]正文!$F:$F)-LEN(SUBSTITUTE([2]正文!$F:$F,B1285,"")))/LEN(B1285)</f>
        <v>0</v>
      </c>
      <c r="V1285" s="33">
        <f t="shared" si="35"/>
        <v>6</v>
      </c>
    </row>
    <row r="1286" s="2" customFormat="1" spans="1:22">
      <c r="A1286" s="6"/>
      <c r="B1286" s="2" t="s">
        <v>4897</v>
      </c>
      <c r="D1286" s="2" t="s">
        <v>35</v>
      </c>
      <c r="F1286" s="6" t="s">
        <v>4898</v>
      </c>
      <c r="H1286" s="10"/>
      <c r="I1286" s="10"/>
      <c r="M1286" s="2">
        <f>VLOOKUP(N1286,[1]储层改造标准目录!$A:$B,2,0)</f>
        <v>2</v>
      </c>
      <c r="N1286" s="11" t="s">
        <v>1683</v>
      </c>
      <c r="O1286" s="2" t="s">
        <v>1684</v>
      </c>
      <c r="P1286" s="12"/>
      <c r="Q1286" s="13" t="s">
        <v>1119</v>
      </c>
      <c r="R1286" s="14" t="s">
        <v>4670</v>
      </c>
      <c r="S1286" s="15" t="s">
        <v>4790</v>
      </c>
      <c r="T1286" s="16" t="s">
        <v>4828</v>
      </c>
      <c r="U1286" s="32" cm="1">
        <f t="array" ref="U1286">SUM(LEN([2]正文!$F:$F)-LEN(SUBSTITUTE([2]正文!$F:$F,B1286,"")))/LEN(B1286)</f>
        <v>0</v>
      </c>
      <c r="V1286" s="33">
        <f t="shared" si="35"/>
        <v>3</v>
      </c>
    </row>
    <row r="1287" s="2" customFormat="1" spans="1:22">
      <c r="A1287" s="6"/>
      <c r="B1287" s="2" t="s">
        <v>4899</v>
      </c>
      <c r="D1287" s="2" t="s">
        <v>35</v>
      </c>
      <c r="F1287" s="6" t="s">
        <v>4900</v>
      </c>
      <c r="H1287" s="10"/>
      <c r="I1287" s="10"/>
      <c r="M1287" s="2">
        <f>VLOOKUP(N1287,[1]储层改造标准目录!$A:$B,2,0)</f>
        <v>2</v>
      </c>
      <c r="N1287" s="11" t="s">
        <v>1683</v>
      </c>
      <c r="O1287" s="2" t="s">
        <v>1684</v>
      </c>
      <c r="P1287" s="12"/>
      <c r="Q1287" s="13" t="s">
        <v>1119</v>
      </c>
      <c r="R1287" s="14" t="s">
        <v>4670</v>
      </c>
      <c r="S1287" s="15" t="s">
        <v>4790</v>
      </c>
      <c r="T1287" s="16" t="s">
        <v>4828</v>
      </c>
      <c r="U1287" s="32" cm="1">
        <f t="array" ref="U1287">SUM(LEN([2]正文!$F:$F)-LEN(SUBSTITUTE([2]正文!$F:$F,B1287,"")))/LEN(B1287)</f>
        <v>176</v>
      </c>
      <c r="V1287" s="33">
        <f t="shared" si="35"/>
        <v>3</v>
      </c>
    </row>
    <row r="1288" s="2" customFormat="1" spans="1:22">
      <c r="A1288" s="6">
        <v>1220</v>
      </c>
      <c r="B1288" s="2" t="s">
        <v>4901</v>
      </c>
      <c r="C1288" s="2" t="s">
        <v>4902</v>
      </c>
      <c r="E1288" s="2" t="s">
        <v>4903</v>
      </c>
      <c r="F1288" s="6" t="s">
        <v>4904</v>
      </c>
      <c r="M1288" s="2">
        <f>VLOOKUP(N1288,[1]储层改造标准目录!$A:$B,2,0)</f>
        <v>2</v>
      </c>
      <c r="N1288" s="11" t="s">
        <v>1683</v>
      </c>
      <c r="O1288" s="2" t="s">
        <v>1684</v>
      </c>
      <c r="P1288" s="12"/>
      <c r="Q1288" s="13" t="s">
        <v>1119</v>
      </c>
      <c r="R1288" s="49" t="s">
        <v>4670</v>
      </c>
      <c r="S1288" s="50" t="s">
        <v>4790</v>
      </c>
      <c r="T1288" s="51" t="s">
        <v>4828</v>
      </c>
      <c r="U1288" s="32" cm="1">
        <f t="array" ref="U1288">SUM(LEN([2]正文!$F:$F)-LEN(SUBSTITUTE([2]正文!$F:$F,B1288,"")))/LEN(B1288)</f>
        <v>0</v>
      </c>
      <c r="V1288" s="33">
        <f t="shared" ref="V1288:V1351" si="36">LEN(B1288)</f>
        <v>3</v>
      </c>
    </row>
    <row r="1289" s="2" customFormat="1" spans="1:22">
      <c r="A1289" s="6">
        <v>1221</v>
      </c>
      <c r="B1289" s="2" t="s">
        <v>4905</v>
      </c>
      <c r="C1289" s="2" t="s">
        <v>4906</v>
      </c>
      <c r="E1289" s="2" t="s">
        <v>4907</v>
      </c>
      <c r="F1289" s="6" t="s">
        <v>4908</v>
      </c>
      <c r="M1289" s="2">
        <f>VLOOKUP(N1289,[1]储层改造标准目录!$A:$B,2,0)</f>
        <v>2</v>
      </c>
      <c r="N1289" s="11" t="s">
        <v>1683</v>
      </c>
      <c r="O1289" s="2" t="s">
        <v>1684</v>
      </c>
      <c r="P1289" s="12"/>
      <c r="Q1289" s="13" t="s">
        <v>1119</v>
      </c>
      <c r="R1289" s="49" t="s">
        <v>4670</v>
      </c>
      <c r="S1289" s="50" t="s">
        <v>4790</v>
      </c>
      <c r="T1289" s="51" t="s">
        <v>4828</v>
      </c>
      <c r="U1289" s="32" cm="1">
        <f t="array" ref="U1289">SUM(LEN([2]正文!$F:$F)-LEN(SUBSTITUTE([2]正文!$F:$F,B1289,"")))/LEN(B1289)</f>
        <v>3</v>
      </c>
      <c r="V1289" s="33">
        <f t="shared" si="36"/>
        <v>3</v>
      </c>
    </row>
    <row r="1290" s="2" customFormat="1" spans="1:22">
      <c r="A1290" s="6">
        <v>1222</v>
      </c>
      <c r="B1290" s="2" t="s">
        <v>4909</v>
      </c>
      <c r="C1290" s="2" t="s">
        <v>4910</v>
      </c>
      <c r="E1290" s="2" t="s">
        <v>4911</v>
      </c>
      <c r="F1290" s="6" t="s">
        <v>4912</v>
      </c>
      <c r="M1290" s="2">
        <f>VLOOKUP(N1290,[1]储层改造标准目录!$A:$B,2,0)</f>
        <v>2</v>
      </c>
      <c r="N1290" s="11" t="s">
        <v>1683</v>
      </c>
      <c r="O1290" s="2" t="s">
        <v>1684</v>
      </c>
      <c r="P1290" s="12"/>
      <c r="Q1290" s="13" t="s">
        <v>1119</v>
      </c>
      <c r="R1290" s="49" t="s">
        <v>4670</v>
      </c>
      <c r="S1290" s="50" t="s">
        <v>4790</v>
      </c>
      <c r="T1290" s="51" t="s">
        <v>4828</v>
      </c>
      <c r="U1290" s="32" cm="1">
        <f t="array" ref="U1290">SUM(LEN([2]正文!$F:$F)-LEN(SUBSTITUTE([2]正文!$F:$F,B1290,"")))/LEN(B1290)</f>
        <v>2</v>
      </c>
      <c r="V1290" s="33">
        <f t="shared" si="36"/>
        <v>3</v>
      </c>
    </row>
    <row r="1291" s="2" customFormat="1" spans="1:22">
      <c r="A1291" s="6">
        <v>1223</v>
      </c>
      <c r="B1291" s="2" t="s">
        <v>4913</v>
      </c>
      <c r="C1291" s="2" t="s">
        <v>4914</v>
      </c>
      <c r="E1291" s="2" t="s">
        <v>4915</v>
      </c>
      <c r="F1291" s="6" t="s">
        <v>4916</v>
      </c>
      <c r="M1291" s="2">
        <f>VLOOKUP(N1291,[1]储层改造标准目录!$A:$B,2,0)</f>
        <v>2</v>
      </c>
      <c r="N1291" s="11" t="s">
        <v>1683</v>
      </c>
      <c r="O1291" s="2" t="s">
        <v>1684</v>
      </c>
      <c r="P1291" s="12"/>
      <c r="Q1291" s="13" t="s">
        <v>1119</v>
      </c>
      <c r="R1291" s="49" t="s">
        <v>4670</v>
      </c>
      <c r="S1291" s="50" t="s">
        <v>4790</v>
      </c>
      <c r="T1291" s="51" t="s">
        <v>4828</v>
      </c>
      <c r="U1291" s="32" cm="1">
        <f t="array" ref="U1291">SUM(LEN([2]正文!$F:$F)-LEN(SUBSTITUTE([2]正文!$F:$F,B1291,"")))/LEN(B1291)</f>
        <v>13</v>
      </c>
      <c r="V1291" s="33">
        <f t="shared" si="36"/>
        <v>3</v>
      </c>
    </row>
    <row r="1292" s="2" customFormat="1" spans="1:22">
      <c r="A1292" s="6">
        <v>1224</v>
      </c>
      <c r="B1292" s="2" t="s">
        <v>4917</v>
      </c>
      <c r="C1292" s="2" t="s">
        <v>4918</v>
      </c>
      <c r="E1292" s="2" t="s">
        <v>4919</v>
      </c>
      <c r="F1292" s="6" t="s">
        <v>4920</v>
      </c>
      <c r="M1292" s="2">
        <f>VLOOKUP(N1292,[1]储层改造标准目录!$A:$B,2,0)</f>
        <v>2</v>
      </c>
      <c r="N1292" s="11" t="s">
        <v>1683</v>
      </c>
      <c r="O1292" s="2" t="s">
        <v>1684</v>
      </c>
      <c r="P1292" s="12"/>
      <c r="Q1292" s="13" t="s">
        <v>1119</v>
      </c>
      <c r="R1292" s="49" t="s">
        <v>4670</v>
      </c>
      <c r="S1292" s="50" t="s">
        <v>4790</v>
      </c>
      <c r="T1292" s="51" t="s">
        <v>4828</v>
      </c>
      <c r="U1292" s="32" cm="1">
        <f t="array" ref="U1292">SUM(LEN([2]正文!$F:$F)-LEN(SUBSTITUTE([2]正文!$F:$F,B1292,"")))/LEN(B1292)</f>
        <v>19</v>
      </c>
      <c r="V1292" s="33">
        <f t="shared" si="36"/>
        <v>4</v>
      </c>
    </row>
    <row r="1293" s="2" customFormat="1" spans="1:22">
      <c r="A1293" s="6">
        <v>1225</v>
      </c>
      <c r="B1293" s="7" t="s">
        <v>4921</v>
      </c>
      <c r="C1293" s="2" t="s">
        <v>4922</v>
      </c>
      <c r="E1293" s="2" t="s">
        <v>4923</v>
      </c>
      <c r="F1293" s="6" t="s">
        <v>4924</v>
      </c>
      <c r="M1293" s="2">
        <f>VLOOKUP(N1293,[1]储层改造标准目录!$A:$B,2,0)</f>
        <v>2</v>
      </c>
      <c r="N1293" s="11" t="s">
        <v>1683</v>
      </c>
      <c r="O1293" s="2" t="s">
        <v>1684</v>
      </c>
      <c r="P1293" s="12"/>
      <c r="Q1293" s="13" t="s">
        <v>1119</v>
      </c>
      <c r="R1293" s="49" t="s">
        <v>4670</v>
      </c>
      <c r="S1293" s="50" t="s">
        <v>4790</v>
      </c>
      <c r="T1293" s="51" t="s">
        <v>4828</v>
      </c>
      <c r="U1293" s="32" cm="1">
        <f t="array" ref="U1293">SUM(LEN([2]正文!$F:$F)-LEN(SUBSTITUTE([2]正文!$F:$F,B1293,"")))/LEN(B1293)</f>
        <v>0</v>
      </c>
      <c r="V1293" s="33">
        <f t="shared" si="36"/>
        <v>7</v>
      </c>
    </row>
    <row r="1294" s="2" customFormat="1" spans="1:22">
      <c r="A1294" s="6">
        <v>1226</v>
      </c>
      <c r="B1294" s="2" t="s">
        <v>4925</v>
      </c>
      <c r="C1294" s="2" t="s">
        <v>4926</v>
      </c>
      <c r="E1294" s="2" t="s">
        <v>4927</v>
      </c>
      <c r="F1294" s="6" t="s">
        <v>4928</v>
      </c>
      <c r="M1294" s="2">
        <f>VLOOKUP(N1294,[1]储层改造标准目录!$A:$B,2,0)</f>
        <v>2</v>
      </c>
      <c r="N1294" s="11" t="s">
        <v>1683</v>
      </c>
      <c r="O1294" s="2" t="s">
        <v>1684</v>
      </c>
      <c r="P1294" s="12"/>
      <c r="Q1294" s="13" t="s">
        <v>1119</v>
      </c>
      <c r="R1294" s="49" t="s">
        <v>4670</v>
      </c>
      <c r="S1294" s="50" t="s">
        <v>4790</v>
      </c>
      <c r="T1294" s="51" t="s">
        <v>4828</v>
      </c>
      <c r="U1294" s="32" cm="1">
        <f t="array" ref="U1294">SUM(LEN([2]正文!$F:$F)-LEN(SUBSTITUTE([2]正文!$F:$F,B1294,"")))/LEN(B1294)</f>
        <v>0</v>
      </c>
      <c r="V1294" s="33">
        <f t="shared" si="36"/>
        <v>6</v>
      </c>
    </row>
    <row r="1295" s="2" customFormat="1" spans="1:22">
      <c r="A1295" s="6">
        <v>1227</v>
      </c>
      <c r="B1295" s="2" t="s">
        <v>4929</v>
      </c>
      <c r="C1295" s="2" t="s">
        <v>4930</v>
      </c>
      <c r="E1295" s="2" t="s">
        <v>4931</v>
      </c>
      <c r="F1295" s="6" t="s">
        <v>4932</v>
      </c>
      <c r="M1295" s="2">
        <f>VLOOKUP(N1295,[1]储层改造标准目录!$A:$B,2,0)</f>
        <v>2</v>
      </c>
      <c r="N1295" s="11" t="s">
        <v>1683</v>
      </c>
      <c r="O1295" s="2" t="s">
        <v>1684</v>
      </c>
      <c r="P1295" s="12"/>
      <c r="Q1295" s="13" t="s">
        <v>1119</v>
      </c>
      <c r="R1295" s="49" t="s">
        <v>4670</v>
      </c>
      <c r="S1295" s="50" t="s">
        <v>4790</v>
      </c>
      <c r="T1295" s="51" t="s">
        <v>4828</v>
      </c>
      <c r="U1295" s="32" cm="1">
        <f t="array" ref="U1295">SUM(LEN([2]正文!$F:$F)-LEN(SUBSTITUTE([2]正文!$F:$F,B1295,"")))/LEN(B1295)</f>
        <v>4</v>
      </c>
      <c r="V1295" s="33">
        <f t="shared" si="36"/>
        <v>4</v>
      </c>
    </row>
    <row r="1296" s="2" customFormat="1" spans="1:22">
      <c r="A1296" s="6">
        <v>1228</v>
      </c>
      <c r="B1296" s="2" t="s">
        <v>4933</v>
      </c>
      <c r="C1296" s="2" t="s">
        <v>4934</v>
      </c>
      <c r="E1296" s="2" t="s">
        <v>4935</v>
      </c>
      <c r="F1296" s="6" t="s">
        <v>4936</v>
      </c>
      <c r="M1296" s="2">
        <f>VLOOKUP(N1296,[1]储层改造标准目录!$A:$B,2,0)</f>
        <v>2</v>
      </c>
      <c r="N1296" s="11" t="s">
        <v>1683</v>
      </c>
      <c r="O1296" s="2" t="s">
        <v>1684</v>
      </c>
      <c r="P1296" s="12"/>
      <c r="Q1296" s="13" t="s">
        <v>1119</v>
      </c>
      <c r="R1296" s="49" t="s">
        <v>4670</v>
      </c>
      <c r="S1296" s="50" t="s">
        <v>4790</v>
      </c>
      <c r="T1296" s="51" t="s">
        <v>4828</v>
      </c>
      <c r="U1296" s="32" cm="1">
        <f t="array" ref="U1296">SUM(LEN([2]正文!$F:$F)-LEN(SUBSTITUTE([2]正文!$F:$F,B1296,"")))/LEN(B1296)</f>
        <v>5</v>
      </c>
      <c r="V1296" s="33">
        <f t="shared" si="36"/>
        <v>3</v>
      </c>
    </row>
    <row r="1297" s="2" customFormat="1" spans="1:22">
      <c r="A1297" s="6">
        <v>1229</v>
      </c>
      <c r="B1297" s="2" t="s">
        <v>4937</v>
      </c>
      <c r="C1297" s="2" t="s">
        <v>4938</v>
      </c>
      <c r="E1297" s="2" t="s">
        <v>4939</v>
      </c>
      <c r="F1297" s="6" t="s">
        <v>4940</v>
      </c>
      <c r="M1297" s="2">
        <f>VLOOKUP(N1297,[1]储层改造标准目录!$A:$B,2,0)</f>
        <v>2</v>
      </c>
      <c r="N1297" s="11" t="s">
        <v>1683</v>
      </c>
      <c r="O1297" s="2" t="s">
        <v>1684</v>
      </c>
      <c r="P1297" s="12"/>
      <c r="Q1297" s="13" t="s">
        <v>1119</v>
      </c>
      <c r="R1297" s="49" t="s">
        <v>4670</v>
      </c>
      <c r="S1297" s="50" t="s">
        <v>4790</v>
      </c>
      <c r="T1297" s="51" t="s">
        <v>4828</v>
      </c>
      <c r="U1297" s="32" cm="1">
        <f t="array" ref="U1297">SUM(LEN([2]正文!$F:$F)-LEN(SUBSTITUTE([2]正文!$F:$F,B1297,"")))/LEN(B1297)</f>
        <v>0</v>
      </c>
      <c r="V1297" s="33">
        <f t="shared" si="36"/>
        <v>3</v>
      </c>
    </row>
    <row r="1298" s="2" customFormat="1" spans="1:22">
      <c r="A1298" s="6">
        <v>1230</v>
      </c>
      <c r="B1298" s="2" t="s">
        <v>4941</v>
      </c>
      <c r="C1298" s="2" t="s">
        <v>4942</v>
      </c>
      <c r="E1298" s="2" t="s">
        <v>4943</v>
      </c>
      <c r="F1298" s="6" t="s">
        <v>4944</v>
      </c>
      <c r="M1298" s="2">
        <f>VLOOKUP(N1298,[1]储层改造标准目录!$A:$B,2,0)</f>
        <v>2</v>
      </c>
      <c r="N1298" s="11" t="s">
        <v>1683</v>
      </c>
      <c r="O1298" s="2" t="s">
        <v>1684</v>
      </c>
      <c r="P1298" s="12"/>
      <c r="Q1298" s="13" t="s">
        <v>1119</v>
      </c>
      <c r="R1298" s="49" t="s">
        <v>4670</v>
      </c>
      <c r="S1298" s="50" t="s">
        <v>4790</v>
      </c>
      <c r="T1298" s="51" t="s">
        <v>4828</v>
      </c>
      <c r="U1298" s="32" cm="1">
        <f t="array" ref="U1298">SUM(LEN([2]正文!$F:$F)-LEN(SUBSTITUTE([2]正文!$F:$F,B1298,"")))/LEN(B1298)</f>
        <v>0</v>
      </c>
      <c r="V1298" s="33">
        <f t="shared" si="36"/>
        <v>3</v>
      </c>
    </row>
    <row r="1299" s="2" customFormat="1" spans="1:22">
      <c r="A1299" s="6">
        <v>1231</v>
      </c>
      <c r="B1299" s="2" t="s">
        <v>4945</v>
      </c>
      <c r="C1299" s="2" t="s">
        <v>4946</v>
      </c>
      <c r="E1299" s="2" t="s">
        <v>4947</v>
      </c>
      <c r="F1299" s="6" t="s">
        <v>4948</v>
      </c>
      <c r="M1299" s="2">
        <f>VLOOKUP(N1299,[1]储层改造标准目录!$A:$B,2,0)</f>
        <v>2</v>
      </c>
      <c r="N1299" s="11" t="s">
        <v>1683</v>
      </c>
      <c r="O1299" s="2" t="s">
        <v>1684</v>
      </c>
      <c r="P1299" s="12"/>
      <c r="Q1299" s="13" t="s">
        <v>1119</v>
      </c>
      <c r="R1299" s="49" t="s">
        <v>4670</v>
      </c>
      <c r="S1299" s="50" t="s">
        <v>4790</v>
      </c>
      <c r="T1299" s="51" t="s">
        <v>4828</v>
      </c>
      <c r="U1299" s="32" cm="1">
        <f t="array" ref="U1299">SUM(LEN([2]正文!$F:$F)-LEN(SUBSTITUTE([2]正文!$F:$F,B1299,"")))/LEN(B1299)</f>
        <v>0</v>
      </c>
      <c r="V1299" s="33">
        <f t="shared" si="36"/>
        <v>5</v>
      </c>
    </row>
    <row r="1300" s="2" customFormat="1" spans="1:22">
      <c r="A1300" s="6">
        <v>1232</v>
      </c>
      <c r="B1300" s="2" t="s">
        <v>4949</v>
      </c>
      <c r="C1300" s="2" t="s">
        <v>4950</v>
      </c>
      <c r="E1300" s="2" t="s">
        <v>4951</v>
      </c>
      <c r="F1300" s="6" t="s">
        <v>4952</v>
      </c>
      <c r="M1300" s="2">
        <f>VLOOKUP(N1300,[1]储层改造标准目录!$A:$B,2,0)</f>
        <v>2</v>
      </c>
      <c r="N1300" s="11" t="s">
        <v>1683</v>
      </c>
      <c r="O1300" s="2" t="s">
        <v>1684</v>
      </c>
      <c r="P1300" s="12"/>
      <c r="Q1300" s="13" t="s">
        <v>1119</v>
      </c>
      <c r="R1300" s="49" t="s">
        <v>4670</v>
      </c>
      <c r="S1300" s="50" t="s">
        <v>4790</v>
      </c>
      <c r="T1300" s="51" t="s">
        <v>4828</v>
      </c>
      <c r="U1300" s="32" cm="1">
        <f t="array" ref="U1300">SUM(LEN([2]正文!$F:$F)-LEN(SUBSTITUTE([2]正文!$F:$F,B1300,"")))/LEN(B1300)</f>
        <v>0</v>
      </c>
      <c r="V1300" s="33">
        <f t="shared" si="36"/>
        <v>7</v>
      </c>
    </row>
    <row r="1301" s="2" customFormat="1" spans="1:22">
      <c r="A1301" s="6">
        <v>1233</v>
      </c>
      <c r="B1301" s="2" t="s">
        <v>4953</v>
      </c>
      <c r="C1301" s="2" t="s">
        <v>4954</v>
      </c>
      <c r="E1301" s="2" t="s">
        <v>4955</v>
      </c>
      <c r="F1301" s="6" t="s">
        <v>4956</v>
      </c>
      <c r="M1301" s="2">
        <f>VLOOKUP(N1301,[1]储层改造标准目录!$A:$B,2,0)</f>
        <v>2</v>
      </c>
      <c r="N1301" s="11" t="s">
        <v>1683</v>
      </c>
      <c r="O1301" s="2" t="s">
        <v>1684</v>
      </c>
      <c r="P1301" s="12"/>
      <c r="Q1301" s="13" t="s">
        <v>1119</v>
      </c>
      <c r="R1301" s="49" t="s">
        <v>4670</v>
      </c>
      <c r="S1301" s="50" t="s">
        <v>4790</v>
      </c>
      <c r="T1301" s="51" t="s">
        <v>4828</v>
      </c>
      <c r="U1301" s="32" cm="1">
        <f t="array" ref="U1301">SUM(LEN([2]正文!$F:$F)-LEN(SUBSTITUTE([2]正文!$F:$F,B1301,"")))/LEN(B1301)</f>
        <v>2</v>
      </c>
      <c r="V1301" s="33">
        <f t="shared" si="36"/>
        <v>3</v>
      </c>
    </row>
    <row r="1302" s="2" customFormat="1" spans="1:22">
      <c r="A1302" s="6">
        <v>1234</v>
      </c>
      <c r="B1302" s="2" t="s">
        <v>4957</v>
      </c>
      <c r="C1302" s="2" t="s">
        <v>4958</v>
      </c>
      <c r="E1302" s="2" t="s">
        <v>4959</v>
      </c>
      <c r="F1302" s="6" t="s">
        <v>4960</v>
      </c>
      <c r="M1302" s="2">
        <f>VLOOKUP(N1302,[1]储层改造标准目录!$A:$B,2,0)</f>
        <v>2</v>
      </c>
      <c r="N1302" s="11" t="s">
        <v>1683</v>
      </c>
      <c r="O1302" s="2" t="s">
        <v>1684</v>
      </c>
      <c r="P1302" s="12"/>
      <c r="Q1302" s="13" t="s">
        <v>1119</v>
      </c>
      <c r="R1302" s="49" t="s">
        <v>4670</v>
      </c>
      <c r="S1302" s="50" t="s">
        <v>4790</v>
      </c>
      <c r="T1302" s="51" t="s">
        <v>4828</v>
      </c>
      <c r="U1302" s="32" cm="1">
        <f t="array" ref="U1302">SUM(LEN([2]正文!$F:$F)-LEN(SUBSTITUTE([2]正文!$F:$F,B1302,"")))/LEN(B1302)</f>
        <v>2</v>
      </c>
      <c r="V1302" s="33">
        <f t="shared" si="36"/>
        <v>5</v>
      </c>
    </row>
    <row r="1303" s="2" customFormat="1" spans="1:22">
      <c r="A1303" s="6">
        <v>1235</v>
      </c>
      <c r="B1303" s="2" t="s">
        <v>4961</v>
      </c>
      <c r="C1303" s="2" t="s">
        <v>4962</v>
      </c>
      <c r="E1303" s="2" t="s">
        <v>4963</v>
      </c>
      <c r="F1303" s="6" t="s">
        <v>4964</v>
      </c>
      <c r="M1303" s="2">
        <f>VLOOKUP(N1303,[1]储层改造标准目录!$A:$B,2,0)</f>
        <v>2</v>
      </c>
      <c r="N1303" s="11" t="s">
        <v>1683</v>
      </c>
      <c r="O1303" s="2" t="s">
        <v>1684</v>
      </c>
      <c r="P1303" s="12"/>
      <c r="Q1303" s="13" t="s">
        <v>1119</v>
      </c>
      <c r="R1303" s="49" t="s">
        <v>4670</v>
      </c>
      <c r="S1303" s="50" t="s">
        <v>4790</v>
      </c>
      <c r="T1303" s="51" t="s">
        <v>4828</v>
      </c>
      <c r="U1303" s="32" cm="1">
        <f t="array" ref="U1303">SUM(LEN([2]正文!$F:$F)-LEN(SUBSTITUTE([2]正文!$F:$F,B1303,"")))/LEN(B1303)</f>
        <v>11</v>
      </c>
      <c r="V1303" s="33">
        <f t="shared" si="36"/>
        <v>3</v>
      </c>
    </row>
    <row r="1304" s="2" customFormat="1" spans="1:22">
      <c r="A1304" s="6">
        <v>1236</v>
      </c>
      <c r="B1304" s="2" t="s">
        <v>4965</v>
      </c>
      <c r="C1304" s="2" t="s">
        <v>4966</v>
      </c>
      <c r="E1304" s="2" t="s">
        <v>4967</v>
      </c>
      <c r="F1304" s="6" t="s">
        <v>4968</v>
      </c>
      <c r="M1304" s="2">
        <f>VLOOKUP(N1304,[1]储层改造标准目录!$A:$B,2,0)</f>
        <v>2</v>
      </c>
      <c r="N1304" s="11" t="s">
        <v>1683</v>
      </c>
      <c r="O1304" s="2" t="s">
        <v>1684</v>
      </c>
      <c r="P1304" s="12"/>
      <c r="Q1304" s="13" t="s">
        <v>1119</v>
      </c>
      <c r="R1304" s="49" t="s">
        <v>4670</v>
      </c>
      <c r="S1304" s="50" t="s">
        <v>4790</v>
      </c>
      <c r="T1304" s="51" t="s">
        <v>4828</v>
      </c>
      <c r="U1304" s="32" cm="1">
        <f t="array" ref="U1304">SUM(LEN([2]正文!$F:$F)-LEN(SUBSTITUTE([2]正文!$F:$F,B1304,"")))/LEN(B1304)</f>
        <v>0</v>
      </c>
      <c r="V1304" s="33">
        <f t="shared" si="36"/>
        <v>4</v>
      </c>
    </row>
    <row r="1305" s="2" customFormat="1" spans="1:22">
      <c r="A1305" s="6">
        <v>1237</v>
      </c>
      <c r="B1305" s="2" t="s">
        <v>4969</v>
      </c>
      <c r="C1305" s="2" t="s">
        <v>4970</v>
      </c>
      <c r="E1305" s="2" t="s">
        <v>4971</v>
      </c>
      <c r="F1305" s="6" t="s">
        <v>4972</v>
      </c>
      <c r="M1305" s="2">
        <f>VLOOKUP(N1305,[1]储层改造标准目录!$A:$B,2,0)</f>
        <v>2</v>
      </c>
      <c r="N1305" s="11" t="s">
        <v>1683</v>
      </c>
      <c r="O1305" s="2" t="s">
        <v>1684</v>
      </c>
      <c r="P1305" s="12"/>
      <c r="Q1305" s="13" t="s">
        <v>1119</v>
      </c>
      <c r="R1305" s="49" t="s">
        <v>4670</v>
      </c>
      <c r="S1305" s="50" t="s">
        <v>4790</v>
      </c>
      <c r="T1305" s="51" t="s">
        <v>4828</v>
      </c>
      <c r="U1305" s="32" cm="1">
        <f t="array" ref="U1305">SUM(LEN([2]正文!$F:$F)-LEN(SUBSTITUTE([2]正文!$F:$F,B1305,"")))/LEN(B1305)</f>
        <v>53</v>
      </c>
      <c r="V1305" s="33">
        <f t="shared" si="36"/>
        <v>2</v>
      </c>
    </row>
    <row r="1306" s="2" customFormat="1" spans="1:22">
      <c r="A1306" s="6">
        <v>1238</v>
      </c>
      <c r="B1306" s="2" t="s">
        <v>4973</v>
      </c>
      <c r="C1306" s="2" t="s">
        <v>4974</v>
      </c>
      <c r="E1306" s="2" t="s">
        <v>4975</v>
      </c>
      <c r="F1306" s="6" t="s">
        <v>4976</v>
      </c>
      <c r="M1306" s="2">
        <f>VLOOKUP(N1306,[1]储层改造标准目录!$A:$B,2,0)</f>
        <v>2</v>
      </c>
      <c r="N1306" s="11" t="s">
        <v>1683</v>
      </c>
      <c r="O1306" s="2" t="s">
        <v>1684</v>
      </c>
      <c r="P1306" s="12"/>
      <c r="Q1306" s="13" t="s">
        <v>1119</v>
      </c>
      <c r="R1306" s="49" t="s">
        <v>4670</v>
      </c>
      <c r="S1306" s="50" t="s">
        <v>4790</v>
      </c>
      <c r="T1306" s="51" t="s">
        <v>4828</v>
      </c>
      <c r="U1306" s="32" cm="1">
        <f t="array" ref="U1306">SUM(LEN([2]正文!$F:$F)-LEN(SUBSTITUTE([2]正文!$F:$F,B1306,"")))/LEN(B1306)</f>
        <v>51</v>
      </c>
      <c r="V1306" s="33">
        <f t="shared" si="36"/>
        <v>2</v>
      </c>
    </row>
    <row r="1307" s="2" customFormat="1" spans="1:22">
      <c r="A1307" s="6">
        <v>1239</v>
      </c>
      <c r="B1307" s="2" t="s">
        <v>4977</v>
      </c>
      <c r="C1307" s="2" t="s">
        <v>4978</v>
      </c>
      <c r="E1307" s="2" t="s">
        <v>4979</v>
      </c>
      <c r="F1307" s="6" t="s">
        <v>4980</v>
      </c>
      <c r="M1307" s="2">
        <f>VLOOKUP(N1307,[1]储层改造标准目录!$A:$B,2,0)</f>
        <v>2</v>
      </c>
      <c r="N1307" s="11" t="s">
        <v>1683</v>
      </c>
      <c r="O1307" s="2" t="s">
        <v>1684</v>
      </c>
      <c r="P1307" s="12"/>
      <c r="Q1307" s="13" t="s">
        <v>1119</v>
      </c>
      <c r="R1307" s="49" t="s">
        <v>4670</v>
      </c>
      <c r="S1307" s="50" t="s">
        <v>4790</v>
      </c>
      <c r="T1307" s="51" t="s">
        <v>4828</v>
      </c>
      <c r="U1307" s="32" cm="1">
        <f t="array" ref="U1307">SUM(LEN([2]正文!$F:$F)-LEN(SUBSTITUTE([2]正文!$F:$F,B1307,"")))/LEN(B1307)</f>
        <v>0</v>
      </c>
      <c r="V1307" s="33">
        <f t="shared" si="36"/>
        <v>5</v>
      </c>
    </row>
    <row r="1308" s="2" customFormat="1" spans="1:22">
      <c r="A1308" s="6">
        <v>1240</v>
      </c>
      <c r="B1308" s="2" t="s">
        <v>4981</v>
      </c>
      <c r="C1308" s="2" t="s">
        <v>4982</v>
      </c>
      <c r="E1308" s="2" t="s">
        <v>4983</v>
      </c>
      <c r="F1308" s="6" t="s">
        <v>4984</v>
      </c>
      <c r="M1308" s="2">
        <f>VLOOKUP(N1308,[1]储层改造标准目录!$A:$B,2,0)</f>
        <v>2</v>
      </c>
      <c r="N1308" s="11" t="s">
        <v>1683</v>
      </c>
      <c r="O1308" s="2" t="s">
        <v>1684</v>
      </c>
      <c r="P1308" s="12"/>
      <c r="Q1308" s="13" t="s">
        <v>1119</v>
      </c>
      <c r="R1308" s="49" t="s">
        <v>4670</v>
      </c>
      <c r="S1308" s="50" t="s">
        <v>4790</v>
      </c>
      <c r="T1308" s="51" t="s">
        <v>4828</v>
      </c>
      <c r="U1308" s="32" cm="1">
        <f t="array" ref="U1308">SUM(LEN([2]正文!$F:$F)-LEN(SUBSTITUTE([2]正文!$F:$F,B1308,"")))/LEN(B1308)</f>
        <v>0</v>
      </c>
      <c r="V1308" s="33">
        <f t="shared" si="36"/>
        <v>5</v>
      </c>
    </row>
    <row r="1309" s="2" customFormat="1" spans="1:22">
      <c r="A1309" s="6">
        <v>1241</v>
      </c>
      <c r="B1309" s="2" t="s">
        <v>4985</v>
      </c>
      <c r="C1309" s="2" t="s">
        <v>4986</v>
      </c>
      <c r="E1309" s="2" t="s">
        <v>4987</v>
      </c>
      <c r="F1309" s="6" t="s">
        <v>4988</v>
      </c>
      <c r="M1309" s="2">
        <f>VLOOKUP(N1309,[1]储层改造标准目录!$A:$B,2,0)</f>
        <v>2</v>
      </c>
      <c r="N1309" s="11" t="s">
        <v>1683</v>
      </c>
      <c r="O1309" s="2" t="s">
        <v>1684</v>
      </c>
      <c r="P1309" s="12"/>
      <c r="Q1309" s="13" t="s">
        <v>1119</v>
      </c>
      <c r="R1309" s="49" t="s">
        <v>4670</v>
      </c>
      <c r="S1309" s="50" t="s">
        <v>4790</v>
      </c>
      <c r="T1309" s="51" t="s">
        <v>4828</v>
      </c>
      <c r="U1309" s="32" cm="1">
        <f t="array" ref="U1309">SUM(LEN([2]正文!$F:$F)-LEN(SUBSTITUTE([2]正文!$F:$F,B1309,"")))/LEN(B1309)</f>
        <v>0</v>
      </c>
      <c r="V1309" s="33">
        <f t="shared" si="36"/>
        <v>4</v>
      </c>
    </row>
    <row r="1310" s="2" customFormat="1" spans="1:22">
      <c r="A1310" s="6">
        <v>1242</v>
      </c>
      <c r="B1310" s="2" t="s">
        <v>4989</v>
      </c>
      <c r="C1310" s="2" t="s">
        <v>4990</v>
      </c>
      <c r="E1310" s="2" t="s">
        <v>4991</v>
      </c>
      <c r="F1310" s="6" t="s">
        <v>4992</v>
      </c>
      <c r="M1310" s="2">
        <f>VLOOKUP(N1310,[1]储层改造标准目录!$A:$B,2,0)</f>
        <v>2</v>
      </c>
      <c r="N1310" s="11" t="s">
        <v>1683</v>
      </c>
      <c r="O1310" s="2" t="s">
        <v>1684</v>
      </c>
      <c r="P1310" s="12"/>
      <c r="Q1310" s="13" t="s">
        <v>1119</v>
      </c>
      <c r="R1310" s="49" t="s">
        <v>4670</v>
      </c>
      <c r="S1310" s="50" t="s">
        <v>4993</v>
      </c>
      <c r="T1310" s="51" t="s">
        <v>4994</v>
      </c>
      <c r="U1310" s="32" cm="1">
        <f t="array" ref="U1310">SUM(LEN([2]正文!$F:$F)-LEN(SUBSTITUTE([2]正文!$F:$F,B1310,"")))/LEN(B1310)</f>
        <v>3</v>
      </c>
      <c r="V1310" s="33">
        <f t="shared" si="36"/>
        <v>3</v>
      </c>
    </row>
    <row r="1311" s="2" customFormat="1" spans="1:22">
      <c r="A1311" s="6">
        <v>1243</v>
      </c>
      <c r="B1311" s="2" t="s">
        <v>4995</v>
      </c>
      <c r="C1311" s="2" t="s">
        <v>4996</v>
      </c>
      <c r="E1311" s="2" t="s">
        <v>4997</v>
      </c>
      <c r="F1311" s="6" t="s">
        <v>4998</v>
      </c>
      <c r="M1311" s="2">
        <f>VLOOKUP(N1311,[1]储层改造标准目录!$A:$B,2,0)</f>
        <v>2</v>
      </c>
      <c r="N1311" s="11" t="s">
        <v>1683</v>
      </c>
      <c r="O1311" s="2" t="s">
        <v>1684</v>
      </c>
      <c r="P1311" s="12"/>
      <c r="Q1311" s="13" t="s">
        <v>1119</v>
      </c>
      <c r="R1311" s="49" t="s">
        <v>4670</v>
      </c>
      <c r="S1311" s="50" t="s">
        <v>4993</v>
      </c>
      <c r="T1311" s="51" t="s">
        <v>4994</v>
      </c>
      <c r="U1311" s="32" cm="1">
        <f t="array" ref="U1311">SUM(LEN([2]正文!$F:$F)-LEN(SUBSTITUTE([2]正文!$F:$F,B1311,"")))/LEN(B1311)</f>
        <v>12</v>
      </c>
      <c r="V1311" s="33">
        <f t="shared" si="36"/>
        <v>3</v>
      </c>
    </row>
    <row r="1312" s="2" customFormat="1" spans="1:22">
      <c r="A1312" s="6">
        <v>1244</v>
      </c>
      <c r="B1312" s="2" t="s">
        <v>4999</v>
      </c>
      <c r="C1312" s="2" t="s">
        <v>5000</v>
      </c>
      <c r="E1312" s="2" t="s">
        <v>5001</v>
      </c>
      <c r="F1312" s="6" t="s">
        <v>5002</v>
      </c>
      <c r="M1312" s="2">
        <f>VLOOKUP(N1312,[1]储层改造标准目录!$A:$B,2,0)</f>
        <v>2</v>
      </c>
      <c r="N1312" s="11" t="s">
        <v>1683</v>
      </c>
      <c r="O1312" s="2" t="s">
        <v>1684</v>
      </c>
      <c r="P1312" s="12"/>
      <c r="Q1312" s="13" t="s">
        <v>1119</v>
      </c>
      <c r="R1312" s="49" t="s">
        <v>4670</v>
      </c>
      <c r="S1312" s="50" t="s">
        <v>4993</v>
      </c>
      <c r="T1312" s="51" t="s">
        <v>4994</v>
      </c>
      <c r="U1312" s="32" cm="1">
        <f t="array" ref="U1312">SUM(LEN([2]正文!$F:$F)-LEN(SUBSTITUTE([2]正文!$F:$F,B1312,"")))/LEN(B1312)</f>
        <v>0</v>
      </c>
      <c r="V1312" s="33">
        <f t="shared" si="36"/>
        <v>6</v>
      </c>
    </row>
    <row r="1313" s="2" customFormat="1" spans="1:22">
      <c r="A1313" s="6">
        <v>1245</v>
      </c>
      <c r="B1313" s="2" t="s">
        <v>5003</v>
      </c>
      <c r="C1313" s="2" t="s">
        <v>5004</v>
      </c>
      <c r="E1313" s="2" t="s">
        <v>5005</v>
      </c>
      <c r="F1313" s="6" t="s">
        <v>5006</v>
      </c>
      <c r="M1313" s="2">
        <f>VLOOKUP(N1313,[1]储层改造标准目录!$A:$B,2,0)</f>
        <v>2</v>
      </c>
      <c r="N1313" s="11" t="s">
        <v>1683</v>
      </c>
      <c r="O1313" s="2" t="s">
        <v>1684</v>
      </c>
      <c r="P1313" s="12"/>
      <c r="Q1313" s="13" t="s">
        <v>1119</v>
      </c>
      <c r="R1313" s="49" t="s">
        <v>4670</v>
      </c>
      <c r="S1313" s="50" t="s">
        <v>4993</v>
      </c>
      <c r="T1313" s="51" t="s">
        <v>4994</v>
      </c>
      <c r="U1313" s="32" cm="1">
        <f t="array" ref="U1313">SUM(LEN([2]正文!$F:$F)-LEN(SUBSTITUTE([2]正文!$F:$F,B1313,"")))/LEN(B1313)</f>
        <v>2</v>
      </c>
      <c r="V1313" s="33">
        <f t="shared" si="36"/>
        <v>3</v>
      </c>
    </row>
    <row r="1314" s="2" customFormat="1" spans="1:22">
      <c r="A1314" s="6">
        <v>1246</v>
      </c>
      <c r="B1314" s="2" t="s">
        <v>5007</v>
      </c>
      <c r="C1314" s="2" t="s">
        <v>5008</v>
      </c>
      <c r="E1314" s="2" t="s">
        <v>5009</v>
      </c>
      <c r="F1314" s="6" t="s">
        <v>5010</v>
      </c>
      <c r="M1314" s="2">
        <f>VLOOKUP(N1314,[1]储层改造标准目录!$A:$B,2,0)</f>
        <v>2</v>
      </c>
      <c r="N1314" s="11" t="s">
        <v>1683</v>
      </c>
      <c r="O1314" s="2" t="s">
        <v>1684</v>
      </c>
      <c r="P1314" s="12"/>
      <c r="Q1314" s="13" t="s">
        <v>1119</v>
      </c>
      <c r="R1314" s="49" t="s">
        <v>4670</v>
      </c>
      <c r="S1314" s="50" t="s">
        <v>4993</v>
      </c>
      <c r="T1314" s="51" t="s">
        <v>4994</v>
      </c>
      <c r="U1314" s="32" cm="1">
        <f t="array" ref="U1314">SUM(LEN([2]正文!$F:$F)-LEN(SUBSTITUTE([2]正文!$F:$F,B1314,"")))/LEN(B1314)</f>
        <v>0</v>
      </c>
      <c r="V1314" s="33">
        <f t="shared" si="36"/>
        <v>7</v>
      </c>
    </row>
    <row r="1315" s="2" customFormat="1" spans="1:22">
      <c r="A1315" s="6">
        <v>1247</v>
      </c>
      <c r="B1315" s="2" t="s">
        <v>5011</v>
      </c>
      <c r="C1315" s="2" t="s">
        <v>5012</v>
      </c>
      <c r="E1315" s="2" t="s">
        <v>5013</v>
      </c>
      <c r="F1315" s="6" t="s">
        <v>5014</v>
      </c>
      <c r="M1315" s="2">
        <f>VLOOKUP(N1315,[1]储层改造标准目录!$A:$B,2,0)</f>
        <v>2</v>
      </c>
      <c r="N1315" s="11" t="s">
        <v>1683</v>
      </c>
      <c r="O1315" s="2" t="s">
        <v>1684</v>
      </c>
      <c r="P1315" s="12"/>
      <c r="Q1315" s="13" t="s">
        <v>1119</v>
      </c>
      <c r="R1315" s="49" t="s">
        <v>4670</v>
      </c>
      <c r="S1315" s="50" t="s">
        <v>4993</v>
      </c>
      <c r="T1315" s="51" t="s">
        <v>4994</v>
      </c>
      <c r="U1315" s="32" cm="1">
        <f t="array" ref="U1315">SUM(LEN([2]正文!$F:$F)-LEN(SUBSTITUTE([2]正文!$F:$F,B1315,"")))/LEN(B1315)</f>
        <v>0</v>
      </c>
      <c r="V1315" s="33">
        <f t="shared" si="36"/>
        <v>6</v>
      </c>
    </row>
    <row r="1316" s="2" customFormat="1" spans="1:22">
      <c r="A1316" s="6">
        <v>1248</v>
      </c>
      <c r="B1316" s="2" t="s">
        <v>5015</v>
      </c>
      <c r="C1316" s="2" t="s">
        <v>5016</v>
      </c>
      <c r="E1316" s="2" t="s">
        <v>5017</v>
      </c>
      <c r="F1316" s="6" t="s">
        <v>5018</v>
      </c>
      <c r="M1316" s="2">
        <f>VLOOKUP(N1316,[1]储层改造标准目录!$A:$B,2,0)</f>
        <v>2</v>
      </c>
      <c r="N1316" s="11" t="s">
        <v>1683</v>
      </c>
      <c r="O1316" s="2" t="s">
        <v>1684</v>
      </c>
      <c r="P1316" s="12"/>
      <c r="Q1316" s="13" t="s">
        <v>1119</v>
      </c>
      <c r="R1316" s="49" t="s">
        <v>4670</v>
      </c>
      <c r="S1316" s="50" t="s">
        <v>4993</v>
      </c>
      <c r="T1316" s="51" t="s">
        <v>4994</v>
      </c>
      <c r="U1316" s="32" cm="1">
        <f t="array" ref="U1316">SUM(LEN([2]正文!$F:$F)-LEN(SUBSTITUTE([2]正文!$F:$F,B1316,"")))/LEN(B1316)</f>
        <v>0</v>
      </c>
      <c r="V1316" s="33">
        <f t="shared" si="36"/>
        <v>5</v>
      </c>
    </row>
    <row r="1317" s="2" customFormat="1" spans="1:22">
      <c r="A1317" s="6">
        <v>1249</v>
      </c>
      <c r="B1317" s="2" t="s">
        <v>5019</v>
      </c>
      <c r="C1317" s="2" t="s">
        <v>5020</v>
      </c>
      <c r="E1317" s="2" t="s">
        <v>5021</v>
      </c>
      <c r="F1317" s="6" t="s">
        <v>5022</v>
      </c>
      <c r="M1317" s="2">
        <f>VLOOKUP(N1317,[1]储层改造标准目录!$A:$B,2,0)</f>
        <v>2</v>
      </c>
      <c r="N1317" s="11" t="s">
        <v>1683</v>
      </c>
      <c r="O1317" s="2" t="s">
        <v>1684</v>
      </c>
      <c r="P1317" s="12"/>
      <c r="Q1317" s="13" t="s">
        <v>1119</v>
      </c>
      <c r="R1317" s="49" t="s">
        <v>4670</v>
      </c>
      <c r="S1317" s="50" t="s">
        <v>4993</v>
      </c>
      <c r="T1317" s="51" t="s">
        <v>4994</v>
      </c>
      <c r="U1317" s="32" cm="1">
        <f t="array" ref="U1317">SUM(LEN([2]正文!$F:$F)-LEN(SUBSTITUTE([2]正文!$F:$F,B1317,"")))/LEN(B1317)</f>
        <v>0</v>
      </c>
      <c r="V1317" s="33">
        <f t="shared" si="36"/>
        <v>5</v>
      </c>
    </row>
    <row r="1318" s="2" customFormat="1" spans="1:22">
      <c r="A1318" s="6">
        <v>1250</v>
      </c>
      <c r="B1318" s="2" t="s">
        <v>5023</v>
      </c>
      <c r="C1318" s="2" t="s">
        <v>5024</v>
      </c>
      <c r="E1318" s="2" t="s">
        <v>5025</v>
      </c>
      <c r="F1318" s="6" t="s">
        <v>5026</v>
      </c>
      <c r="H1318" s="10" t="s">
        <v>5027</v>
      </c>
      <c r="I1318" s="10"/>
      <c r="M1318" s="2">
        <f>VLOOKUP(N1318,[1]储层改造标准目录!$A:$B,2,0)</f>
        <v>2</v>
      </c>
      <c r="N1318" s="11" t="s">
        <v>1683</v>
      </c>
      <c r="O1318" s="2" t="s">
        <v>1684</v>
      </c>
      <c r="P1318" s="12"/>
      <c r="Q1318" s="13" t="s">
        <v>1119</v>
      </c>
      <c r="R1318" s="49" t="s">
        <v>4670</v>
      </c>
      <c r="S1318" s="50" t="s">
        <v>4993</v>
      </c>
      <c r="T1318" s="51" t="s">
        <v>5028</v>
      </c>
      <c r="U1318" s="32" cm="1">
        <f t="array" ref="U1318">SUM(LEN([2]正文!$F:$F)-LEN(SUBSTITUTE([2]正文!$F:$F,B1318,"")))/LEN(B1318)</f>
        <v>84</v>
      </c>
      <c r="V1318" s="33">
        <f t="shared" si="36"/>
        <v>3</v>
      </c>
    </row>
    <row r="1319" s="2" customFormat="1" spans="1:22">
      <c r="A1319" s="6">
        <v>1251</v>
      </c>
      <c r="B1319" s="2" t="s">
        <v>5029</v>
      </c>
      <c r="C1319" s="2" t="s">
        <v>5030</v>
      </c>
      <c r="E1319" s="2" t="s">
        <v>5031</v>
      </c>
      <c r="F1319" s="6" t="s">
        <v>5032</v>
      </c>
      <c r="M1319" s="2">
        <f>VLOOKUP(N1319,[1]储层改造标准目录!$A:$B,2,0)</f>
        <v>2</v>
      </c>
      <c r="N1319" s="11" t="s">
        <v>1683</v>
      </c>
      <c r="O1319" s="2" t="s">
        <v>1684</v>
      </c>
      <c r="P1319" s="12"/>
      <c r="Q1319" s="13" t="s">
        <v>1119</v>
      </c>
      <c r="R1319" s="49" t="s">
        <v>4670</v>
      </c>
      <c r="S1319" s="50" t="s">
        <v>4993</v>
      </c>
      <c r="T1319" s="51" t="s">
        <v>5028</v>
      </c>
      <c r="U1319" s="32" cm="1">
        <f t="array" ref="U1319">SUM(LEN([2]正文!$F:$F)-LEN(SUBSTITUTE([2]正文!$F:$F,B1319,"")))/LEN(B1319)</f>
        <v>10</v>
      </c>
      <c r="V1319" s="33">
        <f t="shared" si="36"/>
        <v>4</v>
      </c>
    </row>
    <row r="1320" s="2" customFormat="1" spans="1:22">
      <c r="A1320" s="6">
        <v>1252</v>
      </c>
      <c r="B1320" s="2" t="s">
        <v>5033</v>
      </c>
      <c r="C1320" s="2" t="s">
        <v>5034</v>
      </c>
      <c r="E1320" s="2" t="s">
        <v>5035</v>
      </c>
      <c r="F1320" s="6" t="s">
        <v>5036</v>
      </c>
      <c r="M1320" s="2">
        <f>VLOOKUP(N1320,[1]储层改造标准目录!$A:$B,2,0)</f>
        <v>2</v>
      </c>
      <c r="N1320" s="11" t="s">
        <v>1683</v>
      </c>
      <c r="O1320" s="2" t="s">
        <v>1684</v>
      </c>
      <c r="P1320" s="12"/>
      <c r="Q1320" s="13" t="s">
        <v>1119</v>
      </c>
      <c r="R1320" s="49" t="s">
        <v>4670</v>
      </c>
      <c r="S1320" s="50" t="s">
        <v>4993</v>
      </c>
      <c r="T1320" s="51" t="s">
        <v>5028</v>
      </c>
      <c r="U1320" s="32" cm="1">
        <f t="array" ref="U1320">SUM(LEN([2]正文!$F:$F)-LEN(SUBSTITUTE([2]正文!$F:$F,B1320,"")))/LEN(B1320)</f>
        <v>0</v>
      </c>
      <c r="V1320" s="33">
        <f t="shared" si="36"/>
        <v>5</v>
      </c>
    </row>
    <row r="1321" s="2" customFormat="1" spans="1:22">
      <c r="A1321" s="6">
        <v>1253</v>
      </c>
      <c r="B1321" s="2" t="s">
        <v>5037</v>
      </c>
      <c r="C1321" s="2" t="s">
        <v>5038</v>
      </c>
      <c r="E1321" s="2" t="s">
        <v>5039</v>
      </c>
      <c r="F1321" s="6" t="s">
        <v>5040</v>
      </c>
      <c r="M1321" s="2">
        <f>VLOOKUP(N1321,[1]储层改造标准目录!$A:$B,2,0)</f>
        <v>2</v>
      </c>
      <c r="N1321" s="11" t="s">
        <v>1683</v>
      </c>
      <c r="O1321" s="2" t="s">
        <v>1684</v>
      </c>
      <c r="P1321" s="12"/>
      <c r="Q1321" s="13" t="s">
        <v>1119</v>
      </c>
      <c r="R1321" s="49" t="s">
        <v>4670</v>
      </c>
      <c r="S1321" s="50" t="s">
        <v>4993</v>
      </c>
      <c r="T1321" s="51" t="s">
        <v>5028</v>
      </c>
      <c r="U1321" s="32" cm="1">
        <f t="array" ref="U1321">SUM(LEN([2]正文!$F:$F)-LEN(SUBSTITUTE([2]正文!$F:$F,B1321,"")))/LEN(B1321)</f>
        <v>0</v>
      </c>
      <c r="V1321" s="33">
        <f t="shared" si="36"/>
        <v>5</v>
      </c>
    </row>
    <row r="1322" s="2" customFormat="1" spans="1:22">
      <c r="A1322" s="6">
        <v>1254</v>
      </c>
      <c r="B1322" s="2" t="s">
        <v>5041</v>
      </c>
      <c r="C1322" s="2" t="s">
        <v>5042</v>
      </c>
      <c r="E1322" s="2" t="s">
        <v>5043</v>
      </c>
      <c r="F1322" s="6" t="s">
        <v>5044</v>
      </c>
      <c r="M1322" s="2">
        <f>VLOOKUP(N1322,[1]储层改造标准目录!$A:$B,2,0)</f>
        <v>2</v>
      </c>
      <c r="N1322" s="11" t="s">
        <v>1683</v>
      </c>
      <c r="O1322" s="2" t="s">
        <v>1684</v>
      </c>
      <c r="P1322" s="12"/>
      <c r="Q1322" s="13" t="s">
        <v>1119</v>
      </c>
      <c r="R1322" s="49" t="s">
        <v>4670</v>
      </c>
      <c r="S1322" s="50" t="s">
        <v>4993</v>
      </c>
      <c r="T1322" s="51" t="s">
        <v>5028</v>
      </c>
      <c r="U1322" s="32" cm="1">
        <f t="array" ref="U1322">SUM(LEN([2]正文!$F:$F)-LEN(SUBSTITUTE([2]正文!$F:$F,B1322,"")))/LEN(B1322)</f>
        <v>0</v>
      </c>
      <c r="V1322" s="33">
        <f t="shared" si="36"/>
        <v>5</v>
      </c>
    </row>
    <row r="1323" s="2" customFormat="1" spans="1:22">
      <c r="A1323" s="6">
        <v>1255</v>
      </c>
      <c r="B1323" s="2" t="s">
        <v>5045</v>
      </c>
      <c r="C1323" s="2" t="s">
        <v>5046</v>
      </c>
      <c r="E1323" s="2" t="s">
        <v>5047</v>
      </c>
      <c r="F1323" s="6" t="s">
        <v>5048</v>
      </c>
      <c r="M1323" s="2">
        <f>VLOOKUP(N1323,[1]储层改造标准目录!$A:$B,2,0)</f>
        <v>2</v>
      </c>
      <c r="N1323" s="11" t="s">
        <v>1683</v>
      </c>
      <c r="O1323" s="2" t="s">
        <v>1684</v>
      </c>
      <c r="P1323" s="12"/>
      <c r="Q1323" s="13" t="s">
        <v>1119</v>
      </c>
      <c r="R1323" s="49" t="s">
        <v>4670</v>
      </c>
      <c r="S1323" s="50" t="s">
        <v>4993</v>
      </c>
      <c r="T1323" s="51" t="s">
        <v>5028</v>
      </c>
      <c r="U1323" s="32" cm="1">
        <f t="array" ref="U1323">SUM(LEN([2]正文!$F:$F)-LEN(SUBSTITUTE([2]正文!$F:$F,B1323,"")))/LEN(B1323)</f>
        <v>0</v>
      </c>
      <c r="V1323" s="33">
        <f t="shared" si="36"/>
        <v>5</v>
      </c>
    </row>
    <row r="1324" s="2" customFormat="1" spans="1:22">
      <c r="A1324" s="6">
        <v>1256</v>
      </c>
      <c r="B1324" s="2" t="s">
        <v>5049</v>
      </c>
      <c r="C1324" s="2" t="s">
        <v>5050</v>
      </c>
      <c r="E1324" s="2" t="s">
        <v>5051</v>
      </c>
      <c r="F1324" s="6" t="s">
        <v>5052</v>
      </c>
      <c r="M1324" s="2">
        <f>VLOOKUP(N1324,[1]储层改造标准目录!$A:$B,2,0)</f>
        <v>2</v>
      </c>
      <c r="N1324" s="11" t="s">
        <v>1683</v>
      </c>
      <c r="O1324" s="2" t="s">
        <v>1684</v>
      </c>
      <c r="P1324" s="12"/>
      <c r="Q1324" s="13" t="s">
        <v>1119</v>
      </c>
      <c r="R1324" s="49" t="s">
        <v>4670</v>
      </c>
      <c r="S1324" s="50" t="s">
        <v>4993</v>
      </c>
      <c r="T1324" s="51" t="s">
        <v>5028</v>
      </c>
      <c r="U1324" s="32" cm="1">
        <f t="array" ref="U1324">SUM(LEN([2]正文!$F:$F)-LEN(SUBSTITUTE([2]正文!$F:$F,B1324,"")))/LEN(B1324)</f>
        <v>0</v>
      </c>
      <c r="V1324" s="33">
        <f t="shared" si="36"/>
        <v>7</v>
      </c>
    </row>
    <row r="1325" s="2" customFormat="1" spans="1:22">
      <c r="A1325" s="6">
        <v>1257</v>
      </c>
      <c r="B1325" s="2" t="s">
        <v>5053</v>
      </c>
      <c r="C1325" s="2" t="s">
        <v>5054</v>
      </c>
      <c r="E1325" s="2" t="s">
        <v>5055</v>
      </c>
      <c r="F1325" s="6" t="s">
        <v>5056</v>
      </c>
      <c r="M1325" s="2">
        <f>VLOOKUP(N1325,[1]储层改造标准目录!$A:$B,2,0)</f>
        <v>2</v>
      </c>
      <c r="N1325" s="11" t="s">
        <v>1683</v>
      </c>
      <c r="O1325" s="2" t="s">
        <v>1684</v>
      </c>
      <c r="P1325" s="12"/>
      <c r="Q1325" s="13" t="s">
        <v>1119</v>
      </c>
      <c r="R1325" s="49" t="s">
        <v>4670</v>
      </c>
      <c r="S1325" s="50" t="s">
        <v>4993</v>
      </c>
      <c r="T1325" s="51" t="s">
        <v>5028</v>
      </c>
      <c r="U1325" s="32" cm="1">
        <f t="array" ref="U1325">SUM(LEN([2]正文!$F:$F)-LEN(SUBSTITUTE([2]正文!$F:$F,B1325,"")))/LEN(B1325)</f>
        <v>0</v>
      </c>
      <c r="V1325" s="33">
        <f t="shared" si="36"/>
        <v>5</v>
      </c>
    </row>
    <row r="1326" s="2" customFormat="1" spans="1:22">
      <c r="A1326" s="6">
        <v>1258</v>
      </c>
      <c r="B1326" s="2" t="s">
        <v>5057</v>
      </c>
      <c r="C1326" s="2" t="s">
        <v>5058</v>
      </c>
      <c r="E1326" s="2" t="s">
        <v>5059</v>
      </c>
      <c r="F1326" s="6" t="s">
        <v>5060</v>
      </c>
      <c r="M1326" s="2">
        <f>VLOOKUP(N1326,[1]储层改造标准目录!$A:$B,2,0)</f>
        <v>2</v>
      </c>
      <c r="N1326" s="11" t="s">
        <v>1683</v>
      </c>
      <c r="O1326" s="2" t="s">
        <v>1684</v>
      </c>
      <c r="P1326" s="12"/>
      <c r="Q1326" s="13" t="s">
        <v>1119</v>
      </c>
      <c r="R1326" s="49" t="s">
        <v>4670</v>
      </c>
      <c r="S1326" s="50" t="s">
        <v>4993</v>
      </c>
      <c r="T1326" s="51" t="s">
        <v>5061</v>
      </c>
      <c r="U1326" s="32" cm="1">
        <f t="array" ref="U1326">SUM(LEN([2]正文!$F:$F)-LEN(SUBSTITUTE([2]正文!$F:$F,B1326,"")))/LEN(B1326)</f>
        <v>46</v>
      </c>
      <c r="V1326" s="33">
        <f t="shared" si="36"/>
        <v>2</v>
      </c>
    </row>
    <row r="1327" s="2" customFormat="1" spans="1:22">
      <c r="A1327" s="6">
        <v>1259</v>
      </c>
      <c r="B1327" s="2" t="s">
        <v>5062</v>
      </c>
      <c r="C1327" s="2" t="s">
        <v>5063</v>
      </c>
      <c r="E1327" s="2" t="s">
        <v>5064</v>
      </c>
      <c r="F1327" s="6" t="s">
        <v>5065</v>
      </c>
      <c r="M1327" s="2">
        <f>VLOOKUP(N1327,[1]储层改造标准目录!$A:$B,2,0)</f>
        <v>2</v>
      </c>
      <c r="N1327" s="11" t="s">
        <v>1683</v>
      </c>
      <c r="O1327" s="2" t="s">
        <v>1684</v>
      </c>
      <c r="P1327" s="12"/>
      <c r="Q1327" s="13" t="s">
        <v>1119</v>
      </c>
      <c r="R1327" s="49" t="s">
        <v>4670</v>
      </c>
      <c r="S1327" s="50" t="s">
        <v>4993</v>
      </c>
      <c r="T1327" s="51" t="s">
        <v>5061</v>
      </c>
      <c r="U1327" s="32" cm="1">
        <f t="array" ref="U1327">SUM(LEN([2]正文!$F:$F)-LEN(SUBSTITUTE([2]正文!$F:$F,B1327,"")))/LEN(B1327)</f>
        <v>8</v>
      </c>
      <c r="V1327" s="33">
        <f t="shared" si="36"/>
        <v>2</v>
      </c>
    </row>
    <row r="1328" s="2" customFormat="1" spans="1:22">
      <c r="A1328" s="6">
        <v>1260</v>
      </c>
      <c r="B1328" s="2" t="s">
        <v>5066</v>
      </c>
      <c r="C1328" s="2" t="s">
        <v>5067</v>
      </c>
      <c r="E1328" s="2" t="s">
        <v>5068</v>
      </c>
      <c r="F1328" s="6" t="s">
        <v>5069</v>
      </c>
      <c r="M1328" s="2">
        <f>VLOOKUP(N1328,[1]储层改造标准目录!$A:$B,2,0)</f>
        <v>2</v>
      </c>
      <c r="N1328" s="11" t="s">
        <v>1683</v>
      </c>
      <c r="O1328" s="2" t="s">
        <v>1684</v>
      </c>
      <c r="P1328" s="12"/>
      <c r="Q1328" s="13" t="s">
        <v>1119</v>
      </c>
      <c r="R1328" s="49" t="s">
        <v>4670</v>
      </c>
      <c r="S1328" s="50" t="s">
        <v>4993</v>
      </c>
      <c r="T1328" s="51" t="s">
        <v>5061</v>
      </c>
      <c r="U1328" s="32" cm="1">
        <f t="array" ref="U1328">SUM(LEN([2]正文!$F:$F)-LEN(SUBSTITUTE([2]正文!$F:$F,B1328,"")))/LEN(B1328)</f>
        <v>6</v>
      </c>
      <c r="V1328" s="33">
        <f t="shared" si="36"/>
        <v>4</v>
      </c>
    </row>
    <row r="1329" s="2" customFormat="1" spans="1:22">
      <c r="A1329" s="6">
        <v>1261</v>
      </c>
      <c r="B1329" s="2" t="s">
        <v>5070</v>
      </c>
      <c r="C1329" s="2" t="s">
        <v>5071</v>
      </c>
      <c r="E1329" s="2" t="s">
        <v>5072</v>
      </c>
      <c r="F1329" s="6" t="s">
        <v>5073</v>
      </c>
      <c r="M1329" s="2">
        <f>VLOOKUP(N1329,[1]储层改造标准目录!$A:$B,2,0)</f>
        <v>2</v>
      </c>
      <c r="N1329" s="11" t="s">
        <v>1683</v>
      </c>
      <c r="O1329" s="2" t="s">
        <v>1684</v>
      </c>
      <c r="P1329" s="12"/>
      <c r="Q1329" s="13" t="s">
        <v>1119</v>
      </c>
      <c r="R1329" s="49" t="s">
        <v>4670</v>
      </c>
      <c r="S1329" s="50" t="s">
        <v>4993</v>
      </c>
      <c r="T1329" s="51" t="s">
        <v>5061</v>
      </c>
      <c r="U1329" s="32" cm="1">
        <f t="array" ref="U1329">SUM(LEN([2]正文!$F:$F)-LEN(SUBSTITUTE([2]正文!$F:$F,B1329,"")))/LEN(B1329)</f>
        <v>0</v>
      </c>
      <c r="V1329" s="33">
        <f t="shared" si="36"/>
        <v>5</v>
      </c>
    </row>
    <row r="1330" s="2" customFormat="1" spans="1:22">
      <c r="A1330" s="6">
        <v>1262</v>
      </c>
      <c r="B1330" s="2" t="s">
        <v>5074</v>
      </c>
      <c r="C1330" s="2" t="s">
        <v>5075</v>
      </c>
      <c r="E1330" s="2" t="s">
        <v>5076</v>
      </c>
      <c r="F1330" s="6" t="s">
        <v>5077</v>
      </c>
      <c r="M1330" s="2">
        <f>VLOOKUP(N1330,[1]储层改造标准目录!$A:$B,2,0)</f>
        <v>2</v>
      </c>
      <c r="N1330" s="11" t="s">
        <v>1683</v>
      </c>
      <c r="O1330" s="2" t="s">
        <v>1684</v>
      </c>
      <c r="P1330" s="12"/>
      <c r="Q1330" s="13" t="s">
        <v>1119</v>
      </c>
      <c r="R1330" s="49" t="s">
        <v>4670</v>
      </c>
      <c r="S1330" s="50" t="s">
        <v>4993</v>
      </c>
      <c r="T1330" s="51" t="s">
        <v>5061</v>
      </c>
      <c r="U1330" s="32" cm="1">
        <f t="array" ref="U1330">SUM(LEN([2]正文!$F:$F)-LEN(SUBSTITUTE([2]正文!$F:$F,B1330,"")))/LEN(B1330)</f>
        <v>1</v>
      </c>
      <c r="V1330" s="33">
        <f t="shared" si="36"/>
        <v>2</v>
      </c>
    </row>
    <row r="1331" s="2" customFormat="1" spans="1:22">
      <c r="A1331" s="6">
        <v>1263</v>
      </c>
      <c r="B1331" s="2" t="s">
        <v>5078</v>
      </c>
      <c r="C1331" s="2" t="s">
        <v>5079</v>
      </c>
      <c r="E1331" s="2" t="s">
        <v>5080</v>
      </c>
      <c r="F1331" s="6" t="s">
        <v>5081</v>
      </c>
      <c r="M1331" s="2">
        <f>VLOOKUP(N1331,[1]储层改造标准目录!$A:$B,2,0)</f>
        <v>2</v>
      </c>
      <c r="N1331" s="11" t="s">
        <v>1683</v>
      </c>
      <c r="O1331" s="2" t="s">
        <v>1684</v>
      </c>
      <c r="P1331" s="12"/>
      <c r="Q1331" s="13" t="s">
        <v>1119</v>
      </c>
      <c r="R1331" s="49" t="s">
        <v>4670</v>
      </c>
      <c r="S1331" s="50" t="s">
        <v>4993</v>
      </c>
      <c r="T1331" s="51"/>
      <c r="U1331" s="32" cm="1">
        <f t="array" ref="U1331">SUM(LEN([2]正文!$F:$F)-LEN(SUBSTITUTE([2]正文!$F:$F,B1331,"")))/LEN(B1331)</f>
        <v>3</v>
      </c>
      <c r="V1331" s="33">
        <f t="shared" si="36"/>
        <v>5</v>
      </c>
    </row>
    <row r="1332" s="2" customFormat="1" spans="1:22">
      <c r="A1332" s="6">
        <v>1264</v>
      </c>
      <c r="B1332" s="2" t="s">
        <v>5082</v>
      </c>
      <c r="C1332" s="2" t="s">
        <v>5083</v>
      </c>
      <c r="E1332" s="2" t="s">
        <v>5084</v>
      </c>
      <c r="F1332" s="6" t="s">
        <v>5085</v>
      </c>
      <c r="M1332" s="2">
        <f>VLOOKUP(N1332,[1]储层改造标准目录!$A:$B,2,0)</f>
        <v>2</v>
      </c>
      <c r="N1332" s="11" t="s">
        <v>1683</v>
      </c>
      <c r="O1332" s="2" t="s">
        <v>1684</v>
      </c>
      <c r="P1332" s="12"/>
      <c r="Q1332" s="13" t="s">
        <v>1119</v>
      </c>
      <c r="R1332" s="49" t="s">
        <v>5086</v>
      </c>
      <c r="S1332" s="50" t="s">
        <v>5087</v>
      </c>
      <c r="T1332" s="16"/>
      <c r="U1332" s="32" cm="1">
        <f t="array" ref="U1332">SUM(LEN([2]正文!$F:$F)-LEN(SUBSTITUTE([2]正文!$F:$F,B1332,"")))/LEN(B1332)</f>
        <v>0</v>
      </c>
      <c r="V1332" s="33">
        <f t="shared" si="36"/>
        <v>6</v>
      </c>
    </row>
    <row r="1333" s="2" customFormat="1" spans="1:22">
      <c r="A1333" s="6">
        <v>1265</v>
      </c>
      <c r="B1333" s="2" t="s">
        <v>5088</v>
      </c>
      <c r="C1333" s="2" t="s">
        <v>5089</v>
      </c>
      <c r="E1333" s="2" t="s">
        <v>5090</v>
      </c>
      <c r="F1333" s="6" t="s">
        <v>5091</v>
      </c>
      <c r="M1333" s="2">
        <f>VLOOKUP(N1333,[1]储层改造标准目录!$A:$B,2,0)</f>
        <v>2</v>
      </c>
      <c r="N1333" s="11" t="s">
        <v>1683</v>
      </c>
      <c r="O1333" s="2" t="s">
        <v>1684</v>
      </c>
      <c r="P1333" s="12"/>
      <c r="Q1333" s="13" t="s">
        <v>1119</v>
      </c>
      <c r="R1333" s="49" t="s">
        <v>5086</v>
      </c>
      <c r="S1333" s="50" t="s">
        <v>5087</v>
      </c>
      <c r="T1333" s="16"/>
      <c r="U1333" s="32" cm="1">
        <f t="array" ref="U1333">SUM(LEN([2]正文!$F:$F)-LEN(SUBSTITUTE([2]正文!$F:$F,B1333,"")))/LEN(B1333)</f>
        <v>0</v>
      </c>
      <c r="V1333" s="33">
        <f t="shared" si="36"/>
        <v>6</v>
      </c>
    </row>
    <row r="1334" s="2" customFormat="1" spans="1:22">
      <c r="A1334" s="6">
        <v>1266</v>
      </c>
      <c r="B1334" s="2" t="s">
        <v>5092</v>
      </c>
      <c r="C1334" s="2" t="s">
        <v>5093</v>
      </c>
      <c r="E1334" s="2" t="s">
        <v>5094</v>
      </c>
      <c r="F1334" s="6" t="s">
        <v>5095</v>
      </c>
      <c r="M1334" s="2">
        <f>VLOOKUP(N1334,[1]储层改造标准目录!$A:$B,2,0)</f>
        <v>2</v>
      </c>
      <c r="N1334" s="11" t="s">
        <v>1683</v>
      </c>
      <c r="O1334" s="2" t="s">
        <v>1684</v>
      </c>
      <c r="P1334" s="12"/>
      <c r="Q1334" s="13" t="s">
        <v>1119</v>
      </c>
      <c r="R1334" s="49" t="s">
        <v>5086</v>
      </c>
      <c r="S1334" s="50" t="s">
        <v>5087</v>
      </c>
      <c r="T1334" s="16"/>
      <c r="U1334" s="32" cm="1">
        <f t="array" ref="U1334">SUM(LEN([2]正文!$F:$F)-LEN(SUBSTITUTE([2]正文!$F:$F,B1334,"")))/LEN(B1334)</f>
        <v>0</v>
      </c>
      <c r="V1334" s="33">
        <f t="shared" si="36"/>
        <v>6</v>
      </c>
    </row>
    <row r="1335" s="2" customFormat="1" spans="1:22">
      <c r="A1335" s="6">
        <v>1267</v>
      </c>
      <c r="B1335" s="2" t="s">
        <v>5096</v>
      </c>
      <c r="C1335" s="2" t="s">
        <v>5097</v>
      </c>
      <c r="E1335" s="2" t="s">
        <v>5098</v>
      </c>
      <c r="F1335" s="6" t="s">
        <v>5099</v>
      </c>
      <c r="M1335" s="2">
        <f>VLOOKUP(N1335,[1]储层改造标准目录!$A:$B,2,0)</f>
        <v>2</v>
      </c>
      <c r="N1335" s="11" t="s">
        <v>1683</v>
      </c>
      <c r="O1335" s="2" t="s">
        <v>1684</v>
      </c>
      <c r="P1335" s="12"/>
      <c r="Q1335" s="13" t="s">
        <v>1119</v>
      </c>
      <c r="R1335" s="49" t="s">
        <v>5086</v>
      </c>
      <c r="S1335" s="50" t="s">
        <v>5087</v>
      </c>
      <c r="T1335" s="16"/>
      <c r="U1335" s="32" cm="1">
        <f t="array" ref="U1335">SUM(LEN([2]正文!$F:$F)-LEN(SUBSTITUTE([2]正文!$F:$F,B1335,"")))/LEN(B1335)</f>
        <v>0</v>
      </c>
      <c r="V1335" s="33">
        <f t="shared" si="36"/>
        <v>8</v>
      </c>
    </row>
    <row r="1336" s="2" customFormat="1" spans="1:22">
      <c r="A1336" s="6">
        <v>1268</v>
      </c>
      <c r="B1336" s="2" t="s">
        <v>5100</v>
      </c>
      <c r="C1336" s="2" t="s">
        <v>5101</v>
      </c>
      <c r="E1336" s="2" t="s">
        <v>5102</v>
      </c>
      <c r="F1336" s="6" t="s">
        <v>5103</v>
      </c>
      <c r="M1336" s="2">
        <f>VLOOKUP(N1336,[1]储层改造标准目录!$A:$B,2,0)</f>
        <v>2</v>
      </c>
      <c r="N1336" s="11" t="s">
        <v>1683</v>
      </c>
      <c r="O1336" s="2" t="s">
        <v>1684</v>
      </c>
      <c r="P1336" s="12"/>
      <c r="Q1336" s="13" t="s">
        <v>1119</v>
      </c>
      <c r="R1336" s="49" t="s">
        <v>5086</v>
      </c>
      <c r="S1336" s="50" t="s">
        <v>5087</v>
      </c>
      <c r="T1336" s="16"/>
      <c r="U1336" s="32" cm="1">
        <f t="array" ref="U1336">SUM(LEN([2]正文!$F:$F)-LEN(SUBSTITUTE([2]正文!$F:$F,B1336,"")))/LEN(B1336)</f>
        <v>0</v>
      </c>
      <c r="V1336" s="33">
        <f t="shared" si="36"/>
        <v>2</v>
      </c>
    </row>
    <row r="1337" s="2" customFormat="1" spans="1:22">
      <c r="A1337" s="6">
        <v>1269</v>
      </c>
      <c r="B1337" s="2" t="s">
        <v>5104</v>
      </c>
      <c r="C1337" s="2" t="s">
        <v>5105</v>
      </c>
      <c r="E1337" s="2" t="s">
        <v>5106</v>
      </c>
      <c r="F1337" s="6" t="s">
        <v>5107</v>
      </c>
      <c r="M1337" s="2">
        <f>VLOOKUP(N1337,[1]储层改造标准目录!$A:$B,2,0)</f>
        <v>2</v>
      </c>
      <c r="N1337" s="11" t="s">
        <v>1683</v>
      </c>
      <c r="O1337" s="2" t="s">
        <v>1684</v>
      </c>
      <c r="P1337" s="12"/>
      <c r="Q1337" s="13" t="s">
        <v>1119</v>
      </c>
      <c r="R1337" s="49" t="s">
        <v>5086</v>
      </c>
      <c r="S1337" s="50" t="s">
        <v>5087</v>
      </c>
      <c r="T1337" s="16"/>
      <c r="U1337" s="32" cm="1">
        <f t="array" ref="U1337">SUM(LEN([2]正文!$F:$F)-LEN(SUBSTITUTE([2]正文!$F:$F,B1337,"")))/LEN(B1337)</f>
        <v>0</v>
      </c>
      <c r="V1337" s="33">
        <f t="shared" si="36"/>
        <v>2</v>
      </c>
    </row>
    <row r="1338" s="2" customFormat="1" spans="1:22">
      <c r="A1338" s="6">
        <v>1270</v>
      </c>
      <c r="B1338" s="2" t="s">
        <v>5108</v>
      </c>
      <c r="C1338" s="2" t="s">
        <v>5109</v>
      </c>
      <c r="E1338" s="2" t="s">
        <v>5110</v>
      </c>
      <c r="F1338" s="6" t="s">
        <v>5111</v>
      </c>
      <c r="M1338" s="2">
        <f>VLOOKUP(N1338,[1]储层改造标准目录!$A:$B,2,0)</f>
        <v>2</v>
      </c>
      <c r="N1338" s="11" t="s">
        <v>1683</v>
      </c>
      <c r="O1338" s="2" t="s">
        <v>1684</v>
      </c>
      <c r="P1338" s="12"/>
      <c r="Q1338" s="13" t="s">
        <v>1119</v>
      </c>
      <c r="R1338" s="49" t="s">
        <v>5086</v>
      </c>
      <c r="S1338" s="50" t="s">
        <v>5087</v>
      </c>
      <c r="T1338" s="16"/>
      <c r="U1338" s="32" cm="1">
        <f t="array" ref="U1338">SUM(LEN([2]正文!$F:$F)-LEN(SUBSTITUTE([2]正文!$F:$F,B1338,"")))/LEN(B1338)</f>
        <v>3</v>
      </c>
      <c r="V1338" s="33">
        <f t="shared" si="36"/>
        <v>2</v>
      </c>
    </row>
    <row r="1339" s="2" customFormat="1" spans="1:22">
      <c r="A1339" s="6">
        <v>1271</v>
      </c>
      <c r="B1339" s="2" t="s">
        <v>5112</v>
      </c>
      <c r="C1339" s="2" t="s">
        <v>5113</v>
      </c>
      <c r="E1339" s="2" t="s">
        <v>5114</v>
      </c>
      <c r="F1339" s="6" t="s">
        <v>5115</v>
      </c>
      <c r="M1339" s="2">
        <f>VLOOKUP(N1339,[1]储层改造标准目录!$A:$B,2,0)</f>
        <v>2</v>
      </c>
      <c r="N1339" s="11" t="s">
        <v>1683</v>
      </c>
      <c r="O1339" s="2" t="s">
        <v>1684</v>
      </c>
      <c r="P1339" s="12"/>
      <c r="Q1339" s="13" t="s">
        <v>1119</v>
      </c>
      <c r="R1339" s="49" t="s">
        <v>5086</v>
      </c>
      <c r="S1339" s="50" t="s">
        <v>5087</v>
      </c>
      <c r="T1339" s="16"/>
      <c r="U1339" s="32" cm="1">
        <f t="array" ref="U1339">SUM(LEN([2]正文!$F:$F)-LEN(SUBSTITUTE([2]正文!$F:$F,B1339,"")))/LEN(B1339)</f>
        <v>11</v>
      </c>
      <c r="V1339" s="33">
        <f t="shared" si="36"/>
        <v>2</v>
      </c>
    </row>
    <row r="1340" s="2" customFormat="1" spans="1:22">
      <c r="A1340" s="6">
        <v>1272</v>
      </c>
      <c r="B1340" s="2" t="s">
        <v>5116</v>
      </c>
      <c r="C1340" s="2" t="s">
        <v>5117</v>
      </c>
      <c r="E1340" s="2" t="s">
        <v>5118</v>
      </c>
      <c r="F1340" s="6" t="s">
        <v>5119</v>
      </c>
      <c r="M1340" s="2">
        <f>VLOOKUP(N1340,[1]储层改造标准目录!$A:$B,2,0)</f>
        <v>2</v>
      </c>
      <c r="N1340" s="11" t="s">
        <v>1683</v>
      </c>
      <c r="O1340" s="2" t="s">
        <v>1684</v>
      </c>
      <c r="P1340" s="12"/>
      <c r="Q1340" s="13" t="s">
        <v>1119</v>
      </c>
      <c r="R1340" s="49" t="s">
        <v>5086</v>
      </c>
      <c r="S1340" s="50" t="s">
        <v>5087</v>
      </c>
      <c r="T1340" s="16"/>
      <c r="U1340" s="32" cm="1">
        <f t="array" ref="U1340">SUM(LEN([2]正文!$F:$F)-LEN(SUBSTITUTE([2]正文!$F:$F,B1340,"")))/LEN(B1340)</f>
        <v>0</v>
      </c>
      <c r="V1340" s="33">
        <f t="shared" si="36"/>
        <v>4</v>
      </c>
    </row>
    <row r="1341" s="2" customFormat="1" spans="1:22">
      <c r="A1341" s="6">
        <v>1273</v>
      </c>
      <c r="B1341" s="2" t="s">
        <v>5120</v>
      </c>
      <c r="C1341" s="2" t="s">
        <v>5121</v>
      </c>
      <c r="E1341" s="2" t="s">
        <v>5122</v>
      </c>
      <c r="F1341" s="6" t="s">
        <v>5123</v>
      </c>
      <c r="M1341" s="2">
        <f>VLOOKUP(N1341,[1]储层改造标准目录!$A:$B,2,0)</f>
        <v>2</v>
      </c>
      <c r="N1341" s="11" t="s">
        <v>1683</v>
      </c>
      <c r="O1341" s="2" t="s">
        <v>1684</v>
      </c>
      <c r="P1341" s="12"/>
      <c r="Q1341" s="13" t="s">
        <v>1119</v>
      </c>
      <c r="R1341" s="49" t="s">
        <v>5086</v>
      </c>
      <c r="S1341" s="50" t="s">
        <v>5087</v>
      </c>
      <c r="T1341" s="16"/>
      <c r="U1341" s="32" cm="1">
        <f t="array" ref="U1341">SUM(LEN([2]正文!$F:$F)-LEN(SUBSTITUTE([2]正文!$F:$F,B1341,"")))/LEN(B1341)</f>
        <v>1</v>
      </c>
      <c r="V1341" s="33">
        <f t="shared" si="36"/>
        <v>3</v>
      </c>
    </row>
    <row r="1342" s="2" customFormat="1" spans="1:22">
      <c r="A1342" s="6">
        <v>1274</v>
      </c>
      <c r="B1342" s="2" t="s">
        <v>5124</v>
      </c>
      <c r="C1342" s="2" t="s">
        <v>5125</v>
      </c>
      <c r="E1342" s="2" t="s">
        <v>5126</v>
      </c>
      <c r="F1342" s="6" t="s">
        <v>5127</v>
      </c>
      <c r="M1342" s="2">
        <f>VLOOKUP(N1342,[1]储层改造标准目录!$A:$B,2,0)</f>
        <v>2</v>
      </c>
      <c r="N1342" s="11" t="s">
        <v>1683</v>
      </c>
      <c r="O1342" s="2" t="s">
        <v>1684</v>
      </c>
      <c r="P1342" s="12"/>
      <c r="Q1342" s="13" t="s">
        <v>1119</v>
      </c>
      <c r="R1342" s="49" t="s">
        <v>5086</v>
      </c>
      <c r="S1342" s="50" t="s">
        <v>5087</v>
      </c>
      <c r="T1342" s="16"/>
      <c r="U1342" s="32" cm="1">
        <f t="array" ref="U1342">SUM(LEN([2]正文!$F:$F)-LEN(SUBSTITUTE([2]正文!$F:$F,B1342,"")))/LEN(B1342)</f>
        <v>35</v>
      </c>
      <c r="V1342" s="33">
        <f t="shared" si="36"/>
        <v>2</v>
      </c>
    </row>
    <row r="1343" s="2" customFormat="1" spans="1:22">
      <c r="A1343" s="6">
        <v>1275</v>
      </c>
      <c r="B1343" s="2" t="s">
        <v>5128</v>
      </c>
      <c r="C1343" s="2" t="s">
        <v>5129</v>
      </c>
      <c r="E1343" s="2" t="s">
        <v>5130</v>
      </c>
      <c r="F1343" s="6" t="s">
        <v>5131</v>
      </c>
      <c r="M1343" s="2">
        <f>VLOOKUP(N1343,[1]储层改造标准目录!$A:$B,2,0)</f>
        <v>2</v>
      </c>
      <c r="N1343" s="11" t="s">
        <v>1683</v>
      </c>
      <c r="O1343" s="2" t="s">
        <v>1684</v>
      </c>
      <c r="P1343" s="12"/>
      <c r="Q1343" s="13" t="s">
        <v>1119</v>
      </c>
      <c r="R1343" s="49" t="s">
        <v>5086</v>
      </c>
      <c r="S1343" s="50" t="s">
        <v>5087</v>
      </c>
      <c r="T1343" s="16"/>
      <c r="U1343" s="32" cm="1">
        <f t="array" ref="U1343">SUM(LEN([2]正文!$F:$F)-LEN(SUBSTITUTE([2]正文!$F:$F,B1343,"")))/LEN(B1343)</f>
        <v>33</v>
      </c>
      <c r="V1343" s="33">
        <f t="shared" si="36"/>
        <v>2</v>
      </c>
    </row>
    <row r="1344" s="2" customFormat="1" spans="1:22">
      <c r="A1344" s="6">
        <v>1276</v>
      </c>
      <c r="B1344" s="2" t="s">
        <v>5132</v>
      </c>
      <c r="C1344" s="2" t="s">
        <v>5133</v>
      </c>
      <c r="D1344" s="2" t="s">
        <v>30</v>
      </c>
      <c r="E1344" s="2" t="s">
        <v>5134</v>
      </c>
      <c r="F1344" s="6" t="s">
        <v>5135</v>
      </c>
      <c r="H1344" s="10"/>
      <c r="I1344" s="10"/>
      <c r="M1344" s="2">
        <f>VLOOKUP(N1344,[1]储层改造标准目录!$A:$B,2,0)</f>
        <v>2</v>
      </c>
      <c r="N1344" s="11" t="s">
        <v>1683</v>
      </c>
      <c r="O1344" s="2" t="s">
        <v>1684</v>
      </c>
      <c r="P1344" s="12"/>
      <c r="Q1344" s="13" t="s">
        <v>1119</v>
      </c>
      <c r="R1344" s="14" t="s">
        <v>5086</v>
      </c>
      <c r="S1344" s="15" t="s">
        <v>5087</v>
      </c>
      <c r="T1344" s="16"/>
      <c r="U1344" s="32" cm="1">
        <f t="array" ref="U1344">SUM(LEN([2]正文!$F:$F)-LEN(SUBSTITUTE([2]正文!$F:$F,B1344,"")))/LEN(B1344)</f>
        <v>0</v>
      </c>
      <c r="V1344" s="33">
        <f t="shared" si="36"/>
        <v>10</v>
      </c>
    </row>
    <row r="1345" s="2" customFormat="1" spans="1:22">
      <c r="A1345" s="6"/>
      <c r="B1345" s="2" t="s">
        <v>5136</v>
      </c>
      <c r="D1345" s="2" t="s">
        <v>35</v>
      </c>
      <c r="F1345" s="6" t="s">
        <v>5137</v>
      </c>
      <c r="H1345" s="10"/>
      <c r="I1345" s="10"/>
      <c r="M1345" s="2">
        <f>VLOOKUP(N1345,[1]储层改造标准目录!$A:$B,2,0)</f>
        <v>2</v>
      </c>
      <c r="N1345" s="11" t="s">
        <v>1683</v>
      </c>
      <c r="O1345" s="2" t="s">
        <v>1684</v>
      </c>
      <c r="P1345" s="12"/>
      <c r="Q1345" s="13" t="s">
        <v>1119</v>
      </c>
      <c r="R1345" s="14" t="s">
        <v>5086</v>
      </c>
      <c r="S1345" s="15" t="s">
        <v>5087</v>
      </c>
      <c r="T1345" s="16"/>
      <c r="U1345" s="32" cm="1">
        <f t="array" ref="U1345">SUM(LEN([2]正文!$F:$F)-LEN(SUBSTITUTE([2]正文!$F:$F,B1345,"")))/LEN(B1345)</f>
        <v>0</v>
      </c>
      <c r="V1345" s="33">
        <f t="shared" si="36"/>
        <v>6</v>
      </c>
    </row>
    <row r="1346" s="2" customFormat="1" spans="1:22">
      <c r="A1346" s="6"/>
      <c r="B1346" s="2" t="s">
        <v>5138</v>
      </c>
      <c r="D1346" s="2" t="s">
        <v>35</v>
      </c>
      <c r="F1346" s="6" t="s">
        <v>5139</v>
      </c>
      <c r="H1346" s="10"/>
      <c r="I1346" s="10"/>
      <c r="M1346" s="2">
        <f>VLOOKUP(N1346,[1]储层改造标准目录!$A:$B,2,0)</f>
        <v>2</v>
      </c>
      <c r="N1346" s="11" t="s">
        <v>1683</v>
      </c>
      <c r="O1346" s="2" t="s">
        <v>1684</v>
      </c>
      <c r="P1346" s="12"/>
      <c r="Q1346" s="13" t="s">
        <v>1119</v>
      </c>
      <c r="R1346" s="14" t="s">
        <v>5086</v>
      </c>
      <c r="S1346" s="15" t="s">
        <v>5087</v>
      </c>
      <c r="T1346" s="16"/>
      <c r="U1346" s="32" cm="1">
        <f t="array" ref="U1346">SUM(LEN([2]正文!$F:$F)-LEN(SUBSTITUTE([2]正文!$F:$F,B1346,"")))/LEN(B1346)</f>
        <v>0</v>
      </c>
      <c r="V1346" s="33">
        <f t="shared" si="36"/>
        <v>6</v>
      </c>
    </row>
    <row r="1347" s="2" customFormat="1" spans="1:22">
      <c r="A1347" s="6">
        <v>1277</v>
      </c>
      <c r="B1347" s="2" t="s">
        <v>5140</v>
      </c>
      <c r="C1347" s="2" t="s">
        <v>5141</v>
      </c>
      <c r="E1347" s="2" t="s">
        <v>5142</v>
      </c>
      <c r="F1347" s="6" t="s">
        <v>5143</v>
      </c>
      <c r="M1347" s="2">
        <f>VLOOKUP(N1347,[1]储层改造标准目录!$A:$B,2,0)</f>
        <v>2</v>
      </c>
      <c r="N1347" s="11" t="s">
        <v>1683</v>
      </c>
      <c r="O1347" s="2" t="s">
        <v>1684</v>
      </c>
      <c r="P1347" s="12"/>
      <c r="Q1347" s="13" t="s">
        <v>1119</v>
      </c>
      <c r="R1347" s="49" t="s">
        <v>5086</v>
      </c>
      <c r="S1347" s="50" t="s">
        <v>5087</v>
      </c>
      <c r="T1347" s="16"/>
      <c r="U1347" s="32" cm="1">
        <f t="array" ref="U1347">SUM(LEN([2]正文!$F:$F)-LEN(SUBSTITUTE([2]正文!$F:$F,B1347,"")))/LEN(B1347)</f>
        <v>0</v>
      </c>
      <c r="V1347" s="33">
        <f t="shared" si="36"/>
        <v>4</v>
      </c>
    </row>
    <row r="1348" s="2" customFormat="1" spans="1:22">
      <c r="A1348" s="6">
        <v>1278</v>
      </c>
      <c r="B1348" s="2" t="s">
        <v>5144</v>
      </c>
      <c r="C1348" s="2" t="s">
        <v>5145</v>
      </c>
      <c r="E1348" s="2" t="s">
        <v>5146</v>
      </c>
      <c r="F1348" s="6" t="s">
        <v>5147</v>
      </c>
      <c r="M1348" s="2">
        <f>VLOOKUP(N1348,[1]储层改造标准目录!$A:$B,2,0)</f>
        <v>2</v>
      </c>
      <c r="N1348" s="11" t="s">
        <v>1683</v>
      </c>
      <c r="O1348" s="2" t="s">
        <v>1684</v>
      </c>
      <c r="P1348" s="12"/>
      <c r="Q1348" s="13" t="s">
        <v>1119</v>
      </c>
      <c r="R1348" s="49" t="s">
        <v>5086</v>
      </c>
      <c r="S1348" s="50" t="s">
        <v>5087</v>
      </c>
      <c r="T1348" s="16"/>
      <c r="U1348" s="32" cm="1">
        <f t="array" ref="U1348">SUM(LEN([2]正文!$F:$F)-LEN(SUBSTITUTE([2]正文!$F:$F,B1348,"")))/LEN(B1348)</f>
        <v>0</v>
      </c>
      <c r="V1348" s="33">
        <f t="shared" si="36"/>
        <v>4</v>
      </c>
    </row>
    <row r="1349" s="2" customFormat="1" spans="1:22">
      <c r="A1349" s="6">
        <v>1279</v>
      </c>
      <c r="B1349" s="2" t="s">
        <v>5148</v>
      </c>
      <c r="C1349" s="2" t="s">
        <v>5149</v>
      </c>
      <c r="E1349" s="2" t="s">
        <v>5150</v>
      </c>
      <c r="F1349" s="6" t="s">
        <v>5151</v>
      </c>
      <c r="M1349" s="2">
        <f>VLOOKUP(N1349,[1]储层改造标准目录!$A:$B,2,0)</f>
        <v>2</v>
      </c>
      <c r="N1349" s="11" t="s">
        <v>1683</v>
      </c>
      <c r="O1349" s="2" t="s">
        <v>1684</v>
      </c>
      <c r="P1349" s="12"/>
      <c r="Q1349" s="13" t="s">
        <v>1119</v>
      </c>
      <c r="R1349" s="49" t="s">
        <v>5086</v>
      </c>
      <c r="S1349" s="50" t="s">
        <v>5087</v>
      </c>
      <c r="T1349" s="16"/>
      <c r="U1349" s="32" cm="1">
        <f t="array" ref="U1349">SUM(LEN([2]正文!$F:$F)-LEN(SUBSTITUTE([2]正文!$F:$F,B1349,"")))/LEN(B1349)</f>
        <v>2</v>
      </c>
      <c r="V1349" s="33">
        <f t="shared" si="36"/>
        <v>4</v>
      </c>
    </row>
    <row r="1350" s="2" customFormat="1" spans="1:22">
      <c r="A1350" s="6">
        <v>1280</v>
      </c>
      <c r="B1350" s="2" t="s">
        <v>5152</v>
      </c>
      <c r="C1350" s="2" t="s">
        <v>5153</v>
      </c>
      <c r="E1350" s="2" t="s">
        <v>5154</v>
      </c>
      <c r="F1350" s="6" t="s">
        <v>5155</v>
      </c>
      <c r="M1350" s="2">
        <f>VLOOKUP(N1350,[1]储层改造标准目录!$A:$B,2,0)</f>
        <v>2</v>
      </c>
      <c r="N1350" s="11" t="s">
        <v>1683</v>
      </c>
      <c r="O1350" s="2" t="s">
        <v>1684</v>
      </c>
      <c r="P1350" s="12"/>
      <c r="Q1350" s="13" t="s">
        <v>1119</v>
      </c>
      <c r="R1350" s="49" t="s">
        <v>5086</v>
      </c>
      <c r="S1350" s="50" t="s">
        <v>5087</v>
      </c>
      <c r="T1350" s="16"/>
      <c r="U1350" s="32" cm="1">
        <f t="array" ref="U1350">SUM(LEN([2]正文!$F:$F)-LEN(SUBSTITUTE([2]正文!$F:$F,B1350,"")))/LEN(B1350)</f>
        <v>0</v>
      </c>
      <c r="V1350" s="33">
        <f t="shared" si="36"/>
        <v>7</v>
      </c>
    </row>
    <row r="1351" s="2" customFormat="1" spans="1:22">
      <c r="A1351" s="6">
        <v>1281</v>
      </c>
      <c r="B1351" s="7" t="s">
        <v>5156</v>
      </c>
      <c r="C1351" s="2" t="s">
        <v>5157</v>
      </c>
      <c r="E1351" s="2" t="s">
        <v>5158</v>
      </c>
      <c r="F1351" s="6" t="s">
        <v>5159</v>
      </c>
      <c r="M1351" s="2">
        <f>VLOOKUP(N1351,[1]储层改造标准目录!$A:$B,2,0)</f>
        <v>2</v>
      </c>
      <c r="N1351" s="11" t="s">
        <v>1683</v>
      </c>
      <c r="O1351" s="2" t="s">
        <v>1684</v>
      </c>
      <c r="P1351" s="12"/>
      <c r="Q1351" s="13" t="s">
        <v>1119</v>
      </c>
      <c r="R1351" s="49" t="s">
        <v>5086</v>
      </c>
      <c r="S1351" s="50" t="s">
        <v>5087</v>
      </c>
      <c r="T1351" s="16"/>
      <c r="U1351" s="32" cm="1">
        <f t="array" ref="U1351">SUM(LEN([2]正文!$F:$F)-LEN(SUBSTITUTE([2]正文!$F:$F,B1351,"")))/LEN(B1351)</f>
        <v>0</v>
      </c>
      <c r="V1351" s="33">
        <f t="shared" si="36"/>
        <v>7</v>
      </c>
    </row>
    <row r="1352" s="2" customFormat="1" spans="1:22">
      <c r="A1352" s="6">
        <v>1282</v>
      </c>
      <c r="B1352" s="2" t="s">
        <v>5160</v>
      </c>
      <c r="C1352" s="2" t="s">
        <v>5161</v>
      </c>
      <c r="E1352" s="2" t="s">
        <v>5162</v>
      </c>
      <c r="F1352" s="6" t="s">
        <v>5163</v>
      </c>
      <c r="M1352" s="2">
        <f>VLOOKUP(N1352,[1]储层改造标准目录!$A:$B,2,0)</f>
        <v>2</v>
      </c>
      <c r="N1352" s="11" t="s">
        <v>1683</v>
      </c>
      <c r="O1352" s="2" t="s">
        <v>1684</v>
      </c>
      <c r="P1352" s="12"/>
      <c r="Q1352" s="13" t="s">
        <v>1119</v>
      </c>
      <c r="R1352" s="49" t="s">
        <v>5086</v>
      </c>
      <c r="S1352" s="50" t="s">
        <v>5087</v>
      </c>
      <c r="T1352" s="16"/>
      <c r="U1352" s="32" cm="1">
        <f t="array" ref="U1352">SUM(LEN([2]正文!$F:$F)-LEN(SUBSTITUTE([2]正文!$F:$F,B1352,"")))/LEN(B1352)</f>
        <v>0</v>
      </c>
      <c r="V1352" s="33">
        <f t="shared" ref="V1352:V1382" si="37">LEN(B1352)</f>
        <v>4</v>
      </c>
    </row>
    <row r="1353" s="2" customFormat="1" spans="1:22">
      <c r="A1353" s="6">
        <v>1283</v>
      </c>
      <c r="B1353" s="2" t="s">
        <v>5164</v>
      </c>
      <c r="C1353" s="2" t="s">
        <v>5165</v>
      </c>
      <c r="E1353" s="2" t="s">
        <v>5166</v>
      </c>
      <c r="F1353" s="6" t="s">
        <v>5167</v>
      </c>
      <c r="M1353" s="2">
        <f>VLOOKUP(N1353,[1]储层改造标准目录!$A:$B,2,0)</f>
        <v>2</v>
      </c>
      <c r="N1353" s="11" t="s">
        <v>1683</v>
      </c>
      <c r="O1353" s="2" t="s">
        <v>1684</v>
      </c>
      <c r="P1353" s="12"/>
      <c r="Q1353" s="13" t="s">
        <v>1119</v>
      </c>
      <c r="R1353" s="49" t="s">
        <v>5086</v>
      </c>
      <c r="S1353" s="50" t="s">
        <v>5087</v>
      </c>
      <c r="T1353" s="16"/>
      <c r="U1353" s="32" cm="1">
        <f t="array" ref="U1353">SUM(LEN([2]正文!$F:$F)-LEN(SUBSTITUTE([2]正文!$F:$F,B1353,"")))/LEN(B1353)</f>
        <v>0</v>
      </c>
      <c r="V1353" s="33">
        <f t="shared" si="37"/>
        <v>4</v>
      </c>
    </row>
    <row r="1354" s="2" customFormat="1" spans="1:22">
      <c r="A1354" s="6">
        <v>1284</v>
      </c>
      <c r="B1354" s="2" t="s">
        <v>5168</v>
      </c>
      <c r="C1354" s="2" t="s">
        <v>5169</v>
      </c>
      <c r="E1354" s="2" t="s">
        <v>5170</v>
      </c>
      <c r="F1354" s="6" t="s">
        <v>5171</v>
      </c>
      <c r="M1354" s="2">
        <f>VLOOKUP(N1354,[1]储层改造标准目录!$A:$B,2,0)</f>
        <v>2</v>
      </c>
      <c r="N1354" s="11" t="s">
        <v>1683</v>
      </c>
      <c r="O1354" s="2" t="s">
        <v>1684</v>
      </c>
      <c r="P1354" s="12"/>
      <c r="Q1354" s="13" t="s">
        <v>1119</v>
      </c>
      <c r="R1354" s="49" t="s">
        <v>5086</v>
      </c>
      <c r="S1354" s="50" t="s">
        <v>5087</v>
      </c>
      <c r="T1354" s="16"/>
      <c r="U1354" s="32" cm="1">
        <f t="array" ref="U1354">SUM(LEN([2]正文!$F:$F)-LEN(SUBSTITUTE([2]正文!$F:$F,B1354,"")))/LEN(B1354)</f>
        <v>0</v>
      </c>
      <c r="V1354" s="33">
        <f t="shared" si="37"/>
        <v>8</v>
      </c>
    </row>
    <row r="1355" s="2" customFormat="1" spans="1:22">
      <c r="A1355" s="6">
        <v>1285</v>
      </c>
      <c r="B1355" s="2" t="s">
        <v>5172</v>
      </c>
      <c r="C1355" s="2" t="s">
        <v>5173</v>
      </c>
      <c r="E1355" s="2" t="s">
        <v>5174</v>
      </c>
      <c r="F1355" s="6" t="s">
        <v>5175</v>
      </c>
      <c r="M1355" s="2">
        <f>VLOOKUP(N1355,[1]储层改造标准目录!$A:$B,2,0)</f>
        <v>2</v>
      </c>
      <c r="N1355" s="11" t="s">
        <v>1683</v>
      </c>
      <c r="O1355" s="2" t="s">
        <v>1684</v>
      </c>
      <c r="P1355" s="12"/>
      <c r="Q1355" s="13" t="s">
        <v>1119</v>
      </c>
      <c r="R1355" s="49" t="s">
        <v>5086</v>
      </c>
      <c r="S1355" s="50" t="s">
        <v>5176</v>
      </c>
      <c r="T1355" s="51" t="s">
        <v>5177</v>
      </c>
      <c r="U1355" s="32" cm="1">
        <f t="array" ref="U1355">SUM(LEN([2]正文!$F:$F)-LEN(SUBSTITUTE([2]正文!$F:$F,B1355,"")))/LEN(B1355)</f>
        <v>0</v>
      </c>
      <c r="V1355" s="33">
        <f t="shared" si="37"/>
        <v>3</v>
      </c>
    </row>
    <row r="1356" s="2" customFormat="1" spans="1:22">
      <c r="A1356" s="6">
        <v>1286</v>
      </c>
      <c r="B1356" s="2" t="s">
        <v>5178</v>
      </c>
      <c r="C1356" s="2" t="s">
        <v>5179</v>
      </c>
      <c r="E1356" s="2" t="s">
        <v>5180</v>
      </c>
      <c r="F1356" s="6" t="s">
        <v>5181</v>
      </c>
      <c r="M1356" s="2">
        <f>VLOOKUP(N1356,[1]储层改造标准目录!$A:$B,2,0)</f>
        <v>2</v>
      </c>
      <c r="N1356" s="11" t="s">
        <v>1683</v>
      </c>
      <c r="O1356" s="2" t="s">
        <v>1684</v>
      </c>
      <c r="P1356" s="12"/>
      <c r="Q1356" s="13" t="s">
        <v>1119</v>
      </c>
      <c r="R1356" s="49" t="s">
        <v>5086</v>
      </c>
      <c r="S1356" s="50" t="s">
        <v>5176</v>
      </c>
      <c r="T1356" s="51" t="s">
        <v>5177</v>
      </c>
      <c r="U1356" s="32" cm="1">
        <f t="array" ref="U1356">SUM(LEN([2]正文!$F:$F)-LEN(SUBSTITUTE([2]正文!$F:$F,B1356,"")))/LEN(B1356)</f>
        <v>6</v>
      </c>
      <c r="V1356" s="33">
        <f t="shared" si="37"/>
        <v>3</v>
      </c>
    </row>
    <row r="1357" s="2" customFormat="1" spans="1:22">
      <c r="A1357" s="6">
        <v>1287</v>
      </c>
      <c r="B1357" s="2" t="s">
        <v>5182</v>
      </c>
      <c r="C1357" s="2" t="s">
        <v>5183</v>
      </c>
      <c r="E1357" s="2" t="s">
        <v>5184</v>
      </c>
      <c r="F1357" s="6" t="s">
        <v>5185</v>
      </c>
      <c r="M1357" s="2">
        <f>VLOOKUP(N1357,[1]储层改造标准目录!$A:$B,2,0)</f>
        <v>2</v>
      </c>
      <c r="N1357" s="11" t="s">
        <v>1683</v>
      </c>
      <c r="O1357" s="2" t="s">
        <v>1684</v>
      </c>
      <c r="P1357" s="12"/>
      <c r="Q1357" s="13" t="s">
        <v>1119</v>
      </c>
      <c r="R1357" s="49" t="s">
        <v>5086</v>
      </c>
      <c r="S1357" s="50" t="s">
        <v>5176</v>
      </c>
      <c r="T1357" s="51" t="s">
        <v>5177</v>
      </c>
      <c r="U1357" s="32" cm="1">
        <f t="array" ref="U1357">SUM(LEN([2]正文!$F:$F)-LEN(SUBSTITUTE([2]正文!$F:$F,B1357,"")))/LEN(B1357)</f>
        <v>0</v>
      </c>
      <c r="V1357" s="33">
        <f t="shared" si="37"/>
        <v>7</v>
      </c>
    </row>
    <row r="1358" s="2" customFormat="1" spans="1:22">
      <c r="A1358" s="6">
        <v>1288</v>
      </c>
      <c r="B1358" s="2" t="s">
        <v>5186</v>
      </c>
      <c r="C1358" s="2" t="s">
        <v>5187</v>
      </c>
      <c r="E1358" s="2" t="s">
        <v>5188</v>
      </c>
      <c r="F1358" s="6" t="s">
        <v>5189</v>
      </c>
      <c r="M1358" s="2">
        <f>VLOOKUP(N1358,[1]储层改造标准目录!$A:$B,2,0)</f>
        <v>2</v>
      </c>
      <c r="N1358" s="11" t="s">
        <v>1683</v>
      </c>
      <c r="O1358" s="2" t="s">
        <v>1684</v>
      </c>
      <c r="P1358" s="12"/>
      <c r="Q1358" s="13" t="s">
        <v>1119</v>
      </c>
      <c r="R1358" s="49" t="s">
        <v>5086</v>
      </c>
      <c r="S1358" s="50" t="s">
        <v>5176</v>
      </c>
      <c r="T1358" s="51" t="s">
        <v>5177</v>
      </c>
      <c r="U1358" s="32" cm="1">
        <f t="array" ref="U1358">SUM(LEN([2]正文!$F:$F)-LEN(SUBSTITUTE([2]正文!$F:$F,B1358,"")))/LEN(B1358)</f>
        <v>0</v>
      </c>
      <c r="V1358" s="33">
        <f t="shared" si="37"/>
        <v>8</v>
      </c>
    </row>
    <row r="1359" s="2" customFormat="1" spans="1:22">
      <c r="A1359" s="6">
        <v>1289</v>
      </c>
      <c r="B1359" s="2" t="s">
        <v>5190</v>
      </c>
      <c r="C1359" s="2" t="s">
        <v>5191</v>
      </c>
      <c r="E1359" s="2" t="s">
        <v>5192</v>
      </c>
      <c r="F1359" s="6" t="s">
        <v>5193</v>
      </c>
      <c r="M1359" s="2">
        <f>VLOOKUP(N1359,[1]储层改造标准目录!$A:$B,2,0)</f>
        <v>2</v>
      </c>
      <c r="N1359" s="11" t="s">
        <v>1683</v>
      </c>
      <c r="O1359" s="2" t="s">
        <v>1684</v>
      </c>
      <c r="P1359" s="12"/>
      <c r="Q1359" s="13" t="s">
        <v>1119</v>
      </c>
      <c r="R1359" s="49" t="s">
        <v>5086</v>
      </c>
      <c r="S1359" s="50" t="s">
        <v>5176</v>
      </c>
      <c r="T1359" s="51" t="s">
        <v>5177</v>
      </c>
      <c r="U1359" s="32" cm="1">
        <f t="array" ref="U1359">SUM(LEN([2]正文!$F:$F)-LEN(SUBSTITUTE([2]正文!$F:$F,B1359,"")))/LEN(B1359)</f>
        <v>0</v>
      </c>
      <c r="V1359" s="33">
        <f t="shared" si="37"/>
        <v>5</v>
      </c>
    </row>
    <row r="1360" s="2" customFormat="1" spans="1:22">
      <c r="A1360" s="6">
        <v>1290</v>
      </c>
      <c r="B1360" s="2" t="s">
        <v>5194</v>
      </c>
      <c r="C1360" s="2" t="s">
        <v>5195</v>
      </c>
      <c r="E1360" s="2" t="s">
        <v>5196</v>
      </c>
      <c r="F1360" s="6" t="s">
        <v>5197</v>
      </c>
      <c r="M1360" s="2">
        <f>VLOOKUP(N1360,[1]储层改造标准目录!$A:$B,2,0)</f>
        <v>2</v>
      </c>
      <c r="N1360" s="11" t="s">
        <v>1683</v>
      </c>
      <c r="O1360" s="2" t="s">
        <v>1684</v>
      </c>
      <c r="P1360" s="12"/>
      <c r="Q1360" s="13" t="s">
        <v>1119</v>
      </c>
      <c r="R1360" s="49" t="s">
        <v>5086</v>
      </c>
      <c r="S1360" s="50" t="s">
        <v>5176</v>
      </c>
      <c r="T1360" s="51" t="s">
        <v>5198</v>
      </c>
      <c r="U1360" s="32" cm="1">
        <f t="array" ref="U1360">SUM(LEN([2]正文!$F:$F)-LEN(SUBSTITUTE([2]正文!$F:$F,B1360,"")))/LEN(B1360)</f>
        <v>0</v>
      </c>
      <c r="V1360" s="33">
        <f t="shared" si="37"/>
        <v>3</v>
      </c>
    </row>
    <row r="1361" s="2" customFormat="1" spans="1:22">
      <c r="A1361" s="6">
        <v>1291</v>
      </c>
      <c r="B1361" s="2" t="s">
        <v>5199</v>
      </c>
      <c r="C1361" s="2" t="s">
        <v>5200</v>
      </c>
      <c r="E1361" s="2" t="s">
        <v>5201</v>
      </c>
      <c r="F1361" s="6" t="s">
        <v>5202</v>
      </c>
      <c r="M1361" s="2">
        <f>VLOOKUP(N1361,[1]储层改造标准目录!$A:$B,2,0)</f>
        <v>2</v>
      </c>
      <c r="N1361" s="11" t="s">
        <v>1683</v>
      </c>
      <c r="O1361" s="2" t="s">
        <v>1684</v>
      </c>
      <c r="P1361" s="12"/>
      <c r="Q1361" s="13" t="s">
        <v>1119</v>
      </c>
      <c r="R1361" s="49" t="s">
        <v>5086</v>
      </c>
      <c r="S1361" s="50" t="s">
        <v>5176</v>
      </c>
      <c r="T1361" s="51" t="s">
        <v>5198</v>
      </c>
      <c r="U1361" s="32" cm="1">
        <f t="array" ref="U1361">SUM(LEN([2]正文!$F:$F)-LEN(SUBSTITUTE([2]正文!$F:$F,B1361,"")))/LEN(B1361)</f>
        <v>2</v>
      </c>
      <c r="V1361" s="33">
        <f t="shared" si="37"/>
        <v>3</v>
      </c>
    </row>
    <row r="1362" s="2" customFormat="1" spans="1:22">
      <c r="A1362" s="6">
        <v>1292</v>
      </c>
      <c r="B1362" s="2" t="s">
        <v>5203</v>
      </c>
      <c r="C1362" s="2" t="s">
        <v>5204</v>
      </c>
      <c r="E1362" s="2" t="s">
        <v>5205</v>
      </c>
      <c r="F1362" s="6" t="s">
        <v>5206</v>
      </c>
      <c r="M1362" s="2">
        <f>VLOOKUP(N1362,[1]储层改造标准目录!$A:$B,2,0)</f>
        <v>2</v>
      </c>
      <c r="N1362" s="11" t="s">
        <v>1683</v>
      </c>
      <c r="O1362" s="2" t="s">
        <v>1684</v>
      </c>
      <c r="P1362" s="12"/>
      <c r="Q1362" s="13" t="s">
        <v>1119</v>
      </c>
      <c r="R1362" s="49" t="s">
        <v>5086</v>
      </c>
      <c r="S1362" s="50" t="s">
        <v>5176</v>
      </c>
      <c r="T1362" s="51" t="s">
        <v>5198</v>
      </c>
      <c r="U1362" s="32" cm="1">
        <f t="array" ref="U1362">SUM(LEN([2]正文!$F:$F)-LEN(SUBSTITUTE([2]正文!$F:$F,B1362,"")))/LEN(B1362)</f>
        <v>6</v>
      </c>
      <c r="V1362" s="33">
        <f t="shared" si="37"/>
        <v>2</v>
      </c>
    </row>
    <row r="1363" s="2" customFormat="1" spans="1:22">
      <c r="A1363" s="6">
        <v>1293</v>
      </c>
      <c r="B1363" s="2" t="s">
        <v>5207</v>
      </c>
      <c r="C1363" s="2" t="s">
        <v>5208</v>
      </c>
      <c r="D1363" s="2" t="s">
        <v>30</v>
      </c>
      <c r="E1363" s="2" t="s">
        <v>5209</v>
      </c>
      <c r="F1363" s="6" t="s">
        <v>5210</v>
      </c>
      <c r="H1363" s="10"/>
      <c r="I1363" s="10"/>
      <c r="M1363" s="2">
        <f>VLOOKUP(N1363,[1]储层改造标准目录!$A:$B,2,0)</f>
        <v>2</v>
      </c>
      <c r="N1363" s="11" t="s">
        <v>1683</v>
      </c>
      <c r="O1363" s="2" t="s">
        <v>1684</v>
      </c>
      <c r="P1363" s="12"/>
      <c r="Q1363" s="13" t="s">
        <v>1119</v>
      </c>
      <c r="R1363" s="14" t="s">
        <v>5086</v>
      </c>
      <c r="S1363" s="15" t="s">
        <v>5176</v>
      </c>
      <c r="T1363" s="16" t="s">
        <v>5198</v>
      </c>
      <c r="U1363" s="32" cm="1">
        <f t="array" ref="U1363">SUM(LEN([2]正文!$F:$F)-LEN(SUBSTITUTE([2]正文!$F:$F,B1363,"")))/LEN(B1363)</f>
        <v>0</v>
      </c>
      <c r="V1363" s="33">
        <f t="shared" si="37"/>
        <v>5</v>
      </c>
    </row>
    <row r="1364" s="2" customFormat="1" spans="1:22">
      <c r="A1364" s="6"/>
      <c r="B1364" s="2" t="s">
        <v>5211</v>
      </c>
      <c r="D1364" s="2" t="s">
        <v>35</v>
      </c>
      <c r="F1364" s="6" t="s">
        <v>5212</v>
      </c>
      <c r="H1364" s="10"/>
      <c r="I1364" s="10"/>
      <c r="M1364" s="2">
        <f>VLOOKUP(N1364,[1]储层改造标准目录!$A:$B,2,0)</f>
        <v>2</v>
      </c>
      <c r="N1364" s="11" t="s">
        <v>1683</v>
      </c>
      <c r="O1364" s="2" t="s">
        <v>1684</v>
      </c>
      <c r="P1364" s="12"/>
      <c r="Q1364" s="13" t="s">
        <v>1119</v>
      </c>
      <c r="R1364" s="14" t="s">
        <v>5086</v>
      </c>
      <c r="S1364" s="15" t="s">
        <v>5176</v>
      </c>
      <c r="T1364" s="16" t="s">
        <v>5198</v>
      </c>
      <c r="U1364" s="32" cm="1">
        <f t="array" ref="U1364">SUM(LEN([2]正文!$F:$F)-LEN(SUBSTITUTE([2]正文!$F:$F,B1364,"")))/LEN(B1364)</f>
        <v>0</v>
      </c>
      <c r="V1364" s="33">
        <f t="shared" si="37"/>
        <v>2</v>
      </c>
    </row>
    <row r="1365" s="2" customFormat="1" spans="1:22">
      <c r="A1365" s="6"/>
      <c r="B1365" s="2" t="s">
        <v>5213</v>
      </c>
      <c r="D1365" s="2" t="s">
        <v>35</v>
      </c>
      <c r="F1365" s="6" t="s">
        <v>5214</v>
      </c>
      <c r="H1365" s="10"/>
      <c r="I1365" s="10"/>
      <c r="M1365" s="2">
        <f>VLOOKUP(N1365,[1]储层改造标准目录!$A:$B,2,0)</f>
        <v>2</v>
      </c>
      <c r="N1365" s="11" t="s">
        <v>1683</v>
      </c>
      <c r="O1365" s="2" t="s">
        <v>1684</v>
      </c>
      <c r="P1365" s="12"/>
      <c r="Q1365" s="13" t="s">
        <v>1119</v>
      </c>
      <c r="R1365" s="14" t="s">
        <v>5086</v>
      </c>
      <c r="S1365" s="15" t="s">
        <v>5176</v>
      </c>
      <c r="T1365" s="16" t="s">
        <v>5198</v>
      </c>
      <c r="U1365" s="32" cm="1">
        <f t="array" ref="U1365">SUM(LEN([2]正文!$F:$F)-LEN(SUBSTITUTE([2]正文!$F:$F,B1365,"")))/LEN(B1365)</f>
        <v>2</v>
      </c>
      <c r="V1365" s="33">
        <f t="shared" si="37"/>
        <v>2</v>
      </c>
    </row>
    <row r="1366" s="2" customFormat="1" spans="1:22">
      <c r="A1366" s="6">
        <v>1294</v>
      </c>
      <c r="B1366" s="2" t="s">
        <v>5215</v>
      </c>
      <c r="C1366" s="2" t="s">
        <v>5216</v>
      </c>
      <c r="E1366" s="2" t="s">
        <v>5217</v>
      </c>
      <c r="F1366" s="6" t="s">
        <v>5218</v>
      </c>
      <c r="M1366" s="2">
        <f>VLOOKUP(N1366,[1]储层改造标准目录!$A:$B,2,0)</f>
        <v>2</v>
      </c>
      <c r="N1366" s="11" t="s">
        <v>1683</v>
      </c>
      <c r="O1366" s="2" t="s">
        <v>1684</v>
      </c>
      <c r="P1366" s="12"/>
      <c r="Q1366" s="13" t="s">
        <v>1119</v>
      </c>
      <c r="R1366" s="49" t="s">
        <v>5086</v>
      </c>
      <c r="S1366" s="50" t="s">
        <v>5176</v>
      </c>
      <c r="T1366" s="51" t="s">
        <v>5219</v>
      </c>
      <c r="U1366" s="32" cm="1">
        <f t="array" ref="U1366">SUM(LEN([2]正文!$F:$F)-LEN(SUBSTITUTE([2]正文!$F:$F,B1366,"")))/LEN(B1366)</f>
        <v>0</v>
      </c>
      <c r="V1366" s="33">
        <f t="shared" si="37"/>
        <v>5</v>
      </c>
    </row>
    <row r="1367" s="2" customFormat="1" spans="1:22">
      <c r="A1367" s="6">
        <v>1295</v>
      </c>
      <c r="B1367" s="2" t="s">
        <v>5220</v>
      </c>
      <c r="C1367" s="2" t="s">
        <v>5221</v>
      </c>
      <c r="E1367" s="2" t="s">
        <v>5222</v>
      </c>
      <c r="F1367" s="6" t="s">
        <v>5223</v>
      </c>
      <c r="M1367" s="2">
        <f>VLOOKUP(N1367,[1]储层改造标准目录!$A:$B,2,0)</f>
        <v>2</v>
      </c>
      <c r="N1367" s="11" t="s">
        <v>1683</v>
      </c>
      <c r="O1367" s="2" t="s">
        <v>1684</v>
      </c>
      <c r="P1367" s="12"/>
      <c r="Q1367" s="13" t="s">
        <v>1119</v>
      </c>
      <c r="R1367" s="49" t="s">
        <v>5086</v>
      </c>
      <c r="S1367" s="50" t="s">
        <v>5176</v>
      </c>
      <c r="T1367" s="51" t="s">
        <v>5219</v>
      </c>
      <c r="U1367" s="32" cm="1">
        <f t="array" ref="U1367">SUM(LEN([2]正文!$F:$F)-LEN(SUBSTITUTE([2]正文!$F:$F,B1367,"")))/LEN(B1367)</f>
        <v>5</v>
      </c>
      <c r="V1367" s="33">
        <f t="shared" si="37"/>
        <v>5</v>
      </c>
    </row>
    <row r="1368" s="2" customFormat="1" spans="1:22">
      <c r="A1368" s="6">
        <v>1296</v>
      </c>
      <c r="B1368" s="2" t="s">
        <v>5224</v>
      </c>
      <c r="C1368" s="2" t="s">
        <v>5225</v>
      </c>
      <c r="E1368" s="2" t="s">
        <v>5226</v>
      </c>
      <c r="F1368" s="6" t="s">
        <v>5227</v>
      </c>
      <c r="M1368" s="2">
        <f>VLOOKUP(N1368,[1]储层改造标准目录!$A:$B,2,0)</f>
        <v>2</v>
      </c>
      <c r="N1368" s="11" t="s">
        <v>1683</v>
      </c>
      <c r="O1368" s="2" t="s">
        <v>1684</v>
      </c>
      <c r="P1368" s="12"/>
      <c r="Q1368" s="13" t="s">
        <v>1119</v>
      </c>
      <c r="R1368" s="49" t="s">
        <v>5086</v>
      </c>
      <c r="S1368" s="50" t="s">
        <v>5228</v>
      </c>
      <c r="T1368" s="16"/>
      <c r="U1368" s="32" cm="1">
        <f t="array" ref="U1368">SUM(LEN([2]正文!$F:$F)-LEN(SUBSTITUTE([2]正文!$F:$F,B1368,"")))/LEN(B1368)</f>
        <v>0</v>
      </c>
      <c r="V1368" s="33">
        <f t="shared" si="37"/>
        <v>6</v>
      </c>
    </row>
    <row r="1369" s="2" customFormat="1" spans="1:22">
      <c r="A1369" s="6">
        <v>1297</v>
      </c>
      <c r="B1369" s="7" t="s">
        <v>5229</v>
      </c>
      <c r="C1369" s="2" t="s">
        <v>5230</v>
      </c>
      <c r="E1369" s="2" t="s">
        <v>5231</v>
      </c>
      <c r="F1369" s="6" t="s">
        <v>5232</v>
      </c>
      <c r="M1369" s="2">
        <f>VLOOKUP(N1369,[1]储层改造标准目录!$A:$B,2,0)</f>
        <v>2</v>
      </c>
      <c r="N1369" s="11" t="s">
        <v>1683</v>
      </c>
      <c r="O1369" s="2" t="s">
        <v>1684</v>
      </c>
      <c r="P1369" s="12"/>
      <c r="Q1369" s="13" t="s">
        <v>1119</v>
      </c>
      <c r="R1369" s="49" t="s">
        <v>5086</v>
      </c>
      <c r="S1369" s="50" t="s">
        <v>5228</v>
      </c>
      <c r="T1369" s="16"/>
      <c r="U1369" s="32" cm="1">
        <f t="array" ref="U1369">SUM(LEN([2]正文!$F:$F)-LEN(SUBSTITUTE([2]正文!$F:$F,B1369,"")))/LEN(B1369)</f>
        <v>0</v>
      </c>
      <c r="V1369" s="33">
        <f t="shared" si="37"/>
        <v>7</v>
      </c>
    </row>
    <row r="1370" s="2" customFormat="1" spans="1:22">
      <c r="A1370" s="6">
        <v>1298</v>
      </c>
      <c r="B1370" s="2" t="s">
        <v>5233</v>
      </c>
      <c r="C1370" s="2" t="s">
        <v>5234</v>
      </c>
      <c r="E1370" s="2" t="s">
        <v>5235</v>
      </c>
      <c r="F1370" s="6" t="s">
        <v>5236</v>
      </c>
      <c r="M1370" s="2">
        <f>VLOOKUP(N1370,[1]储层改造标准目录!$A:$B,2,0)</f>
        <v>2</v>
      </c>
      <c r="N1370" s="11" t="s">
        <v>1683</v>
      </c>
      <c r="O1370" s="2" t="s">
        <v>1684</v>
      </c>
      <c r="P1370" s="12"/>
      <c r="Q1370" s="13" t="s">
        <v>1119</v>
      </c>
      <c r="R1370" s="49" t="s">
        <v>5086</v>
      </c>
      <c r="S1370" s="50" t="s">
        <v>5228</v>
      </c>
      <c r="T1370" s="16"/>
      <c r="U1370" s="32" cm="1">
        <f t="array" ref="U1370">SUM(LEN([2]正文!$F:$F)-LEN(SUBSTITUTE([2]正文!$F:$F,B1370,"")))/LEN(B1370)</f>
        <v>0</v>
      </c>
      <c r="V1370" s="33">
        <f t="shared" si="37"/>
        <v>6</v>
      </c>
    </row>
    <row r="1371" s="2" customFormat="1" spans="1:22">
      <c r="A1371" s="6">
        <v>1299</v>
      </c>
      <c r="B1371" s="2" t="s">
        <v>5237</v>
      </c>
      <c r="C1371" s="2" t="s">
        <v>5238</v>
      </c>
      <c r="E1371" s="2" t="s">
        <v>5239</v>
      </c>
      <c r="F1371" s="6" t="s">
        <v>5240</v>
      </c>
      <c r="M1371" s="2">
        <f>VLOOKUP(N1371,[1]储层改造标准目录!$A:$B,2,0)</f>
        <v>2</v>
      </c>
      <c r="N1371" s="11" t="s">
        <v>1683</v>
      </c>
      <c r="O1371" s="2" t="s">
        <v>1684</v>
      </c>
      <c r="P1371" s="12"/>
      <c r="Q1371" s="13" t="s">
        <v>1119</v>
      </c>
      <c r="R1371" s="49" t="s">
        <v>5086</v>
      </c>
      <c r="S1371" s="50" t="s">
        <v>5228</v>
      </c>
      <c r="T1371" s="16"/>
      <c r="U1371" s="32" cm="1">
        <f t="array" ref="U1371">SUM(LEN([2]正文!$F:$F)-LEN(SUBSTITUTE([2]正文!$F:$F,B1371,"")))/LEN(B1371)</f>
        <v>2</v>
      </c>
      <c r="V1371" s="33">
        <f t="shared" si="37"/>
        <v>4</v>
      </c>
    </row>
    <row r="1372" s="2" customFormat="1" spans="1:22">
      <c r="A1372" s="6">
        <v>1300</v>
      </c>
      <c r="B1372" s="2" t="s">
        <v>5241</v>
      </c>
      <c r="C1372" s="2" t="s">
        <v>5242</v>
      </c>
      <c r="E1372" s="2" t="s">
        <v>5243</v>
      </c>
      <c r="F1372" s="6" t="s">
        <v>5244</v>
      </c>
      <c r="M1372" s="2">
        <f>VLOOKUP(N1372,[1]储层改造标准目录!$A:$B,2,0)</f>
        <v>2</v>
      </c>
      <c r="N1372" s="11" t="s">
        <v>1683</v>
      </c>
      <c r="O1372" s="2" t="s">
        <v>1684</v>
      </c>
      <c r="P1372" s="12"/>
      <c r="Q1372" s="13" t="s">
        <v>1119</v>
      </c>
      <c r="R1372" s="49" t="s">
        <v>5086</v>
      </c>
      <c r="S1372" s="50" t="s">
        <v>5228</v>
      </c>
      <c r="T1372" s="16"/>
      <c r="U1372" s="32" cm="1">
        <f t="array" ref="U1372">SUM(LEN([2]正文!$F:$F)-LEN(SUBSTITUTE([2]正文!$F:$F,B1372,"")))/LEN(B1372)</f>
        <v>14</v>
      </c>
      <c r="V1372" s="33">
        <f t="shared" si="37"/>
        <v>4</v>
      </c>
    </row>
    <row r="1373" s="2" customFormat="1" spans="1:22">
      <c r="A1373" s="6">
        <v>1301</v>
      </c>
      <c r="B1373" s="2" t="s">
        <v>5245</v>
      </c>
      <c r="C1373" s="2" t="s">
        <v>5246</v>
      </c>
      <c r="E1373" s="2" t="s">
        <v>5247</v>
      </c>
      <c r="F1373" s="6" t="s">
        <v>5248</v>
      </c>
      <c r="M1373" s="2">
        <f>VLOOKUP(N1373,[1]储层改造标准目录!$A:$B,2,0)</f>
        <v>2</v>
      </c>
      <c r="N1373" s="11" t="s">
        <v>1683</v>
      </c>
      <c r="O1373" s="2" t="s">
        <v>1684</v>
      </c>
      <c r="P1373" s="12"/>
      <c r="Q1373" s="13" t="s">
        <v>1119</v>
      </c>
      <c r="R1373" s="49" t="s">
        <v>5086</v>
      </c>
      <c r="S1373" s="50" t="s">
        <v>5228</v>
      </c>
      <c r="T1373" s="16"/>
      <c r="U1373" s="32" cm="1">
        <f t="array" ref="U1373">SUM(LEN([2]正文!$F:$F)-LEN(SUBSTITUTE([2]正文!$F:$F,B1373,"")))/LEN(B1373)</f>
        <v>0</v>
      </c>
      <c r="V1373" s="33">
        <f t="shared" si="37"/>
        <v>4</v>
      </c>
    </row>
    <row r="1374" s="2" customFormat="1" spans="1:22">
      <c r="A1374" s="6">
        <v>1302</v>
      </c>
      <c r="B1374" s="2" t="s">
        <v>5249</v>
      </c>
      <c r="C1374" s="2" t="s">
        <v>5250</v>
      </c>
      <c r="E1374" s="2" t="s">
        <v>5251</v>
      </c>
      <c r="F1374" s="6" t="s">
        <v>5252</v>
      </c>
      <c r="M1374" s="2">
        <f>VLOOKUP(N1374,[1]储层改造标准目录!$A:$B,2,0)</f>
        <v>2</v>
      </c>
      <c r="N1374" s="11" t="s">
        <v>1683</v>
      </c>
      <c r="O1374" s="2" t="s">
        <v>1684</v>
      </c>
      <c r="P1374" s="12"/>
      <c r="Q1374" s="13" t="s">
        <v>1119</v>
      </c>
      <c r="R1374" s="49" t="s">
        <v>5086</v>
      </c>
      <c r="S1374" s="50" t="s">
        <v>5228</v>
      </c>
      <c r="T1374" s="16"/>
      <c r="U1374" s="32" cm="1">
        <f t="array" ref="U1374">SUM(LEN([2]正文!$F:$F)-LEN(SUBSTITUTE([2]正文!$F:$F,B1374,"")))/LEN(B1374)</f>
        <v>0</v>
      </c>
      <c r="V1374" s="33">
        <f t="shared" si="37"/>
        <v>4</v>
      </c>
    </row>
    <row r="1375" s="2" customFormat="1" spans="1:22">
      <c r="A1375" s="6">
        <v>1303</v>
      </c>
      <c r="B1375" s="2" t="s">
        <v>5253</v>
      </c>
      <c r="C1375" s="2" t="s">
        <v>5254</v>
      </c>
      <c r="E1375" s="2" t="s">
        <v>5255</v>
      </c>
      <c r="F1375" s="6" t="s">
        <v>5256</v>
      </c>
      <c r="M1375" s="2">
        <f>VLOOKUP(N1375,[1]储层改造标准目录!$A:$B,2,0)</f>
        <v>2</v>
      </c>
      <c r="N1375" s="11" t="s">
        <v>1683</v>
      </c>
      <c r="O1375" s="2" t="s">
        <v>1684</v>
      </c>
      <c r="P1375" s="12"/>
      <c r="Q1375" s="13" t="s">
        <v>1119</v>
      </c>
      <c r="R1375" s="49" t="s">
        <v>5086</v>
      </c>
      <c r="S1375" s="50" t="s">
        <v>5228</v>
      </c>
      <c r="T1375" s="16"/>
      <c r="U1375" s="32" cm="1">
        <f t="array" ref="U1375">SUM(LEN([2]正文!$F:$F)-LEN(SUBSTITUTE([2]正文!$F:$F,B1375,"")))/LEN(B1375)</f>
        <v>0</v>
      </c>
      <c r="V1375" s="33">
        <f t="shared" si="37"/>
        <v>4</v>
      </c>
    </row>
    <row r="1376" s="2" customFormat="1" spans="1:22">
      <c r="A1376" s="6">
        <v>1304</v>
      </c>
      <c r="B1376" s="2" t="s">
        <v>5257</v>
      </c>
      <c r="C1376" s="2" t="s">
        <v>5258</v>
      </c>
      <c r="E1376" s="2" t="s">
        <v>5259</v>
      </c>
      <c r="F1376" s="6" t="s">
        <v>5260</v>
      </c>
      <c r="M1376" s="2">
        <f>VLOOKUP(N1376,[1]储层改造标准目录!$A:$B,2,0)</f>
        <v>2</v>
      </c>
      <c r="N1376" s="11" t="s">
        <v>1683</v>
      </c>
      <c r="O1376" s="2" t="s">
        <v>1684</v>
      </c>
      <c r="P1376" s="12"/>
      <c r="Q1376" s="13" t="s">
        <v>1119</v>
      </c>
      <c r="R1376" s="49" t="s">
        <v>5086</v>
      </c>
      <c r="S1376" s="50" t="s">
        <v>5228</v>
      </c>
      <c r="T1376" s="16"/>
      <c r="U1376" s="32" cm="1">
        <f t="array" ref="U1376">SUM(LEN([2]正文!$F:$F)-LEN(SUBSTITUTE([2]正文!$F:$F,B1376,"")))/LEN(B1376)</f>
        <v>0</v>
      </c>
      <c r="V1376" s="33">
        <f t="shared" si="37"/>
        <v>5</v>
      </c>
    </row>
    <row r="1377" s="2" customFormat="1" spans="1:22">
      <c r="A1377" s="6">
        <v>1305</v>
      </c>
      <c r="B1377" s="2" t="s">
        <v>5261</v>
      </c>
      <c r="C1377" s="2" t="s">
        <v>5262</v>
      </c>
      <c r="E1377" s="2" t="s">
        <v>5263</v>
      </c>
      <c r="F1377" s="6" t="s">
        <v>5264</v>
      </c>
      <c r="M1377" s="2">
        <f>VLOOKUP(N1377,[1]储层改造标准目录!$A:$B,2,0)</f>
        <v>2</v>
      </c>
      <c r="N1377" s="11" t="s">
        <v>1683</v>
      </c>
      <c r="O1377" s="2" t="s">
        <v>1684</v>
      </c>
      <c r="P1377" s="12"/>
      <c r="Q1377" s="13" t="s">
        <v>1119</v>
      </c>
      <c r="R1377" s="49" t="s">
        <v>5086</v>
      </c>
      <c r="S1377" s="50" t="s">
        <v>5228</v>
      </c>
      <c r="T1377" s="16"/>
      <c r="U1377" s="32" cm="1">
        <f t="array" ref="U1377">SUM(LEN([2]正文!$F:$F)-LEN(SUBSTITUTE([2]正文!$F:$F,B1377,"")))/LEN(B1377)</f>
        <v>0</v>
      </c>
      <c r="V1377" s="33">
        <f t="shared" si="37"/>
        <v>4</v>
      </c>
    </row>
    <row r="1378" s="2" customFormat="1" spans="1:22">
      <c r="A1378" s="6">
        <v>1306</v>
      </c>
      <c r="B1378" s="2" t="s">
        <v>5265</v>
      </c>
      <c r="C1378" s="2" t="s">
        <v>5266</v>
      </c>
      <c r="E1378" s="2" t="s">
        <v>5267</v>
      </c>
      <c r="F1378" s="6" t="s">
        <v>5268</v>
      </c>
      <c r="M1378" s="2">
        <f>VLOOKUP(N1378,[1]储层改造标准目录!$A:$B,2,0)</f>
        <v>2</v>
      </c>
      <c r="N1378" s="11" t="s">
        <v>1683</v>
      </c>
      <c r="O1378" s="2" t="s">
        <v>1684</v>
      </c>
      <c r="P1378" s="12"/>
      <c r="Q1378" s="13" t="s">
        <v>1119</v>
      </c>
      <c r="R1378" s="49" t="s">
        <v>5086</v>
      </c>
      <c r="S1378" s="50" t="s">
        <v>5228</v>
      </c>
      <c r="T1378" s="16"/>
      <c r="U1378" s="32" cm="1">
        <f t="array" ref="U1378">SUM(LEN([2]正文!$F:$F)-LEN(SUBSTITUTE([2]正文!$F:$F,B1378,"")))/LEN(B1378)</f>
        <v>0</v>
      </c>
      <c r="V1378" s="33">
        <f t="shared" si="37"/>
        <v>5</v>
      </c>
    </row>
    <row r="1379" s="2" customFormat="1" spans="1:22">
      <c r="A1379" s="6">
        <v>1307</v>
      </c>
      <c r="B1379" s="2" t="s">
        <v>5269</v>
      </c>
      <c r="C1379" s="2" t="s">
        <v>5270</v>
      </c>
      <c r="E1379" s="2" t="s">
        <v>5271</v>
      </c>
      <c r="F1379" s="6" t="s">
        <v>5272</v>
      </c>
      <c r="M1379" s="2">
        <f>VLOOKUP(N1379,[1]储层改造标准目录!$A:$B,2,0)</f>
        <v>2</v>
      </c>
      <c r="N1379" s="11" t="s">
        <v>1683</v>
      </c>
      <c r="O1379" s="2" t="s">
        <v>1684</v>
      </c>
      <c r="P1379" s="12"/>
      <c r="Q1379" s="13" t="s">
        <v>1119</v>
      </c>
      <c r="R1379" s="49" t="s">
        <v>5086</v>
      </c>
      <c r="S1379" s="50" t="s">
        <v>5273</v>
      </c>
      <c r="T1379" s="16"/>
      <c r="U1379" s="32" cm="1">
        <f t="array" ref="U1379">SUM(LEN([2]正文!$F:$F)-LEN(SUBSTITUTE([2]正文!$F:$F,B1379,"")))/LEN(B1379)</f>
        <v>0</v>
      </c>
      <c r="V1379" s="33">
        <f t="shared" si="37"/>
        <v>5</v>
      </c>
    </row>
    <row r="1380" s="2" customFormat="1" spans="1:22">
      <c r="A1380" s="6">
        <v>1308</v>
      </c>
      <c r="B1380" s="2" t="s">
        <v>5274</v>
      </c>
      <c r="C1380" s="2" t="s">
        <v>5275</v>
      </c>
      <c r="E1380" s="2" t="s">
        <v>5276</v>
      </c>
      <c r="F1380" s="6" t="s">
        <v>5277</v>
      </c>
      <c r="M1380" s="2">
        <f>VLOOKUP(N1380,[1]储层改造标准目录!$A:$B,2,0)</f>
        <v>2</v>
      </c>
      <c r="N1380" s="11" t="s">
        <v>1683</v>
      </c>
      <c r="O1380" s="2" t="s">
        <v>1684</v>
      </c>
      <c r="P1380" s="12"/>
      <c r="Q1380" s="13" t="s">
        <v>1119</v>
      </c>
      <c r="R1380" s="49" t="s">
        <v>5086</v>
      </c>
      <c r="S1380" s="50" t="s">
        <v>5273</v>
      </c>
      <c r="T1380" s="16"/>
      <c r="U1380" s="32" cm="1">
        <f t="array" ref="U1380">SUM(LEN([2]正文!$F:$F)-LEN(SUBSTITUTE([2]正文!$F:$F,B1380,"")))/LEN(B1380)</f>
        <v>0</v>
      </c>
      <c r="V1380" s="33">
        <f t="shared" si="37"/>
        <v>4</v>
      </c>
    </row>
    <row r="1381" s="2" customFormat="1" spans="1:22">
      <c r="A1381" s="6">
        <v>1309</v>
      </c>
      <c r="B1381" s="2" t="s">
        <v>5278</v>
      </c>
      <c r="C1381" s="2" t="s">
        <v>5279</v>
      </c>
      <c r="E1381" s="2" t="s">
        <v>5280</v>
      </c>
      <c r="F1381" s="6" t="s">
        <v>5281</v>
      </c>
      <c r="M1381" s="2">
        <f>VLOOKUP(N1381,[1]储层改造标准目录!$A:$B,2,0)</f>
        <v>2</v>
      </c>
      <c r="N1381" s="11" t="s">
        <v>1683</v>
      </c>
      <c r="O1381" s="2" t="s">
        <v>1684</v>
      </c>
      <c r="P1381" s="12"/>
      <c r="Q1381" s="13" t="s">
        <v>1119</v>
      </c>
      <c r="R1381" s="49" t="s">
        <v>5086</v>
      </c>
      <c r="S1381" s="50" t="s">
        <v>5273</v>
      </c>
      <c r="T1381" s="16"/>
      <c r="U1381" s="32" cm="1">
        <f t="array" ref="U1381">SUM(LEN([2]正文!$F:$F)-LEN(SUBSTITUTE([2]正文!$F:$F,B1381,"")))/LEN(B1381)</f>
        <v>7</v>
      </c>
      <c r="V1381" s="33">
        <f t="shared" si="37"/>
        <v>4</v>
      </c>
    </row>
    <row r="1382" s="2" customFormat="1" spans="1:22">
      <c r="A1382" s="6">
        <v>1310</v>
      </c>
      <c r="B1382" s="2" t="s">
        <v>5282</v>
      </c>
      <c r="C1382" s="2" t="s">
        <v>5283</v>
      </c>
      <c r="E1382" s="2" t="s">
        <v>5284</v>
      </c>
      <c r="F1382" s="6" t="s">
        <v>5285</v>
      </c>
      <c r="M1382" s="2">
        <f>VLOOKUP(N1382,[1]储层改造标准目录!$A:$B,2,0)</f>
        <v>2</v>
      </c>
      <c r="N1382" s="11" t="s">
        <v>1683</v>
      </c>
      <c r="O1382" s="2" t="s">
        <v>1684</v>
      </c>
      <c r="P1382" s="12"/>
      <c r="Q1382" s="13" t="s">
        <v>1119</v>
      </c>
      <c r="R1382" s="49" t="s">
        <v>5086</v>
      </c>
      <c r="S1382" s="50" t="s">
        <v>5273</v>
      </c>
      <c r="T1382" s="16"/>
      <c r="U1382" s="32" cm="1">
        <f t="array" ref="U1382">SUM(LEN([2]正文!$F:$F)-LEN(SUBSTITUTE([2]正文!$F:$F,B1382,"")))/LEN(B1382)</f>
        <v>0</v>
      </c>
      <c r="V1382" s="33">
        <f t="shared" si="37"/>
        <v>9</v>
      </c>
    </row>
    <row r="1383" s="2" customFormat="1" spans="1:22">
      <c r="A1383" s="6">
        <v>1311</v>
      </c>
      <c r="B1383" s="2" t="s">
        <v>5286</v>
      </c>
      <c r="C1383" s="2" t="s">
        <v>5287</v>
      </c>
      <c r="D1383" s="2" t="s">
        <v>30</v>
      </c>
      <c r="E1383" s="2" t="s">
        <v>5288</v>
      </c>
      <c r="F1383" s="6">
        <v>13.1</v>
      </c>
      <c r="H1383" s="10"/>
      <c r="I1383" s="10"/>
      <c r="M1383" s="2">
        <f>VLOOKUP(N1383,[1]储层改造标准目录!$A:$B,2,0)</f>
        <v>2</v>
      </c>
      <c r="N1383" s="11" t="s">
        <v>1683</v>
      </c>
      <c r="O1383" s="2" t="s">
        <v>1684</v>
      </c>
      <c r="P1383" s="12"/>
      <c r="Q1383" s="13" t="s">
        <v>1119</v>
      </c>
      <c r="R1383" s="14" t="s">
        <v>5289</v>
      </c>
      <c r="S1383" s="15"/>
      <c r="T1383" s="16"/>
      <c r="U1383" s="32" cm="1">
        <f t="array" ref="U1383">SUM(LEN([2]正文!$F:$F)-LEN(SUBSTITUTE([2]正文!$F:$F,B1383,"")))/LEN(B1383)</f>
        <v>0</v>
      </c>
      <c r="V1383" s="33">
        <f t="shared" ref="V1383:V1398" si="38">LEN(B1383)</f>
        <v>7</v>
      </c>
    </row>
    <row r="1384" s="2" customFormat="1" spans="1:22">
      <c r="A1384" s="6"/>
      <c r="B1384" s="2" t="s">
        <v>5290</v>
      </c>
      <c r="D1384" s="2" t="s">
        <v>35</v>
      </c>
      <c r="F1384" s="6" t="s">
        <v>5291</v>
      </c>
      <c r="H1384" s="10"/>
      <c r="I1384" s="10"/>
      <c r="M1384" s="2">
        <f>VLOOKUP(N1384,[1]储层改造标准目录!$A:$B,2,0)</f>
        <v>2</v>
      </c>
      <c r="N1384" s="11" t="s">
        <v>1683</v>
      </c>
      <c r="O1384" s="2" t="s">
        <v>1684</v>
      </c>
      <c r="P1384" s="12"/>
      <c r="Q1384" s="13" t="s">
        <v>1119</v>
      </c>
      <c r="R1384" s="14" t="s">
        <v>5289</v>
      </c>
      <c r="S1384" s="15"/>
      <c r="T1384" s="16"/>
      <c r="U1384" s="32" cm="1">
        <f t="array" ref="U1384">SUM(LEN([2]正文!$F:$F)-LEN(SUBSTITUTE([2]正文!$F:$F,B1384,"")))/LEN(B1384)</f>
        <v>1</v>
      </c>
      <c r="V1384" s="33">
        <f t="shared" si="38"/>
        <v>4</v>
      </c>
    </row>
    <row r="1385" s="2" customFormat="1" spans="1:22">
      <c r="A1385" s="6"/>
      <c r="B1385" s="2" t="s">
        <v>5292</v>
      </c>
      <c r="D1385" s="2" t="s">
        <v>35</v>
      </c>
      <c r="F1385" s="6" t="s">
        <v>5293</v>
      </c>
      <c r="H1385" s="10"/>
      <c r="I1385" s="10"/>
      <c r="M1385" s="2">
        <f>VLOOKUP(N1385,[1]储层改造标准目录!$A:$B,2,0)</f>
        <v>2</v>
      </c>
      <c r="N1385" s="11" t="s">
        <v>1683</v>
      </c>
      <c r="O1385" s="2" t="s">
        <v>1684</v>
      </c>
      <c r="P1385" s="12"/>
      <c r="Q1385" s="13" t="s">
        <v>1119</v>
      </c>
      <c r="R1385" s="14" t="s">
        <v>5289</v>
      </c>
      <c r="S1385" s="15"/>
      <c r="T1385" s="16"/>
      <c r="U1385" s="32" cm="1">
        <f t="array" ref="U1385">SUM(LEN([2]正文!$F:$F)-LEN(SUBSTITUTE([2]正文!$F:$F,B1385,"")))/LEN(B1385)</f>
        <v>0</v>
      </c>
      <c r="V1385" s="33">
        <f t="shared" si="38"/>
        <v>4</v>
      </c>
    </row>
    <row r="1386" s="2" customFormat="1" spans="1:22">
      <c r="A1386" s="6">
        <v>1312</v>
      </c>
      <c r="B1386" s="2" t="s">
        <v>5294</v>
      </c>
      <c r="C1386" s="2" t="s">
        <v>5295</v>
      </c>
      <c r="D1386" s="2" t="s">
        <v>30</v>
      </c>
      <c r="E1386" s="2" t="s">
        <v>5296</v>
      </c>
      <c r="F1386" s="6">
        <v>13.2</v>
      </c>
      <c r="H1386" s="10"/>
      <c r="I1386" s="10"/>
      <c r="M1386" s="2">
        <f>VLOOKUP(N1386,[1]储层改造标准目录!$A:$B,2,0)</f>
        <v>2</v>
      </c>
      <c r="N1386" s="11" t="s">
        <v>1683</v>
      </c>
      <c r="O1386" s="2" t="s">
        <v>1684</v>
      </c>
      <c r="P1386" s="12"/>
      <c r="Q1386" s="13" t="s">
        <v>1119</v>
      </c>
      <c r="R1386" s="14" t="s">
        <v>5289</v>
      </c>
      <c r="S1386" s="15"/>
      <c r="T1386" s="16"/>
      <c r="U1386" s="32" cm="1">
        <f t="array" ref="U1386">SUM(LEN([2]正文!$F:$F)-LEN(SUBSTITUTE([2]正文!$F:$F,B1386,"")))/LEN(B1386)</f>
        <v>0</v>
      </c>
      <c r="V1386" s="33">
        <f t="shared" si="38"/>
        <v>9</v>
      </c>
    </row>
    <row r="1387" s="2" customFormat="1" spans="1:22">
      <c r="A1387" s="6"/>
      <c r="B1387" s="2" t="s">
        <v>5297</v>
      </c>
      <c r="D1387" s="2" t="s">
        <v>35</v>
      </c>
      <c r="F1387" s="6" t="s">
        <v>5298</v>
      </c>
      <c r="H1387" s="10"/>
      <c r="I1387" s="10"/>
      <c r="M1387" s="2">
        <f>VLOOKUP(N1387,[1]储层改造标准目录!$A:$B,2,0)</f>
        <v>2</v>
      </c>
      <c r="N1387" s="11" t="s">
        <v>1683</v>
      </c>
      <c r="O1387" s="2" t="s">
        <v>1684</v>
      </c>
      <c r="P1387" s="12"/>
      <c r="Q1387" s="13" t="s">
        <v>1119</v>
      </c>
      <c r="R1387" s="14" t="s">
        <v>5289</v>
      </c>
      <c r="S1387" s="15"/>
      <c r="T1387" s="16"/>
      <c r="U1387" s="32" cm="1">
        <f t="array" ref="U1387">SUM(LEN([2]正文!$F:$F)-LEN(SUBSTITUTE([2]正文!$F:$F,B1387,"")))/LEN(B1387)</f>
        <v>0</v>
      </c>
      <c r="V1387" s="33">
        <f t="shared" si="38"/>
        <v>6</v>
      </c>
    </row>
    <row r="1388" s="2" customFormat="1" spans="1:22">
      <c r="A1388" s="6"/>
      <c r="B1388" s="2" t="s">
        <v>5299</v>
      </c>
      <c r="D1388" s="2" t="s">
        <v>35</v>
      </c>
      <c r="F1388" s="6" t="s">
        <v>5300</v>
      </c>
      <c r="H1388" s="10"/>
      <c r="I1388" s="10"/>
      <c r="M1388" s="2">
        <f>VLOOKUP(N1388,[1]储层改造标准目录!$A:$B,2,0)</f>
        <v>2</v>
      </c>
      <c r="N1388" s="11" t="s">
        <v>1683</v>
      </c>
      <c r="O1388" s="2" t="s">
        <v>1684</v>
      </c>
      <c r="P1388" s="12"/>
      <c r="Q1388" s="13" t="s">
        <v>1119</v>
      </c>
      <c r="R1388" s="14" t="s">
        <v>5289</v>
      </c>
      <c r="S1388" s="15"/>
      <c r="T1388" s="16"/>
      <c r="U1388" s="32" cm="1">
        <f t="array" ref="U1388">SUM(LEN([2]正文!$F:$F)-LEN(SUBSTITUTE([2]正文!$F:$F,B1388,"")))/LEN(B1388)</f>
        <v>0</v>
      </c>
      <c r="V1388" s="33">
        <f t="shared" si="38"/>
        <v>6</v>
      </c>
    </row>
    <row r="1389" s="2" customFormat="1" spans="1:22">
      <c r="A1389" s="6">
        <v>1313</v>
      </c>
      <c r="B1389" s="2" t="s">
        <v>5301</v>
      </c>
      <c r="C1389" s="2" t="s">
        <v>5302</v>
      </c>
      <c r="E1389" s="2" t="s">
        <v>5303</v>
      </c>
      <c r="F1389" s="6">
        <v>13.3</v>
      </c>
      <c r="M1389" s="2">
        <f>VLOOKUP(N1389,[1]储层改造标准目录!$A:$B,2,0)</f>
        <v>2</v>
      </c>
      <c r="N1389" s="11" t="s">
        <v>1683</v>
      </c>
      <c r="O1389" s="2" t="s">
        <v>1684</v>
      </c>
      <c r="P1389" s="12"/>
      <c r="Q1389" s="13" t="s">
        <v>1119</v>
      </c>
      <c r="R1389" s="49" t="s">
        <v>5289</v>
      </c>
      <c r="S1389" s="15"/>
      <c r="T1389" s="16"/>
      <c r="U1389" s="32" cm="1">
        <f t="array" ref="U1389">SUM(LEN([2]正文!$F:$F)-LEN(SUBSTITUTE([2]正文!$F:$F,B1389,"")))/LEN(B1389)</f>
        <v>0</v>
      </c>
      <c r="V1389" s="33">
        <f t="shared" si="38"/>
        <v>3</v>
      </c>
    </row>
    <row r="1390" s="2" customFormat="1" spans="1:22">
      <c r="A1390" s="6">
        <v>1314</v>
      </c>
      <c r="B1390" s="2" t="s">
        <v>5304</v>
      </c>
      <c r="C1390" s="2" t="s">
        <v>5305</v>
      </c>
      <c r="E1390" s="2" t="s">
        <v>5306</v>
      </c>
      <c r="F1390" s="6">
        <v>13.4</v>
      </c>
      <c r="M1390" s="2">
        <f>VLOOKUP(N1390,[1]储层改造标准目录!$A:$B,2,0)</f>
        <v>2</v>
      </c>
      <c r="N1390" s="11" t="s">
        <v>1683</v>
      </c>
      <c r="O1390" s="2" t="s">
        <v>1684</v>
      </c>
      <c r="P1390" s="12"/>
      <c r="Q1390" s="13" t="s">
        <v>1119</v>
      </c>
      <c r="R1390" s="49" t="s">
        <v>5289</v>
      </c>
      <c r="S1390" s="15"/>
      <c r="T1390" s="16"/>
      <c r="U1390" s="32" cm="1">
        <f t="array" ref="U1390">SUM(LEN([2]正文!$F:$F)-LEN(SUBSTITUTE([2]正文!$F:$F,B1390,"")))/LEN(B1390)</f>
        <v>7</v>
      </c>
      <c r="V1390" s="33">
        <f t="shared" si="38"/>
        <v>4</v>
      </c>
    </row>
    <row r="1391" s="2" customFormat="1" spans="1:22">
      <c r="A1391" s="6">
        <v>1315</v>
      </c>
      <c r="B1391" s="2" t="s">
        <v>5307</v>
      </c>
      <c r="C1391" s="2" t="s">
        <v>5308</v>
      </c>
      <c r="E1391" s="2" t="s">
        <v>5309</v>
      </c>
      <c r="F1391" s="6">
        <v>13.5</v>
      </c>
      <c r="M1391" s="2">
        <f>VLOOKUP(N1391,[1]储层改造标准目录!$A:$B,2,0)</f>
        <v>2</v>
      </c>
      <c r="N1391" s="11" t="s">
        <v>1683</v>
      </c>
      <c r="O1391" s="2" t="s">
        <v>1684</v>
      </c>
      <c r="P1391" s="12"/>
      <c r="Q1391" s="13" t="s">
        <v>1119</v>
      </c>
      <c r="R1391" s="49" t="s">
        <v>5289</v>
      </c>
      <c r="S1391" s="15"/>
      <c r="T1391" s="16"/>
      <c r="U1391" s="32" cm="1">
        <f t="array" ref="U1391">SUM(LEN([2]正文!$F:$F)-LEN(SUBSTITUTE([2]正文!$F:$F,B1391,"")))/LEN(B1391)</f>
        <v>11</v>
      </c>
      <c r="V1391" s="33">
        <f t="shared" si="38"/>
        <v>2</v>
      </c>
    </row>
    <row r="1392" s="2" customFormat="1" spans="1:22">
      <c r="A1392" s="6">
        <v>1316</v>
      </c>
      <c r="B1392" s="2" t="s">
        <v>5310</v>
      </c>
      <c r="C1392" s="2" t="s">
        <v>5311</v>
      </c>
      <c r="E1392" s="2" t="s">
        <v>5312</v>
      </c>
      <c r="F1392" s="6">
        <v>13.6</v>
      </c>
      <c r="M1392" s="2">
        <f>VLOOKUP(N1392,[1]储层改造标准目录!$A:$B,2,0)</f>
        <v>2</v>
      </c>
      <c r="N1392" s="11" t="s">
        <v>1683</v>
      </c>
      <c r="O1392" s="2" t="s">
        <v>1684</v>
      </c>
      <c r="P1392" s="12"/>
      <c r="Q1392" s="13" t="s">
        <v>1119</v>
      </c>
      <c r="R1392" s="49" t="s">
        <v>5289</v>
      </c>
      <c r="S1392" s="15"/>
      <c r="T1392" s="16"/>
      <c r="U1392" s="32" cm="1">
        <f t="array" ref="U1392">SUM(LEN([2]正文!$F:$F)-LEN(SUBSTITUTE([2]正文!$F:$F,B1392,"")))/LEN(B1392)</f>
        <v>0</v>
      </c>
      <c r="V1392" s="33">
        <f t="shared" si="38"/>
        <v>6</v>
      </c>
    </row>
    <row r="1393" s="2" customFormat="1" spans="1:22">
      <c r="A1393" s="6">
        <v>1317</v>
      </c>
      <c r="B1393" s="2" t="s">
        <v>5313</v>
      </c>
      <c r="C1393" s="2" t="s">
        <v>5314</v>
      </c>
      <c r="E1393" s="2" t="s">
        <v>5315</v>
      </c>
      <c r="F1393" s="6">
        <v>13.7</v>
      </c>
      <c r="M1393" s="2">
        <f>VLOOKUP(N1393,[1]储层改造标准目录!$A:$B,2,0)</f>
        <v>2</v>
      </c>
      <c r="N1393" s="11" t="s">
        <v>1683</v>
      </c>
      <c r="O1393" s="2" t="s">
        <v>1684</v>
      </c>
      <c r="P1393" s="12"/>
      <c r="Q1393" s="13" t="s">
        <v>1119</v>
      </c>
      <c r="R1393" s="49" t="s">
        <v>5289</v>
      </c>
      <c r="S1393" s="15"/>
      <c r="T1393" s="16"/>
      <c r="U1393" s="32" cm="1">
        <f t="array" ref="U1393">SUM(LEN([2]正文!$F:$F)-LEN(SUBSTITUTE([2]正文!$F:$F,B1393,"")))/LEN(B1393)</f>
        <v>0</v>
      </c>
      <c r="V1393" s="33">
        <f t="shared" si="38"/>
        <v>3</v>
      </c>
    </row>
    <row r="1394" s="2" customFormat="1" spans="1:22">
      <c r="A1394" s="6">
        <v>1318</v>
      </c>
      <c r="B1394" s="2" t="s">
        <v>5316</v>
      </c>
      <c r="C1394" s="2" t="s">
        <v>5317</v>
      </c>
      <c r="E1394" s="2" t="s">
        <v>5318</v>
      </c>
      <c r="F1394" s="6">
        <v>13.8</v>
      </c>
      <c r="M1394" s="2">
        <f>VLOOKUP(N1394,[1]储层改造标准目录!$A:$B,2,0)</f>
        <v>2</v>
      </c>
      <c r="N1394" s="11" t="s">
        <v>1683</v>
      </c>
      <c r="O1394" s="2" t="s">
        <v>1684</v>
      </c>
      <c r="P1394" s="12"/>
      <c r="Q1394" s="13" t="s">
        <v>1119</v>
      </c>
      <c r="R1394" s="49" t="s">
        <v>5289</v>
      </c>
      <c r="S1394" s="15"/>
      <c r="T1394" s="16"/>
      <c r="U1394" s="32" cm="1">
        <f t="array" ref="U1394">SUM(LEN([2]正文!$F:$F)-LEN(SUBSTITUTE([2]正文!$F:$F,B1394,"")))/LEN(B1394)</f>
        <v>0</v>
      </c>
      <c r="V1394" s="33">
        <f t="shared" si="38"/>
        <v>2</v>
      </c>
    </row>
    <row r="1395" s="2" customFormat="1" spans="1:22">
      <c r="A1395" s="6">
        <v>1319</v>
      </c>
      <c r="B1395" s="2" t="s">
        <v>5319</v>
      </c>
      <c r="C1395" s="2" t="s">
        <v>5320</v>
      </c>
      <c r="E1395" s="2" t="s">
        <v>5321</v>
      </c>
      <c r="F1395" s="6">
        <v>13.9</v>
      </c>
      <c r="M1395" s="2">
        <f>VLOOKUP(N1395,[1]储层改造标准目录!$A:$B,2,0)</f>
        <v>2</v>
      </c>
      <c r="N1395" s="11" t="s">
        <v>1683</v>
      </c>
      <c r="O1395" s="2" t="s">
        <v>1684</v>
      </c>
      <c r="P1395" s="12"/>
      <c r="Q1395" s="13" t="s">
        <v>1119</v>
      </c>
      <c r="R1395" s="49" t="s">
        <v>5289</v>
      </c>
      <c r="S1395" s="15"/>
      <c r="T1395" s="16"/>
      <c r="U1395" s="32" cm="1">
        <f t="array" ref="U1395">SUM(LEN([2]正文!$F:$F)-LEN(SUBSTITUTE([2]正文!$F:$F,B1395,"")))/LEN(B1395)</f>
        <v>5</v>
      </c>
      <c r="V1395" s="33">
        <f t="shared" si="38"/>
        <v>2</v>
      </c>
    </row>
    <row r="1396" s="2" customFormat="1" spans="1:22">
      <c r="A1396" s="6">
        <v>1320</v>
      </c>
      <c r="B1396" s="7" t="s">
        <v>5322</v>
      </c>
      <c r="C1396" s="2" t="s">
        <v>5323</v>
      </c>
      <c r="D1396" s="2" t="s">
        <v>30</v>
      </c>
      <c r="E1396" s="2" t="s">
        <v>5324</v>
      </c>
      <c r="F1396" s="34" t="s">
        <v>5325</v>
      </c>
      <c r="H1396" s="10"/>
      <c r="I1396" s="10"/>
      <c r="M1396" s="2">
        <f>VLOOKUP(N1396,[1]储层改造标准目录!$A:$B,2,0)</f>
        <v>2</v>
      </c>
      <c r="N1396" s="11" t="s">
        <v>1683</v>
      </c>
      <c r="O1396" s="2" t="s">
        <v>1684</v>
      </c>
      <c r="P1396" s="35"/>
      <c r="Q1396" s="13" t="s">
        <v>1119</v>
      </c>
      <c r="R1396" s="14" t="s">
        <v>5289</v>
      </c>
      <c r="S1396" s="15"/>
      <c r="T1396" s="16"/>
      <c r="U1396" s="32" cm="1">
        <f t="array" ref="U1396">SUM(LEN([2]正文!$F:$F)-LEN(SUBSTITUTE([2]正文!$F:$F,B1396,"")))/LEN(B1396)</f>
        <v>0</v>
      </c>
      <c r="V1396" s="33">
        <f t="shared" si="38"/>
        <v>7</v>
      </c>
    </row>
    <row r="1397" s="2" customFormat="1" spans="1:22">
      <c r="A1397" s="6"/>
      <c r="B1397" s="7" t="s">
        <v>5326</v>
      </c>
      <c r="D1397" s="2" t="s">
        <v>35</v>
      </c>
      <c r="F1397" s="34" t="s">
        <v>5327</v>
      </c>
      <c r="H1397" s="10"/>
      <c r="I1397" s="10"/>
      <c r="M1397" s="2">
        <f>VLOOKUP(N1397,[1]储层改造标准目录!$A:$B,2,0)</f>
        <v>2</v>
      </c>
      <c r="N1397" s="11" t="s">
        <v>1683</v>
      </c>
      <c r="O1397" s="2" t="s">
        <v>1684</v>
      </c>
      <c r="P1397" s="35"/>
      <c r="Q1397" s="13" t="s">
        <v>1119</v>
      </c>
      <c r="R1397" s="14" t="s">
        <v>5289</v>
      </c>
      <c r="S1397" s="15"/>
      <c r="T1397" s="16"/>
      <c r="U1397" s="32" cm="1">
        <f t="array" ref="U1397">SUM(LEN([2]正文!$F:$F)-LEN(SUBSTITUTE([2]正文!$F:$F,B1397,"")))/LEN(B1397)</f>
        <v>2</v>
      </c>
      <c r="V1397" s="33">
        <f t="shared" si="38"/>
        <v>4</v>
      </c>
    </row>
    <row r="1398" s="2" customFormat="1" spans="1:22">
      <c r="A1398" s="6"/>
      <c r="B1398" s="7" t="s">
        <v>5328</v>
      </c>
      <c r="D1398" s="2" t="s">
        <v>35</v>
      </c>
      <c r="F1398" s="34" t="s">
        <v>5329</v>
      </c>
      <c r="H1398" s="10"/>
      <c r="I1398" s="10"/>
      <c r="M1398" s="2">
        <f>VLOOKUP(N1398,[1]储层改造标准目录!$A:$B,2,0)</f>
        <v>2</v>
      </c>
      <c r="N1398" s="11" t="s">
        <v>1683</v>
      </c>
      <c r="O1398" s="2" t="s">
        <v>1684</v>
      </c>
      <c r="P1398" s="35"/>
      <c r="Q1398" s="13" t="s">
        <v>1119</v>
      </c>
      <c r="R1398" s="14" t="s">
        <v>5289</v>
      </c>
      <c r="S1398" s="15"/>
      <c r="T1398" s="16"/>
      <c r="U1398" s="32" cm="1">
        <f t="array" ref="U1398">SUM(LEN([2]正文!$F:$F)-LEN(SUBSTITUTE([2]正文!$F:$F,B1398,"")))/LEN(B1398)</f>
        <v>0</v>
      </c>
      <c r="V1398" s="33">
        <f t="shared" si="38"/>
        <v>4</v>
      </c>
    </row>
    <row r="1399" s="2" customFormat="1" spans="1:22">
      <c r="A1399" s="6">
        <v>1321</v>
      </c>
      <c r="B1399" s="2" t="s">
        <v>5330</v>
      </c>
      <c r="C1399" s="2" t="s">
        <v>5331</v>
      </c>
      <c r="E1399" s="2" t="s">
        <v>5332</v>
      </c>
      <c r="F1399" s="6">
        <v>13.11</v>
      </c>
      <c r="M1399" s="2">
        <f>VLOOKUP(N1399,[1]储层改造标准目录!$A:$B,2,0)</f>
        <v>2</v>
      </c>
      <c r="N1399" s="11" t="s">
        <v>1683</v>
      </c>
      <c r="O1399" s="2" t="s">
        <v>1684</v>
      </c>
      <c r="P1399" s="12"/>
      <c r="Q1399" s="13" t="s">
        <v>1119</v>
      </c>
      <c r="R1399" s="49" t="s">
        <v>5289</v>
      </c>
      <c r="S1399" s="15"/>
      <c r="T1399" s="16"/>
      <c r="U1399" s="32" cm="1">
        <f t="array" ref="U1399">SUM(LEN([2]正文!$F:$F)-LEN(SUBSTITUTE([2]正文!$F:$F,B1399,"")))/LEN(B1399)</f>
        <v>0</v>
      </c>
      <c r="V1399" s="33">
        <f t="shared" ref="V1399:V1428" si="39">LEN(B1399)</f>
        <v>4</v>
      </c>
    </row>
    <row r="1400" s="2" customFormat="1" spans="1:22">
      <c r="A1400" s="6">
        <v>1322</v>
      </c>
      <c r="B1400" s="2" t="s">
        <v>5333</v>
      </c>
      <c r="C1400" s="2" t="s">
        <v>5334</v>
      </c>
      <c r="E1400" s="2" t="s">
        <v>5335</v>
      </c>
      <c r="F1400" s="6">
        <v>13.12</v>
      </c>
      <c r="M1400" s="2">
        <f>VLOOKUP(N1400,[1]储层改造标准目录!$A:$B,2,0)</f>
        <v>2</v>
      </c>
      <c r="N1400" s="11" t="s">
        <v>1683</v>
      </c>
      <c r="O1400" s="2" t="s">
        <v>1684</v>
      </c>
      <c r="P1400" s="12"/>
      <c r="Q1400" s="13" t="s">
        <v>1119</v>
      </c>
      <c r="R1400" s="49" t="s">
        <v>5289</v>
      </c>
      <c r="S1400" s="15"/>
      <c r="T1400" s="16"/>
      <c r="U1400" s="32" cm="1">
        <f t="array" ref="U1400">SUM(LEN([2]正文!$F:$F)-LEN(SUBSTITUTE([2]正文!$F:$F,B1400,"")))/LEN(B1400)</f>
        <v>0</v>
      </c>
      <c r="V1400" s="33">
        <f t="shared" si="39"/>
        <v>5</v>
      </c>
    </row>
    <row r="1401" s="2" customFormat="1" spans="1:22">
      <c r="A1401" s="6">
        <v>1323</v>
      </c>
      <c r="B1401" s="2" t="s">
        <v>5336</v>
      </c>
      <c r="C1401" s="2" t="s">
        <v>5337</v>
      </c>
      <c r="E1401" s="2" t="s">
        <v>5338</v>
      </c>
      <c r="F1401" s="6">
        <v>13.13</v>
      </c>
      <c r="M1401" s="2">
        <f>VLOOKUP(N1401,[1]储层改造标准目录!$A:$B,2,0)</f>
        <v>2</v>
      </c>
      <c r="N1401" s="11" t="s">
        <v>1683</v>
      </c>
      <c r="O1401" s="2" t="s">
        <v>1684</v>
      </c>
      <c r="P1401" s="12"/>
      <c r="Q1401" s="13" t="s">
        <v>1119</v>
      </c>
      <c r="R1401" s="49" t="s">
        <v>5289</v>
      </c>
      <c r="S1401" s="15"/>
      <c r="T1401" s="16"/>
      <c r="U1401" s="32" cm="1">
        <f t="array" ref="U1401">SUM(LEN([2]正文!$F:$F)-LEN(SUBSTITUTE([2]正文!$F:$F,B1401,"")))/LEN(B1401)</f>
        <v>1</v>
      </c>
      <c r="V1401" s="33">
        <f t="shared" si="39"/>
        <v>5</v>
      </c>
    </row>
    <row r="1402" s="2" customFormat="1" spans="1:22">
      <c r="A1402" s="6">
        <v>1324</v>
      </c>
      <c r="B1402" s="2" t="s">
        <v>5339</v>
      </c>
      <c r="C1402" s="2" t="s">
        <v>5340</v>
      </c>
      <c r="E1402" s="2" t="s">
        <v>5341</v>
      </c>
      <c r="F1402" s="6">
        <v>13.14</v>
      </c>
      <c r="M1402" s="2">
        <f>VLOOKUP(N1402,[1]储层改造标准目录!$A:$B,2,0)</f>
        <v>2</v>
      </c>
      <c r="N1402" s="11" t="s">
        <v>1683</v>
      </c>
      <c r="O1402" s="2" t="s">
        <v>1684</v>
      </c>
      <c r="P1402" s="12"/>
      <c r="Q1402" s="13" t="s">
        <v>1119</v>
      </c>
      <c r="R1402" s="49" t="s">
        <v>5289</v>
      </c>
      <c r="S1402" s="15"/>
      <c r="T1402" s="16"/>
      <c r="U1402" s="32" cm="1">
        <f t="array" ref="U1402">SUM(LEN([2]正文!$F:$F)-LEN(SUBSTITUTE([2]正文!$F:$F,B1402,"")))/LEN(B1402)</f>
        <v>0</v>
      </c>
      <c r="V1402" s="33">
        <f t="shared" si="39"/>
        <v>5</v>
      </c>
    </row>
    <row r="1403" s="2" customFormat="1" spans="1:22">
      <c r="A1403" s="6">
        <v>1325</v>
      </c>
      <c r="B1403" s="2" t="s">
        <v>5342</v>
      </c>
      <c r="C1403" s="2" t="s">
        <v>5343</v>
      </c>
      <c r="E1403" s="2" t="s">
        <v>5344</v>
      </c>
      <c r="F1403" s="6">
        <v>13.15</v>
      </c>
      <c r="M1403" s="2">
        <f>VLOOKUP(N1403,[1]储层改造标准目录!$A:$B,2,0)</f>
        <v>2</v>
      </c>
      <c r="N1403" s="11" t="s">
        <v>1683</v>
      </c>
      <c r="O1403" s="2" t="s">
        <v>1684</v>
      </c>
      <c r="P1403" s="12"/>
      <c r="Q1403" s="13" t="s">
        <v>1119</v>
      </c>
      <c r="R1403" s="49" t="s">
        <v>5289</v>
      </c>
      <c r="S1403" s="15"/>
      <c r="T1403" s="16"/>
      <c r="U1403" s="32" cm="1">
        <f t="array" ref="U1403">SUM(LEN([2]正文!$F:$F)-LEN(SUBSTITUTE([2]正文!$F:$F,B1403,"")))/LEN(B1403)</f>
        <v>0</v>
      </c>
      <c r="V1403" s="33">
        <f t="shared" si="39"/>
        <v>7</v>
      </c>
    </row>
    <row r="1404" s="2" customFormat="1" spans="1:22">
      <c r="A1404" s="6">
        <v>1326</v>
      </c>
      <c r="B1404" s="2" t="s">
        <v>5345</v>
      </c>
      <c r="C1404" s="2" t="s">
        <v>5346</v>
      </c>
      <c r="E1404" s="2" t="s">
        <v>5347</v>
      </c>
      <c r="F1404" s="6">
        <v>13.16</v>
      </c>
      <c r="M1404" s="2">
        <f>VLOOKUP(N1404,[1]储层改造标准目录!$A:$B,2,0)</f>
        <v>2</v>
      </c>
      <c r="N1404" s="11" t="s">
        <v>1683</v>
      </c>
      <c r="O1404" s="2" t="s">
        <v>1684</v>
      </c>
      <c r="P1404" s="12"/>
      <c r="Q1404" s="13" t="s">
        <v>1119</v>
      </c>
      <c r="R1404" s="49" t="s">
        <v>5289</v>
      </c>
      <c r="S1404" s="15"/>
      <c r="T1404" s="16"/>
      <c r="U1404" s="32" cm="1">
        <f t="array" ref="U1404">SUM(LEN([2]正文!$F:$F)-LEN(SUBSTITUTE([2]正文!$F:$F,B1404,"")))/LEN(B1404)</f>
        <v>0</v>
      </c>
      <c r="V1404" s="33">
        <f t="shared" si="39"/>
        <v>4</v>
      </c>
    </row>
    <row r="1405" s="2" customFormat="1" spans="1:22">
      <c r="A1405" s="6">
        <v>1327</v>
      </c>
      <c r="B1405" s="2" t="s">
        <v>5348</v>
      </c>
      <c r="C1405" s="2" t="s">
        <v>5349</v>
      </c>
      <c r="E1405" s="2" t="s">
        <v>5350</v>
      </c>
      <c r="F1405" s="6">
        <v>13.17</v>
      </c>
      <c r="M1405" s="2">
        <f>VLOOKUP(N1405,[1]储层改造标准目录!$A:$B,2,0)</f>
        <v>2</v>
      </c>
      <c r="N1405" s="11" t="s">
        <v>1683</v>
      </c>
      <c r="O1405" s="2" t="s">
        <v>1684</v>
      </c>
      <c r="P1405" s="12"/>
      <c r="Q1405" s="13" t="s">
        <v>1119</v>
      </c>
      <c r="R1405" s="49" t="s">
        <v>5289</v>
      </c>
      <c r="S1405" s="15"/>
      <c r="T1405" s="16"/>
      <c r="U1405" s="32" cm="1">
        <f t="array" ref="U1405">SUM(LEN([2]正文!$F:$F)-LEN(SUBSTITUTE([2]正文!$F:$F,B1405,"")))/LEN(B1405)</f>
        <v>0</v>
      </c>
      <c r="V1405" s="33">
        <f t="shared" si="39"/>
        <v>9</v>
      </c>
    </row>
    <row r="1406" s="2" customFormat="1" spans="1:22">
      <c r="A1406" s="6">
        <v>1328</v>
      </c>
      <c r="B1406" s="2" t="s">
        <v>5351</v>
      </c>
      <c r="C1406" s="2" t="s">
        <v>5352</v>
      </c>
      <c r="E1406" s="2" t="s">
        <v>5353</v>
      </c>
      <c r="F1406" s="6">
        <v>13.18</v>
      </c>
      <c r="M1406" s="2">
        <f>VLOOKUP(N1406,[1]储层改造标准目录!$A:$B,2,0)</f>
        <v>2</v>
      </c>
      <c r="N1406" s="11" t="s">
        <v>1683</v>
      </c>
      <c r="O1406" s="2" t="s">
        <v>1684</v>
      </c>
      <c r="P1406" s="12"/>
      <c r="Q1406" s="13" t="s">
        <v>1119</v>
      </c>
      <c r="R1406" s="49" t="s">
        <v>5289</v>
      </c>
      <c r="S1406" s="15"/>
      <c r="T1406" s="16"/>
      <c r="U1406" s="32" cm="1">
        <f t="array" ref="U1406">SUM(LEN([2]正文!$F:$F)-LEN(SUBSTITUTE([2]正文!$F:$F,B1406,"")))/LEN(B1406)</f>
        <v>0</v>
      </c>
      <c r="V1406" s="33">
        <f t="shared" si="39"/>
        <v>6</v>
      </c>
    </row>
    <row r="1407" s="2" customFormat="1" spans="1:22">
      <c r="A1407" s="6">
        <v>1329</v>
      </c>
      <c r="B1407" s="2" t="s">
        <v>5354</v>
      </c>
      <c r="C1407" s="2" t="s">
        <v>5355</v>
      </c>
      <c r="E1407" s="2" t="s">
        <v>5356</v>
      </c>
      <c r="F1407" s="6">
        <v>13.19</v>
      </c>
      <c r="M1407" s="2">
        <f>VLOOKUP(N1407,[1]储层改造标准目录!$A:$B,2,0)</f>
        <v>2</v>
      </c>
      <c r="N1407" s="11" t="s">
        <v>1683</v>
      </c>
      <c r="O1407" s="2" t="s">
        <v>1684</v>
      </c>
      <c r="P1407" s="12"/>
      <c r="Q1407" s="13" t="s">
        <v>1119</v>
      </c>
      <c r="R1407" s="49" t="s">
        <v>5289</v>
      </c>
      <c r="S1407" s="15"/>
      <c r="T1407" s="16"/>
      <c r="U1407" s="32" cm="1">
        <f t="array" ref="U1407">SUM(LEN([2]正文!$F:$F)-LEN(SUBSTITUTE([2]正文!$F:$F,B1407,"")))/LEN(B1407)</f>
        <v>4</v>
      </c>
      <c r="V1407" s="33">
        <f t="shared" si="39"/>
        <v>2</v>
      </c>
    </row>
    <row r="1408" s="2" customFormat="1" spans="1:22">
      <c r="A1408" s="6">
        <v>1330</v>
      </c>
      <c r="B1408" s="2" t="s">
        <v>5357</v>
      </c>
      <c r="C1408" s="2" t="s">
        <v>5358</v>
      </c>
      <c r="E1408" s="2" t="s">
        <v>5359</v>
      </c>
      <c r="F1408" s="34" t="s">
        <v>5360</v>
      </c>
      <c r="M1408" s="2">
        <f>VLOOKUP(N1408,[1]储层改造标准目录!$A:$B,2,0)</f>
        <v>2</v>
      </c>
      <c r="N1408" s="11" t="s">
        <v>1683</v>
      </c>
      <c r="O1408" s="2" t="s">
        <v>1684</v>
      </c>
      <c r="P1408" s="35"/>
      <c r="Q1408" s="13" t="s">
        <v>1119</v>
      </c>
      <c r="R1408" s="49" t="s">
        <v>5289</v>
      </c>
      <c r="S1408" s="15"/>
      <c r="T1408" s="16"/>
      <c r="U1408" s="32" cm="1">
        <f t="array" ref="U1408">SUM(LEN([2]正文!$F:$F)-LEN(SUBSTITUTE([2]正文!$F:$F,B1408,"")))/LEN(B1408)</f>
        <v>0</v>
      </c>
      <c r="V1408" s="33">
        <f t="shared" si="39"/>
        <v>3</v>
      </c>
    </row>
    <row r="1409" s="2" customFormat="1" spans="1:22">
      <c r="A1409" s="6">
        <v>1331</v>
      </c>
      <c r="B1409" s="2" t="s">
        <v>5361</v>
      </c>
      <c r="C1409" s="2" t="s">
        <v>5362</v>
      </c>
      <c r="E1409" s="2" t="s">
        <v>5363</v>
      </c>
      <c r="F1409" s="6">
        <v>13.21</v>
      </c>
      <c r="M1409" s="2">
        <f>VLOOKUP(N1409,[1]储层改造标准目录!$A:$B,2,0)</f>
        <v>2</v>
      </c>
      <c r="N1409" s="11" t="s">
        <v>1683</v>
      </c>
      <c r="O1409" s="2" t="s">
        <v>1684</v>
      </c>
      <c r="P1409" s="12"/>
      <c r="Q1409" s="13" t="s">
        <v>1119</v>
      </c>
      <c r="R1409" s="49" t="s">
        <v>5289</v>
      </c>
      <c r="S1409" s="15"/>
      <c r="T1409" s="16"/>
      <c r="U1409" s="32" cm="1">
        <f t="array" ref="U1409">SUM(LEN([2]正文!$F:$F)-LEN(SUBSTITUTE([2]正文!$F:$F,B1409,"")))/LEN(B1409)</f>
        <v>0</v>
      </c>
      <c r="V1409" s="33">
        <f t="shared" si="39"/>
        <v>5</v>
      </c>
    </row>
    <row r="1410" s="2" customFormat="1" spans="1:22">
      <c r="A1410" s="6">
        <v>1332</v>
      </c>
      <c r="B1410" s="2" t="s">
        <v>5364</v>
      </c>
      <c r="C1410" s="2" t="s">
        <v>5365</v>
      </c>
      <c r="E1410" s="2" t="s">
        <v>5366</v>
      </c>
      <c r="F1410" s="6">
        <v>13.22</v>
      </c>
      <c r="M1410" s="2">
        <f>VLOOKUP(N1410,[1]储层改造标准目录!$A:$B,2,0)</f>
        <v>2</v>
      </c>
      <c r="N1410" s="11" t="s">
        <v>1683</v>
      </c>
      <c r="O1410" s="2" t="s">
        <v>1684</v>
      </c>
      <c r="P1410" s="12"/>
      <c r="Q1410" s="13" t="s">
        <v>1119</v>
      </c>
      <c r="R1410" s="49" t="s">
        <v>5289</v>
      </c>
      <c r="S1410" s="15"/>
      <c r="T1410" s="16"/>
      <c r="U1410" s="32" cm="1">
        <f t="array" ref="U1410">SUM(LEN([2]正文!$F:$F)-LEN(SUBSTITUTE([2]正文!$F:$F,B1410,"")))/LEN(B1410)</f>
        <v>0</v>
      </c>
      <c r="V1410" s="33">
        <f t="shared" si="39"/>
        <v>4</v>
      </c>
    </row>
    <row r="1411" s="2" customFormat="1" spans="1:22">
      <c r="A1411" s="6">
        <v>1333</v>
      </c>
      <c r="B1411" s="2" t="s">
        <v>5367</v>
      </c>
      <c r="C1411" s="2" t="s">
        <v>5368</v>
      </c>
      <c r="E1411" s="2" t="s">
        <v>5369</v>
      </c>
      <c r="F1411" s="6">
        <v>13.23</v>
      </c>
      <c r="H1411" s="10" t="s">
        <v>5370</v>
      </c>
      <c r="I1411" s="10"/>
      <c r="M1411" s="2">
        <f>VLOOKUP(N1411,[1]储层改造标准目录!$A:$B,2,0)</f>
        <v>2</v>
      </c>
      <c r="N1411" s="11" t="s">
        <v>1683</v>
      </c>
      <c r="O1411" s="2" t="s">
        <v>1684</v>
      </c>
      <c r="P1411" s="12"/>
      <c r="Q1411" s="13" t="s">
        <v>1119</v>
      </c>
      <c r="R1411" s="49" t="s">
        <v>5289</v>
      </c>
      <c r="S1411" s="15"/>
      <c r="T1411" s="16"/>
      <c r="U1411" s="32" cm="1">
        <f t="array" ref="U1411">SUM(LEN([2]正文!$F:$F)-LEN(SUBSTITUTE([2]正文!$F:$F,B1411,"")))/LEN(B1411)</f>
        <v>0</v>
      </c>
      <c r="V1411" s="33">
        <f t="shared" si="39"/>
        <v>8</v>
      </c>
    </row>
    <row r="1412" s="2" customFormat="1" spans="1:22">
      <c r="A1412" s="6">
        <v>1334</v>
      </c>
      <c r="B1412" s="2" t="s">
        <v>5371</v>
      </c>
      <c r="C1412" s="2" t="s">
        <v>5372</v>
      </c>
      <c r="E1412" s="2" t="s">
        <v>5373</v>
      </c>
      <c r="F1412" s="6">
        <v>13.24</v>
      </c>
      <c r="H1412" s="10" t="s">
        <v>5374</v>
      </c>
      <c r="I1412" s="10"/>
      <c r="M1412" s="2">
        <f>VLOOKUP(N1412,[1]储层改造标准目录!$A:$B,2,0)</f>
        <v>2</v>
      </c>
      <c r="N1412" s="11" t="s">
        <v>1683</v>
      </c>
      <c r="O1412" s="2" t="s">
        <v>1684</v>
      </c>
      <c r="P1412" s="12"/>
      <c r="Q1412" s="13" t="s">
        <v>1119</v>
      </c>
      <c r="R1412" s="49" t="s">
        <v>5289</v>
      </c>
      <c r="S1412" s="15"/>
      <c r="T1412" s="16"/>
      <c r="U1412" s="32" cm="1">
        <f t="array" ref="U1412">SUM(LEN([2]正文!$F:$F)-LEN(SUBSTITUTE([2]正文!$F:$F,B1412,"")))/LEN(B1412)</f>
        <v>0</v>
      </c>
      <c r="V1412" s="33">
        <f t="shared" si="39"/>
        <v>5</v>
      </c>
    </row>
    <row r="1413" s="2" customFormat="1" spans="1:22">
      <c r="A1413" s="6">
        <v>1335</v>
      </c>
      <c r="B1413" s="2" t="s">
        <v>5375</v>
      </c>
      <c r="C1413" s="2" t="s">
        <v>5376</v>
      </c>
      <c r="E1413" s="2" t="s">
        <v>5377</v>
      </c>
      <c r="F1413" s="6">
        <v>13.25</v>
      </c>
      <c r="M1413" s="2">
        <f>VLOOKUP(N1413,[1]储层改造标准目录!$A:$B,2,0)</f>
        <v>2</v>
      </c>
      <c r="N1413" s="11" t="s">
        <v>1683</v>
      </c>
      <c r="O1413" s="2" t="s">
        <v>1684</v>
      </c>
      <c r="P1413" s="12"/>
      <c r="Q1413" s="13" t="s">
        <v>1119</v>
      </c>
      <c r="R1413" s="49" t="s">
        <v>5289</v>
      </c>
      <c r="S1413" s="15"/>
      <c r="T1413" s="16"/>
      <c r="U1413" s="32" cm="1">
        <f t="array" ref="U1413">SUM(LEN([2]正文!$F:$F)-LEN(SUBSTITUTE([2]正文!$F:$F,B1413,"")))/LEN(B1413)</f>
        <v>0</v>
      </c>
      <c r="V1413" s="33">
        <f t="shared" si="39"/>
        <v>3</v>
      </c>
    </row>
    <row r="1414" s="2" customFormat="1" spans="1:22">
      <c r="A1414" s="6">
        <v>1336</v>
      </c>
      <c r="B1414" s="2" t="s">
        <v>5378</v>
      </c>
      <c r="C1414" s="2" t="s">
        <v>5379</v>
      </c>
      <c r="E1414" s="2" t="s">
        <v>5380</v>
      </c>
      <c r="F1414" s="6">
        <v>13.26</v>
      </c>
      <c r="M1414" s="2">
        <f>VLOOKUP(N1414,[1]储层改造标准目录!$A:$B,2,0)</f>
        <v>2</v>
      </c>
      <c r="N1414" s="11" t="s">
        <v>1683</v>
      </c>
      <c r="O1414" s="2" t="s">
        <v>1684</v>
      </c>
      <c r="P1414" s="12"/>
      <c r="Q1414" s="13" t="s">
        <v>1119</v>
      </c>
      <c r="R1414" s="49" t="s">
        <v>5289</v>
      </c>
      <c r="S1414" s="15"/>
      <c r="T1414" s="16"/>
      <c r="U1414" s="32" cm="1">
        <f t="array" ref="U1414">SUM(LEN([2]正文!$F:$F)-LEN(SUBSTITUTE([2]正文!$F:$F,B1414,"")))/LEN(B1414)</f>
        <v>0</v>
      </c>
      <c r="V1414" s="33">
        <f t="shared" si="39"/>
        <v>9</v>
      </c>
    </row>
    <row r="1415" s="2" customFormat="1" spans="1:22">
      <c r="A1415" s="6">
        <v>1337</v>
      </c>
      <c r="B1415" s="2" t="s">
        <v>5381</v>
      </c>
      <c r="C1415" s="2" t="s">
        <v>5382</v>
      </c>
      <c r="E1415" s="2" t="s">
        <v>5383</v>
      </c>
      <c r="F1415" s="6">
        <v>13.27</v>
      </c>
      <c r="M1415" s="2">
        <f>VLOOKUP(N1415,[1]储层改造标准目录!$A:$B,2,0)</f>
        <v>2</v>
      </c>
      <c r="N1415" s="11" t="s">
        <v>1683</v>
      </c>
      <c r="O1415" s="2" t="s">
        <v>1684</v>
      </c>
      <c r="P1415" s="12"/>
      <c r="Q1415" s="13" t="s">
        <v>1119</v>
      </c>
      <c r="R1415" s="49" t="s">
        <v>5289</v>
      </c>
      <c r="S1415" s="15"/>
      <c r="T1415" s="16"/>
      <c r="U1415" s="32" cm="1">
        <f t="array" ref="U1415">SUM(LEN([2]正文!$F:$F)-LEN(SUBSTITUTE([2]正文!$F:$F,B1415,"")))/LEN(B1415)</f>
        <v>9</v>
      </c>
      <c r="V1415" s="33">
        <f t="shared" si="39"/>
        <v>2</v>
      </c>
    </row>
    <row r="1416" s="2" customFormat="1" spans="1:22">
      <c r="A1416" s="6">
        <v>1338</v>
      </c>
      <c r="B1416" s="2" t="s">
        <v>5384</v>
      </c>
      <c r="C1416" s="2" t="s">
        <v>5385</v>
      </c>
      <c r="E1416" s="2" t="s">
        <v>5386</v>
      </c>
      <c r="F1416" s="6">
        <v>13.28</v>
      </c>
      <c r="M1416" s="2">
        <f>VLOOKUP(N1416,[1]储层改造标准目录!$A:$B,2,0)</f>
        <v>2</v>
      </c>
      <c r="N1416" s="11" t="s">
        <v>1683</v>
      </c>
      <c r="O1416" s="2" t="s">
        <v>1684</v>
      </c>
      <c r="P1416" s="12"/>
      <c r="Q1416" s="13" t="s">
        <v>1119</v>
      </c>
      <c r="R1416" s="49" t="s">
        <v>5289</v>
      </c>
      <c r="S1416" s="15"/>
      <c r="T1416" s="16"/>
      <c r="U1416" s="32" cm="1">
        <f t="array" ref="U1416">SUM(LEN([2]正文!$F:$F)-LEN(SUBSTITUTE([2]正文!$F:$F,B1416,"")))/LEN(B1416)</f>
        <v>0</v>
      </c>
      <c r="V1416" s="33">
        <f t="shared" si="39"/>
        <v>2</v>
      </c>
    </row>
    <row r="1417" s="2" customFormat="1" spans="1:22">
      <c r="A1417" s="6">
        <v>1339</v>
      </c>
      <c r="B1417" s="2" t="s">
        <v>5387</v>
      </c>
      <c r="C1417" s="2" t="s">
        <v>5388</v>
      </c>
      <c r="E1417" s="2" t="s">
        <v>5389</v>
      </c>
      <c r="F1417" s="6">
        <v>13.29</v>
      </c>
      <c r="M1417" s="2">
        <f>VLOOKUP(N1417,[1]储层改造标准目录!$A:$B,2,0)</f>
        <v>2</v>
      </c>
      <c r="N1417" s="11" t="s">
        <v>1683</v>
      </c>
      <c r="O1417" s="2" t="s">
        <v>1684</v>
      </c>
      <c r="P1417" s="12"/>
      <c r="Q1417" s="13" t="s">
        <v>1119</v>
      </c>
      <c r="R1417" s="49" t="s">
        <v>5289</v>
      </c>
      <c r="S1417" s="15"/>
      <c r="T1417" s="16"/>
      <c r="U1417" s="32" cm="1">
        <f t="array" ref="U1417">SUM(LEN([2]正文!$F:$F)-LEN(SUBSTITUTE([2]正文!$F:$F,B1417,"")))/LEN(B1417)</f>
        <v>0</v>
      </c>
      <c r="V1417" s="33">
        <f t="shared" si="39"/>
        <v>3</v>
      </c>
    </row>
    <row r="1418" s="2" customFormat="1" spans="1:22">
      <c r="A1418" s="6">
        <v>1340</v>
      </c>
      <c r="B1418" s="2" t="s">
        <v>5390</v>
      </c>
      <c r="C1418" s="2" t="s">
        <v>5391</v>
      </c>
      <c r="E1418" s="2" t="s">
        <v>5392</v>
      </c>
      <c r="F1418" s="34" t="s">
        <v>5393</v>
      </c>
      <c r="M1418" s="2">
        <f>VLOOKUP(N1418,[1]储层改造标准目录!$A:$B,2,0)</f>
        <v>2</v>
      </c>
      <c r="N1418" s="11" t="s">
        <v>1683</v>
      </c>
      <c r="O1418" s="2" t="s">
        <v>1684</v>
      </c>
      <c r="P1418" s="35"/>
      <c r="Q1418" s="13" t="s">
        <v>1119</v>
      </c>
      <c r="R1418" s="49" t="s">
        <v>5289</v>
      </c>
      <c r="S1418" s="15"/>
      <c r="T1418" s="16"/>
      <c r="U1418" s="32" cm="1">
        <f t="array" ref="U1418">SUM(LEN([2]正文!$F:$F)-LEN(SUBSTITUTE([2]正文!$F:$F,B1418,"")))/LEN(B1418)</f>
        <v>0</v>
      </c>
      <c r="V1418" s="33">
        <f t="shared" si="39"/>
        <v>3</v>
      </c>
    </row>
    <row r="1419" s="2" customFormat="1" spans="1:22">
      <c r="A1419" s="6">
        <v>1341</v>
      </c>
      <c r="B1419" s="2" t="s">
        <v>5394</v>
      </c>
      <c r="C1419" s="2" t="s">
        <v>5395</v>
      </c>
      <c r="E1419" s="2" t="s">
        <v>5396</v>
      </c>
      <c r="F1419" s="6">
        <v>13.31</v>
      </c>
      <c r="M1419" s="2">
        <f>VLOOKUP(N1419,[1]储层改造标准目录!$A:$B,2,0)</f>
        <v>2</v>
      </c>
      <c r="N1419" s="11" t="s">
        <v>1683</v>
      </c>
      <c r="O1419" s="2" t="s">
        <v>1684</v>
      </c>
      <c r="P1419" s="12"/>
      <c r="Q1419" s="13" t="s">
        <v>1119</v>
      </c>
      <c r="R1419" s="49" t="s">
        <v>5289</v>
      </c>
      <c r="S1419" s="15"/>
      <c r="T1419" s="16"/>
      <c r="U1419" s="32" cm="1">
        <f t="array" ref="U1419">SUM(LEN([2]正文!$F:$F)-LEN(SUBSTITUTE([2]正文!$F:$F,B1419,"")))/LEN(B1419)</f>
        <v>0</v>
      </c>
      <c r="V1419" s="33">
        <f t="shared" si="39"/>
        <v>3</v>
      </c>
    </row>
    <row r="1420" s="2" customFormat="1" spans="1:22">
      <c r="A1420" s="6">
        <v>1342</v>
      </c>
      <c r="B1420" s="2" t="s">
        <v>5397</v>
      </c>
      <c r="C1420" s="2" t="s">
        <v>5398</v>
      </c>
      <c r="E1420" s="2" t="s">
        <v>5399</v>
      </c>
      <c r="F1420" s="6">
        <v>13.32</v>
      </c>
      <c r="M1420" s="2">
        <f>VLOOKUP(N1420,[1]储层改造标准目录!$A:$B,2,0)</f>
        <v>2</v>
      </c>
      <c r="N1420" s="11" t="s">
        <v>1683</v>
      </c>
      <c r="O1420" s="2" t="s">
        <v>1684</v>
      </c>
      <c r="P1420" s="12"/>
      <c r="Q1420" s="13" t="s">
        <v>1119</v>
      </c>
      <c r="R1420" s="49" t="s">
        <v>5289</v>
      </c>
      <c r="S1420" s="15"/>
      <c r="T1420" s="16"/>
      <c r="U1420" s="32" cm="1">
        <f t="array" ref="U1420">SUM(LEN([2]正文!$F:$F)-LEN(SUBSTITUTE([2]正文!$F:$F,B1420,"")))/LEN(B1420)</f>
        <v>0</v>
      </c>
      <c r="V1420" s="33">
        <f t="shared" si="39"/>
        <v>3</v>
      </c>
    </row>
    <row r="1421" s="2" customFormat="1" spans="1:22">
      <c r="A1421" s="6">
        <v>1343</v>
      </c>
      <c r="B1421" s="2" t="s">
        <v>5400</v>
      </c>
      <c r="C1421" s="2" t="s">
        <v>5401</v>
      </c>
      <c r="E1421" s="2" t="s">
        <v>5402</v>
      </c>
      <c r="F1421" s="6">
        <v>13.33</v>
      </c>
      <c r="M1421" s="2">
        <f>VLOOKUP(N1421,[1]储层改造标准目录!$A:$B,2,0)</f>
        <v>2</v>
      </c>
      <c r="N1421" s="11" t="s">
        <v>1683</v>
      </c>
      <c r="O1421" s="2" t="s">
        <v>1684</v>
      </c>
      <c r="P1421" s="12"/>
      <c r="Q1421" s="13" t="s">
        <v>1119</v>
      </c>
      <c r="R1421" s="49" t="s">
        <v>5289</v>
      </c>
      <c r="S1421" s="15"/>
      <c r="T1421" s="16"/>
      <c r="U1421" s="32" cm="1">
        <f t="array" ref="U1421">SUM(LEN([2]正文!$F:$F)-LEN(SUBSTITUTE([2]正文!$F:$F,B1421,"")))/LEN(B1421)</f>
        <v>0</v>
      </c>
      <c r="V1421" s="33">
        <f t="shared" si="39"/>
        <v>4</v>
      </c>
    </row>
    <row r="1422" s="2" customFormat="1" spans="1:22">
      <c r="A1422" s="6">
        <v>1344</v>
      </c>
      <c r="B1422" s="2" t="s">
        <v>5403</v>
      </c>
      <c r="C1422" s="2" t="s">
        <v>5404</v>
      </c>
      <c r="D1422" s="2" t="s">
        <v>30</v>
      </c>
      <c r="E1422" s="2" t="s">
        <v>5405</v>
      </c>
      <c r="F1422" s="6">
        <v>13.34</v>
      </c>
      <c r="H1422" s="10"/>
      <c r="I1422" s="10"/>
      <c r="M1422" s="2">
        <f>VLOOKUP(N1422,[1]储层改造标准目录!$A:$B,2,0)</f>
        <v>2</v>
      </c>
      <c r="N1422" s="11" t="s">
        <v>1683</v>
      </c>
      <c r="O1422" s="2" t="s">
        <v>1684</v>
      </c>
      <c r="P1422" s="12"/>
      <c r="Q1422" s="13" t="s">
        <v>1119</v>
      </c>
      <c r="R1422" s="14" t="s">
        <v>5289</v>
      </c>
      <c r="S1422" s="15"/>
      <c r="T1422" s="16"/>
      <c r="U1422" s="32" cm="1">
        <f t="array" ref="U1422">SUM(LEN([2]正文!$F:$F)-LEN(SUBSTITUTE([2]正文!$F:$F,B1422,"")))/LEN(B1422)</f>
        <v>0</v>
      </c>
      <c r="V1422" s="33">
        <f t="shared" si="39"/>
        <v>11</v>
      </c>
    </row>
    <row r="1423" s="2" customFormat="1" spans="1:22">
      <c r="A1423" s="6"/>
      <c r="B1423" s="2" t="s">
        <v>5406</v>
      </c>
      <c r="D1423" s="2" t="s">
        <v>35</v>
      </c>
      <c r="F1423" s="6" t="s">
        <v>5407</v>
      </c>
      <c r="H1423" s="10"/>
      <c r="I1423" s="10"/>
      <c r="M1423" s="2">
        <f>VLOOKUP(N1423,[1]储层改造标准目录!$A:$B,2,0)</f>
        <v>2</v>
      </c>
      <c r="N1423" s="11" t="s">
        <v>1683</v>
      </c>
      <c r="O1423" s="2" t="s">
        <v>1684</v>
      </c>
      <c r="P1423" s="12"/>
      <c r="Q1423" s="13" t="s">
        <v>1119</v>
      </c>
      <c r="R1423" s="14" t="s">
        <v>5289</v>
      </c>
      <c r="S1423" s="15"/>
      <c r="T1423" s="16"/>
      <c r="U1423" s="32" cm="1">
        <f t="array" ref="U1423">SUM(LEN([2]正文!$F:$F)-LEN(SUBSTITUTE([2]正文!$F:$F,B1423,"")))/LEN(B1423)</f>
        <v>0</v>
      </c>
      <c r="V1423" s="33">
        <f t="shared" si="39"/>
        <v>8</v>
      </c>
    </row>
    <row r="1424" s="2" customFormat="1" spans="1:22">
      <c r="A1424" s="6"/>
      <c r="B1424" s="2" t="s">
        <v>5408</v>
      </c>
      <c r="D1424" s="2" t="s">
        <v>35</v>
      </c>
      <c r="F1424" s="6" t="s">
        <v>5409</v>
      </c>
      <c r="H1424" s="10"/>
      <c r="I1424" s="10"/>
      <c r="M1424" s="2">
        <f>VLOOKUP(N1424,[1]储层改造标准目录!$A:$B,2,0)</f>
        <v>2</v>
      </c>
      <c r="N1424" s="11" t="s">
        <v>1683</v>
      </c>
      <c r="O1424" s="2" t="s">
        <v>1684</v>
      </c>
      <c r="P1424" s="12"/>
      <c r="Q1424" s="13" t="s">
        <v>1119</v>
      </c>
      <c r="R1424" s="14" t="s">
        <v>5289</v>
      </c>
      <c r="S1424" s="15"/>
      <c r="T1424" s="16"/>
      <c r="U1424" s="32" cm="1">
        <f t="array" ref="U1424">SUM(LEN([2]正文!$F:$F)-LEN(SUBSTITUTE([2]正文!$F:$F,B1424,"")))/LEN(B1424)</f>
        <v>0</v>
      </c>
      <c r="V1424" s="33">
        <f t="shared" si="39"/>
        <v>8</v>
      </c>
    </row>
    <row r="1425" s="2" customFormat="1" spans="1:22">
      <c r="A1425" s="6">
        <v>1345</v>
      </c>
      <c r="B1425" s="2" t="s">
        <v>5410</v>
      </c>
      <c r="C1425" s="2" t="s">
        <v>5411</v>
      </c>
      <c r="E1425" s="2" t="s">
        <v>5412</v>
      </c>
      <c r="F1425" s="6">
        <v>13.35</v>
      </c>
      <c r="M1425" s="2">
        <f>VLOOKUP(N1425,[1]储层改造标准目录!$A:$B,2,0)</f>
        <v>2</v>
      </c>
      <c r="N1425" s="11" t="s">
        <v>1683</v>
      </c>
      <c r="O1425" s="2" t="s">
        <v>1684</v>
      </c>
      <c r="P1425" s="12"/>
      <c r="Q1425" s="13" t="s">
        <v>1119</v>
      </c>
      <c r="R1425" s="49" t="s">
        <v>5289</v>
      </c>
      <c r="S1425" s="15"/>
      <c r="T1425" s="16"/>
      <c r="U1425" s="32" cm="1">
        <f t="array" ref="U1425">SUM(LEN([2]正文!$F:$F)-LEN(SUBSTITUTE([2]正文!$F:$F,B1425,"")))/LEN(B1425)</f>
        <v>0</v>
      </c>
      <c r="V1425" s="33">
        <f t="shared" si="39"/>
        <v>4</v>
      </c>
    </row>
    <row r="1426" s="2" customFormat="1" spans="1:22">
      <c r="A1426" s="6">
        <v>1346</v>
      </c>
      <c r="B1426" s="2" t="s">
        <v>5413</v>
      </c>
      <c r="C1426" s="2" t="s">
        <v>5414</v>
      </c>
      <c r="D1426" s="2" t="s">
        <v>30</v>
      </c>
      <c r="E1426" s="2" t="s">
        <v>5415</v>
      </c>
      <c r="F1426" s="6">
        <v>13.36</v>
      </c>
      <c r="H1426" s="10"/>
      <c r="I1426" s="10"/>
      <c r="M1426" s="2">
        <f>VLOOKUP(N1426,[1]储层改造标准目录!$A:$B,2,0)</f>
        <v>2</v>
      </c>
      <c r="N1426" s="11" t="s">
        <v>1683</v>
      </c>
      <c r="O1426" s="2" t="s">
        <v>1684</v>
      </c>
      <c r="P1426" s="12"/>
      <c r="Q1426" s="13" t="s">
        <v>1119</v>
      </c>
      <c r="R1426" s="14" t="s">
        <v>5289</v>
      </c>
      <c r="S1426" s="15"/>
      <c r="T1426" s="16"/>
      <c r="U1426" s="32" cm="1">
        <f t="array" ref="U1426">SUM(LEN([2]正文!$F:$F)-LEN(SUBSTITUTE([2]正文!$F:$F,B1426,"")))/LEN(B1426)</f>
        <v>0</v>
      </c>
      <c r="V1426" s="33">
        <f t="shared" si="39"/>
        <v>9</v>
      </c>
    </row>
    <row r="1427" s="2" customFormat="1" spans="1:22">
      <c r="A1427" s="6"/>
      <c r="B1427" s="2" t="s">
        <v>5416</v>
      </c>
      <c r="D1427" s="2" t="s">
        <v>35</v>
      </c>
      <c r="F1427" s="6" t="s">
        <v>5417</v>
      </c>
      <c r="H1427" s="10"/>
      <c r="I1427" s="10"/>
      <c r="M1427" s="2">
        <f>VLOOKUP(N1427,[1]储层改造标准目录!$A:$B,2,0)</f>
        <v>2</v>
      </c>
      <c r="N1427" s="11" t="s">
        <v>1683</v>
      </c>
      <c r="O1427" s="2" t="s">
        <v>1684</v>
      </c>
      <c r="P1427" s="12"/>
      <c r="Q1427" s="13" t="s">
        <v>1119</v>
      </c>
      <c r="R1427" s="14" t="s">
        <v>5289</v>
      </c>
      <c r="S1427" s="15"/>
      <c r="T1427" s="16"/>
      <c r="U1427" s="32" cm="1">
        <f t="array" ref="U1427">SUM(LEN([2]正文!$F:$F)-LEN(SUBSTITUTE([2]正文!$F:$F,B1427,"")))/LEN(B1427)</f>
        <v>0</v>
      </c>
      <c r="V1427" s="33">
        <f t="shared" si="39"/>
        <v>6</v>
      </c>
    </row>
    <row r="1428" s="2" customFormat="1" spans="1:22">
      <c r="A1428" s="6"/>
      <c r="B1428" s="2" t="s">
        <v>5418</v>
      </c>
      <c r="D1428" s="2" t="s">
        <v>35</v>
      </c>
      <c r="F1428" s="6" t="s">
        <v>5419</v>
      </c>
      <c r="H1428" s="10"/>
      <c r="I1428" s="10"/>
      <c r="M1428" s="2">
        <f>VLOOKUP(N1428,[1]储层改造标准目录!$A:$B,2,0)</f>
        <v>2</v>
      </c>
      <c r="N1428" s="11" t="s">
        <v>1683</v>
      </c>
      <c r="O1428" s="2" t="s">
        <v>1684</v>
      </c>
      <c r="P1428" s="12"/>
      <c r="Q1428" s="13" t="s">
        <v>1119</v>
      </c>
      <c r="R1428" s="14" t="s">
        <v>5289</v>
      </c>
      <c r="S1428" s="15"/>
      <c r="T1428" s="16"/>
      <c r="U1428" s="32" cm="1">
        <f t="array" ref="U1428">SUM(LEN([2]正文!$F:$F)-LEN(SUBSTITUTE([2]正文!$F:$F,B1428,"")))/LEN(B1428)</f>
        <v>0</v>
      </c>
      <c r="V1428" s="33">
        <f t="shared" si="39"/>
        <v>6</v>
      </c>
    </row>
    <row r="1429" s="2" customFormat="1" spans="1:22">
      <c r="A1429" s="6">
        <v>1347</v>
      </c>
      <c r="B1429" s="2" t="s">
        <v>5420</v>
      </c>
      <c r="C1429" s="2" t="s">
        <v>5421</v>
      </c>
      <c r="E1429" s="2" t="s">
        <v>5422</v>
      </c>
      <c r="F1429" s="6">
        <v>13.37</v>
      </c>
      <c r="M1429" s="2">
        <f>VLOOKUP(N1429,[1]储层改造标准目录!$A:$B,2,0)</f>
        <v>2</v>
      </c>
      <c r="N1429" s="11" t="s">
        <v>1683</v>
      </c>
      <c r="O1429" s="2" t="s">
        <v>1684</v>
      </c>
      <c r="P1429" s="12"/>
      <c r="Q1429" s="13" t="s">
        <v>1119</v>
      </c>
      <c r="R1429" s="49" t="s">
        <v>5289</v>
      </c>
      <c r="S1429" s="15"/>
      <c r="T1429" s="16"/>
      <c r="U1429" s="32" cm="1">
        <f t="array" ref="U1429">SUM(LEN([2]正文!$F:$F)-LEN(SUBSTITUTE([2]正文!$F:$F,B1429,"")))/LEN(B1429)</f>
        <v>0</v>
      </c>
      <c r="V1429" s="33">
        <f t="shared" ref="V1429:V1492" si="40">LEN(B1429)</f>
        <v>5</v>
      </c>
    </row>
    <row r="1430" s="2" customFormat="1" spans="1:22">
      <c r="A1430" s="6">
        <v>1348</v>
      </c>
      <c r="B1430" s="2" t="s">
        <v>5423</v>
      </c>
      <c r="C1430" s="2" t="s">
        <v>5424</v>
      </c>
      <c r="E1430" s="2" t="s">
        <v>5425</v>
      </c>
      <c r="F1430" s="6">
        <v>13.38</v>
      </c>
      <c r="M1430" s="2">
        <f>VLOOKUP(N1430,[1]储层改造标准目录!$A:$B,2,0)</f>
        <v>2</v>
      </c>
      <c r="N1430" s="11" t="s">
        <v>1683</v>
      </c>
      <c r="O1430" s="2" t="s">
        <v>1684</v>
      </c>
      <c r="P1430" s="12"/>
      <c r="Q1430" s="13" t="s">
        <v>1119</v>
      </c>
      <c r="R1430" s="49" t="s">
        <v>5289</v>
      </c>
      <c r="S1430" s="15"/>
      <c r="T1430" s="16"/>
      <c r="U1430" s="32" cm="1">
        <f t="array" ref="U1430">SUM(LEN([2]正文!$F:$F)-LEN(SUBSTITUTE([2]正文!$F:$F,B1430,"")))/LEN(B1430)</f>
        <v>1</v>
      </c>
      <c r="V1430" s="33">
        <f t="shared" si="40"/>
        <v>6</v>
      </c>
    </row>
    <row r="1431" s="2" customFormat="1" spans="1:22">
      <c r="A1431" s="6">
        <v>1349</v>
      </c>
      <c r="B1431" s="2" t="s">
        <v>5426</v>
      </c>
      <c r="C1431" s="2" t="s">
        <v>5427</v>
      </c>
      <c r="E1431" s="2" t="s">
        <v>5428</v>
      </c>
      <c r="F1431" s="6">
        <v>13.39</v>
      </c>
      <c r="M1431" s="2">
        <f>VLOOKUP(N1431,[1]储层改造标准目录!$A:$B,2,0)</f>
        <v>2</v>
      </c>
      <c r="N1431" s="11" t="s">
        <v>1683</v>
      </c>
      <c r="O1431" s="2" t="s">
        <v>1684</v>
      </c>
      <c r="P1431" s="12"/>
      <c r="Q1431" s="13" t="s">
        <v>1119</v>
      </c>
      <c r="R1431" s="49" t="s">
        <v>5289</v>
      </c>
      <c r="S1431" s="15"/>
      <c r="T1431" s="16"/>
      <c r="U1431" s="32" cm="1">
        <f t="array" ref="U1431">SUM(LEN([2]正文!$F:$F)-LEN(SUBSTITUTE([2]正文!$F:$F,B1431,"")))/LEN(B1431)</f>
        <v>0</v>
      </c>
      <c r="V1431" s="33">
        <f t="shared" si="40"/>
        <v>6</v>
      </c>
    </row>
    <row r="1432" s="2" customFormat="1" spans="1:22">
      <c r="A1432" s="6">
        <v>1350</v>
      </c>
      <c r="B1432" s="2" t="s">
        <v>5429</v>
      </c>
      <c r="C1432" s="2" t="s">
        <v>5430</v>
      </c>
      <c r="E1432" s="2" t="s">
        <v>5431</v>
      </c>
      <c r="F1432" s="34" t="s">
        <v>5432</v>
      </c>
      <c r="M1432" s="2">
        <f>VLOOKUP(N1432,[1]储层改造标准目录!$A:$B,2,0)</f>
        <v>2</v>
      </c>
      <c r="N1432" s="11" t="s">
        <v>1683</v>
      </c>
      <c r="O1432" s="2" t="s">
        <v>1684</v>
      </c>
      <c r="P1432" s="35"/>
      <c r="Q1432" s="13" t="s">
        <v>1119</v>
      </c>
      <c r="R1432" s="49" t="s">
        <v>5289</v>
      </c>
      <c r="S1432" s="15"/>
      <c r="T1432" s="16"/>
      <c r="U1432" s="32" cm="1">
        <f t="array" ref="U1432">SUM(LEN([2]正文!$F:$F)-LEN(SUBSTITUTE([2]正文!$F:$F,B1432,"")))/LEN(B1432)</f>
        <v>0</v>
      </c>
      <c r="V1432" s="33">
        <f t="shared" si="40"/>
        <v>5</v>
      </c>
    </row>
    <row r="1433" s="2" customFormat="1" spans="1:22">
      <c r="A1433" s="6">
        <v>1351</v>
      </c>
      <c r="B1433" s="2" t="s">
        <v>5433</v>
      </c>
      <c r="C1433" s="2" t="s">
        <v>5434</v>
      </c>
      <c r="E1433" s="2" t="s">
        <v>5435</v>
      </c>
      <c r="F1433" s="6">
        <v>13.41</v>
      </c>
      <c r="M1433" s="2">
        <f>VLOOKUP(N1433,[1]储层改造标准目录!$A:$B,2,0)</f>
        <v>2</v>
      </c>
      <c r="N1433" s="11" t="s">
        <v>1683</v>
      </c>
      <c r="O1433" s="2" t="s">
        <v>1684</v>
      </c>
      <c r="P1433" s="12"/>
      <c r="Q1433" s="13" t="s">
        <v>1119</v>
      </c>
      <c r="R1433" s="49" t="s">
        <v>5289</v>
      </c>
      <c r="S1433" s="15"/>
      <c r="T1433" s="16"/>
      <c r="U1433" s="32" cm="1">
        <f t="array" ref="U1433">SUM(LEN([2]正文!$F:$F)-LEN(SUBSTITUTE([2]正文!$F:$F,B1433,"")))/LEN(B1433)</f>
        <v>0</v>
      </c>
      <c r="V1433" s="33">
        <f t="shared" si="40"/>
        <v>5</v>
      </c>
    </row>
    <row r="1434" s="2" customFormat="1" spans="1:22">
      <c r="A1434" s="6">
        <v>1352</v>
      </c>
      <c r="B1434" s="2" t="s">
        <v>5436</v>
      </c>
      <c r="C1434" s="2" t="s">
        <v>5437</v>
      </c>
      <c r="E1434" s="2" t="s">
        <v>5438</v>
      </c>
      <c r="F1434" s="6">
        <v>13.42</v>
      </c>
      <c r="M1434" s="2">
        <f>VLOOKUP(N1434,[1]储层改造标准目录!$A:$B,2,0)</f>
        <v>2</v>
      </c>
      <c r="N1434" s="11" t="s">
        <v>1683</v>
      </c>
      <c r="O1434" s="2" t="s">
        <v>1684</v>
      </c>
      <c r="P1434" s="12"/>
      <c r="Q1434" s="13" t="s">
        <v>1119</v>
      </c>
      <c r="R1434" s="49" t="s">
        <v>5289</v>
      </c>
      <c r="S1434" s="15"/>
      <c r="T1434" s="16"/>
      <c r="U1434" s="32" cm="1">
        <f t="array" ref="U1434">SUM(LEN([2]正文!$F:$F)-LEN(SUBSTITUTE([2]正文!$F:$F,B1434,"")))/LEN(B1434)</f>
        <v>0</v>
      </c>
      <c r="V1434" s="33">
        <f t="shared" si="40"/>
        <v>3</v>
      </c>
    </row>
    <row r="1435" s="2" customFormat="1" spans="1:22">
      <c r="A1435" s="6">
        <v>1353</v>
      </c>
      <c r="B1435" s="2" t="s">
        <v>5439</v>
      </c>
      <c r="C1435" s="2" t="s">
        <v>5440</v>
      </c>
      <c r="E1435" s="2" t="s">
        <v>5441</v>
      </c>
      <c r="F1435" s="6">
        <v>13.43</v>
      </c>
      <c r="M1435" s="2">
        <f>VLOOKUP(N1435,[1]储层改造标准目录!$A:$B,2,0)</f>
        <v>2</v>
      </c>
      <c r="N1435" s="11" t="s">
        <v>1683</v>
      </c>
      <c r="O1435" s="2" t="s">
        <v>1684</v>
      </c>
      <c r="P1435" s="12"/>
      <c r="Q1435" s="13" t="s">
        <v>1119</v>
      </c>
      <c r="R1435" s="49" t="s">
        <v>5289</v>
      </c>
      <c r="S1435" s="15"/>
      <c r="T1435" s="16"/>
      <c r="U1435" s="32" cm="1">
        <f t="array" ref="U1435">SUM(LEN([2]正文!$F:$F)-LEN(SUBSTITUTE([2]正文!$F:$F,B1435,"")))/LEN(B1435)</f>
        <v>0</v>
      </c>
      <c r="V1435" s="33">
        <f t="shared" si="40"/>
        <v>5</v>
      </c>
    </row>
    <row r="1436" s="2" customFormat="1" spans="1:22">
      <c r="A1436" s="6">
        <v>1354</v>
      </c>
      <c r="B1436" s="2" t="s">
        <v>5442</v>
      </c>
      <c r="C1436" s="2" t="s">
        <v>5443</v>
      </c>
      <c r="E1436" s="2" t="s">
        <v>5444</v>
      </c>
      <c r="F1436" s="6">
        <v>13.44</v>
      </c>
      <c r="M1436" s="2">
        <f>VLOOKUP(N1436,[1]储层改造标准目录!$A:$B,2,0)</f>
        <v>2</v>
      </c>
      <c r="N1436" s="11" t="s">
        <v>1683</v>
      </c>
      <c r="O1436" s="2" t="s">
        <v>1684</v>
      </c>
      <c r="P1436" s="12"/>
      <c r="Q1436" s="13" t="s">
        <v>1119</v>
      </c>
      <c r="R1436" s="49" t="s">
        <v>5289</v>
      </c>
      <c r="S1436" s="15"/>
      <c r="T1436" s="16"/>
      <c r="U1436" s="32" cm="1">
        <f t="array" ref="U1436">SUM(LEN([2]正文!$F:$F)-LEN(SUBSTITUTE([2]正文!$F:$F,B1436,"")))/LEN(B1436)</f>
        <v>2</v>
      </c>
      <c r="V1436" s="33">
        <f t="shared" si="40"/>
        <v>2</v>
      </c>
    </row>
    <row r="1437" s="2" customFormat="1" spans="1:22">
      <c r="A1437" s="6">
        <v>1355</v>
      </c>
      <c r="B1437" s="2" t="s">
        <v>5445</v>
      </c>
      <c r="C1437" s="2" t="s">
        <v>5446</v>
      </c>
      <c r="E1437" s="2" t="s">
        <v>5447</v>
      </c>
      <c r="F1437" s="6">
        <v>13.45</v>
      </c>
      <c r="M1437" s="2">
        <f>VLOOKUP(N1437,[1]储层改造标准目录!$A:$B,2,0)</f>
        <v>2</v>
      </c>
      <c r="N1437" s="11" t="s">
        <v>1683</v>
      </c>
      <c r="O1437" s="2" t="s">
        <v>1684</v>
      </c>
      <c r="P1437" s="12"/>
      <c r="Q1437" s="13" t="s">
        <v>1119</v>
      </c>
      <c r="R1437" s="49" t="s">
        <v>5289</v>
      </c>
      <c r="S1437" s="15"/>
      <c r="T1437" s="16"/>
      <c r="U1437" s="32" cm="1">
        <f t="array" ref="U1437">SUM(LEN([2]正文!$F:$F)-LEN(SUBSTITUTE([2]正文!$F:$F,B1437,"")))/LEN(B1437)</f>
        <v>0</v>
      </c>
      <c r="V1437" s="33">
        <f t="shared" si="40"/>
        <v>3</v>
      </c>
    </row>
    <row r="1438" s="2" customFormat="1" spans="1:22">
      <c r="A1438" s="6">
        <v>1356</v>
      </c>
      <c r="B1438" s="2" t="s">
        <v>5448</v>
      </c>
      <c r="C1438" s="2" t="s">
        <v>5449</v>
      </c>
      <c r="E1438" s="2" t="s">
        <v>5450</v>
      </c>
      <c r="F1438" s="6">
        <v>13.46</v>
      </c>
      <c r="H1438" s="10" t="s">
        <v>5451</v>
      </c>
      <c r="I1438" s="10"/>
      <c r="M1438" s="2">
        <f>VLOOKUP(N1438,[1]储层改造标准目录!$A:$B,2,0)</f>
        <v>2</v>
      </c>
      <c r="N1438" s="11" t="s">
        <v>1683</v>
      </c>
      <c r="O1438" s="2" t="s">
        <v>1684</v>
      </c>
      <c r="P1438" s="12"/>
      <c r="Q1438" s="13" t="s">
        <v>1119</v>
      </c>
      <c r="R1438" s="49" t="s">
        <v>5289</v>
      </c>
      <c r="S1438" s="15"/>
      <c r="T1438" s="16"/>
      <c r="U1438" s="32" cm="1">
        <f t="array" ref="U1438">SUM(LEN([2]正文!$F:$F)-LEN(SUBSTITUTE([2]正文!$F:$F,B1438,"")))/LEN(B1438)</f>
        <v>0</v>
      </c>
      <c r="V1438" s="33">
        <f t="shared" si="40"/>
        <v>4</v>
      </c>
    </row>
    <row r="1439" s="2" customFormat="1" spans="1:22">
      <c r="A1439" s="6">
        <v>1357</v>
      </c>
      <c r="B1439" s="2" t="s">
        <v>5452</v>
      </c>
      <c r="C1439" s="2" t="s">
        <v>5453</v>
      </c>
      <c r="E1439" s="2" t="s">
        <v>5454</v>
      </c>
      <c r="F1439" s="6">
        <v>13.47</v>
      </c>
      <c r="H1439" s="10" t="s">
        <v>5455</v>
      </c>
      <c r="I1439" s="10"/>
      <c r="M1439" s="2">
        <f>VLOOKUP(N1439,[1]储层改造标准目录!$A:$B,2,0)</f>
        <v>2</v>
      </c>
      <c r="N1439" s="11" t="s">
        <v>1683</v>
      </c>
      <c r="O1439" s="2" t="s">
        <v>1684</v>
      </c>
      <c r="P1439" s="12"/>
      <c r="Q1439" s="13" t="s">
        <v>1119</v>
      </c>
      <c r="R1439" s="49" t="s">
        <v>5289</v>
      </c>
      <c r="S1439" s="15"/>
      <c r="T1439" s="16"/>
      <c r="U1439" s="32" cm="1">
        <f t="array" ref="U1439">SUM(LEN([2]正文!$F:$F)-LEN(SUBSTITUTE([2]正文!$F:$F,B1439,"")))/LEN(B1439)</f>
        <v>0</v>
      </c>
      <c r="V1439" s="33">
        <f t="shared" si="40"/>
        <v>4</v>
      </c>
    </row>
    <row r="1440" s="2" customFormat="1" spans="1:22">
      <c r="A1440" s="6">
        <v>1358</v>
      </c>
      <c r="B1440" s="2" t="s">
        <v>5456</v>
      </c>
      <c r="C1440" s="2" t="s">
        <v>5457</v>
      </c>
      <c r="E1440" s="2" t="s">
        <v>5458</v>
      </c>
      <c r="F1440" s="6">
        <v>13.48</v>
      </c>
      <c r="M1440" s="2">
        <f>VLOOKUP(N1440,[1]储层改造标准目录!$A:$B,2,0)</f>
        <v>2</v>
      </c>
      <c r="N1440" s="11" t="s">
        <v>1683</v>
      </c>
      <c r="O1440" s="2" t="s">
        <v>1684</v>
      </c>
      <c r="P1440" s="12"/>
      <c r="Q1440" s="13" t="s">
        <v>1119</v>
      </c>
      <c r="R1440" s="49" t="s">
        <v>5289</v>
      </c>
      <c r="S1440" s="15"/>
      <c r="T1440" s="16"/>
      <c r="U1440" s="32" cm="1">
        <f t="array" ref="U1440">SUM(LEN([2]正文!$F:$F)-LEN(SUBSTITUTE([2]正文!$F:$F,B1440,"")))/LEN(B1440)</f>
        <v>0</v>
      </c>
      <c r="V1440" s="33">
        <f t="shared" si="40"/>
        <v>4</v>
      </c>
    </row>
    <row r="1441" s="2" customFormat="1" spans="1:22">
      <c r="A1441" s="6">
        <v>1359</v>
      </c>
      <c r="B1441" s="2" t="s">
        <v>5459</v>
      </c>
      <c r="C1441" s="2" t="s">
        <v>5460</v>
      </c>
      <c r="E1441" s="2" t="s">
        <v>5461</v>
      </c>
      <c r="F1441" s="6">
        <v>13.49</v>
      </c>
      <c r="H1441" s="10" t="s">
        <v>5462</v>
      </c>
      <c r="I1441" s="10"/>
      <c r="M1441" s="2">
        <f>VLOOKUP(N1441,[1]储层改造标准目录!$A:$B,2,0)</f>
        <v>2</v>
      </c>
      <c r="N1441" s="11" t="s">
        <v>1683</v>
      </c>
      <c r="O1441" s="2" t="s">
        <v>1684</v>
      </c>
      <c r="P1441" s="12"/>
      <c r="Q1441" s="13" t="s">
        <v>1119</v>
      </c>
      <c r="R1441" s="49" t="s">
        <v>5289</v>
      </c>
      <c r="S1441" s="15"/>
      <c r="T1441" s="16"/>
      <c r="U1441" s="32" cm="1">
        <f t="array" ref="U1441">SUM(LEN([2]正文!$F:$F)-LEN(SUBSTITUTE([2]正文!$F:$F,B1441,"")))/LEN(B1441)</f>
        <v>0</v>
      </c>
      <c r="V1441" s="33">
        <f t="shared" si="40"/>
        <v>8</v>
      </c>
    </row>
    <row r="1442" s="2" customFormat="1" spans="1:22">
      <c r="A1442" s="6">
        <v>1360</v>
      </c>
      <c r="B1442" s="2" t="s">
        <v>5463</v>
      </c>
      <c r="C1442" s="2" t="s">
        <v>5464</v>
      </c>
      <c r="E1442" s="2" t="s">
        <v>5465</v>
      </c>
      <c r="F1442" s="34" t="s">
        <v>5466</v>
      </c>
      <c r="H1442" s="10" t="s">
        <v>5467</v>
      </c>
      <c r="I1442" s="10"/>
      <c r="M1442" s="2">
        <f>VLOOKUP(N1442,[1]储层改造标准目录!$A:$B,2,0)</f>
        <v>2</v>
      </c>
      <c r="N1442" s="11" t="s">
        <v>1683</v>
      </c>
      <c r="O1442" s="2" t="s">
        <v>1684</v>
      </c>
      <c r="P1442" s="35"/>
      <c r="Q1442" s="13" t="s">
        <v>1119</v>
      </c>
      <c r="R1442" s="49" t="s">
        <v>5289</v>
      </c>
      <c r="S1442" s="15"/>
      <c r="T1442" s="16"/>
      <c r="U1442" s="32" cm="1">
        <f t="array" ref="U1442">SUM(LEN([2]正文!$F:$F)-LEN(SUBSTITUTE([2]正文!$F:$F,B1442,"")))/LEN(B1442)</f>
        <v>0</v>
      </c>
      <c r="V1442" s="33">
        <f t="shared" si="40"/>
        <v>6</v>
      </c>
    </row>
    <row r="1443" s="2" customFormat="1" spans="1:22">
      <c r="A1443" s="6">
        <v>1361</v>
      </c>
      <c r="B1443" s="2" t="s">
        <v>5468</v>
      </c>
      <c r="C1443" s="2" t="s">
        <v>5469</v>
      </c>
      <c r="E1443" s="2" t="s">
        <v>5470</v>
      </c>
      <c r="F1443" s="6">
        <v>13.51</v>
      </c>
      <c r="M1443" s="2">
        <f>VLOOKUP(N1443,[1]储层改造标准目录!$A:$B,2,0)</f>
        <v>2</v>
      </c>
      <c r="N1443" s="11" t="s">
        <v>1683</v>
      </c>
      <c r="O1443" s="2" t="s">
        <v>1684</v>
      </c>
      <c r="P1443" s="12"/>
      <c r="Q1443" s="13" t="s">
        <v>1119</v>
      </c>
      <c r="R1443" s="49" t="s">
        <v>5289</v>
      </c>
      <c r="S1443" s="15"/>
      <c r="T1443" s="16"/>
      <c r="U1443" s="32" cm="1">
        <f t="array" ref="U1443">SUM(LEN([2]正文!$F:$F)-LEN(SUBSTITUTE([2]正文!$F:$F,B1443,"")))/LEN(B1443)</f>
        <v>0</v>
      </c>
      <c r="V1443" s="33">
        <f t="shared" si="40"/>
        <v>9</v>
      </c>
    </row>
    <row r="1444" s="2" customFormat="1" spans="1:22">
      <c r="A1444" s="6">
        <v>1362</v>
      </c>
      <c r="B1444" s="2" t="s">
        <v>5471</v>
      </c>
      <c r="C1444" s="2" t="s">
        <v>5472</v>
      </c>
      <c r="E1444" s="2" t="s">
        <v>5473</v>
      </c>
      <c r="F1444" s="6">
        <v>13.52</v>
      </c>
      <c r="M1444" s="2">
        <f>VLOOKUP(N1444,[1]储层改造标准目录!$A:$B,2,0)</f>
        <v>2</v>
      </c>
      <c r="N1444" s="11" t="s">
        <v>1683</v>
      </c>
      <c r="O1444" s="2" t="s">
        <v>1684</v>
      </c>
      <c r="P1444" s="12"/>
      <c r="Q1444" s="13" t="s">
        <v>1119</v>
      </c>
      <c r="R1444" s="49" t="s">
        <v>5289</v>
      </c>
      <c r="S1444" s="15"/>
      <c r="T1444" s="16"/>
      <c r="U1444" s="32" cm="1">
        <f t="array" ref="U1444">SUM(LEN([2]正文!$F:$F)-LEN(SUBSTITUTE([2]正文!$F:$F,B1444,"")))/LEN(B1444)</f>
        <v>0</v>
      </c>
      <c r="V1444" s="33">
        <f t="shared" si="40"/>
        <v>11</v>
      </c>
    </row>
    <row r="1445" s="2" customFormat="1" spans="1:22">
      <c r="A1445" s="6">
        <v>1363</v>
      </c>
      <c r="B1445" s="2" t="s">
        <v>5474</v>
      </c>
      <c r="C1445" s="2" t="s">
        <v>5475</v>
      </c>
      <c r="E1445" s="2" t="s">
        <v>5476</v>
      </c>
      <c r="F1445" s="6">
        <v>13.53</v>
      </c>
      <c r="M1445" s="2">
        <f>VLOOKUP(N1445,[1]储层改造标准目录!$A:$B,2,0)</f>
        <v>2</v>
      </c>
      <c r="N1445" s="11" t="s">
        <v>1683</v>
      </c>
      <c r="O1445" s="2" t="s">
        <v>1684</v>
      </c>
      <c r="P1445" s="12"/>
      <c r="Q1445" s="13" t="s">
        <v>1119</v>
      </c>
      <c r="R1445" s="49" t="s">
        <v>5289</v>
      </c>
      <c r="S1445" s="15"/>
      <c r="T1445" s="16"/>
      <c r="U1445" s="32" cm="1">
        <f t="array" ref="U1445">SUM(LEN([2]正文!$F:$F)-LEN(SUBSTITUTE([2]正文!$F:$F,B1445,"")))/LEN(B1445)</f>
        <v>0</v>
      </c>
      <c r="V1445" s="33">
        <f t="shared" si="40"/>
        <v>9</v>
      </c>
    </row>
    <row r="1446" s="2" customFormat="1" spans="1:22">
      <c r="A1446" s="6">
        <v>1364</v>
      </c>
      <c r="B1446" s="2" t="s">
        <v>5477</v>
      </c>
      <c r="C1446" s="2" t="s">
        <v>5478</v>
      </c>
      <c r="E1446" s="2" t="s">
        <v>5479</v>
      </c>
      <c r="F1446" s="6">
        <v>14.1</v>
      </c>
      <c r="M1446" s="2">
        <f>VLOOKUP(N1446,[1]储层改造标准目录!$A:$B,2,0)</f>
        <v>2</v>
      </c>
      <c r="N1446" s="11" t="s">
        <v>1683</v>
      </c>
      <c r="O1446" s="2" t="s">
        <v>1684</v>
      </c>
      <c r="P1446" s="12"/>
      <c r="Q1446" s="13" t="s">
        <v>1119</v>
      </c>
      <c r="R1446" s="49" t="s">
        <v>5480</v>
      </c>
      <c r="S1446" s="15"/>
      <c r="T1446" s="16"/>
      <c r="U1446" s="32" cm="1">
        <f t="array" ref="U1446">SUM(LEN([2]正文!$F:$F)-LEN(SUBSTITUTE([2]正文!$F:$F,B1446,"")))/LEN(B1446)</f>
        <v>0</v>
      </c>
      <c r="V1446" s="33">
        <f t="shared" si="40"/>
        <v>4</v>
      </c>
    </row>
    <row r="1447" s="2" customFormat="1" spans="1:22">
      <c r="A1447" s="6">
        <v>1365</v>
      </c>
      <c r="B1447" s="2" t="s">
        <v>5481</v>
      </c>
      <c r="C1447" s="2" t="s">
        <v>5482</v>
      </c>
      <c r="E1447" s="2" t="s">
        <v>5483</v>
      </c>
      <c r="F1447" s="6">
        <v>14.2</v>
      </c>
      <c r="M1447" s="2">
        <f>VLOOKUP(N1447,[1]储层改造标准目录!$A:$B,2,0)</f>
        <v>2</v>
      </c>
      <c r="N1447" s="11" t="s">
        <v>1683</v>
      </c>
      <c r="O1447" s="2" t="s">
        <v>1684</v>
      </c>
      <c r="P1447" s="12"/>
      <c r="Q1447" s="13" t="s">
        <v>1119</v>
      </c>
      <c r="R1447" s="49" t="s">
        <v>5480</v>
      </c>
      <c r="S1447" s="15"/>
      <c r="T1447" s="16"/>
      <c r="U1447" s="32" cm="1">
        <f t="array" ref="U1447">SUM(LEN([2]正文!$F:$F)-LEN(SUBSTITUTE([2]正文!$F:$F,B1447,"")))/LEN(B1447)</f>
        <v>0</v>
      </c>
      <c r="V1447" s="33">
        <f t="shared" si="40"/>
        <v>4</v>
      </c>
    </row>
    <row r="1448" s="2" customFormat="1" spans="1:22">
      <c r="A1448" s="6">
        <v>1366</v>
      </c>
      <c r="B1448" s="2" t="s">
        <v>5484</v>
      </c>
      <c r="C1448" s="2" t="s">
        <v>5485</v>
      </c>
      <c r="E1448" s="2" t="s">
        <v>5486</v>
      </c>
      <c r="F1448" s="6">
        <v>14.3</v>
      </c>
      <c r="M1448" s="2">
        <f>VLOOKUP(N1448,[1]储层改造标准目录!$A:$B,2,0)</f>
        <v>2</v>
      </c>
      <c r="N1448" s="11" t="s">
        <v>1683</v>
      </c>
      <c r="O1448" s="2" t="s">
        <v>1684</v>
      </c>
      <c r="P1448" s="12"/>
      <c r="Q1448" s="13" t="s">
        <v>1119</v>
      </c>
      <c r="R1448" s="49" t="s">
        <v>5480</v>
      </c>
      <c r="S1448" s="15"/>
      <c r="T1448" s="16"/>
      <c r="U1448" s="32" cm="1">
        <f t="array" ref="U1448">SUM(LEN([2]正文!$F:$F)-LEN(SUBSTITUTE([2]正文!$F:$F,B1448,"")))/LEN(B1448)</f>
        <v>0</v>
      </c>
      <c r="V1448" s="33">
        <f t="shared" si="40"/>
        <v>4</v>
      </c>
    </row>
    <row r="1449" s="2" customFormat="1" spans="1:22">
      <c r="A1449" s="6">
        <v>1367</v>
      </c>
      <c r="B1449" s="2" t="s">
        <v>1309</v>
      </c>
      <c r="C1449" s="2" t="s">
        <v>1310</v>
      </c>
      <c r="E1449" s="2" t="s">
        <v>5487</v>
      </c>
      <c r="F1449" s="6">
        <v>14.4</v>
      </c>
      <c r="M1449" s="2">
        <f>VLOOKUP(N1449,[1]储层改造标准目录!$A:$B,2,0)</f>
        <v>2</v>
      </c>
      <c r="N1449" s="11" t="s">
        <v>1683</v>
      </c>
      <c r="O1449" s="2" t="s">
        <v>1684</v>
      </c>
      <c r="P1449" s="12"/>
      <c r="Q1449" s="13" t="s">
        <v>1119</v>
      </c>
      <c r="R1449" s="49" t="s">
        <v>5480</v>
      </c>
      <c r="S1449" s="15"/>
      <c r="T1449" s="16"/>
      <c r="U1449" s="32" cm="1">
        <f t="array" ref="U1449">SUM(LEN([2]正文!$F:$F)-LEN(SUBSTITUTE([2]正文!$F:$F,B1449,"")))/LEN(B1449)</f>
        <v>0</v>
      </c>
      <c r="V1449" s="33">
        <f t="shared" si="40"/>
        <v>3</v>
      </c>
    </row>
    <row r="1450" s="2" customFormat="1" spans="1:22">
      <c r="A1450" s="6">
        <v>1368</v>
      </c>
      <c r="B1450" s="2" t="s">
        <v>43</v>
      </c>
      <c r="C1450" s="2" t="s">
        <v>44</v>
      </c>
      <c r="E1450" s="2" t="s">
        <v>5488</v>
      </c>
      <c r="F1450" s="6" t="s">
        <v>5489</v>
      </c>
      <c r="M1450" s="2">
        <f>VLOOKUP(N1450,[1]储层改造标准目录!$A:$B,2,0)</f>
        <v>2</v>
      </c>
      <c r="N1450" s="11" t="s">
        <v>1683</v>
      </c>
      <c r="O1450" s="2" t="s">
        <v>1684</v>
      </c>
      <c r="P1450" s="12"/>
      <c r="Q1450" s="13" t="s">
        <v>1119</v>
      </c>
      <c r="R1450" s="49" t="s">
        <v>5480</v>
      </c>
      <c r="S1450" s="50" t="s">
        <v>1304</v>
      </c>
      <c r="T1450" s="51" t="s">
        <v>1313</v>
      </c>
      <c r="U1450" s="32" cm="1">
        <f t="array" ref="U1450">SUM(LEN([2]正文!$F:$F)-LEN(SUBSTITUTE([2]正文!$F:$F,B1450,"")))/LEN(B1450)</f>
        <v>31</v>
      </c>
      <c r="V1450" s="33">
        <f t="shared" si="40"/>
        <v>3</v>
      </c>
    </row>
    <row r="1451" s="2" customFormat="1" spans="1:22">
      <c r="A1451" s="6">
        <v>1369</v>
      </c>
      <c r="B1451" s="2" t="s">
        <v>5490</v>
      </c>
      <c r="C1451" s="2" t="s">
        <v>5491</v>
      </c>
      <c r="E1451" s="2" t="s">
        <v>5492</v>
      </c>
      <c r="F1451" s="6" t="s">
        <v>5493</v>
      </c>
      <c r="M1451" s="2">
        <f>VLOOKUP(N1451,[1]储层改造标准目录!$A:$B,2,0)</f>
        <v>2</v>
      </c>
      <c r="N1451" s="11" t="s">
        <v>1683</v>
      </c>
      <c r="O1451" s="2" t="s">
        <v>1684</v>
      </c>
      <c r="P1451" s="12"/>
      <c r="Q1451" s="13" t="s">
        <v>1119</v>
      </c>
      <c r="R1451" s="49" t="s">
        <v>5480</v>
      </c>
      <c r="S1451" s="50" t="s">
        <v>1304</v>
      </c>
      <c r="T1451" s="51" t="s">
        <v>1313</v>
      </c>
      <c r="U1451" s="32" cm="1">
        <f t="array" ref="U1451">SUM(LEN([2]正文!$F:$F)-LEN(SUBSTITUTE([2]正文!$F:$F,B1451,"")))/LEN(B1451)</f>
        <v>0</v>
      </c>
      <c r="V1451" s="33">
        <f t="shared" si="40"/>
        <v>6</v>
      </c>
    </row>
    <row r="1452" s="2" customFormat="1" spans="1:22">
      <c r="A1452" s="6">
        <v>1370</v>
      </c>
      <c r="B1452" s="2" t="s">
        <v>5494</v>
      </c>
      <c r="C1452" s="2" t="s">
        <v>5495</v>
      </c>
      <c r="E1452" s="2" t="s">
        <v>5496</v>
      </c>
      <c r="F1452" s="6" t="s">
        <v>5497</v>
      </c>
      <c r="M1452" s="2">
        <f>VLOOKUP(N1452,[1]储层改造标准目录!$A:$B,2,0)</f>
        <v>2</v>
      </c>
      <c r="N1452" s="11" t="s">
        <v>1683</v>
      </c>
      <c r="O1452" s="2" t="s">
        <v>1684</v>
      </c>
      <c r="P1452" s="12"/>
      <c r="Q1452" s="13" t="s">
        <v>1119</v>
      </c>
      <c r="R1452" s="49" t="s">
        <v>5480</v>
      </c>
      <c r="S1452" s="50" t="s">
        <v>1304</v>
      </c>
      <c r="T1452" s="51" t="s">
        <v>1313</v>
      </c>
      <c r="U1452" s="32" cm="1">
        <f t="array" ref="U1452">SUM(LEN([2]正文!$F:$F)-LEN(SUBSTITUTE([2]正文!$F:$F,B1452,"")))/LEN(B1452)</f>
        <v>3</v>
      </c>
      <c r="V1452" s="33">
        <f t="shared" si="40"/>
        <v>5</v>
      </c>
    </row>
    <row r="1453" s="2" customFormat="1" spans="1:22">
      <c r="A1453" s="6">
        <v>1371</v>
      </c>
      <c r="B1453" s="2" t="s">
        <v>1317</v>
      </c>
      <c r="C1453" s="2" t="s">
        <v>5498</v>
      </c>
      <c r="E1453" s="2" t="s">
        <v>5499</v>
      </c>
      <c r="F1453" s="6" t="s">
        <v>5500</v>
      </c>
      <c r="M1453" s="2">
        <f>VLOOKUP(N1453,[1]储层改造标准目录!$A:$B,2,0)</f>
        <v>2</v>
      </c>
      <c r="N1453" s="11" t="s">
        <v>1683</v>
      </c>
      <c r="O1453" s="2" t="s">
        <v>1684</v>
      </c>
      <c r="P1453" s="12"/>
      <c r="Q1453" s="13" t="s">
        <v>1119</v>
      </c>
      <c r="R1453" s="49" t="s">
        <v>5480</v>
      </c>
      <c r="S1453" s="50" t="s">
        <v>1304</v>
      </c>
      <c r="T1453" s="51" t="s">
        <v>1313</v>
      </c>
      <c r="U1453" s="32" cm="1">
        <f t="array" ref="U1453">SUM(LEN([2]正文!$F:$F)-LEN(SUBSTITUTE([2]正文!$F:$F,B1453,"")))/LEN(B1453)</f>
        <v>0</v>
      </c>
      <c r="V1453" s="33">
        <f t="shared" si="40"/>
        <v>9</v>
      </c>
    </row>
    <row r="1454" s="2" customFormat="1" spans="1:22">
      <c r="A1454" s="6">
        <v>1372</v>
      </c>
      <c r="B1454" s="2" t="s">
        <v>5501</v>
      </c>
      <c r="C1454" s="2" t="s">
        <v>5502</v>
      </c>
      <c r="E1454" s="2" t="s">
        <v>5503</v>
      </c>
      <c r="F1454" s="6" t="s">
        <v>5504</v>
      </c>
      <c r="M1454" s="2">
        <f>VLOOKUP(N1454,[1]储层改造标准目录!$A:$B,2,0)</f>
        <v>2</v>
      </c>
      <c r="N1454" s="11" t="s">
        <v>1683</v>
      </c>
      <c r="O1454" s="2" t="s">
        <v>1684</v>
      </c>
      <c r="P1454" s="12"/>
      <c r="Q1454" s="13" t="s">
        <v>1119</v>
      </c>
      <c r="R1454" s="49" t="s">
        <v>5480</v>
      </c>
      <c r="S1454" s="50" t="s">
        <v>1304</v>
      </c>
      <c r="T1454" s="51" t="s">
        <v>1313</v>
      </c>
      <c r="U1454" s="32" cm="1">
        <f t="array" ref="U1454">SUM(LEN([2]正文!$F:$F)-LEN(SUBSTITUTE([2]正文!$F:$F,B1454,"")))/LEN(B1454)</f>
        <v>0</v>
      </c>
      <c r="V1454" s="33">
        <f t="shared" si="40"/>
        <v>5</v>
      </c>
    </row>
    <row r="1455" s="2" customFormat="1" spans="1:22">
      <c r="A1455" s="6">
        <v>1373</v>
      </c>
      <c r="B1455" s="2" t="s">
        <v>5505</v>
      </c>
      <c r="C1455" s="2" t="s">
        <v>5506</v>
      </c>
      <c r="E1455" s="2" t="s">
        <v>5507</v>
      </c>
      <c r="F1455" s="6" t="s">
        <v>5508</v>
      </c>
      <c r="M1455" s="2">
        <f>VLOOKUP(N1455,[1]储层改造标准目录!$A:$B,2,0)</f>
        <v>2</v>
      </c>
      <c r="N1455" s="11" t="s">
        <v>1683</v>
      </c>
      <c r="O1455" s="2" t="s">
        <v>1684</v>
      </c>
      <c r="P1455" s="12"/>
      <c r="Q1455" s="13" t="s">
        <v>1119</v>
      </c>
      <c r="R1455" s="49" t="s">
        <v>5480</v>
      </c>
      <c r="S1455" s="50" t="s">
        <v>1304</v>
      </c>
      <c r="T1455" s="51" t="s">
        <v>1313</v>
      </c>
      <c r="U1455" s="32" cm="1">
        <f t="array" ref="U1455">SUM(LEN([2]正文!$F:$F)-LEN(SUBSTITUTE([2]正文!$F:$F,B1455,"")))/LEN(B1455)</f>
        <v>0</v>
      </c>
      <c r="V1455" s="33">
        <f t="shared" si="40"/>
        <v>3</v>
      </c>
    </row>
    <row r="1456" s="2" customFormat="1" spans="1:22">
      <c r="A1456" s="6">
        <v>1374</v>
      </c>
      <c r="B1456" s="2" t="s">
        <v>69</v>
      </c>
      <c r="C1456" s="2" t="s">
        <v>5509</v>
      </c>
      <c r="E1456" s="2" t="s">
        <v>5510</v>
      </c>
      <c r="F1456" s="6" t="s">
        <v>5511</v>
      </c>
      <c r="M1456" s="2">
        <f>VLOOKUP(N1456,[1]储层改造标准目录!$A:$B,2,0)</f>
        <v>2</v>
      </c>
      <c r="N1456" s="11" t="s">
        <v>1683</v>
      </c>
      <c r="O1456" s="2" t="s">
        <v>1684</v>
      </c>
      <c r="P1456" s="12"/>
      <c r="Q1456" s="13" t="s">
        <v>1119</v>
      </c>
      <c r="R1456" s="49" t="s">
        <v>5480</v>
      </c>
      <c r="S1456" s="50" t="s">
        <v>1304</v>
      </c>
      <c r="T1456" s="51" t="s">
        <v>1313</v>
      </c>
      <c r="U1456" s="32" cm="1">
        <f t="array" ref="U1456">SUM(LEN([2]正文!$F:$F)-LEN(SUBSTITUTE([2]正文!$F:$F,B1456,"")))/LEN(B1456)</f>
        <v>29</v>
      </c>
      <c r="V1456" s="33">
        <f t="shared" si="40"/>
        <v>3</v>
      </c>
    </row>
    <row r="1457" s="2" customFormat="1" spans="1:22">
      <c r="A1457" s="6">
        <v>1375</v>
      </c>
      <c r="B1457" s="2" t="s">
        <v>65</v>
      </c>
      <c r="C1457" s="2" t="s">
        <v>5512</v>
      </c>
      <c r="E1457" s="2" t="s">
        <v>5513</v>
      </c>
      <c r="F1457" s="6" t="s">
        <v>5514</v>
      </c>
      <c r="M1457" s="2">
        <f>VLOOKUP(N1457,[1]储层改造标准目录!$A:$B,2,0)</f>
        <v>2</v>
      </c>
      <c r="N1457" s="11" t="s">
        <v>1683</v>
      </c>
      <c r="O1457" s="2" t="s">
        <v>1684</v>
      </c>
      <c r="P1457" s="12"/>
      <c r="Q1457" s="13" t="s">
        <v>1119</v>
      </c>
      <c r="R1457" s="49" t="s">
        <v>5480</v>
      </c>
      <c r="S1457" s="50" t="s">
        <v>1304</v>
      </c>
      <c r="T1457" s="51" t="s">
        <v>1313</v>
      </c>
      <c r="U1457" s="32" cm="1">
        <f t="array" ref="U1457">SUM(LEN([2]正文!$F:$F)-LEN(SUBSTITUTE([2]正文!$F:$F,B1457,"")))/LEN(B1457)</f>
        <v>4</v>
      </c>
      <c r="V1457" s="33">
        <f t="shared" si="40"/>
        <v>3</v>
      </c>
    </row>
    <row r="1458" s="2" customFormat="1" spans="1:22">
      <c r="A1458" s="6">
        <v>1376</v>
      </c>
      <c r="B1458" s="2" t="s">
        <v>88</v>
      </c>
      <c r="C1458" s="2" t="s">
        <v>89</v>
      </c>
      <c r="E1458" s="2" t="s">
        <v>5515</v>
      </c>
      <c r="F1458" s="6" t="s">
        <v>5516</v>
      </c>
      <c r="M1458" s="2">
        <f>VLOOKUP(N1458,[1]储层改造标准目录!$A:$B,2,0)</f>
        <v>2</v>
      </c>
      <c r="N1458" s="11" t="s">
        <v>1683</v>
      </c>
      <c r="O1458" s="2" t="s">
        <v>1684</v>
      </c>
      <c r="P1458" s="12"/>
      <c r="Q1458" s="13" t="s">
        <v>1119</v>
      </c>
      <c r="R1458" s="49" t="s">
        <v>5480</v>
      </c>
      <c r="S1458" s="50" t="s">
        <v>1304</v>
      </c>
      <c r="T1458" s="51" t="s">
        <v>1313</v>
      </c>
      <c r="U1458" s="32" cm="1">
        <f t="array" ref="U1458">SUM(LEN([2]正文!$F:$F)-LEN(SUBSTITUTE([2]正文!$F:$F,B1458,"")))/LEN(B1458)</f>
        <v>22</v>
      </c>
      <c r="V1458" s="33">
        <f t="shared" si="40"/>
        <v>2</v>
      </c>
    </row>
    <row r="1459" s="2" customFormat="1" spans="1:22">
      <c r="A1459" s="6">
        <v>1377</v>
      </c>
      <c r="B1459" s="2" t="s">
        <v>5517</v>
      </c>
      <c r="C1459" s="2" t="s">
        <v>5518</v>
      </c>
      <c r="E1459" s="2" t="s">
        <v>5519</v>
      </c>
      <c r="F1459" s="6" t="s">
        <v>5520</v>
      </c>
      <c r="M1459" s="2">
        <f>VLOOKUP(N1459,[1]储层改造标准目录!$A:$B,2,0)</f>
        <v>2</v>
      </c>
      <c r="N1459" s="11" t="s">
        <v>1683</v>
      </c>
      <c r="O1459" s="2" t="s">
        <v>1684</v>
      </c>
      <c r="P1459" s="12"/>
      <c r="Q1459" s="13" t="s">
        <v>1119</v>
      </c>
      <c r="R1459" s="49" t="s">
        <v>5480</v>
      </c>
      <c r="S1459" s="50" t="s">
        <v>1304</v>
      </c>
      <c r="T1459" s="51" t="s">
        <v>1313</v>
      </c>
      <c r="U1459" s="32" cm="1">
        <f t="array" ref="U1459">SUM(LEN([2]正文!$F:$F)-LEN(SUBSTITUTE([2]正文!$F:$F,B1459,"")))/LEN(B1459)</f>
        <v>0</v>
      </c>
      <c r="V1459" s="33">
        <f t="shared" si="40"/>
        <v>4</v>
      </c>
    </row>
    <row r="1460" s="2" customFormat="1" spans="1:22">
      <c r="A1460" s="6">
        <v>1378</v>
      </c>
      <c r="B1460" s="2" t="s">
        <v>5521</v>
      </c>
      <c r="C1460" s="2" t="s">
        <v>5522</v>
      </c>
      <c r="E1460" s="2" t="s">
        <v>5523</v>
      </c>
      <c r="F1460" s="6" t="s">
        <v>5524</v>
      </c>
      <c r="M1460" s="2">
        <f>VLOOKUP(N1460,[1]储层改造标准目录!$A:$B,2,0)</f>
        <v>2</v>
      </c>
      <c r="N1460" s="11" t="s">
        <v>1683</v>
      </c>
      <c r="O1460" s="2" t="s">
        <v>1684</v>
      </c>
      <c r="P1460" s="12"/>
      <c r="Q1460" s="13" t="s">
        <v>1119</v>
      </c>
      <c r="R1460" s="49" t="s">
        <v>5480</v>
      </c>
      <c r="S1460" s="50" t="s">
        <v>1304</v>
      </c>
      <c r="T1460" s="51" t="s">
        <v>1313</v>
      </c>
      <c r="U1460" s="32" cm="1">
        <f t="array" ref="U1460">SUM(LEN([2]正文!$F:$F)-LEN(SUBSTITUTE([2]正文!$F:$F,B1460,"")))/LEN(B1460)</f>
        <v>0</v>
      </c>
      <c r="V1460" s="33">
        <f t="shared" si="40"/>
        <v>3</v>
      </c>
    </row>
    <row r="1461" s="2" customFormat="1" spans="1:22">
      <c r="A1461" s="6">
        <v>1379</v>
      </c>
      <c r="B1461" s="2" t="s">
        <v>5525</v>
      </c>
      <c r="C1461" s="2" t="s">
        <v>5526</v>
      </c>
      <c r="E1461" s="2" t="s">
        <v>5527</v>
      </c>
      <c r="F1461" s="6" t="s">
        <v>5528</v>
      </c>
      <c r="M1461" s="2">
        <f>VLOOKUP(N1461,[1]储层改造标准目录!$A:$B,2,0)</f>
        <v>2</v>
      </c>
      <c r="N1461" s="11" t="s">
        <v>1683</v>
      </c>
      <c r="O1461" s="2" t="s">
        <v>1684</v>
      </c>
      <c r="P1461" s="12"/>
      <c r="Q1461" s="13" t="s">
        <v>1119</v>
      </c>
      <c r="R1461" s="49" t="s">
        <v>5480</v>
      </c>
      <c r="S1461" s="50" t="s">
        <v>1304</v>
      </c>
      <c r="T1461" s="51" t="s">
        <v>1313</v>
      </c>
      <c r="U1461" s="32" cm="1">
        <f t="array" ref="U1461">SUM(LEN([2]正文!$F:$F)-LEN(SUBSTITUTE([2]正文!$F:$F,B1461,"")))/LEN(B1461)</f>
        <v>0</v>
      </c>
      <c r="V1461" s="33">
        <f t="shared" si="40"/>
        <v>4</v>
      </c>
    </row>
    <row r="1462" s="2" customFormat="1" spans="1:22">
      <c r="A1462" s="6">
        <v>1380</v>
      </c>
      <c r="B1462" s="2" t="s">
        <v>97</v>
      </c>
      <c r="C1462" s="2" t="s">
        <v>5529</v>
      </c>
      <c r="E1462" s="2" t="s">
        <v>5530</v>
      </c>
      <c r="F1462" s="6" t="s">
        <v>5531</v>
      </c>
      <c r="M1462" s="2">
        <f>VLOOKUP(N1462,[1]储层改造标准目录!$A:$B,2,0)</f>
        <v>2</v>
      </c>
      <c r="N1462" s="11" t="s">
        <v>1683</v>
      </c>
      <c r="O1462" s="2" t="s">
        <v>1684</v>
      </c>
      <c r="P1462" s="12"/>
      <c r="Q1462" s="13" t="s">
        <v>1119</v>
      </c>
      <c r="R1462" s="49" t="s">
        <v>5480</v>
      </c>
      <c r="S1462" s="50" t="s">
        <v>1304</v>
      </c>
      <c r="T1462" s="51" t="s">
        <v>1313</v>
      </c>
      <c r="U1462" s="32" cm="1">
        <f t="array" ref="U1462">SUM(LEN([2]正文!$F:$F)-LEN(SUBSTITUTE([2]正文!$F:$F,B1462,"")))/LEN(B1462)</f>
        <v>13</v>
      </c>
      <c r="V1462" s="33">
        <f t="shared" si="40"/>
        <v>2</v>
      </c>
    </row>
    <row r="1463" s="2" customFormat="1" spans="1:22">
      <c r="A1463" s="6">
        <v>1381</v>
      </c>
      <c r="B1463" s="2" t="s">
        <v>5532</v>
      </c>
      <c r="C1463" s="2" t="s">
        <v>5533</v>
      </c>
      <c r="E1463" s="2" t="s">
        <v>5534</v>
      </c>
      <c r="F1463" s="6" t="s">
        <v>5535</v>
      </c>
      <c r="M1463" s="2">
        <f>VLOOKUP(N1463,[1]储层改造标准目录!$A:$B,2,0)</f>
        <v>2</v>
      </c>
      <c r="N1463" s="11" t="s">
        <v>1683</v>
      </c>
      <c r="O1463" s="2" t="s">
        <v>1684</v>
      </c>
      <c r="P1463" s="12"/>
      <c r="Q1463" s="13" t="s">
        <v>1119</v>
      </c>
      <c r="R1463" s="49" t="s">
        <v>5480</v>
      </c>
      <c r="S1463" s="50" t="s">
        <v>1304</v>
      </c>
      <c r="T1463" s="51" t="s">
        <v>1313</v>
      </c>
      <c r="U1463" s="32" cm="1">
        <f t="array" ref="U1463">SUM(LEN([2]正文!$F:$F)-LEN(SUBSTITUTE([2]正文!$F:$F,B1463,"")))/LEN(B1463)</f>
        <v>3</v>
      </c>
      <c r="V1463" s="33">
        <f t="shared" si="40"/>
        <v>2</v>
      </c>
    </row>
    <row r="1464" s="2" customFormat="1" spans="1:22">
      <c r="A1464" s="6">
        <v>1382</v>
      </c>
      <c r="B1464" s="2" t="s">
        <v>5536</v>
      </c>
      <c r="C1464" s="2" t="s">
        <v>5537</v>
      </c>
      <c r="E1464" s="2" t="s">
        <v>5538</v>
      </c>
      <c r="F1464" s="6" t="s">
        <v>5539</v>
      </c>
      <c r="M1464" s="2">
        <f>VLOOKUP(N1464,[1]储层改造标准目录!$A:$B,2,0)</f>
        <v>2</v>
      </c>
      <c r="N1464" s="11" t="s">
        <v>1683</v>
      </c>
      <c r="O1464" s="2" t="s">
        <v>1684</v>
      </c>
      <c r="P1464" s="12"/>
      <c r="Q1464" s="13" t="s">
        <v>1119</v>
      </c>
      <c r="R1464" s="49" t="s">
        <v>5480</v>
      </c>
      <c r="S1464" s="50" t="s">
        <v>1304</v>
      </c>
      <c r="T1464" s="51" t="s">
        <v>1313</v>
      </c>
      <c r="U1464" s="32" cm="1">
        <f t="array" ref="U1464">SUM(LEN([2]正文!$F:$F)-LEN(SUBSTITUTE([2]正文!$F:$F,B1464,"")))/LEN(B1464)</f>
        <v>2</v>
      </c>
      <c r="V1464" s="33">
        <f t="shared" si="40"/>
        <v>2</v>
      </c>
    </row>
    <row r="1465" s="2" customFormat="1" spans="1:22">
      <c r="A1465" s="6">
        <v>1383</v>
      </c>
      <c r="B1465" s="2" t="s">
        <v>40</v>
      </c>
      <c r="C1465" s="2" t="s">
        <v>41</v>
      </c>
      <c r="E1465" s="2" t="s">
        <v>5540</v>
      </c>
      <c r="F1465" s="6" t="s">
        <v>5541</v>
      </c>
      <c r="M1465" s="2">
        <f>VLOOKUP(N1465,[1]储层改造标准目录!$A:$B,2,0)</f>
        <v>2</v>
      </c>
      <c r="N1465" s="11" t="s">
        <v>1683</v>
      </c>
      <c r="O1465" s="2" t="s">
        <v>1684</v>
      </c>
      <c r="P1465" s="12"/>
      <c r="Q1465" s="13" t="s">
        <v>1119</v>
      </c>
      <c r="R1465" s="49" t="s">
        <v>5480</v>
      </c>
      <c r="S1465" s="50" t="s">
        <v>1304</v>
      </c>
      <c r="T1465" s="51" t="s">
        <v>5542</v>
      </c>
      <c r="U1465" s="32" cm="1">
        <f t="array" ref="U1465">SUM(LEN([2]正文!$F:$F)-LEN(SUBSTITUTE([2]正文!$F:$F,B1465,"")))/LEN(B1465)</f>
        <v>56</v>
      </c>
      <c r="V1465" s="33">
        <f t="shared" si="40"/>
        <v>5</v>
      </c>
    </row>
    <row r="1466" s="2" customFormat="1" spans="1:22">
      <c r="A1466" s="6">
        <v>1384</v>
      </c>
      <c r="B1466" s="2" t="s">
        <v>5543</v>
      </c>
      <c r="C1466" s="2" t="s">
        <v>5544</v>
      </c>
      <c r="E1466" s="2" t="s">
        <v>5545</v>
      </c>
      <c r="F1466" s="6" t="s">
        <v>5546</v>
      </c>
      <c r="M1466" s="2">
        <f>VLOOKUP(N1466,[1]储层改造标准目录!$A:$B,2,0)</f>
        <v>2</v>
      </c>
      <c r="N1466" s="11" t="s">
        <v>1683</v>
      </c>
      <c r="O1466" s="2" t="s">
        <v>1684</v>
      </c>
      <c r="P1466" s="12"/>
      <c r="Q1466" s="13" t="s">
        <v>1119</v>
      </c>
      <c r="R1466" s="49" t="s">
        <v>5480</v>
      </c>
      <c r="S1466" s="50" t="s">
        <v>1304</v>
      </c>
      <c r="T1466" s="51" t="s">
        <v>5542</v>
      </c>
      <c r="U1466" s="32" cm="1">
        <f t="array" ref="U1466">SUM(LEN([2]正文!$F:$F)-LEN(SUBSTITUTE([2]正文!$F:$F,B1466,"")))/LEN(B1466)</f>
        <v>0</v>
      </c>
      <c r="V1466" s="33">
        <f t="shared" si="40"/>
        <v>5</v>
      </c>
    </row>
    <row r="1467" s="2" customFormat="1" spans="1:22">
      <c r="A1467" s="6">
        <v>1385</v>
      </c>
      <c r="B1467" s="2" t="s">
        <v>1397</v>
      </c>
      <c r="C1467" s="2" t="s">
        <v>1398</v>
      </c>
      <c r="E1467" s="2" t="s">
        <v>5547</v>
      </c>
      <c r="F1467" s="6" t="s">
        <v>5548</v>
      </c>
      <c r="M1467" s="2">
        <f>VLOOKUP(N1467,[1]储层改造标准目录!$A:$B,2,0)</f>
        <v>2</v>
      </c>
      <c r="N1467" s="11" t="s">
        <v>1683</v>
      </c>
      <c r="O1467" s="2" t="s">
        <v>1684</v>
      </c>
      <c r="P1467" s="12"/>
      <c r="Q1467" s="13" t="s">
        <v>1119</v>
      </c>
      <c r="R1467" s="49" t="s">
        <v>5480</v>
      </c>
      <c r="S1467" s="50" t="s">
        <v>1304</v>
      </c>
      <c r="T1467" s="51" t="s">
        <v>5542</v>
      </c>
      <c r="U1467" s="32" cm="1">
        <f t="array" ref="U1467">SUM(LEN([2]正文!$F:$F)-LEN(SUBSTITUTE([2]正文!$F:$F,B1467,"")))/LEN(B1467)</f>
        <v>0</v>
      </c>
      <c r="V1467" s="33">
        <f t="shared" si="40"/>
        <v>6</v>
      </c>
    </row>
    <row r="1468" s="2" customFormat="1" spans="1:22">
      <c r="A1468" s="6">
        <v>1386</v>
      </c>
      <c r="B1468" s="2" t="s">
        <v>5549</v>
      </c>
      <c r="C1468" s="2" t="s">
        <v>5550</v>
      </c>
      <c r="E1468" s="2" t="s">
        <v>5551</v>
      </c>
      <c r="F1468" s="6" t="s">
        <v>5552</v>
      </c>
      <c r="M1468" s="2">
        <f>VLOOKUP(N1468,[1]储层改造标准目录!$A:$B,2,0)</f>
        <v>2</v>
      </c>
      <c r="N1468" s="11" t="s">
        <v>1683</v>
      </c>
      <c r="O1468" s="2" t="s">
        <v>1684</v>
      </c>
      <c r="P1468" s="12"/>
      <c r="Q1468" s="13" t="s">
        <v>1119</v>
      </c>
      <c r="R1468" s="49" t="s">
        <v>5480</v>
      </c>
      <c r="S1468" s="50" t="s">
        <v>1304</v>
      </c>
      <c r="T1468" s="51" t="s">
        <v>5542</v>
      </c>
      <c r="U1468" s="32" cm="1">
        <f t="array" ref="U1468">SUM(LEN([2]正文!$F:$F)-LEN(SUBSTITUTE([2]正文!$F:$F,B1468,"")))/LEN(B1468)</f>
        <v>0</v>
      </c>
      <c r="V1468" s="33">
        <f t="shared" si="40"/>
        <v>4</v>
      </c>
    </row>
    <row r="1469" s="2" customFormat="1" spans="1:22">
      <c r="A1469" s="6">
        <v>1387</v>
      </c>
      <c r="B1469" s="2" t="s">
        <v>5553</v>
      </c>
      <c r="C1469" s="2" t="s">
        <v>5554</v>
      </c>
      <c r="E1469" s="2" t="s">
        <v>5555</v>
      </c>
      <c r="F1469" s="6" t="s">
        <v>5556</v>
      </c>
      <c r="M1469" s="2">
        <f>VLOOKUP(N1469,[1]储层改造标准目录!$A:$B,2,0)</f>
        <v>2</v>
      </c>
      <c r="N1469" s="11" t="s">
        <v>1683</v>
      </c>
      <c r="O1469" s="2" t="s">
        <v>1684</v>
      </c>
      <c r="P1469" s="12"/>
      <c r="Q1469" s="13" t="s">
        <v>1119</v>
      </c>
      <c r="R1469" s="49" t="s">
        <v>5480</v>
      </c>
      <c r="S1469" s="50" t="s">
        <v>1304</v>
      </c>
      <c r="T1469" s="51" t="s">
        <v>5542</v>
      </c>
      <c r="U1469" s="32" cm="1">
        <f t="array" ref="U1469">SUM(LEN([2]正文!$F:$F)-LEN(SUBSTITUTE([2]正文!$F:$F,B1469,"")))/LEN(B1469)</f>
        <v>0</v>
      </c>
      <c r="V1469" s="33">
        <f t="shared" si="40"/>
        <v>5</v>
      </c>
    </row>
    <row r="1470" s="2" customFormat="1" spans="1:22">
      <c r="A1470" s="6">
        <v>1388</v>
      </c>
      <c r="B1470" s="2" t="s">
        <v>5557</v>
      </c>
      <c r="C1470" s="2" t="s">
        <v>1334</v>
      </c>
      <c r="E1470" s="2" t="s">
        <v>5558</v>
      </c>
      <c r="F1470" s="6" t="s">
        <v>5559</v>
      </c>
      <c r="M1470" s="2">
        <f>VLOOKUP(N1470,[1]储层改造标准目录!$A:$B,2,0)</f>
        <v>2</v>
      </c>
      <c r="N1470" s="11" t="s">
        <v>1683</v>
      </c>
      <c r="O1470" s="2" t="s">
        <v>1684</v>
      </c>
      <c r="P1470" s="12"/>
      <c r="Q1470" s="13" t="s">
        <v>1119</v>
      </c>
      <c r="R1470" s="49" t="s">
        <v>5480</v>
      </c>
      <c r="S1470" s="50" t="s">
        <v>1304</v>
      </c>
      <c r="T1470" s="51" t="s">
        <v>5542</v>
      </c>
      <c r="U1470" s="32" cm="1">
        <f t="array" ref="U1470">SUM(LEN([2]正文!$F:$F)-LEN(SUBSTITUTE([2]正文!$F:$F,B1470,"")))/LEN(B1470)</f>
        <v>0</v>
      </c>
      <c r="V1470" s="33">
        <f t="shared" si="40"/>
        <v>5</v>
      </c>
    </row>
    <row r="1471" s="2" customFormat="1" spans="1:22">
      <c r="A1471" s="6">
        <v>1389</v>
      </c>
      <c r="B1471" s="2" t="s">
        <v>1534</v>
      </c>
      <c r="C1471" s="2" t="s">
        <v>5560</v>
      </c>
      <c r="E1471" s="2" t="s">
        <v>5561</v>
      </c>
      <c r="F1471" s="6" t="s">
        <v>5562</v>
      </c>
      <c r="M1471" s="2">
        <f>VLOOKUP(N1471,[1]储层改造标准目录!$A:$B,2,0)</f>
        <v>2</v>
      </c>
      <c r="N1471" s="11" t="s">
        <v>1683</v>
      </c>
      <c r="O1471" s="2" t="s">
        <v>1684</v>
      </c>
      <c r="P1471" s="12"/>
      <c r="Q1471" s="13" t="s">
        <v>1119</v>
      </c>
      <c r="R1471" s="49" t="s">
        <v>5480</v>
      </c>
      <c r="S1471" s="50" t="s">
        <v>1304</v>
      </c>
      <c r="T1471" s="51" t="s">
        <v>5542</v>
      </c>
      <c r="U1471" s="32" cm="1">
        <f t="array" ref="U1471">SUM(LEN([2]正文!$F:$F)-LEN(SUBSTITUTE([2]正文!$F:$F,B1471,"")))/LEN(B1471)</f>
        <v>0</v>
      </c>
      <c r="V1471" s="33">
        <f t="shared" si="40"/>
        <v>3</v>
      </c>
    </row>
    <row r="1472" s="2" customFormat="1" spans="1:22">
      <c r="A1472" s="6">
        <v>1390</v>
      </c>
      <c r="B1472" s="2" t="s">
        <v>5563</v>
      </c>
      <c r="C1472" s="2" t="s">
        <v>5564</v>
      </c>
      <c r="E1472" s="2" t="s">
        <v>5565</v>
      </c>
      <c r="F1472" s="6" t="s">
        <v>5566</v>
      </c>
      <c r="M1472" s="2">
        <f>VLOOKUP(N1472,[1]储层改造标准目录!$A:$B,2,0)</f>
        <v>2</v>
      </c>
      <c r="N1472" s="11" t="s">
        <v>1683</v>
      </c>
      <c r="O1472" s="2" t="s">
        <v>1684</v>
      </c>
      <c r="P1472" s="12"/>
      <c r="Q1472" s="13" t="s">
        <v>1119</v>
      </c>
      <c r="R1472" s="49" t="s">
        <v>5480</v>
      </c>
      <c r="S1472" s="50" t="s">
        <v>1304</v>
      </c>
      <c r="T1472" s="51" t="s">
        <v>5542</v>
      </c>
      <c r="U1472" s="32" cm="1">
        <f t="array" ref="U1472">SUM(LEN([2]正文!$F:$F)-LEN(SUBSTITUTE([2]正文!$F:$F,B1472,"")))/LEN(B1472)</f>
        <v>0</v>
      </c>
      <c r="V1472" s="33">
        <f t="shared" si="40"/>
        <v>5</v>
      </c>
    </row>
    <row r="1473" s="2" customFormat="1" spans="1:22">
      <c r="A1473" s="6">
        <v>1391</v>
      </c>
      <c r="B1473" s="2" t="s">
        <v>5567</v>
      </c>
      <c r="C1473" s="2" t="s">
        <v>5568</v>
      </c>
      <c r="E1473" s="2" t="s">
        <v>5569</v>
      </c>
      <c r="F1473" s="6" t="s">
        <v>5570</v>
      </c>
      <c r="M1473" s="2">
        <f>VLOOKUP(N1473,[1]储层改造标准目录!$A:$B,2,0)</f>
        <v>2</v>
      </c>
      <c r="N1473" s="11" t="s">
        <v>1683</v>
      </c>
      <c r="O1473" s="2" t="s">
        <v>1684</v>
      </c>
      <c r="P1473" s="12"/>
      <c r="Q1473" s="13" t="s">
        <v>1119</v>
      </c>
      <c r="R1473" s="49" t="s">
        <v>5480</v>
      </c>
      <c r="S1473" s="50" t="s">
        <v>1304</v>
      </c>
      <c r="T1473" s="51" t="s">
        <v>5571</v>
      </c>
      <c r="U1473" s="32" cm="1">
        <f t="array" ref="U1473">SUM(LEN([2]正文!$F:$F)-LEN(SUBSTITUTE([2]正文!$F:$F,B1473,"")))/LEN(B1473)</f>
        <v>0</v>
      </c>
      <c r="V1473" s="33">
        <f t="shared" si="40"/>
        <v>3</v>
      </c>
    </row>
    <row r="1474" s="2" customFormat="1" spans="1:22">
      <c r="A1474" s="6">
        <v>1392</v>
      </c>
      <c r="B1474" s="2" t="s">
        <v>5572</v>
      </c>
      <c r="C1474" s="2" t="s">
        <v>5573</v>
      </c>
      <c r="E1474" s="2" t="s">
        <v>5574</v>
      </c>
      <c r="F1474" s="6" t="s">
        <v>5575</v>
      </c>
      <c r="M1474" s="2">
        <f>VLOOKUP(N1474,[1]储层改造标准目录!$A:$B,2,0)</f>
        <v>2</v>
      </c>
      <c r="N1474" s="11" t="s">
        <v>1683</v>
      </c>
      <c r="O1474" s="2" t="s">
        <v>1684</v>
      </c>
      <c r="P1474" s="12"/>
      <c r="Q1474" s="13" t="s">
        <v>1119</v>
      </c>
      <c r="R1474" s="49" t="s">
        <v>5480</v>
      </c>
      <c r="S1474" s="50" t="s">
        <v>1304</v>
      </c>
      <c r="T1474" s="51" t="s">
        <v>5571</v>
      </c>
      <c r="U1474" s="32" cm="1">
        <f t="array" ref="U1474">SUM(LEN([2]正文!$F:$F)-LEN(SUBSTITUTE([2]正文!$F:$F,B1474,"")))/LEN(B1474)</f>
        <v>0</v>
      </c>
      <c r="V1474" s="33">
        <f t="shared" si="40"/>
        <v>3</v>
      </c>
    </row>
    <row r="1475" s="2" customFormat="1" spans="1:22">
      <c r="A1475" s="6">
        <v>1393</v>
      </c>
      <c r="B1475" s="2" t="s">
        <v>5576</v>
      </c>
      <c r="C1475" s="2" t="s">
        <v>5577</v>
      </c>
      <c r="E1475" s="2" t="s">
        <v>5578</v>
      </c>
      <c r="F1475" s="6" t="s">
        <v>5579</v>
      </c>
      <c r="M1475" s="2">
        <f>VLOOKUP(N1475,[1]储层改造标准目录!$A:$B,2,0)</f>
        <v>2</v>
      </c>
      <c r="N1475" s="11" t="s">
        <v>1683</v>
      </c>
      <c r="O1475" s="2" t="s">
        <v>1684</v>
      </c>
      <c r="P1475" s="12"/>
      <c r="Q1475" s="13" t="s">
        <v>1119</v>
      </c>
      <c r="R1475" s="49" t="s">
        <v>5480</v>
      </c>
      <c r="S1475" s="50" t="s">
        <v>1304</v>
      </c>
      <c r="T1475" s="51" t="s">
        <v>5571</v>
      </c>
      <c r="U1475" s="32" cm="1">
        <f t="array" ref="U1475">SUM(LEN([2]正文!$F:$F)-LEN(SUBSTITUTE([2]正文!$F:$F,B1475,"")))/LEN(B1475)</f>
        <v>0</v>
      </c>
      <c r="V1475" s="33">
        <f t="shared" si="40"/>
        <v>2</v>
      </c>
    </row>
    <row r="1476" s="2" customFormat="1" spans="1:22">
      <c r="A1476" s="6">
        <v>1394</v>
      </c>
      <c r="B1476" s="2" t="s">
        <v>5580</v>
      </c>
      <c r="C1476" s="2" t="s">
        <v>5581</v>
      </c>
      <c r="E1476" s="2" t="s">
        <v>5582</v>
      </c>
      <c r="F1476" s="6" t="s">
        <v>5583</v>
      </c>
      <c r="M1476" s="2">
        <f>VLOOKUP(N1476,[1]储层改造标准目录!$A:$B,2,0)</f>
        <v>2</v>
      </c>
      <c r="N1476" s="11" t="s">
        <v>1683</v>
      </c>
      <c r="O1476" s="2" t="s">
        <v>1684</v>
      </c>
      <c r="P1476" s="12"/>
      <c r="Q1476" s="13" t="s">
        <v>1119</v>
      </c>
      <c r="R1476" s="49" t="s">
        <v>5480</v>
      </c>
      <c r="S1476" s="50" t="s">
        <v>1304</v>
      </c>
      <c r="T1476" s="51" t="s">
        <v>5571</v>
      </c>
      <c r="U1476" s="32" cm="1">
        <f t="array" ref="U1476">SUM(LEN([2]正文!$F:$F)-LEN(SUBSTITUTE([2]正文!$F:$F,B1476,"")))/LEN(B1476)</f>
        <v>0</v>
      </c>
      <c r="V1476" s="33">
        <f t="shared" si="40"/>
        <v>3</v>
      </c>
    </row>
    <row r="1477" s="2" customFormat="1" spans="1:22">
      <c r="A1477" s="6">
        <v>1395</v>
      </c>
      <c r="B1477" s="2" t="s">
        <v>5584</v>
      </c>
      <c r="C1477" s="2" t="s">
        <v>5585</v>
      </c>
      <c r="E1477" s="2" t="s">
        <v>5586</v>
      </c>
      <c r="F1477" s="6" t="s">
        <v>5587</v>
      </c>
      <c r="M1477" s="2">
        <f>VLOOKUP(N1477,[1]储层改造标准目录!$A:$B,2,0)</f>
        <v>2</v>
      </c>
      <c r="N1477" s="11" t="s">
        <v>1683</v>
      </c>
      <c r="O1477" s="2" t="s">
        <v>1684</v>
      </c>
      <c r="P1477" s="12"/>
      <c r="Q1477" s="13" t="s">
        <v>1119</v>
      </c>
      <c r="R1477" s="49" t="s">
        <v>5480</v>
      </c>
      <c r="S1477" s="50" t="s">
        <v>1304</v>
      </c>
      <c r="T1477" s="51" t="s">
        <v>1377</v>
      </c>
      <c r="U1477" s="32" cm="1">
        <f t="array" ref="U1477">SUM(LEN([2]正文!$F:$F)-LEN(SUBSTITUTE([2]正文!$F:$F,B1477,"")))/LEN(B1477)</f>
        <v>0</v>
      </c>
      <c r="V1477" s="33">
        <f t="shared" si="40"/>
        <v>8</v>
      </c>
    </row>
    <row r="1478" s="2" customFormat="1" spans="1:22">
      <c r="A1478" s="6">
        <v>1396</v>
      </c>
      <c r="B1478" s="2" t="s">
        <v>5588</v>
      </c>
      <c r="C1478" s="2" t="s">
        <v>5589</v>
      </c>
      <c r="E1478" s="2" t="s">
        <v>5590</v>
      </c>
      <c r="F1478" s="6" t="s">
        <v>5591</v>
      </c>
      <c r="M1478" s="2">
        <f>VLOOKUP(N1478,[1]储层改造标准目录!$A:$B,2,0)</f>
        <v>2</v>
      </c>
      <c r="N1478" s="11" t="s">
        <v>1683</v>
      </c>
      <c r="O1478" s="2" t="s">
        <v>1684</v>
      </c>
      <c r="P1478" s="12"/>
      <c r="Q1478" s="13" t="s">
        <v>1119</v>
      </c>
      <c r="R1478" s="49" t="s">
        <v>5480</v>
      </c>
      <c r="S1478" s="50" t="s">
        <v>1304</v>
      </c>
      <c r="T1478" s="51" t="s">
        <v>1377</v>
      </c>
      <c r="U1478" s="32" cm="1">
        <f t="array" ref="U1478">SUM(LEN([2]正文!$F:$F)-LEN(SUBSTITUTE([2]正文!$F:$F,B1478,"")))/LEN(B1478)</f>
        <v>0</v>
      </c>
      <c r="V1478" s="33">
        <f t="shared" si="40"/>
        <v>10</v>
      </c>
    </row>
    <row r="1479" s="2" customFormat="1" spans="1:22">
      <c r="A1479" s="6">
        <v>1397</v>
      </c>
      <c r="B1479" s="2" t="s">
        <v>5592</v>
      </c>
      <c r="C1479" s="2" t="s">
        <v>5593</v>
      </c>
      <c r="E1479" s="2" t="s">
        <v>5594</v>
      </c>
      <c r="F1479" s="6" t="s">
        <v>5595</v>
      </c>
      <c r="M1479" s="2">
        <f>VLOOKUP(N1479,[1]储层改造标准目录!$A:$B,2,0)</f>
        <v>2</v>
      </c>
      <c r="N1479" s="11" t="s">
        <v>1683</v>
      </c>
      <c r="O1479" s="2" t="s">
        <v>1684</v>
      </c>
      <c r="P1479" s="12"/>
      <c r="Q1479" s="13" t="s">
        <v>1119</v>
      </c>
      <c r="R1479" s="49" t="s">
        <v>5480</v>
      </c>
      <c r="S1479" s="50" t="s">
        <v>1304</v>
      </c>
      <c r="T1479" s="51" t="s">
        <v>1377</v>
      </c>
      <c r="U1479" s="32" cm="1">
        <f t="array" ref="U1479">SUM(LEN([2]正文!$F:$F)-LEN(SUBSTITUTE([2]正文!$F:$F,B1479,"")))/LEN(B1479)</f>
        <v>0</v>
      </c>
      <c r="V1479" s="33">
        <f t="shared" si="40"/>
        <v>12</v>
      </c>
    </row>
    <row r="1480" s="2" customFormat="1" spans="1:22">
      <c r="A1480" s="6">
        <v>1398</v>
      </c>
      <c r="B1480" s="2" t="s">
        <v>5596</v>
      </c>
      <c r="C1480" s="2" t="s">
        <v>5597</v>
      </c>
      <c r="E1480" s="2" t="s">
        <v>5598</v>
      </c>
      <c r="F1480" s="6" t="s">
        <v>5599</v>
      </c>
      <c r="M1480" s="2">
        <f>VLOOKUP(N1480,[1]储层改造标准目录!$A:$B,2,0)</f>
        <v>2</v>
      </c>
      <c r="N1480" s="11" t="s">
        <v>1683</v>
      </c>
      <c r="O1480" s="2" t="s">
        <v>1684</v>
      </c>
      <c r="P1480" s="12"/>
      <c r="Q1480" s="13" t="s">
        <v>1119</v>
      </c>
      <c r="R1480" s="49" t="s">
        <v>5480</v>
      </c>
      <c r="S1480" s="50" t="s">
        <v>1304</v>
      </c>
      <c r="T1480" s="51" t="s">
        <v>1377</v>
      </c>
      <c r="U1480" s="32" cm="1">
        <f t="array" ref="U1480">SUM(LEN([2]正文!$F:$F)-LEN(SUBSTITUTE([2]正文!$F:$F,B1480,"")))/LEN(B1480)</f>
        <v>0</v>
      </c>
      <c r="V1480" s="33">
        <f t="shared" si="40"/>
        <v>14</v>
      </c>
    </row>
    <row r="1481" s="2" customFormat="1" spans="1:22">
      <c r="A1481" s="6">
        <v>1399</v>
      </c>
      <c r="B1481" s="2" t="s">
        <v>5600</v>
      </c>
      <c r="C1481" s="2" t="s">
        <v>5601</v>
      </c>
      <c r="E1481" s="2" t="s">
        <v>5602</v>
      </c>
      <c r="F1481" s="6" t="s">
        <v>5603</v>
      </c>
      <c r="M1481" s="2">
        <f>VLOOKUP(N1481,[1]储层改造标准目录!$A:$B,2,0)</f>
        <v>2</v>
      </c>
      <c r="N1481" s="11" t="s">
        <v>1683</v>
      </c>
      <c r="O1481" s="2" t="s">
        <v>1684</v>
      </c>
      <c r="P1481" s="12"/>
      <c r="Q1481" s="13" t="s">
        <v>1119</v>
      </c>
      <c r="R1481" s="49" t="s">
        <v>5480</v>
      </c>
      <c r="S1481" s="50" t="s">
        <v>1514</v>
      </c>
      <c r="T1481" s="16"/>
      <c r="U1481" s="32" cm="1">
        <f t="array" ref="U1481">SUM(LEN([2]正文!$F:$F)-LEN(SUBSTITUTE([2]正文!$F:$F,B1481,"")))/LEN(B1481)</f>
        <v>0</v>
      </c>
      <c r="V1481" s="33">
        <f t="shared" si="40"/>
        <v>2</v>
      </c>
    </row>
    <row r="1482" s="2" customFormat="1" spans="1:22">
      <c r="A1482" s="6">
        <v>1400</v>
      </c>
      <c r="B1482" s="2" t="s">
        <v>5604</v>
      </c>
      <c r="C1482" s="2" t="s">
        <v>5605</v>
      </c>
      <c r="E1482" s="2" t="s">
        <v>5606</v>
      </c>
      <c r="F1482" s="6" t="s">
        <v>5607</v>
      </c>
      <c r="M1482" s="2">
        <f>VLOOKUP(N1482,[1]储层改造标准目录!$A:$B,2,0)</f>
        <v>2</v>
      </c>
      <c r="N1482" s="11" t="s">
        <v>1683</v>
      </c>
      <c r="O1482" s="2" t="s">
        <v>1684</v>
      </c>
      <c r="P1482" s="12"/>
      <c r="Q1482" s="13" t="s">
        <v>1119</v>
      </c>
      <c r="R1482" s="49" t="s">
        <v>5480</v>
      </c>
      <c r="S1482" s="50" t="s">
        <v>1514</v>
      </c>
      <c r="T1482" s="16"/>
      <c r="U1482" s="32" cm="1">
        <f t="array" ref="U1482">SUM(LEN([2]正文!$F:$F)-LEN(SUBSTITUTE([2]正文!$F:$F,B1482,"")))/LEN(B1482)</f>
        <v>0</v>
      </c>
      <c r="V1482" s="33">
        <f t="shared" si="40"/>
        <v>3</v>
      </c>
    </row>
    <row r="1483" s="2" customFormat="1" spans="1:22">
      <c r="A1483" s="6">
        <v>1401</v>
      </c>
      <c r="B1483" s="2" t="s">
        <v>5608</v>
      </c>
      <c r="C1483" s="2" t="s">
        <v>5609</v>
      </c>
      <c r="E1483" s="2" t="s">
        <v>5610</v>
      </c>
      <c r="F1483" s="6" t="s">
        <v>5611</v>
      </c>
      <c r="M1483" s="2">
        <f>VLOOKUP(N1483,[1]储层改造标准目录!$A:$B,2,0)</f>
        <v>2</v>
      </c>
      <c r="N1483" s="11" t="s">
        <v>1683</v>
      </c>
      <c r="O1483" s="2" t="s">
        <v>1684</v>
      </c>
      <c r="P1483" s="12"/>
      <c r="Q1483" s="13" t="s">
        <v>1119</v>
      </c>
      <c r="R1483" s="49" t="s">
        <v>5480</v>
      </c>
      <c r="S1483" s="50" t="s">
        <v>1514</v>
      </c>
      <c r="T1483" s="16"/>
      <c r="U1483" s="32" cm="1">
        <f t="array" ref="U1483">SUM(LEN([2]正文!$F:$F)-LEN(SUBSTITUTE([2]正文!$F:$F,B1483,"")))/LEN(B1483)</f>
        <v>0</v>
      </c>
      <c r="V1483" s="33">
        <f t="shared" si="40"/>
        <v>3</v>
      </c>
    </row>
    <row r="1484" s="2" customFormat="1" spans="1:22">
      <c r="A1484" s="6">
        <v>1402</v>
      </c>
      <c r="B1484" s="2" t="s">
        <v>1490</v>
      </c>
      <c r="C1484" s="2" t="s">
        <v>5612</v>
      </c>
      <c r="E1484" s="2" t="s">
        <v>5613</v>
      </c>
      <c r="F1484" s="6" t="s">
        <v>5614</v>
      </c>
      <c r="M1484" s="2">
        <f>VLOOKUP(N1484,[1]储层改造标准目录!$A:$B,2,0)</f>
        <v>2</v>
      </c>
      <c r="N1484" s="11" t="s">
        <v>1683</v>
      </c>
      <c r="O1484" s="2" t="s">
        <v>1684</v>
      </c>
      <c r="P1484" s="12"/>
      <c r="Q1484" s="13" t="s">
        <v>1119</v>
      </c>
      <c r="R1484" s="49" t="s">
        <v>5480</v>
      </c>
      <c r="S1484" s="50" t="s">
        <v>1514</v>
      </c>
      <c r="T1484" s="16"/>
      <c r="U1484" s="32" cm="1">
        <f t="array" ref="U1484">SUM(LEN([2]正文!$F:$F)-LEN(SUBSTITUTE([2]正文!$F:$F,B1484,"")))/LEN(B1484)</f>
        <v>0</v>
      </c>
      <c r="V1484" s="33">
        <f t="shared" si="40"/>
        <v>5</v>
      </c>
    </row>
    <row r="1485" s="2" customFormat="1" spans="1:22">
      <c r="A1485" s="6">
        <v>1403</v>
      </c>
      <c r="B1485" s="2" t="s">
        <v>1506</v>
      </c>
      <c r="C1485" s="2" t="s">
        <v>1507</v>
      </c>
      <c r="E1485" s="2" t="s">
        <v>5615</v>
      </c>
      <c r="F1485" s="6" t="s">
        <v>5616</v>
      </c>
      <c r="M1485" s="2">
        <f>VLOOKUP(N1485,[1]储层改造标准目录!$A:$B,2,0)</f>
        <v>2</v>
      </c>
      <c r="N1485" s="11" t="s">
        <v>1683</v>
      </c>
      <c r="O1485" s="2" t="s">
        <v>1684</v>
      </c>
      <c r="P1485" s="12"/>
      <c r="Q1485" s="13" t="s">
        <v>1119</v>
      </c>
      <c r="R1485" s="49" t="s">
        <v>5480</v>
      </c>
      <c r="S1485" s="50" t="s">
        <v>1514</v>
      </c>
      <c r="T1485" s="16"/>
      <c r="U1485" s="32" cm="1">
        <f t="array" ref="U1485">SUM(LEN([2]正文!$F:$F)-LEN(SUBSTITUTE([2]正文!$F:$F,B1485,"")))/LEN(B1485)</f>
        <v>0</v>
      </c>
      <c r="V1485" s="33">
        <f t="shared" si="40"/>
        <v>3</v>
      </c>
    </row>
    <row r="1486" s="2" customFormat="1" spans="1:22">
      <c r="A1486" s="6">
        <v>1404</v>
      </c>
      <c r="B1486" s="2" t="s">
        <v>5617</v>
      </c>
      <c r="C1486" s="2" t="s">
        <v>5618</v>
      </c>
      <c r="E1486" s="2" t="s">
        <v>5619</v>
      </c>
      <c r="F1486" s="6" t="s">
        <v>5620</v>
      </c>
      <c r="M1486" s="2">
        <f>VLOOKUP(N1486,[1]储层改造标准目录!$A:$B,2,0)</f>
        <v>2</v>
      </c>
      <c r="N1486" s="11" t="s">
        <v>1683</v>
      </c>
      <c r="O1486" s="2" t="s">
        <v>1684</v>
      </c>
      <c r="P1486" s="12"/>
      <c r="Q1486" s="13" t="s">
        <v>1119</v>
      </c>
      <c r="R1486" s="49" t="s">
        <v>5480</v>
      </c>
      <c r="S1486" s="50" t="s">
        <v>1554</v>
      </c>
      <c r="T1486" s="16"/>
      <c r="U1486" s="32" cm="1">
        <f t="array" ref="U1486">SUM(LEN([2]正文!$F:$F)-LEN(SUBSTITUTE([2]正文!$F:$F,B1486,"")))/LEN(B1486)</f>
        <v>0</v>
      </c>
      <c r="V1486" s="33">
        <f t="shared" si="40"/>
        <v>5</v>
      </c>
    </row>
    <row r="1487" s="2" customFormat="1" spans="1:22">
      <c r="A1487" s="6">
        <v>1405</v>
      </c>
      <c r="B1487" s="2" t="s">
        <v>1357</v>
      </c>
      <c r="C1487" s="2" t="s">
        <v>5621</v>
      </c>
      <c r="E1487" s="2" t="s">
        <v>5622</v>
      </c>
      <c r="F1487" s="6" t="s">
        <v>5623</v>
      </c>
      <c r="M1487" s="2">
        <f>VLOOKUP(N1487,[1]储层改造标准目录!$A:$B,2,0)</f>
        <v>2</v>
      </c>
      <c r="N1487" s="11" t="s">
        <v>1683</v>
      </c>
      <c r="O1487" s="2" t="s">
        <v>1684</v>
      </c>
      <c r="P1487" s="12"/>
      <c r="Q1487" s="13" t="s">
        <v>1119</v>
      </c>
      <c r="R1487" s="49" t="s">
        <v>5480</v>
      </c>
      <c r="S1487" s="50" t="s">
        <v>1554</v>
      </c>
      <c r="T1487" s="16"/>
      <c r="U1487" s="32" cm="1">
        <f t="array" ref="U1487">SUM(LEN([2]正文!$F:$F)-LEN(SUBSTITUTE([2]正文!$F:$F,B1487,"")))/LEN(B1487)</f>
        <v>0</v>
      </c>
      <c r="V1487" s="33">
        <f t="shared" si="40"/>
        <v>7</v>
      </c>
    </row>
    <row r="1488" s="2" customFormat="1" spans="1:22">
      <c r="A1488" s="6">
        <v>1406</v>
      </c>
      <c r="B1488" s="2" t="s">
        <v>5624</v>
      </c>
      <c r="C1488" s="2" t="s">
        <v>5625</v>
      </c>
      <c r="E1488" s="2" t="s">
        <v>5626</v>
      </c>
      <c r="F1488" s="6">
        <v>15.1</v>
      </c>
      <c r="M1488" s="2">
        <f>VLOOKUP(N1488,[1]储层改造标准目录!$A:$B,2,0)</f>
        <v>2</v>
      </c>
      <c r="N1488" s="11" t="s">
        <v>1683</v>
      </c>
      <c r="O1488" s="2" t="s">
        <v>1684</v>
      </c>
      <c r="P1488" s="12"/>
      <c r="Q1488" s="13" t="s">
        <v>1119</v>
      </c>
      <c r="R1488" s="49" t="s">
        <v>5627</v>
      </c>
      <c r="S1488" s="15"/>
      <c r="T1488" s="16"/>
      <c r="U1488" s="32" cm="1">
        <f t="array" ref="U1488">SUM(LEN([2]正文!$F:$F)-LEN(SUBSTITUTE([2]正文!$F:$F,B1488,"")))/LEN(B1488)</f>
        <v>0</v>
      </c>
      <c r="V1488" s="33">
        <f t="shared" si="40"/>
        <v>8</v>
      </c>
    </row>
    <row r="1489" s="2" customFormat="1" spans="1:22">
      <c r="A1489" s="6">
        <v>1407</v>
      </c>
      <c r="B1489" s="2" t="s">
        <v>5628</v>
      </c>
      <c r="C1489" s="2" t="s">
        <v>5629</v>
      </c>
      <c r="E1489" s="2" t="s">
        <v>5630</v>
      </c>
      <c r="F1489" s="6">
        <v>15.2</v>
      </c>
      <c r="M1489" s="2">
        <f>VLOOKUP(N1489,[1]储层改造标准目录!$A:$B,2,0)</f>
        <v>2</v>
      </c>
      <c r="N1489" s="11" t="s">
        <v>1683</v>
      </c>
      <c r="O1489" s="2" t="s">
        <v>1684</v>
      </c>
      <c r="P1489" s="12"/>
      <c r="Q1489" s="13" t="s">
        <v>1119</v>
      </c>
      <c r="R1489" s="49" t="s">
        <v>5627</v>
      </c>
      <c r="S1489" s="15"/>
      <c r="T1489" s="16"/>
      <c r="U1489" s="32" cm="1">
        <f t="array" ref="U1489">SUM(LEN([2]正文!$F:$F)-LEN(SUBSTITUTE([2]正文!$F:$F,B1489,"")))/LEN(B1489)</f>
        <v>2</v>
      </c>
      <c r="V1489" s="33">
        <f t="shared" si="40"/>
        <v>6</v>
      </c>
    </row>
    <row r="1490" s="2" customFormat="1" spans="1:22">
      <c r="A1490" s="6">
        <v>1408</v>
      </c>
      <c r="B1490" s="2" t="s">
        <v>5631</v>
      </c>
      <c r="C1490" s="2" t="s">
        <v>5632</v>
      </c>
      <c r="E1490" s="2" t="s">
        <v>5633</v>
      </c>
      <c r="F1490" s="6">
        <v>15.3</v>
      </c>
      <c r="M1490" s="2">
        <f>VLOOKUP(N1490,[1]储层改造标准目录!$A:$B,2,0)</f>
        <v>2</v>
      </c>
      <c r="N1490" s="11" t="s">
        <v>1683</v>
      </c>
      <c r="O1490" s="2" t="s">
        <v>1684</v>
      </c>
      <c r="P1490" s="12"/>
      <c r="Q1490" s="13" t="s">
        <v>1119</v>
      </c>
      <c r="R1490" s="49" t="s">
        <v>5627</v>
      </c>
      <c r="S1490" s="15"/>
      <c r="T1490" s="16"/>
      <c r="U1490" s="32" cm="1">
        <f t="array" ref="U1490">SUM(LEN([2]正文!$F:$F)-LEN(SUBSTITUTE([2]正文!$F:$F,B1490,"")))/LEN(B1490)</f>
        <v>0</v>
      </c>
      <c r="V1490" s="33">
        <f t="shared" si="40"/>
        <v>6</v>
      </c>
    </row>
    <row r="1491" s="2" customFormat="1" spans="1:22">
      <c r="A1491" s="6">
        <v>1409</v>
      </c>
      <c r="B1491" s="2" t="s">
        <v>5634</v>
      </c>
      <c r="C1491" s="2" t="s">
        <v>5635</v>
      </c>
      <c r="D1491" s="2" t="s">
        <v>30</v>
      </c>
      <c r="E1491" s="2" t="s">
        <v>5636</v>
      </c>
      <c r="F1491" s="6">
        <v>15.4</v>
      </c>
      <c r="H1491" s="10"/>
      <c r="I1491" s="10"/>
      <c r="M1491" s="2">
        <f>VLOOKUP(N1491,[1]储层改造标准目录!$A:$B,2,0)</f>
        <v>2</v>
      </c>
      <c r="N1491" s="11" t="s">
        <v>1683</v>
      </c>
      <c r="O1491" s="2" t="s">
        <v>1684</v>
      </c>
      <c r="P1491" s="12"/>
      <c r="Q1491" s="13" t="s">
        <v>1119</v>
      </c>
      <c r="R1491" s="14" t="s">
        <v>5627</v>
      </c>
      <c r="S1491" s="15"/>
      <c r="T1491" s="16"/>
      <c r="U1491" s="32" cm="1">
        <f t="array" ref="U1491">SUM(LEN([2]正文!$F:$F)-LEN(SUBSTITUTE([2]正文!$F:$F,B1491,"")))/LEN(B1491)</f>
        <v>0</v>
      </c>
      <c r="V1491" s="33">
        <f t="shared" si="40"/>
        <v>9</v>
      </c>
    </row>
    <row r="1492" s="2" customFormat="1" spans="1:22">
      <c r="A1492" s="6"/>
      <c r="B1492" s="2" t="s">
        <v>5637</v>
      </c>
      <c r="D1492" s="2" t="s">
        <v>35</v>
      </c>
      <c r="F1492" s="6" t="s">
        <v>5638</v>
      </c>
      <c r="H1492" s="10"/>
      <c r="I1492" s="10"/>
      <c r="M1492" s="2">
        <f>VLOOKUP(N1492,[1]储层改造标准目录!$A:$B,2,0)</f>
        <v>2</v>
      </c>
      <c r="N1492" s="11" t="s">
        <v>1683</v>
      </c>
      <c r="O1492" s="2" t="s">
        <v>1684</v>
      </c>
      <c r="P1492" s="12"/>
      <c r="Q1492" s="13" t="s">
        <v>1119</v>
      </c>
      <c r="R1492" s="14" t="s">
        <v>5627</v>
      </c>
      <c r="S1492" s="15"/>
      <c r="T1492" s="16"/>
      <c r="U1492" s="32" cm="1">
        <f t="array" ref="U1492">SUM(LEN([2]正文!$F:$F)-LEN(SUBSTITUTE([2]正文!$F:$F,B1492,"")))/LEN(B1492)</f>
        <v>0</v>
      </c>
      <c r="V1492" s="33">
        <f t="shared" si="40"/>
        <v>6</v>
      </c>
    </row>
    <row r="1493" s="2" customFormat="1" spans="1:22">
      <c r="A1493" s="6"/>
      <c r="B1493" s="2" t="s">
        <v>5639</v>
      </c>
      <c r="D1493" s="2" t="s">
        <v>35</v>
      </c>
      <c r="F1493" s="6" t="s">
        <v>5640</v>
      </c>
      <c r="H1493" s="10"/>
      <c r="I1493" s="10"/>
      <c r="M1493" s="2">
        <f>VLOOKUP(N1493,[1]储层改造标准目录!$A:$B,2,0)</f>
        <v>2</v>
      </c>
      <c r="N1493" s="11" t="s">
        <v>1683</v>
      </c>
      <c r="O1493" s="2" t="s">
        <v>1684</v>
      </c>
      <c r="P1493" s="12"/>
      <c r="Q1493" s="13" t="s">
        <v>1119</v>
      </c>
      <c r="R1493" s="14" t="s">
        <v>5627</v>
      </c>
      <c r="S1493" s="15"/>
      <c r="T1493" s="16"/>
      <c r="U1493" s="32" cm="1">
        <f t="array" ref="U1493">SUM(LEN([2]正文!$F:$F)-LEN(SUBSTITUTE([2]正文!$F:$F,B1493,"")))/LEN(B1493)</f>
        <v>0</v>
      </c>
      <c r="V1493" s="33">
        <f>LEN(B1493)</f>
        <v>6</v>
      </c>
    </row>
    <row r="1494" s="2" customFormat="1" spans="1:22">
      <c r="A1494" s="6">
        <v>1410</v>
      </c>
      <c r="B1494" s="2" t="s">
        <v>5641</v>
      </c>
      <c r="C1494" s="2" t="s">
        <v>5642</v>
      </c>
      <c r="E1494" s="2" t="s">
        <v>5643</v>
      </c>
      <c r="F1494" s="6">
        <v>15.5</v>
      </c>
      <c r="M1494" s="2">
        <f>VLOOKUP(N1494,[1]储层改造标准目录!$A:$B,2,0)</f>
        <v>2</v>
      </c>
      <c r="N1494" s="11" t="s">
        <v>1683</v>
      </c>
      <c r="O1494" s="2" t="s">
        <v>1684</v>
      </c>
      <c r="P1494" s="12"/>
      <c r="Q1494" s="13" t="s">
        <v>1119</v>
      </c>
      <c r="R1494" s="49" t="s">
        <v>5627</v>
      </c>
      <c r="S1494" s="15"/>
      <c r="T1494" s="16"/>
      <c r="U1494" s="32" cm="1">
        <f t="array" ref="U1494">SUM(LEN([2]正文!$F:$F)-LEN(SUBSTITUTE([2]正文!$F:$F,B1494,"")))/LEN(B1494)</f>
        <v>0</v>
      </c>
      <c r="V1494" s="33">
        <f t="shared" ref="V1494:V1557" si="41">LEN(B1494)</f>
        <v>8</v>
      </c>
    </row>
    <row r="1495" s="2" customFormat="1" spans="1:22">
      <c r="A1495" s="6">
        <v>1411</v>
      </c>
      <c r="B1495" s="2" t="s">
        <v>5644</v>
      </c>
      <c r="C1495" s="2" t="s">
        <v>5645</v>
      </c>
      <c r="E1495" s="2" t="s">
        <v>5646</v>
      </c>
      <c r="F1495" s="6">
        <v>15.6</v>
      </c>
      <c r="M1495" s="2">
        <f>VLOOKUP(N1495,[1]储层改造标准目录!$A:$B,2,0)</f>
        <v>2</v>
      </c>
      <c r="N1495" s="11" t="s">
        <v>1683</v>
      </c>
      <c r="O1495" s="2" t="s">
        <v>1684</v>
      </c>
      <c r="P1495" s="12"/>
      <c r="Q1495" s="13" t="s">
        <v>1119</v>
      </c>
      <c r="R1495" s="49" t="s">
        <v>5627</v>
      </c>
      <c r="S1495" s="15"/>
      <c r="T1495" s="16"/>
      <c r="U1495" s="32" cm="1">
        <f t="array" ref="U1495">SUM(LEN([2]正文!$F:$F)-LEN(SUBSTITUTE([2]正文!$F:$F,B1495,"")))/LEN(B1495)</f>
        <v>0</v>
      </c>
      <c r="V1495" s="33">
        <f t="shared" si="41"/>
        <v>8</v>
      </c>
    </row>
    <row r="1496" s="2" customFormat="1" spans="1:22">
      <c r="A1496" s="6">
        <v>1412</v>
      </c>
      <c r="B1496" s="2" t="s">
        <v>5647</v>
      </c>
      <c r="C1496" s="2" t="s">
        <v>5648</v>
      </c>
      <c r="E1496" s="2" t="s">
        <v>5649</v>
      </c>
      <c r="F1496" s="6">
        <v>15.7</v>
      </c>
      <c r="M1496" s="2">
        <f>VLOOKUP(N1496,[1]储层改造标准目录!$A:$B,2,0)</f>
        <v>2</v>
      </c>
      <c r="N1496" s="11" t="s">
        <v>1683</v>
      </c>
      <c r="O1496" s="2" t="s">
        <v>1684</v>
      </c>
      <c r="P1496" s="12"/>
      <c r="Q1496" s="13" t="s">
        <v>1119</v>
      </c>
      <c r="R1496" s="49" t="s">
        <v>5627</v>
      </c>
      <c r="S1496" s="15"/>
      <c r="T1496" s="16"/>
      <c r="U1496" s="32" cm="1">
        <f t="array" ref="U1496">SUM(LEN([2]正文!$F:$F)-LEN(SUBSTITUTE([2]正文!$F:$F,B1496,"")))/LEN(B1496)</f>
        <v>0</v>
      </c>
      <c r="V1496" s="33">
        <f t="shared" si="41"/>
        <v>6</v>
      </c>
    </row>
    <row r="1497" s="2" customFormat="1" spans="1:22">
      <c r="A1497" s="6">
        <v>1413</v>
      </c>
      <c r="B1497" s="2" t="s">
        <v>5650</v>
      </c>
      <c r="C1497" s="2" t="s">
        <v>5651</v>
      </c>
      <c r="E1497" s="2" t="s">
        <v>5652</v>
      </c>
      <c r="F1497" s="6">
        <v>15.8</v>
      </c>
      <c r="M1497" s="2">
        <f>VLOOKUP(N1497,[1]储层改造标准目录!$A:$B,2,0)</f>
        <v>2</v>
      </c>
      <c r="N1497" s="11" t="s">
        <v>1683</v>
      </c>
      <c r="O1497" s="2" t="s">
        <v>1684</v>
      </c>
      <c r="P1497" s="12"/>
      <c r="Q1497" s="13" t="s">
        <v>1119</v>
      </c>
      <c r="R1497" s="49" t="s">
        <v>5627</v>
      </c>
      <c r="S1497" s="15"/>
      <c r="T1497" s="16"/>
      <c r="U1497" s="32" cm="1">
        <f t="array" ref="U1497">SUM(LEN([2]正文!$F:$F)-LEN(SUBSTITUTE([2]正文!$F:$F,B1497,"")))/LEN(B1497)</f>
        <v>0</v>
      </c>
      <c r="V1497" s="33">
        <f t="shared" si="41"/>
        <v>6</v>
      </c>
    </row>
    <row r="1498" s="2" customFormat="1" spans="1:22">
      <c r="A1498" s="6">
        <v>1414</v>
      </c>
      <c r="B1498" s="36" t="s">
        <v>5653</v>
      </c>
      <c r="C1498" s="36" t="s">
        <v>5654</v>
      </c>
      <c r="D1498" s="36"/>
      <c r="E1498" s="36" t="s">
        <v>5655</v>
      </c>
      <c r="F1498" s="6">
        <v>3.1</v>
      </c>
      <c r="G1498" s="36"/>
      <c r="H1498" s="36"/>
      <c r="I1498" s="36"/>
      <c r="M1498" s="2">
        <f>VLOOKUP(N1498,[1]储层改造标准目录!$A:$B,2,0)</f>
        <v>3</v>
      </c>
      <c r="N1498" s="11" t="s">
        <v>5656</v>
      </c>
      <c r="O1498" s="2" t="s">
        <v>5657</v>
      </c>
      <c r="P1498" s="12"/>
      <c r="Q1498" s="13" t="s">
        <v>5658</v>
      </c>
      <c r="R1498" s="49" t="s">
        <v>5627</v>
      </c>
      <c r="S1498" s="15"/>
      <c r="T1498" s="16"/>
      <c r="U1498" s="32" cm="1">
        <f t="array" ref="U1498">SUM(LEN([2]正文!$F:$F)-LEN(SUBSTITUTE([2]正文!$F:$F,B1498,"")))/LEN(B1498)</f>
        <v>4</v>
      </c>
      <c r="V1498" s="33">
        <f t="shared" si="41"/>
        <v>4</v>
      </c>
    </row>
    <row r="1499" s="2" customFormat="1" spans="1:22">
      <c r="A1499" s="6">
        <v>1415</v>
      </c>
      <c r="B1499" s="36" t="s">
        <v>5659</v>
      </c>
      <c r="C1499" s="36" t="s">
        <v>5660</v>
      </c>
      <c r="D1499" s="36"/>
      <c r="E1499" s="36" t="s">
        <v>5661</v>
      </c>
      <c r="F1499" s="6">
        <v>3.2</v>
      </c>
      <c r="G1499" s="36"/>
      <c r="H1499" s="36"/>
      <c r="I1499" s="36"/>
      <c r="M1499" s="2">
        <f>VLOOKUP(N1499,[1]储层改造标准目录!$A:$B,2,0)</f>
        <v>3</v>
      </c>
      <c r="N1499" s="11" t="s">
        <v>5656</v>
      </c>
      <c r="O1499" s="2" t="s">
        <v>5657</v>
      </c>
      <c r="P1499" s="12"/>
      <c r="Q1499" s="13" t="s">
        <v>5658</v>
      </c>
      <c r="R1499" s="49" t="s">
        <v>5627</v>
      </c>
      <c r="S1499" s="15"/>
      <c r="T1499" s="16"/>
      <c r="U1499" s="32" cm="1">
        <f t="array" ref="U1499">SUM(LEN([2]正文!$F:$F)-LEN(SUBSTITUTE([2]正文!$F:$F,B1499,"")))/LEN(B1499)</f>
        <v>4</v>
      </c>
      <c r="V1499" s="33">
        <f t="shared" si="41"/>
        <v>3</v>
      </c>
    </row>
    <row r="1500" s="2" customFormat="1" spans="1:22">
      <c r="A1500" s="6">
        <v>1416</v>
      </c>
      <c r="B1500" s="2" t="s">
        <v>5662</v>
      </c>
      <c r="C1500" s="2" t="s">
        <v>5663</v>
      </c>
      <c r="E1500" s="2" t="s">
        <v>5664</v>
      </c>
      <c r="F1500" s="52" t="s">
        <v>5665</v>
      </c>
      <c r="M1500" s="2">
        <f>VLOOKUP(N1500,[1]储层改造标准目录!$A:$B,2,0)</f>
        <v>4</v>
      </c>
      <c r="N1500" s="11" t="s">
        <v>5666</v>
      </c>
      <c r="O1500" s="2" t="s">
        <v>5667</v>
      </c>
      <c r="P1500" s="53"/>
      <c r="Q1500" s="13" t="s">
        <v>26</v>
      </c>
      <c r="R1500" s="14"/>
      <c r="S1500" s="15"/>
      <c r="T1500" s="16"/>
      <c r="U1500" s="32" cm="1">
        <f t="array" ref="U1500">SUM(LEN([2]正文!$F:$F)-LEN(SUBSTITUTE([2]正文!$F:$F,B1500,"")))/LEN(B1500)</f>
        <v>0</v>
      </c>
      <c r="V1500" s="33">
        <f t="shared" si="41"/>
        <v>6</v>
      </c>
    </row>
    <row r="1501" s="2" customFormat="1" spans="1:22">
      <c r="A1501" s="6">
        <v>1417</v>
      </c>
      <c r="B1501" s="2" t="s">
        <v>5668</v>
      </c>
      <c r="C1501" s="2" t="s">
        <v>5669</v>
      </c>
      <c r="E1501" s="2" t="s">
        <v>5670</v>
      </c>
      <c r="F1501" s="52" t="s">
        <v>5671</v>
      </c>
      <c r="M1501" s="2">
        <f>VLOOKUP(N1501,[1]储层改造标准目录!$A:$B,2,0)</f>
        <v>4</v>
      </c>
      <c r="N1501" s="11" t="s">
        <v>5666</v>
      </c>
      <c r="O1501" s="2" t="s">
        <v>5667</v>
      </c>
      <c r="P1501" s="53"/>
      <c r="Q1501" s="13" t="s">
        <v>26</v>
      </c>
      <c r="R1501" s="14"/>
      <c r="S1501" s="15"/>
      <c r="T1501" s="16"/>
      <c r="U1501" s="32" cm="1">
        <f t="array" ref="U1501">SUM(LEN([2]正文!$F:$F)-LEN(SUBSTITUTE([2]正文!$F:$F,B1501,"")))/LEN(B1501)</f>
        <v>3</v>
      </c>
      <c r="V1501" s="33">
        <f t="shared" si="41"/>
        <v>6</v>
      </c>
    </row>
    <row r="1502" s="2" customFormat="1" spans="1:22">
      <c r="A1502" s="6">
        <v>1418</v>
      </c>
      <c r="B1502" s="2" t="s">
        <v>5672</v>
      </c>
      <c r="C1502" s="2" t="s">
        <v>5673</v>
      </c>
      <c r="E1502" s="2" t="s">
        <v>5674</v>
      </c>
      <c r="F1502" s="52" t="s">
        <v>5675</v>
      </c>
      <c r="M1502" s="2">
        <f>VLOOKUP(N1502,[1]储层改造标准目录!$A:$B,2,0)</f>
        <v>4</v>
      </c>
      <c r="N1502" s="11" t="s">
        <v>5666</v>
      </c>
      <c r="O1502" s="2" t="s">
        <v>5667</v>
      </c>
      <c r="P1502" s="53"/>
      <c r="Q1502" s="13" t="s">
        <v>26</v>
      </c>
      <c r="R1502" s="14"/>
      <c r="S1502" s="15"/>
      <c r="T1502" s="16"/>
      <c r="U1502" s="32" cm="1">
        <f t="array" ref="U1502">SUM(LEN([2]正文!$F:$F)-LEN(SUBSTITUTE([2]正文!$F:$F,B1502,"")))/LEN(B1502)</f>
        <v>1</v>
      </c>
      <c r="V1502" s="33">
        <f t="shared" si="41"/>
        <v>6</v>
      </c>
    </row>
    <row r="1503" s="2" customFormat="1" spans="1:22">
      <c r="A1503" s="6">
        <v>1419</v>
      </c>
      <c r="B1503" s="2" t="s">
        <v>5676</v>
      </c>
      <c r="C1503" s="2" t="s">
        <v>5677</v>
      </c>
      <c r="E1503" s="2" t="s">
        <v>5678</v>
      </c>
      <c r="F1503" s="52" t="s">
        <v>5679</v>
      </c>
      <c r="M1503" s="2">
        <f>VLOOKUP(N1503,[1]储层改造标准目录!$A:$B,2,0)</f>
        <v>4</v>
      </c>
      <c r="N1503" s="11" t="s">
        <v>5666</v>
      </c>
      <c r="O1503" s="2" t="s">
        <v>5667</v>
      </c>
      <c r="P1503" s="53"/>
      <c r="Q1503" s="13" t="s">
        <v>26</v>
      </c>
      <c r="R1503" s="14"/>
      <c r="S1503" s="15"/>
      <c r="T1503" s="16"/>
      <c r="U1503" s="32" cm="1">
        <f t="array" ref="U1503">SUM(LEN([2]正文!$F:$F)-LEN(SUBSTITUTE([2]正文!$F:$F,B1503,"")))/LEN(B1503)</f>
        <v>7</v>
      </c>
      <c r="V1503" s="33">
        <f t="shared" si="41"/>
        <v>6</v>
      </c>
    </row>
    <row r="1504" s="2" customFormat="1" spans="1:22">
      <c r="A1504" s="6">
        <v>1420</v>
      </c>
      <c r="B1504" s="2" t="s">
        <v>5680</v>
      </c>
      <c r="C1504" s="2" t="s">
        <v>5681</v>
      </c>
      <c r="E1504" s="2" t="s">
        <v>5682</v>
      </c>
      <c r="F1504" s="52" t="s">
        <v>5683</v>
      </c>
      <c r="M1504" s="2">
        <f>VLOOKUP(N1504,[1]储层改造标准目录!$A:$B,2,0)</f>
        <v>4</v>
      </c>
      <c r="N1504" s="11" t="s">
        <v>5666</v>
      </c>
      <c r="O1504" s="2" t="s">
        <v>5667</v>
      </c>
      <c r="P1504" s="53"/>
      <c r="Q1504" s="13" t="s">
        <v>26</v>
      </c>
      <c r="R1504" s="14"/>
      <c r="S1504" s="15"/>
      <c r="T1504" s="16"/>
      <c r="U1504" s="32" cm="1">
        <f t="array" ref="U1504">SUM(LEN([2]正文!$F:$F)-LEN(SUBSTITUTE([2]正文!$F:$F,B1504,"")))/LEN(B1504)</f>
        <v>7</v>
      </c>
      <c r="V1504" s="33">
        <f t="shared" si="41"/>
        <v>6</v>
      </c>
    </row>
    <row r="1505" s="2" customFormat="1" spans="1:22">
      <c r="A1505" s="6">
        <v>1421</v>
      </c>
      <c r="B1505" s="2" t="s">
        <v>5684</v>
      </c>
      <c r="C1505" s="2" t="s">
        <v>5685</v>
      </c>
      <c r="E1505" s="2" t="s">
        <v>5686</v>
      </c>
      <c r="F1505" s="52" t="s">
        <v>5687</v>
      </c>
      <c r="M1505" s="2">
        <f>VLOOKUP(N1505,[1]储层改造标准目录!$A:$B,2,0)</f>
        <v>4</v>
      </c>
      <c r="N1505" s="11" t="s">
        <v>5666</v>
      </c>
      <c r="O1505" s="2" t="s">
        <v>5667</v>
      </c>
      <c r="P1505" s="53"/>
      <c r="Q1505" s="13" t="s">
        <v>26</v>
      </c>
      <c r="R1505" s="14"/>
      <c r="S1505" s="15"/>
      <c r="T1505" s="16"/>
      <c r="U1505" s="32" cm="1">
        <f t="array" ref="U1505">SUM(LEN([2]正文!$F:$F)-LEN(SUBSTITUTE([2]正文!$F:$F,B1505,"")))/LEN(B1505)</f>
        <v>5</v>
      </c>
      <c r="V1505" s="33">
        <f t="shared" si="41"/>
        <v>6</v>
      </c>
    </row>
    <row r="1506" s="2" customFormat="1" spans="1:22">
      <c r="A1506" s="6">
        <v>1422</v>
      </c>
      <c r="B1506" s="2" t="s">
        <v>5688</v>
      </c>
      <c r="C1506" s="2" t="s">
        <v>5689</v>
      </c>
      <c r="E1506" s="2" t="s">
        <v>5690</v>
      </c>
      <c r="F1506" s="52" t="s">
        <v>5691</v>
      </c>
      <c r="M1506" s="2">
        <f>VLOOKUP(N1506,[1]储层改造标准目录!$A:$B,2,0)</f>
        <v>4</v>
      </c>
      <c r="N1506" s="11" t="s">
        <v>5666</v>
      </c>
      <c r="O1506" s="2" t="s">
        <v>5667</v>
      </c>
      <c r="P1506" s="53"/>
      <c r="Q1506" s="13" t="s">
        <v>26</v>
      </c>
      <c r="R1506" s="14"/>
      <c r="S1506" s="15"/>
      <c r="T1506" s="16"/>
      <c r="U1506" s="32" cm="1">
        <f t="array" ref="U1506">SUM(LEN([2]正文!$F:$F)-LEN(SUBSTITUTE([2]正文!$F:$F,B1506,"")))/LEN(B1506)</f>
        <v>5</v>
      </c>
      <c r="V1506" s="33">
        <f t="shared" si="41"/>
        <v>6</v>
      </c>
    </row>
    <row r="1507" s="2" customFormat="1" spans="1:22">
      <c r="A1507" s="6">
        <v>1423</v>
      </c>
      <c r="B1507" s="2" t="s">
        <v>5692</v>
      </c>
      <c r="C1507" s="2" t="s">
        <v>5693</v>
      </c>
      <c r="E1507" s="2" t="s">
        <v>5694</v>
      </c>
      <c r="F1507" s="6">
        <v>3.1</v>
      </c>
      <c r="M1507" s="2">
        <f>VLOOKUP(N1507,[1]储层改造标准目录!$A:$B,2,0)</f>
        <v>5</v>
      </c>
      <c r="N1507" s="11" t="s">
        <v>5695</v>
      </c>
      <c r="O1507" s="2" t="s">
        <v>5696</v>
      </c>
      <c r="P1507" s="12"/>
      <c r="Q1507" s="13" t="s">
        <v>5697</v>
      </c>
      <c r="R1507" s="14"/>
      <c r="S1507" s="15"/>
      <c r="T1507" s="16"/>
      <c r="U1507" s="32" cm="1">
        <f t="array" ref="U1507">SUM(LEN([2]正文!$F:$F)-LEN(SUBSTITUTE([2]正文!$F:$F,B1507,"")))/LEN(B1507)</f>
        <v>19</v>
      </c>
      <c r="V1507" s="33">
        <f t="shared" si="41"/>
        <v>4</v>
      </c>
    </row>
    <row r="1508" s="2" customFormat="1" spans="1:22">
      <c r="A1508" s="6">
        <v>1424</v>
      </c>
      <c r="B1508" s="36" t="s">
        <v>5698</v>
      </c>
      <c r="C1508" s="36" t="s">
        <v>5699</v>
      </c>
      <c r="D1508" s="54"/>
      <c r="E1508" s="54" t="s">
        <v>5700</v>
      </c>
      <c r="F1508" s="6">
        <v>3.1</v>
      </c>
      <c r="G1508" s="54"/>
      <c r="H1508" s="54"/>
      <c r="I1508" s="54"/>
      <c r="M1508" s="2">
        <f>VLOOKUP(N1508,[1]储层改造标准目录!$A:$B,2,0)</f>
        <v>6</v>
      </c>
      <c r="N1508" s="11" t="s">
        <v>5701</v>
      </c>
      <c r="O1508" s="2" t="s">
        <v>5702</v>
      </c>
      <c r="P1508" s="12"/>
      <c r="Q1508" s="13" t="s">
        <v>1119</v>
      </c>
      <c r="R1508" s="14"/>
      <c r="S1508" s="15"/>
      <c r="T1508" s="16"/>
      <c r="U1508" s="32" cm="1">
        <f t="array" ref="U1508">SUM(LEN([2]正文!$F:$F)-LEN(SUBSTITUTE([2]正文!$F:$F,B1508,"")))/LEN(B1508)</f>
        <v>1</v>
      </c>
      <c r="V1508" s="33">
        <f t="shared" si="41"/>
        <v>4</v>
      </c>
    </row>
    <row r="1509" s="2" customFormat="1" spans="1:22">
      <c r="A1509" s="6">
        <v>1425</v>
      </c>
      <c r="B1509" s="36" t="s">
        <v>5703</v>
      </c>
      <c r="C1509" s="36" t="s">
        <v>5704</v>
      </c>
      <c r="D1509" s="54"/>
      <c r="E1509" s="54" t="s">
        <v>5705</v>
      </c>
      <c r="F1509" s="6">
        <v>3.2</v>
      </c>
      <c r="G1509" s="54"/>
      <c r="H1509" s="54"/>
      <c r="I1509" s="54"/>
      <c r="M1509" s="2">
        <f>VLOOKUP(N1509,[1]储层改造标准目录!$A:$B,2,0)</f>
        <v>6</v>
      </c>
      <c r="N1509" s="11" t="s">
        <v>5701</v>
      </c>
      <c r="O1509" s="2" t="s">
        <v>5702</v>
      </c>
      <c r="P1509" s="12"/>
      <c r="Q1509" s="13" t="s">
        <v>1119</v>
      </c>
      <c r="R1509" s="14"/>
      <c r="S1509" s="15"/>
      <c r="T1509" s="16"/>
      <c r="U1509" s="32" cm="1">
        <f t="array" ref="U1509">SUM(LEN([2]正文!$F:$F)-LEN(SUBSTITUTE([2]正文!$F:$F,B1509,"")))/LEN(B1509)</f>
        <v>32</v>
      </c>
      <c r="V1509" s="33">
        <f t="shared" si="41"/>
        <v>4</v>
      </c>
    </row>
    <row r="1510" s="2" customFormat="1" spans="1:22">
      <c r="A1510" s="6">
        <v>1426</v>
      </c>
      <c r="B1510" s="36" t="s">
        <v>3709</v>
      </c>
      <c r="C1510" s="36" t="s">
        <v>5706</v>
      </c>
      <c r="D1510" s="54"/>
      <c r="E1510" s="54" t="s">
        <v>5707</v>
      </c>
      <c r="F1510" s="6">
        <v>3.3</v>
      </c>
      <c r="G1510" s="54"/>
      <c r="H1510" s="54"/>
      <c r="I1510" s="54"/>
      <c r="M1510" s="2">
        <f>VLOOKUP(N1510,[1]储层改造标准目录!$A:$B,2,0)</f>
        <v>6</v>
      </c>
      <c r="N1510" s="11" t="s">
        <v>5701</v>
      </c>
      <c r="O1510" s="2" t="s">
        <v>5702</v>
      </c>
      <c r="P1510" s="12"/>
      <c r="Q1510" s="13" t="s">
        <v>1119</v>
      </c>
      <c r="R1510" s="14"/>
      <c r="S1510" s="15"/>
      <c r="T1510" s="16"/>
      <c r="U1510" s="32" cm="1">
        <f t="array" ref="U1510">SUM(LEN([2]正文!$F:$F)-LEN(SUBSTITUTE([2]正文!$F:$F,B1510,"")))/LEN(B1510)</f>
        <v>26</v>
      </c>
      <c r="V1510" s="33">
        <f t="shared" si="41"/>
        <v>6</v>
      </c>
    </row>
    <row r="1511" s="2" customFormat="1" spans="1:22">
      <c r="A1511" s="6">
        <v>1427</v>
      </c>
      <c r="B1511" s="36" t="s">
        <v>5708</v>
      </c>
      <c r="C1511" s="36" t="s">
        <v>5709</v>
      </c>
      <c r="D1511" s="36"/>
      <c r="E1511" s="36" t="s">
        <v>5710</v>
      </c>
      <c r="F1511" s="6">
        <v>3.4</v>
      </c>
      <c r="G1511" s="36"/>
      <c r="H1511" s="36"/>
      <c r="I1511" s="36"/>
      <c r="M1511" s="2">
        <f>VLOOKUP(N1511,[1]储层改造标准目录!$A:$B,2,0)</f>
        <v>6</v>
      </c>
      <c r="N1511" s="11" t="s">
        <v>5701</v>
      </c>
      <c r="O1511" s="2" t="s">
        <v>5702</v>
      </c>
      <c r="P1511" s="12"/>
      <c r="Q1511" s="13" t="s">
        <v>1119</v>
      </c>
      <c r="R1511" s="14"/>
      <c r="S1511" s="15"/>
      <c r="T1511" s="16"/>
      <c r="U1511" s="32" cm="1">
        <f t="array" ref="U1511">SUM(LEN([2]正文!$F:$F)-LEN(SUBSTITUTE([2]正文!$F:$F,B1511,"")))/LEN(B1511)</f>
        <v>0</v>
      </c>
      <c r="V1511" s="33">
        <f t="shared" si="41"/>
        <v>9</v>
      </c>
    </row>
    <row r="1512" s="2" customFormat="1" spans="1:22">
      <c r="A1512" s="6">
        <v>1428</v>
      </c>
      <c r="B1512" s="54" t="s">
        <v>5711</v>
      </c>
      <c r="C1512" s="36" t="s">
        <v>5712</v>
      </c>
      <c r="D1512" s="54"/>
      <c r="E1512" s="54" t="s">
        <v>5713</v>
      </c>
      <c r="F1512" s="6">
        <v>3.5</v>
      </c>
      <c r="G1512" s="54"/>
      <c r="H1512" s="54"/>
      <c r="I1512" s="54"/>
      <c r="M1512" s="2">
        <f>VLOOKUP(N1512,[1]储层改造标准目录!$A:$B,2,0)</f>
        <v>6</v>
      </c>
      <c r="N1512" s="11" t="s">
        <v>5701</v>
      </c>
      <c r="O1512" s="2" t="s">
        <v>5702</v>
      </c>
      <c r="P1512" s="12"/>
      <c r="Q1512" s="13" t="s">
        <v>1119</v>
      </c>
      <c r="R1512" s="14"/>
      <c r="S1512" s="15"/>
      <c r="T1512" s="16"/>
      <c r="U1512" s="32" cm="1">
        <f t="array" ref="U1512">SUM(LEN([2]正文!$F:$F)-LEN(SUBSTITUTE([2]正文!$F:$F,B1512,"")))/LEN(B1512)</f>
        <v>23</v>
      </c>
      <c r="V1512" s="33">
        <f t="shared" si="41"/>
        <v>5</v>
      </c>
    </row>
    <row r="1513" s="2" customFormat="1" spans="1:22">
      <c r="A1513" s="6">
        <v>1429</v>
      </c>
      <c r="B1513" s="54" t="s">
        <v>3808</v>
      </c>
      <c r="C1513" s="36" t="s">
        <v>5714</v>
      </c>
      <c r="D1513" s="54"/>
      <c r="E1513" s="54" t="s">
        <v>5715</v>
      </c>
      <c r="F1513" s="6">
        <v>3.6</v>
      </c>
      <c r="G1513" s="54"/>
      <c r="H1513" s="54"/>
      <c r="I1513" s="54"/>
      <c r="M1513" s="2">
        <f>VLOOKUP(N1513,[1]储层改造标准目录!$A:$B,2,0)</f>
        <v>6</v>
      </c>
      <c r="N1513" s="11" t="s">
        <v>5701</v>
      </c>
      <c r="O1513" s="2" t="s">
        <v>5702</v>
      </c>
      <c r="P1513" s="12"/>
      <c r="Q1513" s="13" t="s">
        <v>1119</v>
      </c>
      <c r="R1513" s="14"/>
      <c r="S1513" s="15"/>
      <c r="T1513" s="16"/>
      <c r="U1513" s="32" cm="1">
        <f t="array" ref="U1513">SUM(LEN([2]正文!$F:$F)-LEN(SUBSTITUTE([2]正文!$F:$F,B1513,"")))/LEN(B1513)</f>
        <v>10</v>
      </c>
      <c r="V1513" s="33">
        <f t="shared" si="41"/>
        <v>7</v>
      </c>
    </row>
    <row r="1514" s="2" customFormat="1" spans="1:22">
      <c r="A1514" s="6">
        <v>1430</v>
      </c>
      <c r="B1514" s="36" t="s">
        <v>986</v>
      </c>
      <c r="C1514" s="36" t="s">
        <v>5716</v>
      </c>
      <c r="D1514" s="36"/>
      <c r="E1514" s="36" t="s">
        <v>5717</v>
      </c>
      <c r="F1514" s="6">
        <v>3.7</v>
      </c>
      <c r="G1514" s="36"/>
      <c r="H1514" s="36"/>
      <c r="I1514" s="36"/>
      <c r="M1514" s="2">
        <f>VLOOKUP(N1514,[1]储层改造标准目录!$A:$B,2,0)</f>
        <v>6</v>
      </c>
      <c r="N1514" s="11" t="s">
        <v>5701</v>
      </c>
      <c r="O1514" s="2" t="s">
        <v>5702</v>
      </c>
      <c r="P1514" s="12"/>
      <c r="Q1514" s="13" t="s">
        <v>1119</v>
      </c>
      <c r="R1514" s="14"/>
      <c r="S1514" s="15"/>
      <c r="T1514" s="16"/>
      <c r="U1514" s="32" cm="1">
        <f t="array" ref="U1514">SUM(LEN([2]正文!$F:$F)-LEN(SUBSTITUTE([2]正文!$F:$F,B1514,"")))/LEN(B1514)</f>
        <v>3</v>
      </c>
      <c r="V1514" s="33">
        <f t="shared" si="41"/>
        <v>5</v>
      </c>
    </row>
    <row r="1515" s="2" customFormat="1" spans="1:22">
      <c r="A1515" s="6">
        <v>1431</v>
      </c>
      <c r="B1515" s="36" t="s">
        <v>5718</v>
      </c>
      <c r="C1515" s="36" t="s">
        <v>5719</v>
      </c>
      <c r="D1515" s="36"/>
      <c r="E1515" s="36" t="s">
        <v>5720</v>
      </c>
      <c r="F1515" s="6">
        <v>3.8</v>
      </c>
      <c r="G1515" s="36"/>
      <c r="H1515" s="36"/>
      <c r="I1515" s="36"/>
      <c r="M1515" s="2">
        <f>VLOOKUP(N1515,[1]储层改造标准目录!$A:$B,2,0)</f>
        <v>6</v>
      </c>
      <c r="N1515" s="11" t="s">
        <v>5701</v>
      </c>
      <c r="O1515" s="2" t="s">
        <v>5702</v>
      </c>
      <c r="P1515" s="12"/>
      <c r="Q1515" s="13" t="s">
        <v>1119</v>
      </c>
      <c r="R1515" s="14"/>
      <c r="S1515" s="15"/>
      <c r="T1515" s="16"/>
      <c r="U1515" s="32" cm="1">
        <f t="array" ref="U1515">SUM(LEN([2]正文!$F:$F)-LEN(SUBSTITUTE([2]正文!$F:$F,B1515,"")))/LEN(B1515)</f>
        <v>27</v>
      </c>
      <c r="V1515" s="33">
        <f t="shared" si="41"/>
        <v>4</v>
      </c>
    </row>
    <row r="1516" s="2" customFormat="1" spans="1:22">
      <c r="A1516" s="6">
        <v>1432</v>
      </c>
      <c r="B1516" s="36" t="s">
        <v>5721</v>
      </c>
      <c r="C1516" s="36" t="s">
        <v>5722</v>
      </c>
      <c r="D1516" s="36"/>
      <c r="E1516" s="36" t="s">
        <v>5723</v>
      </c>
      <c r="F1516" s="6">
        <v>3.9</v>
      </c>
      <c r="G1516" s="36"/>
      <c r="H1516" s="36"/>
      <c r="I1516" s="36"/>
      <c r="M1516" s="2">
        <f>VLOOKUP(N1516,[1]储层改造标准目录!$A:$B,2,0)</f>
        <v>6</v>
      </c>
      <c r="N1516" s="11" t="s">
        <v>5701</v>
      </c>
      <c r="O1516" s="2" t="s">
        <v>5702</v>
      </c>
      <c r="P1516" s="12"/>
      <c r="Q1516" s="13" t="s">
        <v>1119</v>
      </c>
      <c r="R1516" s="14"/>
      <c r="S1516" s="15"/>
      <c r="T1516" s="16"/>
      <c r="U1516" s="32" cm="1">
        <f t="array" ref="U1516">SUM(LEN([2]正文!$F:$F)-LEN(SUBSTITUTE([2]正文!$F:$F,B1516,"")))/LEN(B1516)</f>
        <v>22</v>
      </c>
      <c r="V1516" s="33">
        <f t="shared" si="41"/>
        <v>3</v>
      </c>
    </row>
    <row r="1517" s="2" customFormat="1" spans="1:22">
      <c r="A1517" s="6">
        <v>1433</v>
      </c>
      <c r="B1517" s="36" t="s">
        <v>5724</v>
      </c>
      <c r="C1517" s="36" t="s">
        <v>5725</v>
      </c>
      <c r="D1517" s="36"/>
      <c r="E1517" s="36" t="s">
        <v>5726</v>
      </c>
      <c r="F1517" s="34" t="s">
        <v>68</v>
      </c>
      <c r="G1517" s="36"/>
      <c r="H1517" s="36"/>
      <c r="I1517" s="36"/>
      <c r="M1517" s="2">
        <f>VLOOKUP(N1517,[1]储层改造标准目录!$A:$B,2,0)</f>
        <v>6</v>
      </c>
      <c r="N1517" s="11" t="s">
        <v>5701</v>
      </c>
      <c r="O1517" s="2" t="s">
        <v>5702</v>
      </c>
      <c r="P1517" s="35"/>
      <c r="Q1517" s="13" t="s">
        <v>1119</v>
      </c>
      <c r="R1517" s="14"/>
      <c r="S1517" s="15"/>
      <c r="T1517" s="16"/>
      <c r="U1517" s="32" cm="1">
        <f t="array" ref="U1517">SUM(LEN([2]正文!$F:$F)-LEN(SUBSTITUTE([2]正文!$F:$F,B1517,"")))/LEN(B1517)</f>
        <v>112</v>
      </c>
      <c r="V1517" s="33">
        <f t="shared" si="41"/>
        <v>3</v>
      </c>
    </row>
    <row r="1518" s="2" customFormat="1" spans="1:22">
      <c r="A1518" s="6">
        <v>1434</v>
      </c>
      <c r="B1518" s="36" t="s">
        <v>3892</v>
      </c>
      <c r="C1518" s="36" t="s">
        <v>5727</v>
      </c>
      <c r="D1518" s="36"/>
      <c r="E1518" s="36" t="s">
        <v>5728</v>
      </c>
      <c r="F1518" s="6">
        <v>3.11</v>
      </c>
      <c r="G1518" s="36"/>
      <c r="H1518" s="36"/>
      <c r="I1518" s="36"/>
      <c r="M1518" s="2">
        <f>VLOOKUP(N1518,[1]储层改造标准目录!$A:$B,2,0)</f>
        <v>6</v>
      </c>
      <c r="N1518" s="11" t="s">
        <v>5701</v>
      </c>
      <c r="O1518" s="2" t="s">
        <v>5702</v>
      </c>
      <c r="P1518" s="12"/>
      <c r="Q1518" s="13" t="s">
        <v>1119</v>
      </c>
      <c r="R1518" s="14"/>
      <c r="S1518" s="15"/>
      <c r="T1518" s="16"/>
      <c r="U1518" s="32" cm="1">
        <f t="array" ref="U1518">SUM(LEN([2]正文!$F:$F)-LEN(SUBSTITUTE([2]正文!$F:$F,B1518,"")))/LEN(B1518)</f>
        <v>1</v>
      </c>
      <c r="V1518" s="33">
        <f t="shared" si="41"/>
        <v>4</v>
      </c>
    </row>
    <row r="1519" s="2" customFormat="1" spans="1:22">
      <c r="A1519" s="6">
        <v>1435</v>
      </c>
      <c r="B1519" s="2" t="s">
        <v>3820</v>
      </c>
      <c r="C1519" s="2" t="s">
        <v>5729</v>
      </c>
      <c r="E1519" s="2" t="s">
        <v>5730</v>
      </c>
      <c r="F1519" s="6">
        <v>3.1</v>
      </c>
      <c r="M1519" s="2">
        <f>VLOOKUP(N1519,[1]储层改造标准目录!$A:$B,2,0)</f>
        <v>7</v>
      </c>
      <c r="N1519" s="11" t="s">
        <v>5731</v>
      </c>
      <c r="O1519" s="2" t="s">
        <v>5732</v>
      </c>
      <c r="P1519" s="12"/>
      <c r="Q1519" s="13" t="s">
        <v>1119</v>
      </c>
      <c r="R1519" s="14"/>
      <c r="S1519" s="15"/>
      <c r="T1519" s="16"/>
      <c r="U1519" s="32" cm="1">
        <f t="array" ref="U1519">SUM(LEN([2]正文!$F:$F)-LEN(SUBSTITUTE([2]正文!$F:$F,B1519,"")))/LEN(B1519)</f>
        <v>36</v>
      </c>
      <c r="V1519" s="33">
        <f t="shared" si="41"/>
        <v>4</v>
      </c>
    </row>
    <row r="1520" s="2" customFormat="1" spans="1:22">
      <c r="A1520" s="6">
        <v>1436</v>
      </c>
      <c r="B1520" s="2" t="s">
        <v>5733</v>
      </c>
      <c r="C1520" s="2" t="s">
        <v>5734</v>
      </c>
      <c r="E1520" s="2" t="s">
        <v>5735</v>
      </c>
      <c r="F1520" s="6">
        <v>3.2</v>
      </c>
      <c r="M1520" s="2">
        <f>VLOOKUP(N1520,[1]储层改造标准目录!$A:$B,2,0)</f>
        <v>7</v>
      </c>
      <c r="N1520" s="11" t="s">
        <v>5731</v>
      </c>
      <c r="O1520" s="2" t="s">
        <v>5732</v>
      </c>
      <c r="P1520" s="12"/>
      <c r="Q1520" s="13" t="s">
        <v>1119</v>
      </c>
      <c r="R1520" s="14"/>
      <c r="S1520" s="15"/>
      <c r="T1520" s="16"/>
      <c r="U1520" s="32" cm="1">
        <f t="array" ref="U1520">SUM(LEN([2]正文!$F:$F)-LEN(SUBSTITUTE([2]正文!$F:$F,B1520,"")))/LEN(B1520)</f>
        <v>3</v>
      </c>
      <c r="V1520" s="33">
        <f t="shared" si="41"/>
        <v>6</v>
      </c>
    </row>
    <row r="1521" s="2" customFormat="1" spans="1:22">
      <c r="A1521" s="6">
        <v>1437</v>
      </c>
      <c r="B1521" s="2" t="s">
        <v>5736</v>
      </c>
      <c r="C1521" s="2" t="s">
        <v>5737</v>
      </c>
      <c r="E1521" s="2" t="s">
        <v>5738</v>
      </c>
      <c r="F1521" s="6">
        <v>3.3</v>
      </c>
      <c r="M1521" s="2">
        <f>VLOOKUP(N1521,[1]储层改造标准目录!$A:$B,2,0)</f>
        <v>7</v>
      </c>
      <c r="N1521" s="11" t="s">
        <v>5731</v>
      </c>
      <c r="O1521" s="2" t="s">
        <v>5732</v>
      </c>
      <c r="P1521" s="12"/>
      <c r="Q1521" s="13" t="s">
        <v>1119</v>
      </c>
      <c r="R1521" s="14"/>
      <c r="S1521" s="15"/>
      <c r="T1521" s="16"/>
      <c r="U1521" s="32" cm="1">
        <f t="array" ref="U1521">SUM(LEN([2]正文!$F:$F)-LEN(SUBSTITUTE([2]正文!$F:$F,B1521,"")))/LEN(B1521)</f>
        <v>0</v>
      </c>
      <c r="V1521" s="33">
        <f t="shared" si="41"/>
        <v>8</v>
      </c>
    </row>
    <row r="1522" s="2" customFormat="1" spans="1:22">
      <c r="A1522" s="6">
        <v>1438</v>
      </c>
      <c r="B1522" s="2" t="s">
        <v>5739</v>
      </c>
      <c r="C1522" s="2" t="s">
        <v>5740</v>
      </c>
      <c r="E1522" s="2" t="s">
        <v>5741</v>
      </c>
      <c r="F1522" s="6">
        <v>3.4</v>
      </c>
      <c r="M1522" s="2">
        <f>VLOOKUP(N1522,[1]储层改造标准目录!$A:$B,2,0)</f>
        <v>7</v>
      </c>
      <c r="N1522" s="11" t="s">
        <v>5731</v>
      </c>
      <c r="O1522" s="2" t="s">
        <v>5732</v>
      </c>
      <c r="P1522" s="12"/>
      <c r="Q1522" s="13" t="s">
        <v>1119</v>
      </c>
      <c r="R1522" s="14"/>
      <c r="S1522" s="15"/>
      <c r="T1522" s="16"/>
      <c r="U1522" s="32" cm="1">
        <f t="array" ref="U1522">SUM(LEN([2]正文!$F:$F)-LEN(SUBSTITUTE([2]正文!$F:$F,B1522,"")))/LEN(B1522)</f>
        <v>1</v>
      </c>
      <c r="V1522" s="33">
        <f t="shared" si="41"/>
        <v>4</v>
      </c>
    </row>
    <row r="1523" s="2" customFormat="1" spans="1:22">
      <c r="A1523" s="6">
        <v>1439</v>
      </c>
      <c r="B1523" s="2" t="s">
        <v>5742</v>
      </c>
      <c r="C1523" s="2" t="s">
        <v>5743</v>
      </c>
      <c r="E1523" s="2" t="s">
        <v>5744</v>
      </c>
      <c r="F1523" s="6">
        <v>3.5</v>
      </c>
      <c r="M1523" s="2">
        <f>VLOOKUP(N1523,[1]储层改造标准目录!$A:$B,2,0)</f>
        <v>7</v>
      </c>
      <c r="N1523" s="11" t="s">
        <v>5731</v>
      </c>
      <c r="O1523" s="2" t="s">
        <v>5732</v>
      </c>
      <c r="P1523" s="12"/>
      <c r="Q1523" s="13" t="s">
        <v>1119</v>
      </c>
      <c r="R1523" s="14"/>
      <c r="S1523" s="15"/>
      <c r="T1523" s="16"/>
      <c r="U1523" s="32" cm="1">
        <f t="array" ref="U1523">SUM(LEN([2]正文!$F:$F)-LEN(SUBSTITUTE([2]正文!$F:$F,B1523,"")))/LEN(B1523)</f>
        <v>0</v>
      </c>
      <c r="V1523" s="33">
        <f t="shared" si="41"/>
        <v>5</v>
      </c>
    </row>
    <row r="1524" s="2" customFormat="1" spans="1:22">
      <c r="A1524" s="6">
        <v>1440</v>
      </c>
      <c r="B1524" s="2" t="s">
        <v>5745</v>
      </c>
      <c r="C1524" s="2" t="s">
        <v>5746</v>
      </c>
      <c r="E1524" s="2" t="s">
        <v>5747</v>
      </c>
      <c r="F1524" s="6">
        <v>3.6</v>
      </c>
      <c r="M1524" s="2">
        <f>VLOOKUP(N1524,[1]储层改造标准目录!$A:$B,2,0)</f>
        <v>7</v>
      </c>
      <c r="N1524" s="11" t="s">
        <v>5731</v>
      </c>
      <c r="O1524" s="2" t="s">
        <v>5732</v>
      </c>
      <c r="P1524" s="12"/>
      <c r="Q1524" s="13" t="s">
        <v>1119</v>
      </c>
      <c r="R1524" s="14"/>
      <c r="S1524" s="15"/>
      <c r="T1524" s="16"/>
      <c r="U1524" s="32" cm="1">
        <f t="array" ref="U1524">SUM(LEN([2]正文!$F:$F)-LEN(SUBSTITUTE([2]正文!$F:$F,B1524,"")))/LEN(B1524)</f>
        <v>0</v>
      </c>
      <c r="V1524" s="33">
        <f t="shared" si="41"/>
        <v>5</v>
      </c>
    </row>
    <row r="1525" s="2" customFormat="1" spans="1:22">
      <c r="A1525" s="6">
        <v>1441</v>
      </c>
      <c r="B1525" s="2" t="s">
        <v>5748</v>
      </c>
      <c r="C1525" s="2" t="s">
        <v>5749</v>
      </c>
      <c r="E1525" s="2" t="s">
        <v>5750</v>
      </c>
      <c r="F1525" s="6">
        <v>3.7</v>
      </c>
      <c r="M1525" s="2">
        <f>VLOOKUP(N1525,[1]储层改造标准目录!$A:$B,2,0)</f>
        <v>7</v>
      </c>
      <c r="N1525" s="11" t="s">
        <v>5731</v>
      </c>
      <c r="O1525" s="2" t="s">
        <v>5732</v>
      </c>
      <c r="P1525" s="12"/>
      <c r="Q1525" s="13" t="s">
        <v>1119</v>
      </c>
      <c r="R1525" s="14"/>
      <c r="S1525" s="15"/>
      <c r="T1525" s="16"/>
      <c r="U1525" s="32" cm="1">
        <f t="array" ref="U1525">SUM(LEN([2]正文!$F:$F)-LEN(SUBSTITUTE([2]正文!$F:$F,B1525,"")))/LEN(B1525)</f>
        <v>4</v>
      </c>
      <c r="V1525" s="33">
        <f t="shared" si="41"/>
        <v>3</v>
      </c>
    </row>
    <row r="1526" s="2" customFormat="1" spans="1:22">
      <c r="A1526" s="6">
        <v>1442</v>
      </c>
      <c r="B1526" s="2" t="s">
        <v>5751</v>
      </c>
      <c r="C1526" s="2" t="s">
        <v>5752</v>
      </c>
      <c r="E1526" s="2" t="s">
        <v>5753</v>
      </c>
      <c r="F1526" s="6">
        <v>3.8</v>
      </c>
      <c r="M1526" s="2">
        <f>VLOOKUP(N1526,[1]储层改造标准目录!$A:$B,2,0)</f>
        <v>7</v>
      </c>
      <c r="N1526" s="11" t="s">
        <v>5731</v>
      </c>
      <c r="O1526" s="2" t="s">
        <v>5732</v>
      </c>
      <c r="P1526" s="12"/>
      <c r="Q1526" s="13" t="s">
        <v>1119</v>
      </c>
      <c r="R1526" s="14"/>
      <c r="S1526" s="15"/>
      <c r="T1526" s="16"/>
      <c r="U1526" s="32" cm="1">
        <f t="array" ref="U1526">SUM(LEN([2]正文!$F:$F)-LEN(SUBSTITUTE([2]正文!$F:$F,B1526,"")))/LEN(B1526)</f>
        <v>9</v>
      </c>
      <c r="V1526" s="33">
        <f t="shared" si="41"/>
        <v>2</v>
      </c>
    </row>
    <row r="1527" s="2" customFormat="1" spans="1:22">
      <c r="A1527" s="6">
        <v>1443</v>
      </c>
      <c r="B1527" s="2" t="s">
        <v>5754</v>
      </c>
      <c r="C1527" s="2" t="s">
        <v>5755</v>
      </c>
      <c r="E1527" s="2" t="s">
        <v>5756</v>
      </c>
      <c r="F1527" s="6">
        <v>3.9</v>
      </c>
      <c r="M1527" s="2">
        <f>VLOOKUP(N1527,[1]储层改造标准目录!$A:$B,2,0)</f>
        <v>7</v>
      </c>
      <c r="N1527" s="11" t="s">
        <v>5731</v>
      </c>
      <c r="O1527" s="2" t="s">
        <v>5732</v>
      </c>
      <c r="P1527" s="12"/>
      <c r="Q1527" s="13" t="s">
        <v>1119</v>
      </c>
      <c r="R1527" s="14"/>
      <c r="S1527" s="15"/>
      <c r="T1527" s="16"/>
      <c r="U1527" s="32" cm="1">
        <f t="array" ref="U1527">SUM(LEN([2]正文!$F:$F)-LEN(SUBSTITUTE([2]正文!$F:$F,B1527,"")))/LEN(B1527)</f>
        <v>1</v>
      </c>
      <c r="V1527" s="33">
        <f t="shared" si="41"/>
        <v>4</v>
      </c>
    </row>
    <row r="1528" s="2" customFormat="1" spans="1:22">
      <c r="A1528" s="6">
        <v>1444</v>
      </c>
      <c r="B1528" s="2" t="s">
        <v>5757</v>
      </c>
      <c r="C1528" s="2" t="s">
        <v>5758</v>
      </c>
      <c r="E1528" s="2" t="s">
        <v>5759</v>
      </c>
      <c r="F1528" s="34" t="s">
        <v>68</v>
      </c>
      <c r="M1528" s="2">
        <f>VLOOKUP(N1528,[1]储层改造标准目录!$A:$B,2,0)</f>
        <v>7</v>
      </c>
      <c r="N1528" s="11" t="s">
        <v>5731</v>
      </c>
      <c r="O1528" s="2" t="s">
        <v>5732</v>
      </c>
      <c r="P1528" s="35"/>
      <c r="Q1528" s="13" t="s">
        <v>1119</v>
      </c>
      <c r="R1528" s="14"/>
      <c r="S1528" s="15"/>
      <c r="T1528" s="16"/>
      <c r="U1528" s="32" cm="1">
        <f t="array" ref="U1528">SUM(LEN([2]正文!$F:$F)-LEN(SUBSTITUTE([2]正文!$F:$F,B1528,"")))/LEN(B1528)</f>
        <v>2</v>
      </c>
      <c r="V1528" s="33">
        <f t="shared" si="41"/>
        <v>5</v>
      </c>
    </row>
    <row r="1529" s="2" customFormat="1" spans="1:22">
      <c r="A1529" s="6">
        <v>1450</v>
      </c>
      <c r="B1529" s="2" t="s">
        <v>5760</v>
      </c>
      <c r="C1529" s="2" t="s">
        <v>5761</v>
      </c>
      <c r="D1529" s="8"/>
      <c r="E1529" s="8" t="s">
        <v>5762</v>
      </c>
      <c r="F1529" s="6">
        <v>3.1</v>
      </c>
      <c r="G1529" s="8"/>
      <c r="H1529" s="8"/>
      <c r="I1529" s="8"/>
      <c r="M1529" s="2">
        <f>VLOOKUP(N1529,[1]储层改造标准目录!$A:$B,2,0)</f>
        <v>10</v>
      </c>
      <c r="N1529" s="11" t="s">
        <v>5763</v>
      </c>
      <c r="O1529" s="36" t="s">
        <v>5764</v>
      </c>
      <c r="P1529" s="12"/>
      <c r="Q1529" s="13" t="s">
        <v>5765</v>
      </c>
      <c r="R1529" s="14"/>
      <c r="S1529" s="15"/>
      <c r="T1529" s="16"/>
      <c r="U1529" s="32" cm="1">
        <f t="array" ref="U1529">SUM(LEN([2]正文!$F:$F)-LEN(SUBSTITUTE([2]正文!$F:$F,B1529,"")))/LEN(B1529)</f>
        <v>18</v>
      </c>
      <c r="V1529" s="33">
        <f t="shared" si="41"/>
        <v>6</v>
      </c>
    </row>
    <row r="1530" s="2" customFormat="1" spans="1:22">
      <c r="A1530" s="6">
        <v>1451</v>
      </c>
      <c r="B1530" s="2" t="s">
        <v>5766</v>
      </c>
      <c r="C1530" s="2" t="s">
        <v>5767</v>
      </c>
      <c r="E1530" s="2" t="s">
        <v>5768</v>
      </c>
      <c r="F1530" s="6">
        <v>3.2</v>
      </c>
      <c r="M1530" s="2">
        <f>VLOOKUP(N1530,[1]储层改造标准目录!$A:$B,2,0)</f>
        <v>10</v>
      </c>
      <c r="N1530" s="11" t="s">
        <v>5763</v>
      </c>
      <c r="O1530" s="36" t="s">
        <v>5764</v>
      </c>
      <c r="P1530" s="12"/>
      <c r="Q1530" s="13" t="s">
        <v>5765</v>
      </c>
      <c r="R1530" s="14"/>
      <c r="S1530" s="15"/>
      <c r="T1530" s="16"/>
      <c r="U1530" s="32" cm="1">
        <f t="array" ref="U1530">SUM(LEN([2]正文!$F:$F)-LEN(SUBSTITUTE([2]正文!$F:$F,B1530,"")))/LEN(B1530)</f>
        <v>4</v>
      </c>
      <c r="V1530" s="33">
        <f t="shared" si="41"/>
        <v>5</v>
      </c>
    </row>
    <row r="1531" s="2" customFormat="1" spans="1:22">
      <c r="A1531" s="6">
        <v>1452</v>
      </c>
      <c r="B1531" s="2" t="s">
        <v>5769</v>
      </c>
      <c r="C1531" s="2" t="s">
        <v>5770</v>
      </c>
      <c r="E1531" s="2" t="s">
        <v>5771</v>
      </c>
      <c r="F1531" s="6">
        <v>3.3</v>
      </c>
      <c r="M1531" s="2">
        <f>VLOOKUP(N1531,[1]储层改造标准目录!$A:$B,2,0)</f>
        <v>10</v>
      </c>
      <c r="N1531" s="11" t="s">
        <v>5763</v>
      </c>
      <c r="O1531" s="36" t="s">
        <v>5764</v>
      </c>
      <c r="P1531" s="12"/>
      <c r="Q1531" s="13" t="s">
        <v>5765</v>
      </c>
      <c r="R1531" s="14"/>
      <c r="S1531" s="15"/>
      <c r="T1531" s="16"/>
      <c r="U1531" s="32" cm="1">
        <f t="array" ref="U1531">SUM(LEN([2]正文!$F:$F)-LEN(SUBSTITUTE([2]正文!$F:$F,B1531,"")))/LEN(B1531)</f>
        <v>5</v>
      </c>
      <c r="V1531" s="33">
        <f t="shared" si="41"/>
        <v>6</v>
      </c>
    </row>
    <row r="1532" s="2" customFormat="1" spans="1:22">
      <c r="A1532" s="6">
        <v>1453</v>
      </c>
      <c r="B1532" s="2" t="s">
        <v>5772</v>
      </c>
      <c r="C1532" s="2" t="s">
        <v>5773</v>
      </c>
      <c r="E1532" s="2" t="s">
        <v>5774</v>
      </c>
      <c r="F1532" s="6">
        <v>3.4</v>
      </c>
      <c r="M1532" s="2">
        <f>VLOOKUP(N1532,[1]储层改造标准目录!$A:$B,2,0)</f>
        <v>10</v>
      </c>
      <c r="N1532" s="11" t="s">
        <v>5763</v>
      </c>
      <c r="O1532" s="36" t="s">
        <v>5764</v>
      </c>
      <c r="P1532" s="12"/>
      <c r="Q1532" s="13" t="s">
        <v>5765</v>
      </c>
      <c r="R1532" s="14"/>
      <c r="S1532" s="15"/>
      <c r="T1532" s="16"/>
      <c r="U1532" s="32" cm="1">
        <f t="array" ref="U1532">SUM(LEN([2]正文!$F:$F)-LEN(SUBSTITUTE([2]正文!$F:$F,B1532,"")))/LEN(B1532)</f>
        <v>5</v>
      </c>
      <c r="V1532" s="33">
        <f t="shared" si="41"/>
        <v>5</v>
      </c>
    </row>
    <row r="1533" s="2" customFormat="1" spans="1:22">
      <c r="A1533" s="6">
        <v>1454</v>
      </c>
      <c r="B1533" s="2" t="s">
        <v>5775</v>
      </c>
      <c r="C1533" s="2" t="s">
        <v>5776</v>
      </c>
      <c r="E1533" s="2" t="s">
        <v>5777</v>
      </c>
      <c r="F1533" s="6">
        <v>3.5</v>
      </c>
      <c r="M1533" s="2">
        <f>VLOOKUP(N1533,[1]储层改造标准目录!$A:$B,2,0)</f>
        <v>10</v>
      </c>
      <c r="N1533" s="11" t="s">
        <v>5763</v>
      </c>
      <c r="O1533" s="36" t="s">
        <v>5764</v>
      </c>
      <c r="P1533" s="12"/>
      <c r="Q1533" s="13" t="s">
        <v>5765</v>
      </c>
      <c r="R1533" s="14"/>
      <c r="S1533" s="15"/>
      <c r="T1533" s="16"/>
      <c r="U1533" s="32" cm="1">
        <f t="array" ref="U1533">SUM(LEN([2]正文!$F:$F)-LEN(SUBSTITUTE([2]正文!$F:$F,B1533,"")))/LEN(B1533)</f>
        <v>3</v>
      </c>
      <c r="V1533" s="33">
        <f t="shared" si="41"/>
        <v>4</v>
      </c>
    </row>
    <row r="1534" s="2" customFormat="1" spans="1:22">
      <c r="A1534" s="6">
        <v>1455</v>
      </c>
      <c r="B1534" s="2" t="s">
        <v>5778</v>
      </c>
      <c r="C1534" s="2" t="s">
        <v>5779</v>
      </c>
      <c r="E1534" s="2" t="s">
        <v>5780</v>
      </c>
      <c r="F1534" s="6">
        <v>3.6</v>
      </c>
      <c r="M1534" s="2">
        <f>VLOOKUP(N1534,[1]储层改造标准目录!$A:$B,2,0)</f>
        <v>10</v>
      </c>
      <c r="N1534" s="11" t="s">
        <v>5763</v>
      </c>
      <c r="O1534" s="36" t="s">
        <v>5764</v>
      </c>
      <c r="P1534" s="12"/>
      <c r="Q1534" s="13" t="s">
        <v>5765</v>
      </c>
      <c r="R1534" s="14"/>
      <c r="S1534" s="15"/>
      <c r="T1534" s="16"/>
      <c r="U1534" s="32" cm="1">
        <f t="array" ref="U1534">SUM(LEN([2]正文!$F:$F)-LEN(SUBSTITUTE([2]正文!$F:$F,B1534,"")))/LEN(B1534)</f>
        <v>5</v>
      </c>
      <c r="V1534" s="33">
        <f t="shared" si="41"/>
        <v>4</v>
      </c>
    </row>
    <row r="1535" s="2" customFormat="1" spans="1:22">
      <c r="A1535" s="6">
        <v>1456</v>
      </c>
      <c r="B1535" s="2" t="s">
        <v>5781</v>
      </c>
      <c r="C1535" s="2" t="s">
        <v>5782</v>
      </c>
      <c r="E1535" s="2" t="s">
        <v>5783</v>
      </c>
      <c r="F1535" s="6">
        <v>3.1</v>
      </c>
      <c r="M1535" s="2">
        <f>VLOOKUP(N1535,[1]储层改造标准目录!$A:$B,2,0)</f>
        <v>11</v>
      </c>
      <c r="N1535" s="11" t="s">
        <v>5784</v>
      </c>
      <c r="O1535" s="2" t="s">
        <v>5785</v>
      </c>
      <c r="P1535" s="12"/>
      <c r="Q1535" s="13" t="s">
        <v>5697</v>
      </c>
      <c r="R1535" s="14"/>
      <c r="S1535" s="15"/>
      <c r="T1535" s="16"/>
      <c r="U1535" s="32" cm="1">
        <f t="array" ref="U1535">SUM(LEN([2]正文!$F:$F)-LEN(SUBSTITUTE([2]正文!$F:$F,B1535,"")))/LEN(B1535)</f>
        <v>1</v>
      </c>
      <c r="V1535" s="33">
        <f t="shared" si="41"/>
        <v>4</v>
      </c>
    </row>
    <row r="1536" s="2" customFormat="1" spans="1:22">
      <c r="A1536" s="6">
        <v>1457</v>
      </c>
      <c r="B1536" s="2" t="s">
        <v>5786</v>
      </c>
      <c r="C1536" s="2" t="s">
        <v>5787</v>
      </c>
      <c r="E1536" s="2" t="s">
        <v>5788</v>
      </c>
      <c r="F1536" s="6">
        <v>3.2</v>
      </c>
      <c r="M1536" s="2">
        <f>VLOOKUP(N1536,[1]储层改造标准目录!$A:$B,2,0)</f>
        <v>11</v>
      </c>
      <c r="N1536" s="11" t="s">
        <v>5784</v>
      </c>
      <c r="O1536" s="2" t="s">
        <v>5785</v>
      </c>
      <c r="P1536" s="12"/>
      <c r="Q1536" s="13" t="s">
        <v>5697</v>
      </c>
      <c r="R1536" s="14"/>
      <c r="S1536" s="15"/>
      <c r="T1536" s="16"/>
      <c r="U1536" s="32" cm="1">
        <f t="array" ref="U1536">SUM(LEN([2]正文!$F:$F)-LEN(SUBSTITUTE([2]正文!$F:$F,B1536,"")))/LEN(B1536)</f>
        <v>2</v>
      </c>
      <c r="V1536" s="33">
        <f t="shared" si="41"/>
        <v>6</v>
      </c>
    </row>
    <row r="1537" s="2" customFormat="1" spans="1:22">
      <c r="A1537" s="6">
        <v>1458</v>
      </c>
      <c r="B1537" s="2" t="s">
        <v>5789</v>
      </c>
      <c r="C1537" s="2" t="s">
        <v>5790</v>
      </c>
      <c r="E1537" s="2" t="s">
        <v>5791</v>
      </c>
      <c r="F1537" s="6">
        <v>3.3</v>
      </c>
      <c r="M1537" s="2">
        <f>VLOOKUP(N1537,[1]储层改造标准目录!$A:$B,2,0)</f>
        <v>11</v>
      </c>
      <c r="N1537" s="11" t="s">
        <v>5784</v>
      </c>
      <c r="O1537" s="2" t="s">
        <v>5785</v>
      </c>
      <c r="P1537" s="12"/>
      <c r="Q1537" s="13" t="s">
        <v>5697</v>
      </c>
      <c r="R1537" s="14"/>
      <c r="S1537" s="15"/>
      <c r="T1537" s="16"/>
      <c r="U1537" s="32" cm="1">
        <f t="array" ref="U1537">SUM(LEN([2]正文!$F:$F)-LEN(SUBSTITUTE([2]正文!$F:$F,B1537,"")))/LEN(B1537)</f>
        <v>1</v>
      </c>
      <c r="V1537" s="33">
        <f t="shared" si="41"/>
        <v>3</v>
      </c>
    </row>
    <row r="1538" s="2" customFormat="1" spans="1:22">
      <c r="A1538" s="6">
        <v>1459</v>
      </c>
      <c r="B1538" s="2" t="s">
        <v>5792</v>
      </c>
      <c r="C1538" s="2" t="s">
        <v>5793</v>
      </c>
      <c r="E1538" s="2" t="s">
        <v>5794</v>
      </c>
      <c r="F1538" s="6">
        <v>3.4</v>
      </c>
      <c r="M1538" s="2">
        <f>VLOOKUP(N1538,[1]储层改造标准目录!$A:$B,2,0)</f>
        <v>11</v>
      </c>
      <c r="N1538" s="11" t="s">
        <v>5784</v>
      </c>
      <c r="O1538" s="2" t="s">
        <v>5785</v>
      </c>
      <c r="P1538" s="12"/>
      <c r="Q1538" s="13" t="s">
        <v>5697</v>
      </c>
      <c r="R1538" s="14"/>
      <c r="S1538" s="15"/>
      <c r="T1538" s="16"/>
      <c r="U1538" s="32" cm="1">
        <f t="array" ref="U1538">SUM(LEN([2]正文!$F:$F)-LEN(SUBSTITUTE([2]正文!$F:$F,B1538,"")))/LEN(B1538)</f>
        <v>2</v>
      </c>
      <c r="V1538" s="33">
        <f t="shared" si="41"/>
        <v>4</v>
      </c>
    </row>
    <row r="1539" s="2" customFormat="1" spans="1:22">
      <c r="A1539" s="6">
        <v>1460</v>
      </c>
      <c r="B1539" s="2" t="s">
        <v>5795</v>
      </c>
      <c r="C1539" s="2" t="s">
        <v>5796</v>
      </c>
      <c r="E1539" s="2" t="s">
        <v>5797</v>
      </c>
      <c r="F1539" s="52" t="s">
        <v>5665</v>
      </c>
      <c r="M1539" s="2">
        <f>VLOOKUP(N1539,[1]储层改造标准目录!$A:$B,2,0)</f>
        <v>15</v>
      </c>
      <c r="N1539" s="11" t="s">
        <v>5798</v>
      </c>
      <c r="O1539" s="2" t="s">
        <v>5799</v>
      </c>
      <c r="P1539" s="53"/>
      <c r="Q1539" s="13" t="s">
        <v>5800</v>
      </c>
      <c r="R1539" s="14"/>
      <c r="S1539" s="15"/>
      <c r="T1539" s="16"/>
      <c r="U1539" s="32" cm="1">
        <f t="array" ref="U1539">SUM(LEN([2]正文!$F:$F)-LEN(SUBSTITUTE([2]正文!$F:$F,B1539,"")))/LEN(B1539)</f>
        <v>7</v>
      </c>
      <c r="V1539" s="33">
        <f t="shared" si="41"/>
        <v>4</v>
      </c>
    </row>
    <row r="1540" s="2" customFormat="1" spans="1:22">
      <c r="A1540" s="6">
        <v>1461</v>
      </c>
      <c r="B1540" s="2" t="s">
        <v>5801</v>
      </c>
      <c r="C1540" s="2" t="s">
        <v>5802</v>
      </c>
      <c r="E1540" s="2" t="s">
        <v>5803</v>
      </c>
      <c r="F1540" s="52" t="s">
        <v>5671</v>
      </c>
      <c r="M1540" s="2">
        <f>VLOOKUP(N1540,[1]储层改造标准目录!$A:$B,2,0)</f>
        <v>15</v>
      </c>
      <c r="N1540" s="11" t="s">
        <v>5798</v>
      </c>
      <c r="O1540" s="2" t="s">
        <v>5799</v>
      </c>
      <c r="P1540" s="53"/>
      <c r="Q1540" s="13" t="s">
        <v>5800</v>
      </c>
      <c r="R1540" s="14"/>
      <c r="S1540" s="15"/>
      <c r="T1540" s="16"/>
      <c r="U1540" s="32" cm="1">
        <f t="array" ref="U1540">SUM(LEN([2]正文!$F:$F)-LEN(SUBSTITUTE([2]正文!$F:$F,B1540,"")))/LEN(B1540)</f>
        <v>1</v>
      </c>
      <c r="V1540" s="33">
        <f t="shared" si="41"/>
        <v>8</v>
      </c>
    </row>
    <row r="1541" s="2" customFormat="1" spans="1:22">
      <c r="A1541" s="6">
        <v>1462</v>
      </c>
      <c r="B1541" s="2" t="s">
        <v>5804</v>
      </c>
      <c r="C1541" s="2" t="s">
        <v>5805</v>
      </c>
      <c r="E1541" s="2" t="s">
        <v>5806</v>
      </c>
      <c r="F1541" s="52" t="s">
        <v>5675</v>
      </c>
      <c r="M1541" s="2">
        <f>VLOOKUP(N1541,[1]储层改造标准目录!$A:$B,2,0)</f>
        <v>15</v>
      </c>
      <c r="N1541" s="11" t="s">
        <v>5798</v>
      </c>
      <c r="O1541" s="2" t="s">
        <v>5799</v>
      </c>
      <c r="P1541" s="53"/>
      <c r="Q1541" s="13" t="s">
        <v>5800</v>
      </c>
      <c r="R1541" s="14"/>
      <c r="S1541" s="15"/>
      <c r="T1541" s="16"/>
      <c r="U1541" s="32" cm="1">
        <f t="array" ref="U1541">SUM(LEN([2]正文!$F:$F)-LEN(SUBSTITUTE([2]正文!$F:$F,B1541,"")))/LEN(B1541)</f>
        <v>2</v>
      </c>
      <c r="V1541" s="33">
        <f t="shared" si="41"/>
        <v>10</v>
      </c>
    </row>
    <row r="1542" s="2" customFormat="1" spans="1:22">
      <c r="A1542" s="6">
        <v>1463</v>
      </c>
      <c r="B1542" s="2" t="s">
        <v>5807</v>
      </c>
      <c r="C1542" s="2" t="s">
        <v>5808</v>
      </c>
      <c r="E1542" s="2" t="s">
        <v>5809</v>
      </c>
      <c r="F1542" s="52" t="s">
        <v>5679</v>
      </c>
      <c r="M1542" s="2">
        <f>VLOOKUP(N1542,[1]储层改造标准目录!$A:$B,2,0)</f>
        <v>15</v>
      </c>
      <c r="N1542" s="11" t="s">
        <v>5798</v>
      </c>
      <c r="O1542" s="2" t="s">
        <v>5799</v>
      </c>
      <c r="P1542" s="53"/>
      <c r="Q1542" s="13" t="s">
        <v>5800</v>
      </c>
      <c r="R1542" s="14"/>
      <c r="S1542" s="15"/>
      <c r="T1542" s="16"/>
      <c r="U1542" s="32" cm="1">
        <f t="array" ref="U1542">SUM(LEN([2]正文!$F:$F)-LEN(SUBSTITUTE([2]正文!$F:$F,B1542,"")))/LEN(B1542)</f>
        <v>13</v>
      </c>
      <c r="V1542" s="33">
        <f t="shared" si="41"/>
        <v>8</v>
      </c>
    </row>
    <row r="1543" s="2" customFormat="1" spans="1:22">
      <c r="A1543" s="6">
        <v>1464</v>
      </c>
      <c r="B1543" s="2" t="s">
        <v>5810</v>
      </c>
      <c r="C1543" s="2" t="s">
        <v>5811</v>
      </c>
      <c r="E1543" s="2" t="s">
        <v>5812</v>
      </c>
      <c r="F1543" s="52" t="s">
        <v>5683</v>
      </c>
      <c r="M1543" s="2">
        <f>VLOOKUP(N1543,[1]储层改造标准目录!$A:$B,2,0)</f>
        <v>15</v>
      </c>
      <c r="N1543" s="11" t="s">
        <v>5798</v>
      </c>
      <c r="O1543" s="2" t="s">
        <v>5799</v>
      </c>
      <c r="P1543" s="53"/>
      <c r="Q1543" s="13" t="s">
        <v>5800</v>
      </c>
      <c r="R1543" s="14"/>
      <c r="S1543" s="15"/>
      <c r="T1543" s="16"/>
      <c r="U1543" s="32" cm="1">
        <f t="array" ref="U1543">SUM(LEN([2]正文!$F:$F)-LEN(SUBSTITUTE([2]正文!$F:$F,B1543,"")))/LEN(B1543)</f>
        <v>2</v>
      </c>
      <c r="V1543" s="33">
        <f t="shared" si="41"/>
        <v>9</v>
      </c>
    </row>
    <row r="1544" s="2" customFormat="1" spans="1:22">
      <c r="A1544" s="6">
        <v>1465</v>
      </c>
      <c r="B1544" s="2" t="s">
        <v>5813</v>
      </c>
      <c r="C1544" s="2" t="s">
        <v>5814</v>
      </c>
      <c r="E1544" s="2" t="s">
        <v>5815</v>
      </c>
      <c r="F1544" s="52" t="s">
        <v>5687</v>
      </c>
      <c r="M1544" s="2">
        <f>VLOOKUP(N1544,[1]储层改造标准目录!$A:$B,2,0)</f>
        <v>15</v>
      </c>
      <c r="N1544" s="11" t="s">
        <v>5798</v>
      </c>
      <c r="O1544" s="2" t="s">
        <v>5799</v>
      </c>
      <c r="P1544" s="53"/>
      <c r="Q1544" s="13" t="s">
        <v>5800</v>
      </c>
      <c r="R1544" s="14"/>
      <c r="S1544" s="15"/>
      <c r="T1544" s="16"/>
      <c r="U1544" s="32" cm="1">
        <f t="array" ref="U1544">SUM(LEN([2]正文!$F:$F)-LEN(SUBSTITUTE([2]正文!$F:$F,B1544,"")))/LEN(B1544)</f>
        <v>6</v>
      </c>
      <c r="V1544" s="33">
        <f t="shared" si="41"/>
        <v>6</v>
      </c>
    </row>
    <row r="1545" s="2" customFormat="1" spans="1:22">
      <c r="A1545" s="6">
        <v>1466</v>
      </c>
      <c r="B1545" s="2" t="s">
        <v>5721</v>
      </c>
      <c r="C1545" s="2" t="s">
        <v>5722</v>
      </c>
      <c r="E1545" s="2" t="s">
        <v>5816</v>
      </c>
      <c r="F1545" s="52" t="s">
        <v>5691</v>
      </c>
      <c r="M1545" s="2">
        <f>VLOOKUP(N1545,[1]储层改造标准目录!$A:$B,2,0)</f>
        <v>15</v>
      </c>
      <c r="N1545" s="11" t="s">
        <v>5798</v>
      </c>
      <c r="O1545" s="2" t="s">
        <v>5799</v>
      </c>
      <c r="P1545" s="53"/>
      <c r="Q1545" s="13" t="s">
        <v>5800</v>
      </c>
      <c r="R1545" s="14"/>
      <c r="S1545" s="15"/>
      <c r="T1545" s="16"/>
      <c r="U1545" s="32" cm="1">
        <f t="array" ref="U1545">SUM(LEN([2]正文!$F:$F)-LEN(SUBSTITUTE([2]正文!$F:$F,B1545,"")))/LEN(B1545)</f>
        <v>22</v>
      </c>
      <c r="V1545" s="33">
        <f t="shared" si="41"/>
        <v>3</v>
      </c>
    </row>
    <row r="1546" s="2" customFormat="1" spans="1:22">
      <c r="A1546" s="6">
        <v>1467</v>
      </c>
      <c r="B1546" s="2" t="s">
        <v>5817</v>
      </c>
      <c r="C1546" s="2" t="s">
        <v>5818</v>
      </c>
      <c r="E1546" s="2" t="s">
        <v>5819</v>
      </c>
      <c r="F1546" s="52" t="s">
        <v>5665</v>
      </c>
      <c r="M1546" s="2">
        <f>VLOOKUP(N1546,[1]储层改造标准目录!$A:$B,2,0)</f>
        <v>16</v>
      </c>
      <c r="N1546" s="11" t="s">
        <v>5820</v>
      </c>
      <c r="O1546" s="2" t="s">
        <v>5821</v>
      </c>
      <c r="P1546" s="53"/>
      <c r="Q1546" s="13" t="s">
        <v>26</v>
      </c>
      <c r="R1546" s="14"/>
      <c r="S1546" s="15"/>
      <c r="T1546" s="16"/>
      <c r="U1546" s="32" cm="1">
        <f t="array" ref="U1546">SUM(LEN([2]正文!$F:$F)-LEN(SUBSTITUTE([2]正文!$F:$F,B1546,"")))/LEN(B1546)</f>
        <v>1</v>
      </c>
      <c r="V1546" s="33">
        <f t="shared" si="41"/>
        <v>3</v>
      </c>
    </row>
    <row r="1547" s="2" customFormat="1" spans="1:22">
      <c r="A1547" s="6">
        <v>1468</v>
      </c>
      <c r="B1547" s="2" t="s">
        <v>5822</v>
      </c>
      <c r="C1547" s="2" t="s">
        <v>5823</v>
      </c>
      <c r="E1547" s="2" t="s">
        <v>5824</v>
      </c>
      <c r="F1547" s="52" t="s">
        <v>5671</v>
      </c>
      <c r="M1547" s="2">
        <f>VLOOKUP(N1547,[1]储层改造标准目录!$A:$B,2,0)</f>
        <v>16</v>
      </c>
      <c r="N1547" s="11" t="s">
        <v>5820</v>
      </c>
      <c r="O1547" s="2" t="s">
        <v>5821</v>
      </c>
      <c r="P1547" s="53"/>
      <c r="Q1547" s="13" t="s">
        <v>26</v>
      </c>
      <c r="R1547" s="14"/>
      <c r="S1547" s="15"/>
      <c r="T1547" s="16"/>
      <c r="U1547" s="32" cm="1">
        <f t="array" ref="U1547">SUM(LEN([2]正文!$F:$F)-LEN(SUBSTITUTE([2]正文!$F:$F,B1547,"")))/LEN(B1547)</f>
        <v>3</v>
      </c>
      <c r="V1547" s="33">
        <f t="shared" si="41"/>
        <v>3</v>
      </c>
    </row>
    <row r="1548" s="2" customFormat="1" spans="1:22">
      <c r="A1548" s="6">
        <v>1469</v>
      </c>
      <c r="B1548" s="2" t="s">
        <v>5825</v>
      </c>
      <c r="C1548" s="2" t="s">
        <v>5826</v>
      </c>
      <c r="E1548" s="2" t="s">
        <v>5827</v>
      </c>
      <c r="F1548" s="52" t="s">
        <v>5675</v>
      </c>
      <c r="M1548" s="2">
        <f>VLOOKUP(N1548,[1]储层改造标准目录!$A:$B,2,0)</f>
        <v>16</v>
      </c>
      <c r="N1548" s="11" t="s">
        <v>5820</v>
      </c>
      <c r="O1548" s="2" t="s">
        <v>5821</v>
      </c>
      <c r="P1548" s="53"/>
      <c r="Q1548" s="13" t="s">
        <v>26</v>
      </c>
      <c r="R1548" s="14"/>
      <c r="S1548" s="15"/>
      <c r="T1548" s="16"/>
      <c r="U1548" s="32" cm="1">
        <f t="array" ref="U1548">SUM(LEN([2]正文!$F:$F)-LEN(SUBSTITUTE([2]正文!$F:$F,B1548,"")))/LEN(B1548)</f>
        <v>3</v>
      </c>
      <c r="V1548" s="33">
        <f t="shared" si="41"/>
        <v>5</v>
      </c>
    </row>
    <row r="1549" s="2" customFormat="1" spans="1:22">
      <c r="A1549" s="6">
        <v>1470</v>
      </c>
      <c r="B1549" s="2" t="s">
        <v>5828</v>
      </c>
      <c r="C1549" s="2" t="s">
        <v>5829</v>
      </c>
      <c r="E1549" s="2" t="s">
        <v>5830</v>
      </c>
      <c r="F1549" s="52" t="s">
        <v>5679</v>
      </c>
      <c r="M1549" s="2">
        <f>VLOOKUP(N1549,[1]储层改造标准目录!$A:$B,2,0)</f>
        <v>16</v>
      </c>
      <c r="N1549" s="11" t="s">
        <v>5820</v>
      </c>
      <c r="O1549" s="2" t="s">
        <v>5821</v>
      </c>
      <c r="P1549" s="53"/>
      <c r="Q1549" s="13" t="s">
        <v>26</v>
      </c>
      <c r="R1549" s="14"/>
      <c r="S1549" s="15"/>
      <c r="T1549" s="16"/>
      <c r="U1549" s="32" cm="1">
        <f t="array" ref="U1549">SUM(LEN([2]正文!$F:$F)-LEN(SUBSTITUTE([2]正文!$F:$F,B1549,"")))/LEN(B1549)</f>
        <v>0</v>
      </c>
      <c r="V1549" s="33">
        <f t="shared" si="41"/>
        <v>9</v>
      </c>
    </row>
    <row r="1550" s="2" customFormat="1" spans="1:22">
      <c r="A1550" s="6">
        <v>1471</v>
      </c>
      <c r="B1550" s="2" t="s">
        <v>5831</v>
      </c>
      <c r="C1550" s="2" t="s">
        <v>5832</v>
      </c>
      <c r="E1550" s="2" t="s">
        <v>5833</v>
      </c>
      <c r="F1550" s="52" t="s">
        <v>5683</v>
      </c>
      <c r="M1550" s="2">
        <f>VLOOKUP(N1550,[1]储层改造标准目录!$A:$B,2,0)</f>
        <v>16</v>
      </c>
      <c r="N1550" s="11" t="s">
        <v>5820</v>
      </c>
      <c r="O1550" s="2" t="s">
        <v>5821</v>
      </c>
      <c r="P1550" s="53"/>
      <c r="Q1550" s="13" t="s">
        <v>26</v>
      </c>
      <c r="R1550" s="14"/>
      <c r="S1550" s="15"/>
      <c r="T1550" s="16"/>
      <c r="U1550" s="32" cm="1">
        <f t="array" ref="U1550">SUM(LEN([2]正文!$F:$F)-LEN(SUBSTITUTE([2]正文!$F:$F,B1550,"")))/LEN(B1550)</f>
        <v>1</v>
      </c>
      <c r="V1550" s="33">
        <f t="shared" si="41"/>
        <v>3</v>
      </c>
    </row>
    <row r="1551" s="2" customFormat="1" spans="1:22">
      <c r="A1551" s="6">
        <v>1472</v>
      </c>
      <c r="B1551" s="2" t="s">
        <v>5834</v>
      </c>
      <c r="C1551" s="2" t="s">
        <v>5835</v>
      </c>
      <c r="E1551" s="2" t="s">
        <v>5836</v>
      </c>
      <c r="F1551" s="52" t="s">
        <v>5665</v>
      </c>
      <c r="M1551" s="2">
        <f>VLOOKUP(N1551,[1]储层改造标准目录!$A:$B,2,0)</f>
        <v>17</v>
      </c>
      <c r="N1551" s="11" t="s">
        <v>5837</v>
      </c>
      <c r="O1551" s="2" t="s">
        <v>5838</v>
      </c>
      <c r="P1551" s="53"/>
      <c r="Q1551" s="13" t="s">
        <v>5800</v>
      </c>
      <c r="R1551" s="14"/>
      <c r="S1551" s="15"/>
      <c r="T1551" s="16"/>
      <c r="U1551" s="32" cm="1">
        <f t="array" ref="U1551">SUM(LEN([2]正文!$F:$F)-LEN(SUBSTITUTE([2]正文!$F:$F,B1551,"")))/LEN(B1551)</f>
        <v>31</v>
      </c>
      <c r="V1551" s="33">
        <f t="shared" si="41"/>
        <v>4</v>
      </c>
    </row>
    <row r="1552" s="2" customFormat="1" spans="1:22">
      <c r="A1552" s="6">
        <v>1473</v>
      </c>
      <c r="B1552" s="7" t="s">
        <v>5839</v>
      </c>
      <c r="C1552" s="2" t="s">
        <v>5840</v>
      </c>
      <c r="E1552" s="2" t="s">
        <v>5841</v>
      </c>
      <c r="F1552" s="52" t="s">
        <v>5671</v>
      </c>
      <c r="M1552" s="2">
        <f>VLOOKUP(N1552,[1]储层改造标准目录!$A:$B,2,0)</f>
        <v>17</v>
      </c>
      <c r="N1552" s="11" t="s">
        <v>5837</v>
      </c>
      <c r="O1552" s="2" t="s">
        <v>5838</v>
      </c>
      <c r="P1552" s="53"/>
      <c r="Q1552" s="13" t="s">
        <v>5800</v>
      </c>
      <c r="R1552" s="14"/>
      <c r="S1552" s="15"/>
      <c r="T1552" s="16"/>
      <c r="U1552" s="32" cm="1">
        <f t="array" ref="U1552">SUM(LEN([2]正文!$F:$F)-LEN(SUBSTITUTE([2]正文!$F:$F,B1552,"")))/LEN(B1552)</f>
        <v>7</v>
      </c>
      <c r="V1552" s="33">
        <f t="shared" si="41"/>
        <v>7</v>
      </c>
    </row>
    <row r="1553" s="2" customFormat="1" spans="1:22">
      <c r="A1553" s="6">
        <v>1474</v>
      </c>
      <c r="B1553" s="7" t="s">
        <v>5842</v>
      </c>
      <c r="C1553" s="2" t="s">
        <v>5843</v>
      </c>
      <c r="E1553" s="2" t="s">
        <v>5844</v>
      </c>
      <c r="F1553" s="52" t="s">
        <v>5675</v>
      </c>
      <c r="M1553" s="2">
        <f>VLOOKUP(N1553,[1]储层改造标准目录!$A:$B,2,0)</f>
        <v>17</v>
      </c>
      <c r="N1553" s="11" t="s">
        <v>5837</v>
      </c>
      <c r="O1553" s="2" t="s">
        <v>5838</v>
      </c>
      <c r="P1553" s="53"/>
      <c r="Q1553" s="13" t="s">
        <v>5800</v>
      </c>
      <c r="R1553" s="14"/>
      <c r="S1553" s="15"/>
      <c r="T1553" s="16"/>
      <c r="U1553" s="32" cm="1">
        <f t="array" ref="U1553">SUM(LEN([2]正文!$F:$F)-LEN(SUBSTITUTE([2]正文!$F:$F,B1553,"")))/LEN(B1553)</f>
        <v>6</v>
      </c>
      <c r="V1553" s="33">
        <f t="shared" si="41"/>
        <v>7</v>
      </c>
    </row>
    <row r="1554" s="2" customFormat="1" spans="1:22">
      <c r="A1554" s="6">
        <v>1475</v>
      </c>
      <c r="B1554" s="2" t="s">
        <v>5845</v>
      </c>
      <c r="C1554" s="2" t="s">
        <v>5846</v>
      </c>
      <c r="E1554" s="2" t="s">
        <v>5847</v>
      </c>
      <c r="F1554" s="52" t="s">
        <v>5679</v>
      </c>
      <c r="M1554" s="2">
        <f>VLOOKUP(N1554,[1]储层改造标准目录!$A:$B,2,0)</f>
        <v>17</v>
      </c>
      <c r="N1554" s="11" t="s">
        <v>5837</v>
      </c>
      <c r="O1554" s="2" t="s">
        <v>5838</v>
      </c>
      <c r="P1554" s="53"/>
      <c r="Q1554" s="13" t="s">
        <v>5800</v>
      </c>
      <c r="R1554" s="14"/>
      <c r="S1554" s="15"/>
      <c r="T1554" s="16"/>
      <c r="U1554" s="32" cm="1">
        <f t="array" ref="U1554">SUM(LEN([2]正文!$F:$F)-LEN(SUBSTITUTE([2]正文!$F:$F,B1554,"")))/LEN(B1554)</f>
        <v>2</v>
      </c>
      <c r="V1554" s="33">
        <f t="shared" si="41"/>
        <v>6</v>
      </c>
    </row>
    <row r="1555" s="2" customFormat="1" spans="1:22">
      <c r="A1555" s="6">
        <v>1476</v>
      </c>
      <c r="B1555" s="2" t="s">
        <v>5848</v>
      </c>
      <c r="C1555" s="2" t="s">
        <v>5849</v>
      </c>
      <c r="E1555" s="2" t="s">
        <v>5850</v>
      </c>
      <c r="F1555" s="52" t="s">
        <v>5683</v>
      </c>
      <c r="M1555" s="2">
        <f>VLOOKUP(N1555,[1]储层改造标准目录!$A:$B,2,0)</f>
        <v>17</v>
      </c>
      <c r="N1555" s="11" t="s">
        <v>5837</v>
      </c>
      <c r="O1555" s="2" t="s">
        <v>5838</v>
      </c>
      <c r="P1555" s="53"/>
      <c r="Q1555" s="13" t="s">
        <v>5800</v>
      </c>
      <c r="R1555" s="14"/>
      <c r="S1555" s="15"/>
      <c r="T1555" s="16"/>
      <c r="U1555" s="32" cm="1">
        <f t="array" ref="U1555">SUM(LEN([2]正文!$F:$F)-LEN(SUBSTITUTE([2]正文!$F:$F,B1555,"")))/LEN(B1555)</f>
        <v>4</v>
      </c>
      <c r="V1555" s="33">
        <f t="shared" si="41"/>
        <v>8</v>
      </c>
    </row>
    <row r="1556" s="2" customFormat="1" spans="1:22">
      <c r="A1556" s="6">
        <v>1477</v>
      </c>
      <c r="B1556" s="2" t="s">
        <v>5851</v>
      </c>
      <c r="C1556" s="2" t="s">
        <v>5852</v>
      </c>
      <c r="E1556" s="2" t="s">
        <v>5853</v>
      </c>
      <c r="F1556" s="52" t="s">
        <v>5687</v>
      </c>
      <c r="M1556" s="2">
        <f>VLOOKUP(N1556,[1]储层改造标准目录!$A:$B,2,0)</f>
        <v>17</v>
      </c>
      <c r="N1556" s="11" t="s">
        <v>5837</v>
      </c>
      <c r="O1556" s="2" t="s">
        <v>5838</v>
      </c>
      <c r="P1556" s="53"/>
      <c r="Q1556" s="13" t="s">
        <v>5800</v>
      </c>
      <c r="R1556" s="14"/>
      <c r="S1556" s="15"/>
      <c r="T1556" s="16"/>
      <c r="U1556" s="32" cm="1">
        <f t="array" ref="U1556">SUM(LEN([2]正文!$F:$F)-LEN(SUBSTITUTE([2]正文!$F:$F,B1556,"")))/LEN(B1556)</f>
        <v>0</v>
      </c>
      <c r="V1556" s="33">
        <f t="shared" si="41"/>
        <v>10</v>
      </c>
    </row>
    <row r="1557" s="2" customFormat="1" spans="1:22">
      <c r="A1557" s="6">
        <v>1480</v>
      </c>
      <c r="B1557" s="2" t="s">
        <v>5795</v>
      </c>
      <c r="C1557" s="2" t="s">
        <v>5796</v>
      </c>
      <c r="E1557" s="2" t="s">
        <v>5854</v>
      </c>
      <c r="F1557" s="52" t="s">
        <v>5665</v>
      </c>
      <c r="M1557" s="2">
        <f>VLOOKUP(N1557,[1]储层改造标准目录!$A:$B,2,0)</f>
        <v>20</v>
      </c>
      <c r="N1557" s="11" t="s">
        <v>5855</v>
      </c>
      <c r="O1557" s="2" t="s">
        <v>5856</v>
      </c>
      <c r="P1557" s="53"/>
      <c r="Q1557" s="13" t="s">
        <v>5857</v>
      </c>
      <c r="R1557" s="14"/>
      <c r="S1557" s="15"/>
      <c r="T1557" s="16"/>
      <c r="U1557" s="32" cm="1">
        <f t="array" ref="U1557">SUM(LEN([2]正文!$F:$F)-LEN(SUBSTITUTE([2]正文!$F:$F,B1557,"")))/LEN(B1557)</f>
        <v>7</v>
      </c>
      <c r="V1557" s="33">
        <f t="shared" ref="V1557:V1615" si="42">LEN(B1557)</f>
        <v>4</v>
      </c>
    </row>
    <row r="1558" s="2" customFormat="1" spans="1:22">
      <c r="A1558" s="6">
        <v>1481</v>
      </c>
      <c r="B1558" s="2" t="s">
        <v>5858</v>
      </c>
      <c r="C1558" s="2" t="s">
        <v>5859</v>
      </c>
      <c r="E1558" s="2" t="s">
        <v>5860</v>
      </c>
      <c r="F1558" s="52" t="s">
        <v>5671</v>
      </c>
      <c r="M1558" s="2">
        <f>VLOOKUP(N1558,[1]储层改造标准目录!$A:$B,2,0)</f>
        <v>20</v>
      </c>
      <c r="N1558" s="11" t="s">
        <v>5855</v>
      </c>
      <c r="O1558" s="2" t="s">
        <v>5856</v>
      </c>
      <c r="P1558" s="53"/>
      <c r="Q1558" s="13" t="s">
        <v>5857</v>
      </c>
      <c r="R1558" s="14"/>
      <c r="S1558" s="15"/>
      <c r="T1558" s="16"/>
      <c r="U1558" s="32" cm="1">
        <f t="array" ref="U1558">SUM(LEN([2]正文!$F:$F)-LEN(SUBSTITUTE([2]正文!$F:$F,B1558,"")))/LEN(B1558)</f>
        <v>34</v>
      </c>
      <c r="V1558" s="33">
        <f t="shared" si="42"/>
        <v>4</v>
      </c>
    </row>
    <row r="1559" s="2" customFormat="1" spans="1:22">
      <c r="A1559" s="6">
        <v>1482</v>
      </c>
      <c r="B1559" s="2" t="s">
        <v>5718</v>
      </c>
      <c r="C1559" s="2" t="s">
        <v>5861</v>
      </c>
      <c r="E1559" s="2" t="s">
        <v>5862</v>
      </c>
      <c r="F1559" s="52" t="s">
        <v>5675</v>
      </c>
      <c r="H1559" s="2" t="str">
        <f>MID(C1559,FIND("（",C1559)+1,(FIND("）",C1559)-FIND("（",C1559)-1))</f>
        <v>SRV</v>
      </c>
      <c r="M1559" s="2">
        <f>VLOOKUP(N1559,[1]储层改造标准目录!$A:$B,2,0)</f>
        <v>20</v>
      </c>
      <c r="N1559" s="11" t="s">
        <v>5855</v>
      </c>
      <c r="O1559" s="2" t="s">
        <v>5856</v>
      </c>
      <c r="P1559" s="53"/>
      <c r="Q1559" s="13" t="s">
        <v>5857</v>
      </c>
      <c r="R1559" s="14"/>
      <c r="S1559" s="15"/>
      <c r="T1559" s="16"/>
      <c r="U1559" s="32" cm="1">
        <f t="array" ref="U1559">SUM(LEN([2]正文!$F:$F)-LEN(SUBSTITUTE([2]正文!$F:$F,B1559,"")))/LEN(B1559)</f>
        <v>27</v>
      </c>
      <c r="V1559" s="33">
        <f t="shared" si="42"/>
        <v>4</v>
      </c>
    </row>
    <row r="1560" s="2" customFormat="1" spans="1:22">
      <c r="A1560" s="6">
        <v>1483</v>
      </c>
      <c r="B1560" s="2" t="s">
        <v>5863</v>
      </c>
      <c r="C1560" s="2" t="s">
        <v>5864</v>
      </c>
      <c r="E1560" s="2" t="s">
        <v>5865</v>
      </c>
      <c r="F1560" s="52" t="s">
        <v>5679</v>
      </c>
      <c r="M1560" s="2">
        <f>VLOOKUP(N1560,[1]储层改造标准目录!$A:$B,2,0)</f>
        <v>20</v>
      </c>
      <c r="N1560" s="11" t="s">
        <v>5855</v>
      </c>
      <c r="O1560" s="2" t="s">
        <v>5856</v>
      </c>
      <c r="P1560" s="53"/>
      <c r="Q1560" s="13" t="s">
        <v>5857</v>
      </c>
      <c r="R1560" s="14"/>
      <c r="S1560" s="15"/>
      <c r="T1560" s="16"/>
      <c r="U1560" s="32" cm="1">
        <f t="array" ref="U1560">SUM(LEN([2]正文!$F:$F)-LEN(SUBSTITUTE([2]正文!$F:$F,B1560,"")))/LEN(B1560)</f>
        <v>1</v>
      </c>
      <c r="V1560" s="33">
        <f t="shared" si="42"/>
        <v>4</v>
      </c>
    </row>
    <row r="1561" s="2" customFormat="1" spans="1:22">
      <c r="A1561" s="6">
        <v>1484</v>
      </c>
      <c r="B1561" s="2" t="s">
        <v>5866</v>
      </c>
      <c r="C1561" s="2" t="s">
        <v>5867</v>
      </c>
      <c r="E1561" s="2" t="s">
        <v>5868</v>
      </c>
      <c r="F1561" s="52" t="s">
        <v>5683</v>
      </c>
      <c r="M1561" s="2">
        <f>VLOOKUP(N1561,[1]储层改造标准目录!$A:$B,2,0)</f>
        <v>20</v>
      </c>
      <c r="N1561" s="11" t="s">
        <v>5855</v>
      </c>
      <c r="O1561" s="2" t="s">
        <v>5856</v>
      </c>
      <c r="P1561" s="53"/>
      <c r="Q1561" s="13" t="s">
        <v>5857</v>
      </c>
      <c r="R1561" s="14"/>
      <c r="S1561" s="15"/>
      <c r="T1561" s="16"/>
      <c r="U1561" s="32" cm="1">
        <f t="array" ref="U1561">SUM(LEN([2]正文!$F:$F)-LEN(SUBSTITUTE([2]正文!$F:$F,B1561,"")))/LEN(B1561)</f>
        <v>8</v>
      </c>
      <c r="V1561" s="33">
        <f t="shared" si="42"/>
        <v>4</v>
      </c>
    </row>
    <row r="1562" s="2" customFormat="1" spans="1:22">
      <c r="A1562" s="6">
        <v>1485</v>
      </c>
      <c r="B1562" s="2" t="s">
        <v>5721</v>
      </c>
      <c r="C1562" s="2" t="s">
        <v>5869</v>
      </c>
      <c r="E1562" s="2" t="s">
        <v>5870</v>
      </c>
      <c r="F1562" s="52" t="s">
        <v>5687</v>
      </c>
      <c r="M1562" s="2">
        <f>VLOOKUP(N1562,[1]储层改造标准目录!$A:$B,2,0)</f>
        <v>20</v>
      </c>
      <c r="N1562" s="11" t="s">
        <v>5855</v>
      </c>
      <c r="O1562" s="2" t="s">
        <v>5856</v>
      </c>
      <c r="P1562" s="53"/>
      <c r="Q1562" s="13" t="s">
        <v>5857</v>
      </c>
      <c r="R1562" s="14"/>
      <c r="S1562" s="15"/>
      <c r="T1562" s="16"/>
      <c r="U1562" s="32" cm="1">
        <f t="array" ref="U1562">SUM(LEN([2]正文!$F:$F)-LEN(SUBSTITUTE([2]正文!$F:$F,B1562,"")))/LEN(B1562)</f>
        <v>22</v>
      </c>
      <c r="V1562" s="33">
        <f t="shared" si="42"/>
        <v>3</v>
      </c>
    </row>
    <row r="1563" s="2" customFormat="1" spans="1:22">
      <c r="A1563" s="6">
        <v>1486</v>
      </c>
      <c r="B1563" s="2" t="s">
        <v>5813</v>
      </c>
      <c r="C1563" s="2" t="s">
        <v>5814</v>
      </c>
      <c r="E1563" s="2" t="s">
        <v>5815</v>
      </c>
      <c r="F1563" s="52" t="s">
        <v>5691</v>
      </c>
      <c r="M1563" s="2">
        <f>VLOOKUP(N1563,[1]储层改造标准目录!$A:$B,2,0)</f>
        <v>20</v>
      </c>
      <c r="N1563" s="11" t="s">
        <v>5855</v>
      </c>
      <c r="O1563" s="2" t="s">
        <v>5856</v>
      </c>
      <c r="P1563" s="53"/>
      <c r="Q1563" s="13" t="s">
        <v>5857</v>
      </c>
      <c r="R1563" s="14"/>
      <c r="S1563" s="15"/>
      <c r="T1563" s="16"/>
      <c r="U1563" s="32" cm="1">
        <f t="array" ref="U1563">SUM(LEN([2]正文!$F:$F)-LEN(SUBSTITUTE([2]正文!$F:$F,B1563,"")))/LEN(B1563)</f>
        <v>6</v>
      </c>
      <c r="V1563" s="33">
        <f t="shared" si="42"/>
        <v>6</v>
      </c>
    </row>
    <row r="1564" s="2" customFormat="1" spans="1:22">
      <c r="A1564" s="6">
        <v>1487</v>
      </c>
      <c r="B1564" s="2" t="s">
        <v>5807</v>
      </c>
      <c r="C1564" s="2" t="s">
        <v>5808</v>
      </c>
      <c r="E1564" s="2" t="s">
        <v>5809</v>
      </c>
      <c r="F1564" s="52" t="s">
        <v>5871</v>
      </c>
      <c r="M1564" s="2">
        <f>VLOOKUP(N1564,[1]储层改造标准目录!$A:$B,2,0)</f>
        <v>20</v>
      </c>
      <c r="N1564" s="11" t="s">
        <v>5855</v>
      </c>
      <c r="O1564" s="2" t="s">
        <v>5856</v>
      </c>
      <c r="P1564" s="53"/>
      <c r="Q1564" s="13" t="s">
        <v>5857</v>
      </c>
      <c r="R1564" s="14"/>
      <c r="S1564" s="15"/>
      <c r="T1564" s="16"/>
      <c r="U1564" s="32" cm="1">
        <f t="array" ref="U1564">SUM(LEN([2]正文!$F:$F)-LEN(SUBSTITUTE([2]正文!$F:$F,B1564,"")))/LEN(B1564)</f>
        <v>13</v>
      </c>
      <c r="V1564" s="33">
        <f t="shared" si="42"/>
        <v>8</v>
      </c>
    </row>
    <row r="1565" s="2" customFormat="1" spans="1:22">
      <c r="A1565" s="6">
        <v>1488</v>
      </c>
      <c r="B1565" s="2" t="s">
        <v>5804</v>
      </c>
      <c r="C1565" s="2" t="s">
        <v>5805</v>
      </c>
      <c r="E1565" s="2" t="s">
        <v>5806</v>
      </c>
      <c r="F1565" s="52" t="s">
        <v>5872</v>
      </c>
      <c r="M1565" s="2">
        <f>VLOOKUP(N1565,[1]储层改造标准目录!$A:$B,2,0)</f>
        <v>20</v>
      </c>
      <c r="N1565" s="11" t="s">
        <v>5855</v>
      </c>
      <c r="O1565" s="2" t="s">
        <v>5856</v>
      </c>
      <c r="P1565" s="53"/>
      <c r="Q1565" s="13" t="s">
        <v>5857</v>
      </c>
      <c r="R1565" s="14"/>
      <c r="S1565" s="15"/>
      <c r="T1565" s="16"/>
      <c r="U1565" s="32" cm="1">
        <f t="array" ref="U1565">SUM(LEN([2]正文!$F:$F)-LEN(SUBSTITUTE([2]正文!$F:$F,B1565,"")))/LEN(B1565)</f>
        <v>2</v>
      </c>
      <c r="V1565" s="33">
        <f t="shared" si="42"/>
        <v>10</v>
      </c>
    </row>
    <row r="1566" s="2" customFormat="1" spans="1:22">
      <c r="A1566" s="6">
        <v>1489</v>
      </c>
      <c r="B1566" s="2" t="s">
        <v>5810</v>
      </c>
      <c r="C1566" s="2" t="s">
        <v>5811</v>
      </c>
      <c r="E1566" s="2" t="s">
        <v>5873</v>
      </c>
      <c r="F1566" s="52" t="s">
        <v>68</v>
      </c>
      <c r="M1566" s="2">
        <f>VLOOKUP(N1566,[1]储层改造标准目录!$A:$B,2,0)</f>
        <v>20</v>
      </c>
      <c r="N1566" s="11" t="s">
        <v>5855</v>
      </c>
      <c r="O1566" s="2" t="s">
        <v>5856</v>
      </c>
      <c r="P1566" s="53"/>
      <c r="Q1566" s="13" t="s">
        <v>5857</v>
      </c>
      <c r="R1566" s="14"/>
      <c r="S1566" s="15"/>
      <c r="T1566" s="16"/>
      <c r="U1566" s="32" cm="1">
        <f t="array" ref="U1566">SUM(LEN([2]正文!$F:$F)-LEN(SUBSTITUTE([2]正文!$F:$F,B1566,"")))/LEN(B1566)</f>
        <v>2</v>
      </c>
      <c r="V1566" s="33">
        <f t="shared" si="42"/>
        <v>9</v>
      </c>
    </row>
    <row r="1567" s="2" customFormat="1" spans="1:22">
      <c r="A1567" s="6">
        <v>1490</v>
      </c>
      <c r="B1567" s="2" t="s">
        <v>5874</v>
      </c>
      <c r="C1567" s="2" t="s">
        <v>5875</v>
      </c>
      <c r="E1567" s="2" t="s">
        <v>5876</v>
      </c>
      <c r="F1567" s="6">
        <v>2.1</v>
      </c>
      <c r="M1567" s="2">
        <f>VLOOKUP(N1567,[1]储层改造标准目录!$A:$B,2,0)</f>
        <v>22</v>
      </c>
      <c r="N1567" s="11" t="s">
        <v>5877</v>
      </c>
      <c r="O1567" s="2" t="s">
        <v>5878</v>
      </c>
      <c r="P1567" s="12"/>
      <c r="Q1567" s="13" t="s">
        <v>5879</v>
      </c>
      <c r="R1567" s="14"/>
      <c r="S1567" s="15"/>
      <c r="T1567" s="16"/>
      <c r="U1567" s="32" cm="1">
        <f t="array" ref="U1567">SUM(LEN([2]正文!$F:$F)-LEN(SUBSTITUTE([2]正文!$F:$F,B1567,"")))/LEN(B1567)</f>
        <v>14</v>
      </c>
      <c r="V1567" s="33">
        <f t="shared" si="42"/>
        <v>3</v>
      </c>
    </row>
    <row r="1568" s="2" customFormat="1" spans="1:22">
      <c r="A1568" s="6">
        <v>1491</v>
      </c>
      <c r="B1568" s="2" t="s">
        <v>5880</v>
      </c>
      <c r="C1568" s="2" t="s">
        <v>5881</v>
      </c>
      <c r="E1568" s="2" t="s">
        <v>5882</v>
      </c>
      <c r="F1568" s="6">
        <v>2.2</v>
      </c>
      <c r="M1568" s="2">
        <f>VLOOKUP(N1568,[1]储层改造标准目录!$A:$B,2,0)</f>
        <v>22</v>
      </c>
      <c r="N1568" s="11" t="s">
        <v>5877</v>
      </c>
      <c r="O1568" s="2" t="s">
        <v>5878</v>
      </c>
      <c r="P1568" s="12"/>
      <c r="Q1568" s="13" t="s">
        <v>5879</v>
      </c>
      <c r="R1568" s="14"/>
      <c r="S1568" s="15"/>
      <c r="T1568" s="16"/>
      <c r="U1568" s="32" cm="1">
        <f t="array" ref="U1568">SUM(LEN([2]正文!$F:$F)-LEN(SUBSTITUTE([2]正文!$F:$F,B1568,"")))/LEN(B1568)</f>
        <v>28</v>
      </c>
      <c r="V1568" s="33">
        <f t="shared" si="42"/>
        <v>3</v>
      </c>
    </row>
    <row r="1569" s="2" customFormat="1" spans="1:22">
      <c r="A1569" s="6">
        <v>1493</v>
      </c>
      <c r="B1569" s="2" t="s">
        <v>5883</v>
      </c>
      <c r="C1569" s="2" t="s">
        <v>5884</v>
      </c>
      <c r="E1569" s="2" t="s">
        <v>5885</v>
      </c>
      <c r="F1569" s="6">
        <v>3.1</v>
      </c>
      <c r="M1569" s="2">
        <f>VLOOKUP(N1569,[1]储层改造标准目录!$A:$B,2,0)</f>
        <v>24</v>
      </c>
      <c r="N1569" s="55" t="s">
        <v>5886</v>
      </c>
      <c r="O1569" s="56" t="s">
        <v>5887</v>
      </c>
      <c r="P1569" s="12"/>
      <c r="Q1569" s="13" t="s">
        <v>1119</v>
      </c>
      <c r="R1569" s="14"/>
      <c r="S1569" s="15"/>
      <c r="T1569" s="16"/>
      <c r="U1569" s="32" cm="1">
        <f t="array" ref="U1569">SUM(LEN([2]正文!$F:$F)-LEN(SUBSTITUTE([2]正文!$F:$F,B1569,"")))/LEN(B1569)</f>
        <v>11</v>
      </c>
      <c r="V1569" s="33">
        <f t="shared" si="42"/>
        <v>6</v>
      </c>
    </row>
    <row r="1570" s="2" customFormat="1" spans="1:22">
      <c r="A1570" s="6">
        <v>1494</v>
      </c>
      <c r="B1570" s="2" t="s">
        <v>5888</v>
      </c>
      <c r="C1570" s="2" t="s">
        <v>5889</v>
      </c>
      <c r="D1570" s="2" t="s">
        <v>30</v>
      </c>
      <c r="E1570" s="2" t="s">
        <v>5890</v>
      </c>
      <c r="F1570" s="6">
        <v>3.1</v>
      </c>
      <c r="H1570" s="10"/>
      <c r="I1570" s="57" t="s">
        <v>5891</v>
      </c>
      <c r="M1570" s="2">
        <f>VLOOKUP(N1570,[1]储层改造标准目录!$A:$B,2,0)</f>
        <v>26</v>
      </c>
      <c r="N1570" s="11" t="s">
        <v>5892</v>
      </c>
      <c r="O1570" s="2" t="s">
        <v>5893</v>
      </c>
      <c r="P1570" s="12"/>
      <c r="Q1570" s="13" t="s">
        <v>5894</v>
      </c>
      <c r="R1570" s="14"/>
      <c r="S1570" s="15"/>
      <c r="T1570" s="16"/>
      <c r="U1570" s="32" cm="1">
        <f t="array" ref="U1570">SUM(LEN([2]正文!$F:$F)-LEN(SUBSTITUTE([2]正文!$F:$F,B1570,"")))/LEN(B1570)</f>
        <v>0</v>
      </c>
      <c r="V1570" s="33">
        <f t="shared" si="42"/>
        <v>8</v>
      </c>
    </row>
    <row r="1571" s="2" customFormat="1" spans="1:22">
      <c r="A1571" s="6"/>
      <c r="B1571" s="2" t="s">
        <v>5895</v>
      </c>
      <c r="D1571" s="2" t="s">
        <v>35</v>
      </c>
      <c r="F1571" s="6" t="s">
        <v>5896</v>
      </c>
      <c r="H1571" s="10"/>
      <c r="I1571" s="10"/>
      <c r="M1571" s="2">
        <f>VLOOKUP(N1571,[1]储层改造标准目录!$A:$B,2,0)</f>
        <v>26</v>
      </c>
      <c r="N1571" s="11" t="s">
        <v>5892</v>
      </c>
      <c r="O1571" s="2" t="s">
        <v>5893</v>
      </c>
      <c r="P1571" s="12"/>
      <c r="Q1571" s="13" t="s">
        <v>5894</v>
      </c>
      <c r="R1571" s="14"/>
      <c r="S1571" s="15"/>
      <c r="T1571" s="16"/>
      <c r="U1571" s="32" cm="1">
        <f t="array" ref="U1571">SUM(LEN([2]正文!$F:$F)-LEN(SUBSTITUTE([2]正文!$F:$F,B1571,"")))/LEN(B1571)</f>
        <v>538</v>
      </c>
      <c r="V1571" s="33">
        <f t="shared" si="42"/>
        <v>2</v>
      </c>
    </row>
    <row r="1572" s="2" customFormat="1" spans="1:22">
      <c r="A1572" s="6"/>
      <c r="B1572" s="2" t="s">
        <v>5897</v>
      </c>
      <c r="D1572" s="2" t="s">
        <v>35</v>
      </c>
      <c r="F1572" s="6" t="s">
        <v>5898</v>
      </c>
      <c r="H1572" s="10"/>
      <c r="I1572" s="10"/>
      <c r="M1572" s="2">
        <f>VLOOKUP(N1572,[1]储层改造标准目录!$A:$B,2,0)</f>
        <v>26</v>
      </c>
      <c r="N1572" s="11" t="s">
        <v>5892</v>
      </c>
      <c r="O1572" s="2" t="s">
        <v>5893</v>
      </c>
      <c r="P1572" s="12"/>
      <c r="Q1572" s="13" t="s">
        <v>5894</v>
      </c>
      <c r="R1572" s="14"/>
      <c r="S1572" s="15"/>
      <c r="T1572" s="16"/>
      <c r="U1572" s="32" cm="1">
        <f t="array" ref="U1572">SUM(LEN([2]正文!$F:$F)-LEN(SUBSTITUTE([2]正文!$F:$F,B1572,"")))/LEN(B1572)</f>
        <v>0</v>
      </c>
      <c r="V1572" s="33">
        <f t="shared" si="42"/>
        <v>4</v>
      </c>
    </row>
    <row r="1573" s="2" customFormat="1" spans="1:22">
      <c r="A1573" s="6">
        <v>1495</v>
      </c>
      <c r="B1573" s="2" t="s">
        <v>5899</v>
      </c>
      <c r="C1573" s="2" t="s">
        <v>5900</v>
      </c>
      <c r="E1573" s="2" t="s">
        <v>5901</v>
      </c>
      <c r="F1573" s="6">
        <v>3.2</v>
      </c>
      <c r="I1573" s="58" t="s">
        <v>5902</v>
      </c>
      <c r="M1573" s="2">
        <f>VLOOKUP(N1573,[1]储层改造标准目录!$A:$B,2,0)</f>
        <v>26</v>
      </c>
      <c r="N1573" s="11" t="s">
        <v>5892</v>
      </c>
      <c r="O1573" s="2" t="s">
        <v>5893</v>
      </c>
      <c r="P1573" s="12"/>
      <c r="Q1573" s="13" t="s">
        <v>5894</v>
      </c>
      <c r="R1573" s="14"/>
      <c r="S1573" s="15"/>
      <c r="T1573" s="16"/>
      <c r="U1573" s="32" cm="1">
        <f t="array" ref="U1573">SUM(LEN([2]正文!$F:$F)-LEN(SUBSTITUTE([2]正文!$F:$F,B1573,"")))/LEN(B1573)</f>
        <v>12</v>
      </c>
      <c r="V1573" s="33">
        <f t="shared" si="42"/>
        <v>4</v>
      </c>
    </row>
    <row r="1574" s="2" customFormat="1" spans="1:22">
      <c r="A1574" s="6">
        <v>1496</v>
      </c>
      <c r="B1574" s="7" t="s">
        <v>5903</v>
      </c>
      <c r="C1574" s="2" t="s">
        <v>5904</v>
      </c>
      <c r="E1574" s="2" t="s">
        <v>5905</v>
      </c>
      <c r="F1574" s="6" t="s">
        <v>1872</v>
      </c>
      <c r="M1574" s="2">
        <f>VLOOKUP(N1574,[1]储层改造标准目录!$A:$B,2,0)</f>
        <v>26</v>
      </c>
      <c r="N1574" s="11" t="s">
        <v>5892</v>
      </c>
      <c r="O1574" s="2" t="s">
        <v>5893</v>
      </c>
      <c r="P1574" s="12"/>
      <c r="Q1574" s="13" t="s">
        <v>5894</v>
      </c>
      <c r="R1574" s="14"/>
      <c r="S1574" s="15"/>
      <c r="T1574" s="16"/>
      <c r="U1574" s="32" cm="1">
        <f t="array" ref="U1574">SUM(LEN([2]正文!$F:$F)-LEN(SUBSTITUTE([2]正文!$F:$F,B1574,"")))/LEN(B1574)</f>
        <v>0</v>
      </c>
      <c r="V1574" s="33">
        <f t="shared" si="42"/>
        <v>7</v>
      </c>
    </row>
    <row r="1575" s="2" customFormat="1" spans="1:22">
      <c r="A1575" s="6">
        <v>1497</v>
      </c>
      <c r="B1575" s="7" t="s">
        <v>5906</v>
      </c>
      <c r="C1575" s="2" t="s">
        <v>5907</v>
      </c>
      <c r="E1575" s="2" t="s">
        <v>5908</v>
      </c>
      <c r="F1575" s="6" t="s">
        <v>1877</v>
      </c>
      <c r="M1575" s="2">
        <f>VLOOKUP(N1575,[1]储层改造标准目录!$A:$B,2,0)</f>
        <v>26</v>
      </c>
      <c r="N1575" s="11" t="s">
        <v>5892</v>
      </c>
      <c r="O1575" s="2" t="s">
        <v>5893</v>
      </c>
      <c r="P1575" s="12"/>
      <c r="Q1575" s="13" t="s">
        <v>5894</v>
      </c>
      <c r="R1575" s="14"/>
      <c r="S1575" s="15"/>
      <c r="T1575" s="16"/>
      <c r="U1575" s="32" cm="1">
        <f t="array" ref="U1575">SUM(LEN([2]正文!$F:$F)-LEN(SUBSTITUTE([2]正文!$F:$F,B1575,"")))/LEN(B1575)</f>
        <v>0</v>
      </c>
      <c r="V1575" s="33">
        <f t="shared" si="42"/>
        <v>7</v>
      </c>
    </row>
    <row r="1576" s="2" customFormat="1" spans="1:22">
      <c r="A1576" s="6">
        <v>1498</v>
      </c>
      <c r="B1576" s="7" t="s">
        <v>5909</v>
      </c>
      <c r="C1576" s="2" t="s">
        <v>5910</v>
      </c>
      <c r="E1576" s="2" t="s">
        <v>5911</v>
      </c>
      <c r="F1576" s="6" t="s">
        <v>1881</v>
      </c>
      <c r="M1576" s="2">
        <f>VLOOKUP(N1576,[1]储层改造标准目录!$A:$B,2,0)</f>
        <v>26</v>
      </c>
      <c r="N1576" s="11" t="s">
        <v>5892</v>
      </c>
      <c r="O1576" s="2" t="s">
        <v>5893</v>
      </c>
      <c r="P1576" s="12"/>
      <c r="Q1576" s="13" t="s">
        <v>5894</v>
      </c>
      <c r="R1576" s="14"/>
      <c r="S1576" s="15"/>
      <c r="T1576" s="16"/>
      <c r="U1576" s="32" cm="1">
        <f t="array" ref="U1576">SUM(LEN([2]正文!$F:$F)-LEN(SUBSTITUTE([2]正文!$F:$F,B1576,"")))/LEN(B1576)</f>
        <v>1</v>
      </c>
      <c r="V1576" s="33">
        <f t="shared" si="42"/>
        <v>7</v>
      </c>
    </row>
    <row r="1577" s="2" customFormat="1" spans="1:22">
      <c r="A1577" s="6">
        <v>1500</v>
      </c>
      <c r="B1577" s="36" t="s">
        <v>5912</v>
      </c>
      <c r="C1577" s="36" t="s">
        <v>5913</v>
      </c>
      <c r="D1577" s="36"/>
      <c r="E1577" s="36" t="s">
        <v>5914</v>
      </c>
      <c r="F1577" s="6">
        <v>3.1</v>
      </c>
      <c r="G1577" s="36"/>
      <c r="H1577" s="36"/>
      <c r="I1577" s="36"/>
      <c r="M1577" s="2">
        <f>VLOOKUP(N1577,[1]储层改造标准目录!$A:$B,2,0)</f>
        <v>29</v>
      </c>
      <c r="N1577" s="11" t="s">
        <v>5915</v>
      </c>
      <c r="O1577" s="2" t="s">
        <v>5916</v>
      </c>
      <c r="P1577" s="12"/>
      <c r="Q1577" s="13" t="s">
        <v>1119</v>
      </c>
      <c r="R1577" s="14"/>
      <c r="S1577" s="15"/>
      <c r="T1577" s="16"/>
      <c r="U1577" s="32" cm="1">
        <f t="array" ref="U1577">SUM(LEN([2]正文!$F:$F)-LEN(SUBSTITUTE([2]正文!$F:$F,B1577,"")))/LEN(B1577)</f>
        <v>10</v>
      </c>
      <c r="V1577" s="33">
        <f t="shared" si="42"/>
        <v>8</v>
      </c>
    </row>
    <row r="1578" s="2" customFormat="1" spans="1:22">
      <c r="A1578" s="6">
        <v>1501</v>
      </c>
      <c r="B1578" s="36" t="s">
        <v>5917</v>
      </c>
      <c r="C1578" s="36" t="s">
        <v>5918</v>
      </c>
      <c r="D1578" s="36"/>
      <c r="E1578" s="36" t="s">
        <v>5919</v>
      </c>
      <c r="F1578" s="6">
        <v>3.2</v>
      </c>
      <c r="G1578" s="36"/>
      <c r="H1578" s="36"/>
      <c r="I1578" s="36"/>
      <c r="M1578" s="2">
        <f>VLOOKUP(N1578,[1]储层改造标准目录!$A:$B,2,0)</f>
        <v>29</v>
      </c>
      <c r="N1578" s="11" t="s">
        <v>5915</v>
      </c>
      <c r="O1578" s="2" t="s">
        <v>5916</v>
      </c>
      <c r="P1578" s="12"/>
      <c r="Q1578" s="13" t="s">
        <v>1119</v>
      </c>
      <c r="R1578" s="14"/>
      <c r="S1578" s="15"/>
      <c r="T1578" s="16"/>
      <c r="U1578" s="32" cm="1">
        <f t="array" ref="U1578">SUM(LEN([2]正文!$F:$F)-LEN(SUBSTITUTE([2]正文!$F:$F,B1578,"")))/LEN(B1578)</f>
        <v>88</v>
      </c>
      <c r="V1578" s="33">
        <f t="shared" si="42"/>
        <v>2</v>
      </c>
    </row>
    <row r="1579" s="2" customFormat="1" spans="1:22">
      <c r="A1579" s="6">
        <v>1502</v>
      </c>
      <c r="B1579" s="36" t="s">
        <v>5920</v>
      </c>
      <c r="C1579" s="36" t="s">
        <v>5921</v>
      </c>
      <c r="D1579" s="36"/>
      <c r="E1579" s="36" t="s">
        <v>5922</v>
      </c>
      <c r="F1579" s="6">
        <v>3.3</v>
      </c>
      <c r="G1579" s="36"/>
      <c r="H1579" s="36"/>
      <c r="I1579" s="36"/>
      <c r="M1579" s="2">
        <f>VLOOKUP(N1579,[1]储层改造标准目录!$A:$B,2,0)</f>
        <v>29</v>
      </c>
      <c r="N1579" s="11" t="s">
        <v>5915</v>
      </c>
      <c r="O1579" s="2" t="s">
        <v>5916</v>
      </c>
      <c r="P1579" s="12"/>
      <c r="Q1579" s="13" t="s">
        <v>1119</v>
      </c>
      <c r="R1579" s="14"/>
      <c r="S1579" s="15"/>
      <c r="T1579" s="16"/>
      <c r="U1579" s="32" cm="1">
        <f t="array" ref="U1579">SUM(LEN([2]正文!$F:$F)-LEN(SUBSTITUTE([2]正文!$F:$F,B1579,"")))/LEN(B1579)</f>
        <v>4</v>
      </c>
      <c r="V1579" s="33">
        <f t="shared" si="42"/>
        <v>3</v>
      </c>
    </row>
    <row r="1580" s="2" customFormat="1" spans="1:22">
      <c r="A1580" s="6">
        <v>1503</v>
      </c>
      <c r="B1580" s="36" t="s">
        <v>5923</v>
      </c>
      <c r="C1580" s="36" t="s">
        <v>5924</v>
      </c>
      <c r="D1580" s="36"/>
      <c r="E1580" s="36" t="s">
        <v>5925</v>
      </c>
      <c r="F1580" s="6">
        <v>3.4</v>
      </c>
      <c r="G1580" s="36"/>
      <c r="H1580" s="36"/>
      <c r="I1580" s="36"/>
      <c r="M1580" s="2">
        <f>VLOOKUP(N1580,[1]储层改造标准目录!$A:$B,2,0)</f>
        <v>29</v>
      </c>
      <c r="N1580" s="11" t="s">
        <v>5915</v>
      </c>
      <c r="O1580" s="2" t="s">
        <v>5916</v>
      </c>
      <c r="P1580" s="12"/>
      <c r="Q1580" s="13" t="s">
        <v>1119</v>
      </c>
      <c r="R1580" s="14"/>
      <c r="S1580" s="15"/>
      <c r="T1580" s="16"/>
      <c r="U1580" s="32" cm="1">
        <f t="array" ref="U1580">SUM(LEN([2]正文!$F:$F)-LEN(SUBSTITUTE([2]正文!$F:$F,B1580,"")))/LEN(B1580)</f>
        <v>0</v>
      </c>
      <c r="V1580" s="33">
        <f t="shared" si="42"/>
        <v>8</v>
      </c>
    </row>
    <row r="1581" s="2" customFormat="1" spans="1:22">
      <c r="A1581" s="6">
        <v>1504</v>
      </c>
      <c r="B1581" s="36" t="s">
        <v>5926</v>
      </c>
      <c r="C1581" s="36" t="s">
        <v>5927</v>
      </c>
      <c r="D1581" s="36"/>
      <c r="E1581" s="36" t="s">
        <v>5928</v>
      </c>
      <c r="F1581" s="6">
        <v>3.5</v>
      </c>
      <c r="G1581" s="36"/>
      <c r="H1581" s="36"/>
      <c r="I1581" s="36"/>
      <c r="M1581" s="2">
        <f>VLOOKUP(N1581,[1]储层改造标准目录!$A:$B,2,0)</f>
        <v>29</v>
      </c>
      <c r="N1581" s="11" t="s">
        <v>5915</v>
      </c>
      <c r="O1581" s="2" t="s">
        <v>5916</v>
      </c>
      <c r="P1581" s="12"/>
      <c r="Q1581" s="13" t="s">
        <v>1119</v>
      </c>
      <c r="R1581" s="14"/>
      <c r="S1581" s="15"/>
      <c r="T1581" s="16"/>
      <c r="U1581" s="32" cm="1">
        <f t="array" ref="U1581">SUM(LEN([2]正文!$F:$F)-LEN(SUBSTITUTE([2]正文!$F:$F,B1581,"")))/LEN(B1581)</f>
        <v>2</v>
      </c>
      <c r="V1581" s="33">
        <f t="shared" si="42"/>
        <v>6</v>
      </c>
    </row>
    <row r="1582" s="2" customFormat="1" spans="1:22">
      <c r="A1582" s="6">
        <v>1505</v>
      </c>
      <c r="B1582" s="36" t="s">
        <v>5929</v>
      </c>
      <c r="C1582" s="36" t="s">
        <v>5930</v>
      </c>
      <c r="D1582" s="36"/>
      <c r="E1582" s="36" t="s">
        <v>5931</v>
      </c>
      <c r="F1582" s="6">
        <v>3.6</v>
      </c>
      <c r="G1582" s="36"/>
      <c r="H1582" s="36"/>
      <c r="I1582" s="36"/>
      <c r="M1582" s="2">
        <f>VLOOKUP(N1582,[1]储层改造标准目录!$A:$B,2,0)</f>
        <v>29</v>
      </c>
      <c r="N1582" s="11" t="s">
        <v>5915</v>
      </c>
      <c r="O1582" s="2" t="s">
        <v>5916</v>
      </c>
      <c r="P1582" s="12"/>
      <c r="Q1582" s="13" t="s">
        <v>1119</v>
      </c>
      <c r="R1582" s="14"/>
      <c r="S1582" s="15"/>
      <c r="T1582" s="16"/>
      <c r="U1582" s="32" cm="1">
        <f t="array" ref="U1582">SUM(LEN([2]正文!$F:$F)-LEN(SUBSTITUTE([2]正文!$F:$F,B1582,"")))/LEN(B1582)</f>
        <v>13</v>
      </c>
      <c r="V1582" s="33">
        <f t="shared" si="42"/>
        <v>4</v>
      </c>
    </row>
    <row r="1583" s="2" customFormat="1" spans="1:22">
      <c r="A1583" s="6">
        <v>1506</v>
      </c>
      <c r="B1583" s="36" t="s">
        <v>5932</v>
      </c>
      <c r="C1583" s="36" t="s">
        <v>5933</v>
      </c>
      <c r="D1583" s="36"/>
      <c r="E1583" s="36" t="s">
        <v>5934</v>
      </c>
      <c r="F1583" s="6">
        <v>3.7</v>
      </c>
      <c r="G1583" s="36"/>
      <c r="H1583" s="36"/>
      <c r="I1583" s="36"/>
      <c r="M1583" s="2">
        <f>VLOOKUP(N1583,[1]储层改造标准目录!$A:$B,2,0)</f>
        <v>29</v>
      </c>
      <c r="N1583" s="11" t="s">
        <v>5915</v>
      </c>
      <c r="O1583" s="2" t="s">
        <v>5916</v>
      </c>
      <c r="P1583" s="12"/>
      <c r="Q1583" s="13" t="s">
        <v>1119</v>
      </c>
      <c r="R1583" s="14"/>
      <c r="S1583" s="15"/>
      <c r="T1583" s="16"/>
      <c r="U1583" s="32" cm="1">
        <f t="array" ref="U1583">SUM(LEN([2]正文!$F:$F)-LEN(SUBSTITUTE([2]正文!$F:$F,B1583,"")))/LEN(B1583)</f>
        <v>18</v>
      </c>
      <c r="V1583" s="33">
        <f t="shared" si="42"/>
        <v>4</v>
      </c>
    </row>
    <row r="1584" s="2" customFormat="1" spans="1:22">
      <c r="A1584" s="6">
        <v>1507</v>
      </c>
      <c r="B1584" s="36" t="s">
        <v>5935</v>
      </c>
      <c r="C1584" s="36" t="s">
        <v>5936</v>
      </c>
      <c r="D1584" s="36"/>
      <c r="E1584" s="36" t="s">
        <v>5937</v>
      </c>
      <c r="F1584" s="6">
        <v>3.8</v>
      </c>
      <c r="G1584" s="36"/>
      <c r="H1584" s="36"/>
      <c r="I1584" s="36"/>
      <c r="M1584" s="2">
        <f>VLOOKUP(N1584,[1]储层改造标准目录!$A:$B,2,0)</f>
        <v>29</v>
      </c>
      <c r="N1584" s="11" t="s">
        <v>5915</v>
      </c>
      <c r="O1584" s="2" t="s">
        <v>5916</v>
      </c>
      <c r="P1584" s="12"/>
      <c r="Q1584" s="13" t="s">
        <v>1119</v>
      </c>
      <c r="R1584" s="14"/>
      <c r="S1584" s="15"/>
      <c r="T1584" s="16"/>
      <c r="U1584" s="32" cm="1">
        <f t="array" ref="U1584">SUM(LEN([2]正文!$F:$F)-LEN(SUBSTITUTE([2]正文!$F:$F,B1584,"")))/LEN(B1584)</f>
        <v>0</v>
      </c>
      <c r="V1584" s="33">
        <f t="shared" si="42"/>
        <v>5</v>
      </c>
    </row>
    <row r="1585" s="2" customFormat="1" spans="1:22">
      <c r="A1585" s="6">
        <v>1508</v>
      </c>
      <c r="B1585" s="36" t="s">
        <v>5938</v>
      </c>
      <c r="C1585" s="36" t="s">
        <v>5939</v>
      </c>
      <c r="D1585" s="36"/>
      <c r="E1585" s="36" t="s">
        <v>5940</v>
      </c>
      <c r="F1585" s="6">
        <v>3.9</v>
      </c>
      <c r="G1585" s="36"/>
      <c r="H1585" s="36"/>
      <c r="I1585" s="36"/>
      <c r="M1585" s="2">
        <f>VLOOKUP(N1585,[1]储层改造标准目录!$A:$B,2,0)</f>
        <v>29</v>
      </c>
      <c r="N1585" s="11" t="s">
        <v>5915</v>
      </c>
      <c r="O1585" s="2" t="s">
        <v>5916</v>
      </c>
      <c r="P1585" s="12"/>
      <c r="Q1585" s="13" t="s">
        <v>1119</v>
      </c>
      <c r="R1585" s="14"/>
      <c r="S1585" s="15"/>
      <c r="T1585" s="16"/>
      <c r="U1585" s="32" cm="1">
        <f t="array" ref="U1585">SUM(LEN([2]正文!$F:$F)-LEN(SUBSTITUTE([2]正文!$F:$F,B1585,"")))/LEN(B1585)</f>
        <v>417</v>
      </c>
      <c r="V1585" s="33">
        <f t="shared" si="42"/>
        <v>2</v>
      </c>
    </row>
    <row r="1586" s="2" customFormat="1" spans="1:22">
      <c r="A1586" s="6">
        <v>1509</v>
      </c>
      <c r="B1586" s="36" t="s">
        <v>5941</v>
      </c>
      <c r="C1586" s="36" t="s">
        <v>5942</v>
      </c>
      <c r="D1586" s="36"/>
      <c r="E1586" s="36" t="s">
        <v>5943</v>
      </c>
      <c r="F1586" s="34" t="s">
        <v>68</v>
      </c>
      <c r="G1586" s="36"/>
      <c r="H1586" s="36"/>
      <c r="I1586" s="36"/>
      <c r="M1586" s="2">
        <f>VLOOKUP(N1586,[1]储层改造标准目录!$A:$B,2,0)</f>
        <v>29</v>
      </c>
      <c r="N1586" s="11" t="s">
        <v>5915</v>
      </c>
      <c r="O1586" s="2" t="s">
        <v>5916</v>
      </c>
      <c r="P1586" s="35"/>
      <c r="Q1586" s="13" t="s">
        <v>1119</v>
      </c>
      <c r="R1586" s="14"/>
      <c r="S1586" s="15"/>
      <c r="T1586" s="16"/>
      <c r="U1586" s="32" cm="1">
        <f t="array" ref="U1586">SUM(LEN([2]正文!$F:$F)-LEN(SUBSTITUTE([2]正文!$F:$F,B1586,"")))/LEN(B1586)</f>
        <v>95</v>
      </c>
      <c r="V1586" s="33">
        <f t="shared" si="42"/>
        <v>2</v>
      </c>
    </row>
    <row r="1587" s="2" customFormat="1" spans="1:22">
      <c r="A1587" s="6">
        <v>1510</v>
      </c>
      <c r="B1587" s="36" t="s">
        <v>5944</v>
      </c>
      <c r="C1587" s="36" t="s">
        <v>5945</v>
      </c>
      <c r="D1587" s="36"/>
      <c r="E1587" s="36" t="s">
        <v>5946</v>
      </c>
      <c r="F1587" s="6">
        <v>3.11</v>
      </c>
      <c r="G1587" s="36"/>
      <c r="H1587" s="36"/>
      <c r="I1587" s="36"/>
      <c r="M1587" s="2">
        <f>VLOOKUP(N1587,[1]储层改造标准目录!$A:$B,2,0)</f>
        <v>29</v>
      </c>
      <c r="N1587" s="11" t="s">
        <v>5915</v>
      </c>
      <c r="O1587" s="2" t="s">
        <v>5916</v>
      </c>
      <c r="P1587" s="12"/>
      <c r="Q1587" s="13" t="s">
        <v>1119</v>
      </c>
      <c r="R1587" s="14"/>
      <c r="S1587" s="15"/>
      <c r="T1587" s="16"/>
      <c r="U1587" s="32" cm="1">
        <f t="array" ref="U1587">SUM(LEN([2]正文!$F:$F)-LEN(SUBSTITUTE([2]正文!$F:$F,B1587,"")))/LEN(B1587)</f>
        <v>5</v>
      </c>
      <c r="V1587" s="33">
        <f t="shared" si="42"/>
        <v>4</v>
      </c>
    </row>
    <row r="1588" s="2" customFormat="1" spans="1:22">
      <c r="A1588" s="6">
        <v>1511</v>
      </c>
      <c r="B1588" s="36" t="s">
        <v>5947</v>
      </c>
      <c r="C1588" s="36" t="s">
        <v>5948</v>
      </c>
      <c r="D1588" s="36"/>
      <c r="E1588" s="36" t="s">
        <v>5949</v>
      </c>
      <c r="F1588" s="6">
        <v>3.12</v>
      </c>
      <c r="G1588" s="36"/>
      <c r="H1588" s="36"/>
      <c r="I1588" s="36"/>
      <c r="M1588" s="2">
        <f>VLOOKUP(N1588,[1]储层改造标准目录!$A:$B,2,0)</f>
        <v>29</v>
      </c>
      <c r="N1588" s="11" t="s">
        <v>5915</v>
      </c>
      <c r="O1588" s="2" t="s">
        <v>5916</v>
      </c>
      <c r="P1588" s="12"/>
      <c r="Q1588" s="13" t="s">
        <v>1119</v>
      </c>
      <c r="R1588" s="14"/>
      <c r="S1588" s="15"/>
      <c r="T1588" s="16"/>
      <c r="U1588" s="32" cm="1">
        <f t="array" ref="U1588">SUM(LEN([2]正文!$F:$F)-LEN(SUBSTITUTE([2]正文!$F:$F,B1588,"")))/LEN(B1588)</f>
        <v>0</v>
      </c>
      <c r="V1588" s="33">
        <f t="shared" si="42"/>
        <v>11</v>
      </c>
    </row>
    <row r="1589" s="2" customFormat="1" spans="1:22">
      <c r="A1589" s="6">
        <v>1512</v>
      </c>
      <c r="B1589" s="36" t="s">
        <v>5950</v>
      </c>
      <c r="C1589" s="36" t="s">
        <v>5951</v>
      </c>
      <c r="D1589" s="36"/>
      <c r="E1589" s="36" t="s">
        <v>5952</v>
      </c>
      <c r="F1589" s="6">
        <v>3.13</v>
      </c>
      <c r="G1589" s="36"/>
      <c r="H1589" s="36"/>
      <c r="I1589" s="36"/>
      <c r="M1589" s="2">
        <f>VLOOKUP(N1589,[1]储层改造标准目录!$A:$B,2,0)</f>
        <v>29</v>
      </c>
      <c r="N1589" s="11" t="s">
        <v>5915</v>
      </c>
      <c r="O1589" s="2" t="s">
        <v>5916</v>
      </c>
      <c r="P1589" s="12"/>
      <c r="Q1589" s="13" t="s">
        <v>1119</v>
      </c>
      <c r="R1589" s="14"/>
      <c r="S1589" s="15"/>
      <c r="T1589" s="16"/>
      <c r="U1589" s="32" cm="1">
        <f t="array" ref="U1589">SUM(LEN([2]正文!$F:$F)-LEN(SUBSTITUTE([2]正文!$F:$F,B1589,"")))/LEN(B1589)</f>
        <v>3</v>
      </c>
      <c r="V1589" s="33">
        <f t="shared" si="42"/>
        <v>6</v>
      </c>
    </row>
    <row r="1590" s="2" customFormat="1" spans="1:22">
      <c r="A1590" s="6">
        <v>1513</v>
      </c>
      <c r="B1590" s="2" t="s">
        <v>5953</v>
      </c>
      <c r="C1590" s="2" t="s">
        <v>5954</v>
      </c>
      <c r="E1590" s="2" t="s">
        <v>5955</v>
      </c>
      <c r="F1590" s="6">
        <v>3.1</v>
      </c>
      <c r="M1590" s="2">
        <f>VLOOKUP(N1590,[1]储层改造标准目录!$A:$B,2,0)</f>
        <v>31</v>
      </c>
      <c r="N1590" s="11" t="s">
        <v>5956</v>
      </c>
      <c r="O1590" s="2" t="s">
        <v>5957</v>
      </c>
      <c r="P1590" s="12"/>
      <c r="Q1590" s="13" t="s">
        <v>1119</v>
      </c>
      <c r="R1590" s="14"/>
      <c r="S1590" s="15"/>
      <c r="T1590" s="16"/>
      <c r="U1590" s="32" cm="1">
        <f t="array" ref="U1590">SUM(LEN([2]正文!$F:$F)-LEN(SUBSTITUTE([2]正文!$F:$F,B1590,"")))/LEN(B1590)</f>
        <v>1</v>
      </c>
      <c r="V1590" s="33">
        <f t="shared" si="42"/>
        <v>5</v>
      </c>
    </row>
    <row r="1591" s="2" customFormat="1" spans="1:22">
      <c r="A1591" s="6">
        <v>1514</v>
      </c>
      <c r="B1591" s="2" t="s">
        <v>5958</v>
      </c>
      <c r="C1591" s="2" t="s">
        <v>5959</v>
      </c>
      <c r="E1591" s="2" t="s">
        <v>5960</v>
      </c>
      <c r="F1591" s="6">
        <v>3.2</v>
      </c>
      <c r="M1591" s="2">
        <f>VLOOKUP(N1591,[1]储层改造标准目录!$A:$B,2,0)</f>
        <v>31</v>
      </c>
      <c r="N1591" s="11" t="s">
        <v>5956</v>
      </c>
      <c r="O1591" s="2" t="s">
        <v>5957</v>
      </c>
      <c r="P1591" s="12"/>
      <c r="Q1591" s="13" t="s">
        <v>1119</v>
      </c>
      <c r="R1591" s="14"/>
      <c r="S1591" s="15"/>
      <c r="T1591" s="16"/>
      <c r="U1591" s="32" cm="1">
        <f t="array" ref="U1591">SUM(LEN([2]正文!$F:$F)-LEN(SUBSTITUTE([2]正文!$F:$F,B1591,"")))/LEN(B1591)</f>
        <v>1</v>
      </c>
      <c r="V1591" s="33">
        <f t="shared" si="42"/>
        <v>7</v>
      </c>
    </row>
    <row r="1592" s="2" customFormat="1" spans="1:22">
      <c r="A1592" s="6">
        <v>1515</v>
      </c>
      <c r="B1592" s="2" t="s">
        <v>5961</v>
      </c>
      <c r="C1592" s="2" t="s">
        <v>5962</v>
      </c>
      <c r="E1592" s="2" t="s">
        <v>5963</v>
      </c>
      <c r="F1592" s="6">
        <v>3.3</v>
      </c>
      <c r="M1592" s="2">
        <f>VLOOKUP(N1592,[1]储层改造标准目录!$A:$B,2,0)</f>
        <v>31</v>
      </c>
      <c r="N1592" s="11" t="s">
        <v>5956</v>
      </c>
      <c r="O1592" s="2" t="s">
        <v>5957</v>
      </c>
      <c r="P1592" s="12"/>
      <c r="Q1592" s="13" t="s">
        <v>1119</v>
      </c>
      <c r="R1592" s="14"/>
      <c r="S1592" s="15"/>
      <c r="T1592" s="16"/>
      <c r="U1592" s="32" cm="1">
        <f t="array" ref="U1592">SUM(LEN([2]正文!$F:$F)-LEN(SUBSTITUTE([2]正文!$F:$F,B1592,"")))/LEN(B1592)</f>
        <v>13</v>
      </c>
      <c r="V1592" s="33">
        <f t="shared" si="42"/>
        <v>6</v>
      </c>
    </row>
    <row r="1593" s="2" customFormat="1" spans="1:22">
      <c r="A1593" s="6">
        <v>1516</v>
      </c>
      <c r="B1593" s="2" t="s">
        <v>5964</v>
      </c>
      <c r="C1593" s="2" t="s">
        <v>5965</v>
      </c>
      <c r="E1593" s="2" t="s">
        <v>5966</v>
      </c>
      <c r="F1593" s="6">
        <v>3.4</v>
      </c>
      <c r="M1593" s="2">
        <f>VLOOKUP(N1593,[1]储层改造标准目录!$A:$B,2,0)</f>
        <v>31</v>
      </c>
      <c r="N1593" s="11" t="s">
        <v>5956</v>
      </c>
      <c r="O1593" s="2" t="s">
        <v>5957</v>
      </c>
      <c r="P1593" s="12"/>
      <c r="Q1593" s="13" t="s">
        <v>1119</v>
      </c>
      <c r="R1593" s="14"/>
      <c r="S1593" s="15"/>
      <c r="T1593" s="16"/>
      <c r="U1593" s="32" cm="1">
        <f t="array" ref="U1593">SUM(LEN([2]正文!$F:$F)-LEN(SUBSTITUTE([2]正文!$F:$F,B1593,"")))/LEN(B1593)</f>
        <v>12</v>
      </c>
      <c r="V1593" s="33">
        <f t="shared" si="42"/>
        <v>11</v>
      </c>
    </row>
    <row r="1594" s="2" customFormat="1" spans="1:22">
      <c r="A1594" s="6">
        <v>1517</v>
      </c>
      <c r="B1594" s="2" t="s">
        <v>941</v>
      </c>
      <c r="C1594" s="2" t="s">
        <v>5967</v>
      </c>
      <c r="E1594" s="2" t="s">
        <v>5968</v>
      </c>
      <c r="F1594" s="6">
        <v>3.5</v>
      </c>
      <c r="M1594" s="2">
        <f>VLOOKUP(N1594,[1]储层改造标准目录!$A:$B,2,0)</f>
        <v>31</v>
      </c>
      <c r="N1594" s="11" t="s">
        <v>5956</v>
      </c>
      <c r="O1594" s="2" t="s">
        <v>5957</v>
      </c>
      <c r="P1594" s="12"/>
      <c r="Q1594" s="13" t="s">
        <v>1119</v>
      </c>
      <c r="R1594" s="14"/>
      <c r="S1594" s="15"/>
      <c r="T1594" s="16"/>
      <c r="U1594" s="32" cm="1">
        <f t="array" ref="U1594">SUM(LEN([2]正文!$F:$F)-LEN(SUBSTITUTE([2]正文!$F:$F,B1594,"")))/LEN(B1594)</f>
        <v>28</v>
      </c>
      <c r="V1594" s="33">
        <f t="shared" si="42"/>
        <v>3</v>
      </c>
    </row>
    <row r="1595" s="2" customFormat="1" spans="1:22">
      <c r="A1595" s="6">
        <v>1518</v>
      </c>
      <c r="B1595" s="2" t="s">
        <v>5969</v>
      </c>
      <c r="C1595" s="2" t="s">
        <v>5970</v>
      </c>
      <c r="E1595" s="2" t="s">
        <v>5971</v>
      </c>
      <c r="F1595" s="6">
        <v>3.6</v>
      </c>
      <c r="M1595" s="2">
        <f>VLOOKUP(N1595,[1]储层改造标准目录!$A:$B,2,0)</f>
        <v>31</v>
      </c>
      <c r="N1595" s="11" t="s">
        <v>5956</v>
      </c>
      <c r="O1595" s="2" t="s">
        <v>5957</v>
      </c>
      <c r="P1595" s="12"/>
      <c r="Q1595" s="13" t="s">
        <v>1119</v>
      </c>
      <c r="R1595" s="14"/>
      <c r="S1595" s="15"/>
      <c r="T1595" s="16"/>
      <c r="U1595" s="32" cm="1">
        <f t="array" ref="U1595">SUM(LEN([2]正文!$F:$F)-LEN(SUBSTITUTE([2]正文!$F:$F,B1595,"")))/LEN(B1595)</f>
        <v>0</v>
      </c>
      <c r="V1595" s="33">
        <f t="shared" si="42"/>
        <v>5</v>
      </c>
    </row>
    <row r="1596" s="2" customFormat="1" spans="1:22">
      <c r="A1596" s="6">
        <v>1519</v>
      </c>
      <c r="B1596" s="2" t="s">
        <v>152</v>
      </c>
      <c r="C1596" s="2" t="s">
        <v>153</v>
      </c>
      <c r="E1596" s="2" t="s">
        <v>5972</v>
      </c>
      <c r="F1596" s="6">
        <v>3.1</v>
      </c>
      <c r="M1596" s="2">
        <f>VLOOKUP(N1596,[1]储层改造标准目录!$A:$B,2,0)</f>
        <v>32</v>
      </c>
      <c r="N1596" s="11" t="s">
        <v>5973</v>
      </c>
      <c r="O1596" s="2" t="s">
        <v>5974</v>
      </c>
      <c r="P1596" s="12"/>
      <c r="Q1596" s="13" t="s">
        <v>5975</v>
      </c>
      <c r="R1596" s="14"/>
      <c r="S1596" s="15"/>
      <c r="T1596" s="16"/>
      <c r="U1596" s="32" cm="1">
        <f t="array" ref="U1596">SUM(LEN([2]正文!$F:$F)-LEN(SUBSTITUTE([2]正文!$F:$F,B1596,"")))/LEN(B1596)</f>
        <v>85</v>
      </c>
      <c r="V1596" s="33">
        <f t="shared" si="42"/>
        <v>4</v>
      </c>
    </row>
    <row r="1597" s="2" customFormat="1" spans="1:22">
      <c r="A1597" s="6">
        <v>1520</v>
      </c>
      <c r="B1597" s="2" t="s">
        <v>156</v>
      </c>
      <c r="C1597" s="2" t="s">
        <v>157</v>
      </c>
      <c r="E1597" s="2" t="s">
        <v>5976</v>
      </c>
      <c r="F1597" s="6">
        <v>3.2</v>
      </c>
      <c r="M1597" s="2">
        <f>VLOOKUP(N1597,[1]储层改造标准目录!$A:$B,2,0)</f>
        <v>32</v>
      </c>
      <c r="N1597" s="11" t="s">
        <v>5973</v>
      </c>
      <c r="O1597" s="2" t="s">
        <v>5974</v>
      </c>
      <c r="P1597" s="12"/>
      <c r="Q1597" s="13" t="s">
        <v>5975</v>
      </c>
      <c r="R1597" s="14"/>
      <c r="S1597" s="15"/>
      <c r="T1597" s="16"/>
      <c r="U1597" s="32" cm="1">
        <f t="array" ref="U1597">SUM(LEN([2]正文!$F:$F)-LEN(SUBSTITUTE([2]正文!$F:$F,B1597,"")))/LEN(B1597)</f>
        <v>65</v>
      </c>
      <c r="V1597" s="33">
        <f t="shared" si="42"/>
        <v>4</v>
      </c>
    </row>
    <row r="1598" s="2" customFormat="1" spans="1:22">
      <c r="A1598" s="6">
        <v>1523</v>
      </c>
      <c r="B1598" s="2" t="s">
        <v>5977</v>
      </c>
      <c r="C1598" s="2" t="s">
        <v>5978</v>
      </c>
      <c r="E1598" s="2" t="s">
        <v>5979</v>
      </c>
      <c r="F1598" s="6">
        <v>3.1</v>
      </c>
      <c r="M1598" s="2">
        <f>VLOOKUP(N1598,[1]储层改造标准目录!$A:$B,2,0)</f>
        <v>36</v>
      </c>
      <c r="N1598" s="11" t="s">
        <v>5980</v>
      </c>
      <c r="O1598" s="2" t="s">
        <v>5981</v>
      </c>
      <c r="P1598" s="12"/>
      <c r="Q1598" s="13" t="s">
        <v>1119</v>
      </c>
      <c r="R1598" s="14"/>
      <c r="S1598" s="15"/>
      <c r="T1598" s="16"/>
      <c r="U1598" s="32" cm="1">
        <f t="array" ref="U1598">SUM(LEN([2]正文!$F:$F)-LEN(SUBSTITUTE([2]正文!$F:$F,B1598,"")))/LEN(B1598)</f>
        <v>4</v>
      </c>
      <c r="V1598" s="33">
        <f t="shared" si="42"/>
        <v>4</v>
      </c>
    </row>
    <row r="1599" s="2" customFormat="1" spans="1:22">
      <c r="A1599" s="6">
        <v>1524</v>
      </c>
      <c r="B1599" s="2" t="s">
        <v>5982</v>
      </c>
      <c r="C1599" s="2" t="s">
        <v>5983</v>
      </c>
      <c r="E1599" s="2" t="s">
        <v>5984</v>
      </c>
      <c r="F1599" s="6">
        <v>3.2</v>
      </c>
      <c r="M1599" s="2">
        <f>VLOOKUP(N1599,[1]储层改造标准目录!$A:$B,2,0)</f>
        <v>36</v>
      </c>
      <c r="N1599" s="11" t="s">
        <v>5980</v>
      </c>
      <c r="O1599" s="2" t="s">
        <v>5981</v>
      </c>
      <c r="P1599" s="12"/>
      <c r="Q1599" s="13" t="s">
        <v>1119</v>
      </c>
      <c r="R1599" s="14"/>
      <c r="S1599" s="15"/>
      <c r="T1599" s="16"/>
      <c r="U1599" s="32" cm="1">
        <f t="array" ref="U1599">SUM(LEN([2]正文!$F:$F)-LEN(SUBSTITUTE([2]正文!$F:$F,B1599,"")))/LEN(B1599)</f>
        <v>1</v>
      </c>
      <c r="V1599" s="33">
        <f t="shared" si="42"/>
        <v>4</v>
      </c>
    </row>
    <row r="1600" s="2" customFormat="1" spans="1:22">
      <c r="A1600" s="6">
        <v>1525</v>
      </c>
      <c r="B1600" s="2" t="s">
        <v>5985</v>
      </c>
      <c r="C1600" s="2" t="s">
        <v>5986</v>
      </c>
      <c r="E1600" s="2" t="s">
        <v>5987</v>
      </c>
      <c r="F1600" s="6">
        <v>3.3</v>
      </c>
      <c r="M1600" s="2">
        <f>VLOOKUP(N1600,[1]储层改造标准目录!$A:$B,2,0)</f>
        <v>36</v>
      </c>
      <c r="N1600" s="11" t="s">
        <v>5980</v>
      </c>
      <c r="O1600" s="2" t="s">
        <v>5981</v>
      </c>
      <c r="P1600" s="12"/>
      <c r="Q1600" s="13" t="s">
        <v>1119</v>
      </c>
      <c r="R1600" s="14"/>
      <c r="S1600" s="15"/>
      <c r="T1600" s="16"/>
      <c r="U1600" s="32" cm="1">
        <f t="array" ref="U1600">SUM(LEN([2]正文!$F:$F)-LEN(SUBSTITUTE([2]正文!$F:$F,B1600,"")))/LEN(B1600)</f>
        <v>6</v>
      </c>
      <c r="V1600" s="33">
        <f t="shared" si="42"/>
        <v>4</v>
      </c>
    </row>
    <row r="1601" s="2" customFormat="1" spans="1:22">
      <c r="A1601" s="6">
        <v>1526</v>
      </c>
      <c r="B1601" s="2" t="s">
        <v>5988</v>
      </c>
      <c r="C1601" s="2" t="s">
        <v>5989</v>
      </c>
      <c r="E1601" s="2" t="s">
        <v>5990</v>
      </c>
      <c r="F1601" s="6">
        <v>3.1</v>
      </c>
      <c r="M1601" s="2">
        <f>VLOOKUP(N1601,[1]储层改造标准目录!$A:$B,2,0)</f>
        <v>37</v>
      </c>
      <c r="N1601" s="11" t="s">
        <v>5991</v>
      </c>
      <c r="O1601" s="2" t="s">
        <v>5992</v>
      </c>
      <c r="P1601" s="12"/>
      <c r="Q1601" s="13" t="s">
        <v>1119</v>
      </c>
      <c r="R1601" s="14"/>
      <c r="S1601" s="15"/>
      <c r="T1601" s="16"/>
      <c r="U1601" s="32" cm="1">
        <f t="array" ref="U1601">SUM(LEN([2]正文!$F:$F)-LEN(SUBSTITUTE([2]正文!$F:$F,B1601,"")))/LEN(B1601)</f>
        <v>0</v>
      </c>
      <c r="V1601" s="33">
        <f t="shared" si="42"/>
        <v>9</v>
      </c>
    </row>
    <row r="1602" s="2" customFormat="1" spans="1:22">
      <c r="A1602" s="6">
        <v>1527</v>
      </c>
      <c r="B1602" s="2" t="s">
        <v>5993</v>
      </c>
      <c r="C1602" s="2" t="s">
        <v>5994</v>
      </c>
      <c r="E1602" s="2" t="s">
        <v>5995</v>
      </c>
      <c r="F1602" s="6">
        <v>3.2</v>
      </c>
      <c r="M1602" s="2">
        <f>VLOOKUP(N1602,[1]储层改造标准目录!$A:$B,2,0)</f>
        <v>37</v>
      </c>
      <c r="N1602" s="11" t="s">
        <v>5991</v>
      </c>
      <c r="O1602" s="2" t="s">
        <v>5992</v>
      </c>
      <c r="P1602" s="12"/>
      <c r="Q1602" s="13" t="s">
        <v>1119</v>
      </c>
      <c r="R1602" s="14"/>
      <c r="S1602" s="15"/>
      <c r="T1602" s="16"/>
      <c r="U1602" s="32" cm="1">
        <f t="array" ref="U1602">SUM(LEN([2]正文!$F:$F)-LEN(SUBSTITUTE([2]正文!$F:$F,B1602,"")))/LEN(B1602)</f>
        <v>0</v>
      </c>
      <c r="V1602" s="33">
        <f t="shared" si="42"/>
        <v>8</v>
      </c>
    </row>
    <row r="1603" s="2" customFormat="1" spans="1:22">
      <c r="A1603" s="6">
        <v>1528</v>
      </c>
      <c r="B1603" s="2" t="s">
        <v>5996</v>
      </c>
      <c r="C1603" s="2" t="s">
        <v>5997</v>
      </c>
      <c r="E1603" s="2" t="s">
        <v>5998</v>
      </c>
      <c r="F1603" s="6">
        <v>3.3</v>
      </c>
      <c r="M1603" s="2">
        <f>VLOOKUP(N1603,[1]储层改造标准目录!$A:$B,2,0)</f>
        <v>37</v>
      </c>
      <c r="N1603" s="11" t="s">
        <v>5991</v>
      </c>
      <c r="O1603" s="2" t="s">
        <v>5992</v>
      </c>
      <c r="P1603" s="12"/>
      <c r="Q1603" s="13" t="s">
        <v>1119</v>
      </c>
      <c r="R1603" s="14"/>
      <c r="S1603" s="15"/>
      <c r="T1603" s="16"/>
      <c r="U1603" s="32" cm="1">
        <f t="array" ref="U1603">SUM(LEN([2]正文!$F:$F)-LEN(SUBSTITUTE([2]正文!$F:$F,B1603,"")))/LEN(B1603)</f>
        <v>0</v>
      </c>
      <c r="V1603" s="33">
        <f t="shared" si="42"/>
        <v>9</v>
      </c>
    </row>
    <row r="1604" s="2" customFormat="1" spans="1:22">
      <c r="A1604" s="6">
        <v>1535</v>
      </c>
      <c r="B1604" s="2" t="s">
        <v>5999</v>
      </c>
      <c r="C1604" s="2" t="s">
        <v>6000</v>
      </c>
      <c r="E1604" s="2" t="s">
        <v>6001</v>
      </c>
      <c r="F1604" s="6">
        <v>3.1</v>
      </c>
      <c r="M1604" s="2">
        <f>VLOOKUP(N1604,[1]储层改造标准目录!$A:$B,2,0)</f>
        <v>41</v>
      </c>
      <c r="N1604" s="11" t="s">
        <v>6002</v>
      </c>
      <c r="O1604" s="36" t="s">
        <v>6003</v>
      </c>
      <c r="P1604" s="12"/>
      <c r="Q1604" s="13" t="s">
        <v>5765</v>
      </c>
      <c r="R1604" s="14"/>
      <c r="S1604" s="15"/>
      <c r="T1604" s="16"/>
      <c r="U1604" s="32" cm="1">
        <f t="array" ref="U1604">SUM(LEN([2]正文!$F:$F)-LEN(SUBSTITUTE([2]正文!$F:$F,B1604,"")))/LEN(B1604)</f>
        <v>1</v>
      </c>
      <c r="V1604" s="33">
        <f t="shared" si="42"/>
        <v>4</v>
      </c>
    </row>
    <row r="1605" s="2" customFormat="1" spans="1:22">
      <c r="A1605" s="6">
        <v>1536</v>
      </c>
      <c r="B1605" s="2" t="s">
        <v>5724</v>
      </c>
      <c r="C1605" s="2" t="s">
        <v>6004</v>
      </c>
      <c r="E1605" s="2" t="s">
        <v>6005</v>
      </c>
      <c r="F1605" s="6">
        <v>3.1</v>
      </c>
      <c r="M1605" s="2">
        <f>VLOOKUP(N1605,[1]储层改造标准目录!$A:$B,2,0)</f>
        <v>43</v>
      </c>
      <c r="N1605" s="11" t="s">
        <v>6006</v>
      </c>
      <c r="O1605" s="2" t="s">
        <v>6007</v>
      </c>
      <c r="P1605" s="12"/>
      <c r="Q1605" s="13" t="s">
        <v>5697</v>
      </c>
      <c r="R1605" s="14"/>
      <c r="S1605" s="15"/>
      <c r="T1605" s="16"/>
      <c r="U1605" s="32" cm="1">
        <f t="array" ref="U1605">SUM(LEN([2]正文!$F:$F)-LEN(SUBSTITUTE([2]正文!$F:$F,B1605,"")))/LEN(B1605)</f>
        <v>112</v>
      </c>
      <c r="V1605" s="33">
        <f t="shared" si="42"/>
        <v>3</v>
      </c>
    </row>
    <row r="1606" s="2" customFormat="1" spans="1:22">
      <c r="A1606" s="6">
        <v>1538</v>
      </c>
      <c r="B1606" s="2" t="s">
        <v>6008</v>
      </c>
      <c r="C1606" s="2" t="s">
        <v>6009</v>
      </c>
      <c r="E1606" s="2" t="s">
        <v>6010</v>
      </c>
      <c r="F1606" s="6">
        <v>3.1</v>
      </c>
      <c r="M1606" s="2">
        <f>VLOOKUP(N1606,[1]储层改造标准目录!$A:$B,2,0)</f>
        <v>45</v>
      </c>
      <c r="N1606" s="11" t="s">
        <v>6011</v>
      </c>
      <c r="O1606" s="2" t="s">
        <v>6012</v>
      </c>
      <c r="P1606" s="12"/>
      <c r="Q1606" s="13" t="s">
        <v>5697</v>
      </c>
      <c r="R1606" s="14"/>
      <c r="S1606" s="15"/>
      <c r="T1606" s="16"/>
      <c r="U1606" s="32" cm="1">
        <f t="array" ref="U1606">SUM(LEN([2]正文!$F:$F)-LEN(SUBSTITUTE([2]正文!$F:$F,B1606,"")))/LEN(B1606)</f>
        <v>0</v>
      </c>
      <c r="V1606" s="33">
        <f t="shared" si="42"/>
        <v>7</v>
      </c>
    </row>
    <row r="1607" s="2" customFormat="1" spans="1:22">
      <c r="A1607" s="6">
        <v>1539</v>
      </c>
      <c r="B1607" s="2" t="s">
        <v>6013</v>
      </c>
      <c r="C1607" s="2" t="s">
        <v>6014</v>
      </c>
      <c r="E1607" s="2" t="s">
        <v>6015</v>
      </c>
      <c r="F1607" s="6">
        <v>3.2</v>
      </c>
      <c r="M1607" s="2">
        <f>VLOOKUP(N1607,[1]储层改造标准目录!$A:$B,2,0)</f>
        <v>45</v>
      </c>
      <c r="N1607" s="11" t="s">
        <v>6011</v>
      </c>
      <c r="O1607" s="2" t="s">
        <v>6012</v>
      </c>
      <c r="P1607" s="12"/>
      <c r="Q1607" s="13" t="s">
        <v>5697</v>
      </c>
      <c r="R1607" s="14"/>
      <c r="S1607" s="15"/>
      <c r="T1607" s="16"/>
      <c r="U1607" s="32" cm="1">
        <f t="array" ref="U1607">SUM(LEN([2]正文!$F:$F)-LEN(SUBSTITUTE([2]正文!$F:$F,B1607,"")))/LEN(B1607)</f>
        <v>11</v>
      </c>
      <c r="V1607" s="33">
        <f t="shared" si="42"/>
        <v>4</v>
      </c>
    </row>
    <row r="1608" s="2" customFormat="1" spans="1:22">
      <c r="A1608" s="6">
        <v>1540</v>
      </c>
      <c r="B1608" s="2" t="s">
        <v>6016</v>
      </c>
      <c r="C1608" s="2" t="s">
        <v>6017</v>
      </c>
      <c r="E1608" s="2" t="s">
        <v>6018</v>
      </c>
      <c r="F1608" s="6">
        <v>3.1</v>
      </c>
      <c r="M1608" s="2">
        <f>VLOOKUP(N1608,[1]储层改造标准目录!$A:$B,2,0)</f>
        <v>46</v>
      </c>
      <c r="N1608" s="11" t="s">
        <v>6019</v>
      </c>
      <c r="O1608" s="2" t="s">
        <v>6020</v>
      </c>
      <c r="P1608" s="12"/>
      <c r="Q1608" s="13" t="s">
        <v>5857</v>
      </c>
      <c r="R1608" s="14"/>
      <c r="S1608" s="15"/>
      <c r="T1608" s="16"/>
      <c r="U1608" s="32" cm="1">
        <f t="array" ref="U1608">SUM(LEN([2]正文!$F:$F)-LEN(SUBSTITUTE([2]正文!$F:$F,B1608,"")))/LEN(B1608)</f>
        <v>27</v>
      </c>
      <c r="V1608" s="33">
        <f t="shared" si="42"/>
        <v>6</v>
      </c>
    </row>
    <row r="1609" s="2" customFormat="1" spans="1:22">
      <c r="A1609" s="6">
        <v>1541</v>
      </c>
      <c r="B1609" s="2" t="s">
        <v>6021</v>
      </c>
      <c r="C1609" s="2" t="s">
        <v>6022</v>
      </c>
      <c r="E1609" s="2" t="s">
        <v>6023</v>
      </c>
      <c r="F1609" s="52" t="s">
        <v>5665</v>
      </c>
      <c r="M1609" s="2">
        <f>VLOOKUP(N1609,[1]储层改造标准目录!$A:$B,2,0)</f>
        <v>47</v>
      </c>
      <c r="N1609" s="11" t="s">
        <v>6024</v>
      </c>
      <c r="O1609" s="2" t="s">
        <v>6025</v>
      </c>
      <c r="P1609" s="53"/>
      <c r="Q1609" s="13" t="s">
        <v>6026</v>
      </c>
      <c r="R1609" s="14"/>
      <c r="S1609" s="15"/>
      <c r="T1609" s="16"/>
      <c r="U1609" s="32" cm="1">
        <f t="array" ref="U1609">SUM(LEN([2]正文!$F:$F)-LEN(SUBSTITUTE([2]正文!$F:$F,B1609,"")))/LEN(B1609)</f>
        <v>3</v>
      </c>
      <c r="V1609" s="33">
        <f t="shared" si="42"/>
        <v>3</v>
      </c>
    </row>
    <row r="1610" s="2" customFormat="1" spans="1:22">
      <c r="A1610" s="6">
        <v>1542</v>
      </c>
      <c r="B1610" s="2" t="s">
        <v>6027</v>
      </c>
      <c r="C1610" s="2" t="s">
        <v>6028</v>
      </c>
      <c r="E1610" s="2" t="s">
        <v>6029</v>
      </c>
      <c r="F1610" s="52" t="s">
        <v>5671</v>
      </c>
      <c r="M1610" s="2">
        <f>VLOOKUP(N1610,[1]储层改造标准目录!$A:$B,2,0)</f>
        <v>47</v>
      </c>
      <c r="N1610" s="11" t="s">
        <v>6024</v>
      </c>
      <c r="O1610" s="2" t="s">
        <v>6025</v>
      </c>
      <c r="P1610" s="53"/>
      <c r="Q1610" s="13" t="s">
        <v>6026</v>
      </c>
      <c r="R1610" s="14"/>
      <c r="S1610" s="15"/>
      <c r="T1610" s="16"/>
      <c r="U1610" s="32" cm="1">
        <f t="array" ref="U1610">SUM(LEN([2]正文!$F:$F)-LEN(SUBSTITUTE([2]正文!$F:$F,B1610,"")))/LEN(B1610)</f>
        <v>2</v>
      </c>
      <c r="V1610" s="33">
        <f t="shared" si="42"/>
        <v>9</v>
      </c>
    </row>
    <row r="1611" s="2" customFormat="1" spans="1:22">
      <c r="A1611" s="6">
        <v>1544</v>
      </c>
      <c r="B1611" s="2" t="s">
        <v>6030</v>
      </c>
      <c r="C1611" s="2" t="s">
        <v>6031</v>
      </c>
      <c r="E1611" s="2" t="s">
        <v>6032</v>
      </c>
      <c r="F1611" s="52" t="s">
        <v>5665</v>
      </c>
      <c r="K1611" s="36"/>
      <c r="M1611" s="2">
        <f>VLOOKUP(N1611,[1]储层改造标准目录!$A:$B,2,0)</f>
        <v>49</v>
      </c>
      <c r="N1611" s="11" t="s">
        <v>6033</v>
      </c>
      <c r="O1611" s="2" t="s">
        <v>6034</v>
      </c>
      <c r="P1611" s="53"/>
      <c r="Q1611" s="13" t="s">
        <v>6026</v>
      </c>
      <c r="R1611" s="14"/>
      <c r="S1611" s="15"/>
      <c r="T1611" s="16"/>
      <c r="U1611" s="32" cm="1">
        <f t="array" ref="U1611">SUM(LEN([2]正文!$F:$F)-LEN(SUBSTITUTE([2]正文!$F:$F,B1611,"")))/LEN(B1611)</f>
        <v>22</v>
      </c>
      <c r="V1611" s="33">
        <f t="shared" si="42"/>
        <v>4</v>
      </c>
    </row>
    <row r="1612" s="2" customFormat="1" spans="1:22">
      <c r="A1612" s="6">
        <v>1545</v>
      </c>
      <c r="B1612" s="2" t="s">
        <v>6013</v>
      </c>
      <c r="C1612" s="2" t="s">
        <v>6014</v>
      </c>
      <c r="E1612" s="2" t="s">
        <v>6035</v>
      </c>
      <c r="F1612" s="52" t="s">
        <v>5671</v>
      </c>
      <c r="K1612" s="36"/>
      <c r="M1612" s="2">
        <f>VLOOKUP(N1612,[1]储层改造标准目录!$A:$B,2,0)</f>
        <v>49</v>
      </c>
      <c r="N1612" s="11" t="s">
        <v>6033</v>
      </c>
      <c r="O1612" s="2" t="s">
        <v>6034</v>
      </c>
      <c r="P1612" s="53"/>
      <c r="Q1612" s="13" t="s">
        <v>6026</v>
      </c>
      <c r="R1612" s="14"/>
      <c r="S1612" s="15"/>
      <c r="T1612" s="16"/>
      <c r="U1612" s="32" cm="1">
        <f t="array" ref="U1612">SUM(LEN([2]正文!$F:$F)-LEN(SUBSTITUTE([2]正文!$F:$F,B1612,"")))/LEN(B1612)</f>
        <v>11</v>
      </c>
      <c r="V1612" s="33">
        <f t="shared" si="42"/>
        <v>4</v>
      </c>
    </row>
    <row r="1613" s="2" customFormat="1" spans="1:22">
      <c r="A1613" s="6">
        <v>1550</v>
      </c>
      <c r="B1613" s="36" t="s">
        <v>40</v>
      </c>
      <c r="C1613" s="36" t="s">
        <v>41</v>
      </c>
      <c r="D1613" s="36"/>
      <c r="E1613" s="36" t="s">
        <v>6036</v>
      </c>
      <c r="F1613" s="6">
        <v>3.1</v>
      </c>
      <c r="G1613" s="36"/>
      <c r="H1613" s="36"/>
      <c r="I1613" s="36"/>
      <c r="M1613" s="2">
        <f>VLOOKUP(N1613,[1]储层改造标准目录!$A:$B,2,0)</f>
        <v>55</v>
      </c>
      <c r="N1613" s="11" t="s">
        <v>6037</v>
      </c>
      <c r="O1613" s="2" t="s">
        <v>6038</v>
      </c>
      <c r="P1613" s="12"/>
      <c r="Q1613" s="13" t="s">
        <v>26</v>
      </c>
      <c r="R1613" s="14"/>
      <c r="S1613" s="15"/>
      <c r="T1613" s="16"/>
      <c r="U1613" s="32" cm="1">
        <f t="array" ref="U1613">SUM(LEN([2]正文!$F:$F)-LEN(SUBSTITUTE([2]正文!$F:$F,B1613,"")))/LEN(B1613)</f>
        <v>56</v>
      </c>
      <c r="V1613" s="33">
        <f t="shared" si="42"/>
        <v>5</v>
      </c>
    </row>
    <row r="1614" s="2" customFormat="1" spans="1:22">
      <c r="A1614" s="6">
        <v>1551</v>
      </c>
      <c r="B1614" s="36" t="s">
        <v>6039</v>
      </c>
      <c r="C1614" s="36" t="s">
        <v>6040</v>
      </c>
      <c r="D1614" s="36"/>
      <c r="E1614" s="36" t="s">
        <v>6041</v>
      </c>
      <c r="F1614" s="6">
        <v>3.2</v>
      </c>
      <c r="G1614" s="36"/>
      <c r="H1614" s="36"/>
      <c r="I1614" s="36"/>
      <c r="M1614" s="2">
        <f>VLOOKUP(N1614,[1]储层改造标准目录!$A:$B,2,0)</f>
        <v>55</v>
      </c>
      <c r="N1614" s="11" t="s">
        <v>6037</v>
      </c>
      <c r="O1614" s="2" t="s">
        <v>6038</v>
      </c>
      <c r="P1614" s="12"/>
      <c r="Q1614" s="13" t="s">
        <v>26</v>
      </c>
      <c r="R1614" s="14"/>
      <c r="S1614" s="15"/>
      <c r="T1614" s="16"/>
      <c r="U1614" s="32" cm="1">
        <f t="array" ref="U1614">SUM(LEN([2]正文!$F:$F)-LEN(SUBSTITUTE([2]正文!$F:$F,B1614,"")))/LEN(B1614)</f>
        <v>10</v>
      </c>
      <c r="V1614" s="33">
        <f t="shared" si="42"/>
        <v>2</v>
      </c>
    </row>
    <row r="1615" s="2" customFormat="1" spans="1:22">
      <c r="A1615" s="6">
        <v>1552</v>
      </c>
      <c r="B1615" s="36" t="s">
        <v>6042</v>
      </c>
      <c r="C1615" s="36" t="s">
        <v>6043</v>
      </c>
      <c r="D1615" s="36"/>
      <c r="E1615" s="36" t="s">
        <v>6044</v>
      </c>
      <c r="F1615" s="6">
        <v>3.3</v>
      </c>
      <c r="G1615" s="36"/>
      <c r="H1615" s="36"/>
      <c r="I1615" s="36"/>
      <c r="M1615" s="2">
        <f>VLOOKUP(N1615,[1]储层改造标准目录!$A:$B,2,0)</f>
        <v>55</v>
      </c>
      <c r="N1615" s="11" t="s">
        <v>6037</v>
      </c>
      <c r="O1615" s="2" t="s">
        <v>6038</v>
      </c>
      <c r="P1615" s="12"/>
      <c r="Q1615" s="13" t="s">
        <v>26</v>
      </c>
      <c r="R1615" s="14"/>
      <c r="S1615" s="15"/>
      <c r="T1615" s="16"/>
      <c r="U1615" s="32" cm="1">
        <f t="array" ref="U1615">SUM(LEN([2]正文!$F:$F)-LEN(SUBSTITUTE([2]正文!$F:$F,B1615,"")))/LEN(B1615)</f>
        <v>34</v>
      </c>
      <c r="V1615" s="33">
        <f t="shared" si="42"/>
        <v>2</v>
      </c>
    </row>
    <row r="1616" s="2" customFormat="1" spans="1:22">
      <c r="A1616" s="6">
        <v>1554</v>
      </c>
      <c r="B1616" s="36" t="s">
        <v>6045</v>
      </c>
      <c r="C1616" s="36" t="s">
        <v>6046</v>
      </c>
      <c r="D1616" s="36"/>
      <c r="E1616" s="36" t="s">
        <v>6047</v>
      </c>
      <c r="F1616" s="6">
        <v>3.1</v>
      </c>
      <c r="G1616" s="36"/>
      <c r="H1616" s="36"/>
      <c r="I1616" s="36"/>
      <c r="M1616" s="2">
        <f>VLOOKUP(N1616,[1]储层改造标准目录!$A:$B,2,0)</f>
        <v>57</v>
      </c>
      <c r="N1616" s="11" t="s">
        <v>6048</v>
      </c>
      <c r="O1616" s="2" t="s">
        <v>6049</v>
      </c>
      <c r="P1616" s="12"/>
      <c r="Q1616" s="13" t="s">
        <v>26</v>
      </c>
      <c r="R1616" s="14"/>
      <c r="S1616" s="15"/>
      <c r="T1616" s="16"/>
      <c r="U1616" s="32" cm="1">
        <f t="array" ref="U1616">SUM(LEN([2]正文!$F:$F)-LEN(SUBSTITUTE([2]正文!$F:$F,B1616,"")))/LEN(B1616)</f>
        <v>16</v>
      </c>
      <c r="V1616" s="33">
        <f t="shared" ref="V1616:V1651" si="43">LEN(B1616)</f>
        <v>3</v>
      </c>
    </row>
    <row r="1617" s="2" customFormat="1" spans="1:22">
      <c r="A1617" s="6">
        <v>1555</v>
      </c>
      <c r="B1617" s="36" t="s">
        <v>6050</v>
      </c>
      <c r="C1617" s="36" t="s">
        <v>6051</v>
      </c>
      <c r="D1617" s="36"/>
      <c r="E1617" s="36" t="s">
        <v>6052</v>
      </c>
      <c r="F1617" s="6">
        <v>3.2</v>
      </c>
      <c r="G1617" s="36"/>
      <c r="H1617" s="36"/>
      <c r="I1617" s="36"/>
      <c r="M1617" s="2">
        <f>VLOOKUP(N1617,[1]储层改造标准目录!$A:$B,2,0)</f>
        <v>57</v>
      </c>
      <c r="N1617" s="11" t="s">
        <v>6048</v>
      </c>
      <c r="O1617" s="2" t="s">
        <v>6049</v>
      </c>
      <c r="P1617" s="12"/>
      <c r="Q1617" s="13" t="s">
        <v>26</v>
      </c>
      <c r="R1617" s="14"/>
      <c r="S1617" s="15"/>
      <c r="T1617" s="16"/>
      <c r="U1617" s="32" cm="1">
        <f t="array" ref="U1617">SUM(LEN([2]正文!$F:$F)-LEN(SUBSTITUTE([2]正文!$F:$F,B1617,"")))/LEN(B1617)</f>
        <v>3</v>
      </c>
      <c r="V1617" s="33">
        <f t="shared" si="43"/>
        <v>3</v>
      </c>
    </row>
    <row r="1618" s="2" customFormat="1" spans="1:22">
      <c r="A1618" s="6">
        <v>1556</v>
      </c>
      <c r="B1618" s="36" t="s">
        <v>6053</v>
      </c>
      <c r="C1618" s="36" t="s">
        <v>6054</v>
      </c>
      <c r="D1618" s="36"/>
      <c r="E1618" s="36" t="s">
        <v>6055</v>
      </c>
      <c r="F1618" s="6">
        <v>3.1</v>
      </c>
      <c r="G1618" s="36"/>
      <c r="H1618" s="36"/>
      <c r="I1618" s="36"/>
      <c r="M1618" s="2">
        <f>VLOOKUP(N1618,[1]储层改造标准目录!$A:$B,2,0)</f>
        <v>58</v>
      </c>
      <c r="N1618" s="11" t="s">
        <v>6056</v>
      </c>
      <c r="O1618" s="2" t="s">
        <v>6057</v>
      </c>
      <c r="P1618" s="12"/>
      <c r="Q1618" s="13" t="s">
        <v>26</v>
      </c>
      <c r="R1618" s="14"/>
      <c r="S1618" s="15"/>
      <c r="T1618" s="16"/>
      <c r="U1618" s="32" cm="1">
        <f t="array" ref="U1618">SUM(LEN([2]正文!$F:$F)-LEN(SUBSTITUTE([2]正文!$F:$F,B1618,"")))/LEN(B1618)</f>
        <v>0</v>
      </c>
      <c r="V1618" s="33">
        <f t="shared" si="43"/>
        <v>4</v>
      </c>
    </row>
    <row r="1619" s="2" customFormat="1" spans="1:22">
      <c r="A1619" s="6">
        <v>1557</v>
      </c>
      <c r="B1619" s="36" t="s">
        <v>1019</v>
      </c>
      <c r="C1619" s="36" t="s">
        <v>1020</v>
      </c>
      <c r="D1619" s="36"/>
      <c r="E1619" s="36" t="s">
        <v>6058</v>
      </c>
      <c r="F1619" s="6">
        <v>3.2</v>
      </c>
      <c r="G1619" s="36"/>
      <c r="H1619" s="36"/>
      <c r="I1619" s="36"/>
      <c r="M1619" s="2">
        <f>VLOOKUP(N1619,[1]储层改造标准目录!$A:$B,2,0)</f>
        <v>58</v>
      </c>
      <c r="N1619" s="11" t="s">
        <v>6056</v>
      </c>
      <c r="O1619" s="2" t="s">
        <v>6057</v>
      </c>
      <c r="P1619" s="12"/>
      <c r="Q1619" s="13" t="s">
        <v>26</v>
      </c>
      <c r="R1619" s="14"/>
      <c r="S1619" s="15"/>
      <c r="T1619" s="16"/>
      <c r="U1619" s="32" cm="1">
        <f t="array" ref="U1619">SUM(LEN([2]正文!$F:$F)-LEN(SUBSTITUTE([2]正文!$F:$F,B1619,"")))/LEN(B1619)</f>
        <v>10</v>
      </c>
      <c r="V1619" s="33">
        <f t="shared" si="43"/>
        <v>4</v>
      </c>
    </row>
    <row r="1620" s="2" customFormat="1" spans="1:22">
      <c r="A1620" s="6">
        <v>1558</v>
      </c>
      <c r="B1620" s="36" t="s">
        <v>6059</v>
      </c>
      <c r="C1620" s="36" t="s">
        <v>6060</v>
      </c>
      <c r="D1620" s="36"/>
      <c r="E1620" s="36" t="s">
        <v>6061</v>
      </c>
      <c r="F1620" s="6">
        <v>3.3</v>
      </c>
      <c r="G1620" s="36"/>
      <c r="H1620" s="36"/>
      <c r="I1620" s="36"/>
      <c r="M1620" s="2">
        <f>VLOOKUP(N1620,[1]储层改造标准目录!$A:$B,2,0)</f>
        <v>58</v>
      </c>
      <c r="N1620" s="11" t="s">
        <v>6056</v>
      </c>
      <c r="O1620" s="2" t="s">
        <v>6057</v>
      </c>
      <c r="P1620" s="12"/>
      <c r="Q1620" s="13" t="s">
        <v>26</v>
      </c>
      <c r="R1620" s="14"/>
      <c r="S1620" s="15"/>
      <c r="T1620" s="16"/>
      <c r="U1620" s="32" cm="1">
        <f t="array" ref="U1620">SUM(LEN([2]正文!$F:$F)-LEN(SUBSTITUTE([2]正文!$F:$F,B1620,"")))/LEN(B1620)</f>
        <v>0</v>
      </c>
      <c r="V1620" s="33">
        <f t="shared" si="43"/>
        <v>5</v>
      </c>
    </row>
    <row r="1621" s="2" customFormat="1" spans="1:22">
      <c r="A1621" s="6">
        <v>1559</v>
      </c>
      <c r="B1621" s="36" t="s">
        <v>6062</v>
      </c>
      <c r="C1621" s="36" t="s">
        <v>6063</v>
      </c>
      <c r="D1621" s="36"/>
      <c r="E1621" s="36" t="s">
        <v>6064</v>
      </c>
      <c r="F1621" s="6">
        <v>3.1</v>
      </c>
      <c r="G1621" s="36"/>
      <c r="H1621" s="36"/>
      <c r="I1621" s="36"/>
      <c r="M1621" s="2">
        <f>VLOOKUP(N1621,[1]储层改造标准目录!$A:$B,2,0)</f>
        <v>59</v>
      </c>
      <c r="N1621" s="11" t="s">
        <v>6065</v>
      </c>
      <c r="O1621" s="2" t="s">
        <v>6066</v>
      </c>
      <c r="P1621" s="12"/>
      <c r="Q1621" s="13" t="s">
        <v>26</v>
      </c>
      <c r="R1621" s="14"/>
      <c r="S1621" s="15"/>
      <c r="T1621" s="16"/>
      <c r="U1621" s="32" cm="1">
        <f t="array" ref="U1621">SUM(LEN([2]正文!$F:$F)-LEN(SUBSTITUTE([2]正文!$F:$F,B1621,"")))/LEN(B1621)</f>
        <v>3</v>
      </c>
      <c r="V1621" s="33">
        <f t="shared" si="43"/>
        <v>5</v>
      </c>
    </row>
    <row r="1622" s="2" customFormat="1" spans="1:22">
      <c r="A1622" s="6">
        <v>1560</v>
      </c>
      <c r="B1622" s="36" t="s">
        <v>6067</v>
      </c>
      <c r="C1622" s="36" t="s">
        <v>6068</v>
      </c>
      <c r="D1622" s="36"/>
      <c r="E1622" s="36" t="s">
        <v>6069</v>
      </c>
      <c r="F1622" s="6">
        <v>3.2</v>
      </c>
      <c r="G1622" s="36"/>
      <c r="H1622" s="36"/>
      <c r="I1622" s="36"/>
      <c r="M1622" s="2">
        <f>VLOOKUP(N1622,[1]储层改造标准目录!$A:$B,2,0)</f>
        <v>59</v>
      </c>
      <c r="N1622" s="11" t="s">
        <v>6065</v>
      </c>
      <c r="O1622" s="2" t="s">
        <v>6066</v>
      </c>
      <c r="P1622" s="12"/>
      <c r="Q1622" s="13" t="s">
        <v>26</v>
      </c>
      <c r="R1622" s="14"/>
      <c r="S1622" s="15"/>
      <c r="T1622" s="16"/>
      <c r="U1622" s="32" cm="1">
        <f t="array" ref="U1622">SUM(LEN([2]正文!$F:$F)-LEN(SUBSTITUTE([2]正文!$F:$F,B1622,"")))/LEN(B1622)</f>
        <v>10</v>
      </c>
      <c r="V1622" s="33">
        <f t="shared" si="43"/>
        <v>4</v>
      </c>
    </row>
    <row r="1623" s="2" customFormat="1" spans="1:22">
      <c r="A1623" s="6">
        <v>1561</v>
      </c>
      <c r="B1623" s="36" t="s">
        <v>6070</v>
      </c>
      <c r="C1623" s="36" t="s">
        <v>6071</v>
      </c>
      <c r="D1623" s="36"/>
      <c r="E1623" s="36" t="s">
        <v>6072</v>
      </c>
      <c r="F1623" s="6">
        <v>3.3</v>
      </c>
      <c r="G1623" s="36"/>
      <c r="H1623" s="36"/>
      <c r="I1623" s="36"/>
      <c r="M1623" s="2">
        <f>VLOOKUP(N1623,[1]储层改造标准目录!$A:$B,2,0)</f>
        <v>59</v>
      </c>
      <c r="N1623" s="11" t="s">
        <v>6065</v>
      </c>
      <c r="O1623" s="2" t="s">
        <v>6066</v>
      </c>
      <c r="P1623" s="12"/>
      <c r="Q1623" s="13" t="s">
        <v>26</v>
      </c>
      <c r="R1623" s="14"/>
      <c r="S1623" s="15"/>
      <c r="T1623" s="16"/>
      <c r="U1623" s="32" cm="1">
        <f t="array" ref="U1623">SUM(LEN([2]正文!$F:$F)-LEN(SUBSTITUTE([2]正文!$F:$F,B1623,"")))/LEN(B1623)</f>
        <v>1</v>
      </c>
      <c r="V1623" s="33">
        <f t="shared" si="43"/>
        <v>5</v>
      </c>
    </row>
    <row r="1624" s="2" customFormat="1" spans="1:22">
      <c r="A1624" s="6">
        <v>1563</v>
      </c>
      <c r="B1624" s="36" t="s">
        <v>1024</v>
      </c>
      <c r="C1624" s="36" t="s">
        <v>6073</v>
      </c>
      <c r="D1624" s="36"/>
      <c r="E1624" s="36" t="s">
        <v>6074</v>
      </c>
      <c r="F1624" s="6">
        <v>3.1</v>
      </c>
      <c r="G1624" s="36"/>
      <c r="H1624" s="36"/>
      <c r="I1624" s="36"/>
      <c r="M1624" s="2">
        <f>VLOOKUP(N1624,[1]储层改造标准目录!$A:$B,2,0)</f>
        <v>61</v>
      </c>
      <c r="N1624" s="11" t="s">
        <v>6075</v>
      </c>
      <c r="O1624" s="100" t="s">
        <v>6076</v>
      </c>
      <c r="P1624" s="12"/>
      <c r="Q1624" s="13" t="s">
        <v>26</v>
      </c>
      <c r="R1624" s="14"/>
      <c r="S1624" s="15"/>
      <c r="T1624" s="16"/>
      <c r="U1624" s="32" cm="1">
        <f t="array" ref="U1624">SUM(LEN([2]正文!$F:$F)-LEN(SUBSTITUTE([2]正文!$F:$F,B1624,"")))/LEN(B1624)</f>
        <v>38</v>
      </c>
      <c r="V1624" s="33">
        <f t="shared" si="43"/>
        <v>3</v>
      </c>
    </row>
    <row r="1625" s="2" customFormat="1" spans="1:22">
      <c r="A1625" s="6">
        <v>1565</v>
      </c>
      <c r="B1625" s="36" t="s">
        <v>6077</v>
      </c>
      <c r="C1625" s="36" t="s">
        <v>6078</v>
      </c>
      <c r="D1625" s="36"/>
      <c r="E1625" s="36" t="s">
        <v>6079</v>
      </c>
      <c r="F1625" s="6">
        <v>3.1</v>
      </c>
      <c r="G1625" s="36"/>
      <c r="H1625" s="36"/>
      <c r="I1625" s="36"/>
      <c r="M1625" s="2">
        <f>VLOOKUP(N1625,[1]储层改造标准目录!$A:$B,2,0)</f>
        <v>63</v>
      </c>
      <c r="N1625" s="55" t="s">
        <v>6080</v>
      </c>
      <c r="O1625" s="56" t="s">
        <v>6081</v>
      </c>
      <c r="P1625" s="12"/>
      <c r="Q1625" s="13" t="s">
        <v>1119</v>
      </c>
      <c r="R1625" s="14"/>
      <c r="S1625" s="15"/>
      <c r="T1625" s="16"/>
      <c r="U1625" s="32" cm="1">
        <f t="array" ref="U1625">SUM(LEN([2]正文!$F:$F)-LEN(SUBSTITUTE([2]正文!$F:$F,B1625,"")))/LEN(B1625)</f>
        <v>12</v>
      </c>
      <c r="V1625" s="33">
        <f t="shared" si="43"/>
        <v>8</v>
      </c>
    </row>
    <row r="1626" s="2" customFormat="1" spans="1:22">
      <c r="A1626" s="6">
        <v>1566</v>
      </c>
      <c r="B1626" s="36" t="s">
        <v>6082</v>
      </c>
      <c r="C1626" s="36" t="s">
        <v>6083</v>
      </c>
      <c r="D1626" s="36"/>
      <c r="E1626" s="36" t="s">
        <v>6084</v>
      </c>
      <c r="F1626" s="6">
        <v>3.2</v>
      </c>
      <c r="G1626" s="36"/>
      <c r="H1626" s="36"/>
      <c r="I1626" s="36"/>
      <c r="M1626" s="2">
        <f>VLOOKUP(N1626,[1]储层改造标准目录!$A:$B,2,0)</f>
        <v>63</v>
      </c>
      <c r="N1626" s="55" t="s">
        <v>6080</v>
      </c>
      <c r="O1626" s="56" t="s">
        <v>6081</v>
      </c>
      <c r="P1626" s="12"/>
      <c r="Q1626" s="13" t="s">
        <v>1119</v>
      </c>
      <c r="R1626" s="14"/>
      <c r="S1626" s="15"/>
      <c r="T1626" s="16"/>
      <c r="U1626" s="32" cm="1">
        <f t="array" ref="U1626">SUM(LEN([2]正文!$F:$F)-LEN(SUBSTITUTE([2]正文!$F:$F,B1626,"")))/LEN(B1626)</f>
        <v>12</v>
      </c>
      <c r="V1626" s="33">
        <f t="shared" si="43"/>
        <v>2</v>
      </c>
    </row>
    <row r="1627" s="2" customFormat="1" spans="1:22">
      <c r="A1627" s="6">
        <v>1567</v>
      </c>
      <c r="B1627" s="36" t="s">
        <v>6085</v>
      </c>
      <c r="C1627" s="36" t="s">
        <v>6086</v>
      </c>
      <c r="D1627" s="36"/>
      <c r="E1627" s="36" t="s">
        <v>6087</v>
      </c>
      <c r="F1627" s="6">
        <v>3.3</v>
      </c>
      <c r="G1627" s="36"/>
      <c r="H1627" s="36"/>
      <c r="I1627" s="36"/>
      <c r="M1627" s="2">
        <f>VLOOKUP(N1627,[1]储层改造标准目录!$A:$B,2,0)</f>
        <v>63</v>
      </c>
      <c r="N1627" s="55" t="s">
        <v>6080</v>
      </c>
      <c r="O1627" s="56" t="s">
        <v>6081</v>
      </c>
      <c r="P1627" s="12"/>
      <c r="Q1627" s="13" t="s">
        <v>1119</v>
      </c>
      <c r="R1627" s="14"/>
      <c r="S1627" s="15"/>
      <c r="T1627" s="16"/>
      <c r="U1627" s="32" cm="1">
        <f t="array" ref="U1627">SUM(LEN([2]正文!$F:$F)-LEN(SUBSTITUTE([2]正文!$F:$F,B1627,"")))/LEN(B1627)</f>
        <v>25</v>
      </c>
      <c r="V1627" s="33">
        <f t="shared" si="43"/>
        <v>4</v>
      </c>
    </row>
    <row r="1628" s="2" customFormat="1" ht="17.5" spans="1:22">
      <c r="A1628" s="6">
        <v>1568</v>
      </c>
      <c r="B1628" s="2" t="s">
        <v>6088</v>
      </c>
      <c r="C1628" s="2" t="s">
        <v>6089</v>
      </c>
      <c r="E1628" s="2" t="s">
        <v>6090</v>
      </c>
      <c r="F1628" s="6">
        <v>3.1</v>
      </c>
      <c r="H1628" s="10"/>
      <c r="I1628" s="10"/>
      <c r="M1628" s="2">
        <f>VLOOKUP(N1628,[1]储层改造标准目录!$A:$B,2,0)</f>
        <v>64</v>
      </c>
      <c r="N1628" s="11" t="s">
        <v>6091</v>
      </c>
      <c r="O1628" s="2" t="s">
        <v>6092</v>
      </c>
      <c r="P1628" s="12"/>
      <c r="Q1628" s="13" t="s">
        <v>1119</v>
      </c>
      <c r="R1628" s="14"/>
      <c r="S1628" s="15"/>
      <c r="T1628" s="16"/>
      <c r="U1628" s="32" cm="1">
        <f t="array" ref="U1628">SUM(LEN([2]正文!$F:$F)-LEN(SUBSTITUTE([2]正文!$F:$F,B1628,"")))/LEN(B1628)</f>
        <v>0</v>
      </c>
      <c r="V1628" s="33">
        <f t="shared" si="43"/>
        <v>13</v>
      </c>
    </row>
    <row r="1629" s="2" customFormat="1" spans="1:22">
      <c r="A1629" s="6">
        <v>1569</v>
      </c>
      <c r="B1629" s="2" t="s">
        <v>6093</v>
      </c>
      <c r="C1629" s="2" t="s">
        <v>6094</v>
      </c>
      <c r="E1629" s="2" t="s">
        <v>6095</v>
      </c>
      <c r="F1629" s="6">
        <v>3.1</v>
      </c>
      <c r="M1629" s="2">
        <f>VLOOKUP(N1629,[1]储层改造标准目录!$A:$B,2,0)</f>
        <v>65</v>
      </c>
      <c r="N1629" s="11" t="s">
        <v>6096</v>
      </c>
      <c r="O1629" s="2" t="s">
        <v>6097</v>
      </c>
      <c r="P1629" s="12"/>
      <c r="Q1629" s="13" t="s">
        <v>6026</v>
      </c>
      <c r="R1629" s="14"/>
      <c r="S1629" s="15"/>
      <c r="T1629" s="16"/>
      <c r="U1629" s="32" cm="1">
        <f t="array" ref="U1629">SUM(LEN([2]正文!$F:$F)-LEN(SUBSTITUTE([2]正文!$F:$F,B1629,"")))/LEN(B1629)</f>
        <v>12</v>
      </c>
      <c r="V1629" s="33">
        <f t="shared" si="43"/>
        <v>12</v>
      </c>
    </row>
    <row r="1630" s="2" customFormat="1" spans="1:22">
      <c r="A1630" s="6">
        <v>1570</v>
      </c>
      <c r="B1630" s="2" t="s">
        <v>6098</v>
      </c>
      <c r="C1630" s="2" t="s">
        <v>6099</v>
      </c>
      <c r="E1630" s="2" t="s">
        <v>6100</v>
      </c>
      <c r="F1630" s="6">
        <v>3.2</v>
      </c>
      <c r="M1630" s="2">
        <f>VLOOKUP(N1630,[1]储层改造标准目录!$A:$B,2,0)</f>
        <v>65</v>
      </c>
      <c r="N1630" s="11" t="s">
        <v>6096</v>
      </c>
      <c r="O1630" s="2" t="s">
        <v>6097</v>
      </c>
      <c r="P1630" s="12"/>
      <c r="Q1630" s="13" t="s">
        <v>6026</v>
      </c>
      <c r="R1630" s="14"/>
      <c r="S1630" s="15"/>
      <c r="T1630" s="16"/>
      <c r="U1630" s="32" cm="1">
        <f t="array" ref="U1630">SUM(LEN([2]正文!$F:$F)-LEN(SUBSTITUTE([2]正文!$F:$F,B1630,"")))/LEN(B1630)</f>
        <v>6</v>
      </c>
      <c r="V1630" s="33">
        <f t="shared" si="43"/>
        <v>4</v>
      </c>
    </row>
    <row r="1631" s="2" customFormat="1" spans="1:22">
      <c r="A1631" s="6">
        <v>1571</v>
      </c>
      <c r="B1631" s="2" t="s">
        <v>6042</v>
      </c>
      <c r="C1631" s="2" t="s">
        <v>6101</v>
      </c>
      <c r="E1631" s="2" t="s">
        <v>6102</v>
      </c>
      <c r="F1631" s="6">
        <v>3.3</v>
      </c>
      <c r="M1631" s="2">
        <f>VLOOKUP(N1631,[1]储层改造标准目录!$A:$B,2,0)</f>
        <v>65</v>
      </c>
      <c r="N1631" s="11" t="s">
        <v>6096</v>
      </c>
      <c r="O1631" s="2" t="s">
        <v>6097</v>
      </c>
      <c r="P1631" s="12"/>
      <c r="Q1631" s="13" t="s">
        <v>6026</v>
      </c>
      <c r="R1631" s="14"/>
      <c r="S1631" s="15"/>
      <c r="T1631" s="16"/>
      <c r="U1631" s="32" cm="1">
        <f t="array" ref="U1631">SUM(LEN([2]正文!$F:$F)-LEN(SUBSTITUTE([2]正文!$F:$F,B1631,"")))/LEN(B1631)</f>
        <v>34</v>
      </c>
      <c r="V1631" s="33">
        <f t="shared" si="43"/>
        <v>2</v>
      </c>
    </row>
    <row r="1632" s="2" customFormat="1" spans="1:22">
      <c r="A1632" s="6">
        <v>1572</v>
      </c>
      <c r="B1632" s="2" t="s">
        <v>6103</v>
      </c>
      <c r="C1632" s="2" t="s">
        <v>5564</v>
      </c>
      <c r="E1632" s="2" t="s">
        <v>6104</v>
      </c>
      <c r="F1632" s="52" t="s">
        <v>5665</v>
      </c>
      <c r="M1632" s="2">
        <f>VLOOKUP(N1632,[1]储层改造标准目录!$A:$B,2,0)</f>
        <v>66</v>
      </c>
      <c r="N1632" s="11" t="s">
        <v>6105</v>
      </c>
      <c r="O1632" s="2" t="s">
        <v>6106</v>
      </c>
      <c r="P1632" s="53"/>
      <c r="Q1632" s="13" t="s">
        <v>6026</v>
      </c>
      <c r="R1632" s="14"/>
      <c r="S1632" s="15"/>
      <c r="T1632" s="16"/>
      <c r="U1632" s="32" cm="1">
        <f t="array" ref="U1632">SUM(LEN([2]正文!$F:$F)-LEN(SUBSTITUTE([2]正文!$F:$F,B1632,"")))/LEN(B1632)</f>
        <v>6</v>
      </c>
      <c r="V1632" s="33">
        <f t="shared" si="43"/>
        <v>4</v>
      </c>
    </row>
    <row r="1633" s="2" customFormat="1" spans="1:22">
      <c r="A1633" s="6">
        <v>1573</v>
      </c>
      <c r="B1633" s="2" t="s">
        <v>6107</v>
      </c>
      <c r="C1633" s="2" t="s">
        <v>6108</v>
      </c>
      <c r="E1633" s="2" t="s">
        <v>6109</v>
      </c>
      <c r="F1633" s="52" t="s">
        <v>5671</v>
      </c>
      <c r="M1633" s="2">
        <f>VLOOKUP(N1633,[1]储层改造标准目录!$A:$B,2,0)</f>
        <v>66</v>
      </c>
      <c r="N1633" s="11" t="s">
        <v>6105</v>
      </c>
      <c r="O1633" s="2" t="s">
        <v>6106</v>
      </c>
      <c r="P1633" s="53"/>
      <c r="Q1633" s="13" t="s">
        <v>6026</v>
      </c>
      <c r="R1633" s="14"/>
      <c r="S1633" s="15"/>
      <c r="T1633" s="16"/>
      <c r="U1633" s="32" cm="1">
        <f t="array" ref="U1633">SUM(LEN([2]正文!$F:$F)-LEN(SUBSTITUTE([2]正文!$F:$F,B1633,"")))/LEN(B1633)</f>
        <v>10</v>
      </c>
      <c r="V1633" s="33">
        <f t="shared" si="43"/>
        <v>3</v>
      </c>
    </row>
    <row r="1634" s="2" customFormat="1" spans="1:22">
      <c r="A1634" s="6">
        <v>1576</v>
      </c>
      <c r="B1634" s="36" t="s">
        <v>6110</v>
      </c>
      <c r="C1634" s="36" t="s">
        <v>6111</v>
      </c>
      <c r="D1634" s="54"/>
      <c r="E1634" s="54" t="s">
        <v>6112</v>
      </c>
      <c r="F1634" s="6">
        <v>3.1</v>
      </c>
      <c r="G1634" s="54"/>
      <c r="H1634" s="54"/>
      <c r="I1634" s="54"/>
      <c r="M1634" s="2">
        <f>VLOOKUP(N1634,[1]储层改造标准目录!$A:$B,2,0)</f>
        <v>69</v>
      </c>
      <c r="N1634" s="11" t="s">
        <v>6113</v>
      </c>
      <c r="O1634" s="2" t="s">
        <v>6114</v>
      </c>
      <c r="P1634" s="12"/>
      <c r="Q1634" s="13" t="s">
        <v>1119</v>
      </c>
      <c r="R1634" s="14"/>
      <c r="S1634" s="15"/>
      <c r="T1634" s="16"/>
      <c r="U1634" s="32" cm="1">
        <f t="array" ref="U1634">SUM(LEN([2]正文!$F:$F)-LEN(SUBSTITUTE([2]正文!$F:$F,B1634,"")))/LEN(B1634)</f>
        <v>170</v>
      </c>
      <c r="V1634" s="33">
        <f t="shared" si="43"/>
        <v>4</v>
      </c>
    </row>
    <row r="1635" s="2" customFormat="1" spans="1:22">
      <c r="A1635" s="6">
        <v>1577</v>
      </c>
      <c r="B1635" s="36" t="s">
        <v>6115</v>
      </c>
      <c r="C1635" s="36" t="s">
        <v>6116</v>
      </c>
      <c r="D1635" s="54"/>
      <c r="E1635" s="54" t="s">
        <v>6117</v>
      </c>
      <c r="F1635" s="6">
        <v>3.2</v>
      </c>
      <c r="G1635" s="54"/>
      <c r="H1635" s="54"/>
      <c r="I1635" s="54"/>
      <c r="M1635" s="2">
        <f>VLOOKUP(N1635,[1]储层改造标准目录!$A:$B,2,0)</f>
        <v>69</v>
      </c>
      <c r="N1635" s="11" t="s">
        <v>6113</v>
      </c>
      <c r="O1635" s="2" t="s">
        <v>6114</v>
      </c>
      <c r="P1635" s="12"/>
      <c r="Q1635" s="13" t="s">
        <v>1119</v>
      </c>
      <c r="R1635" s="14"/>
      <c r="S1635" s="15"/>
      <c r="T1635" s="16"/>
      <c r="U1635" s="32" cm="1">
        <f t="array" ref="U1635">SUM(LEN([2]正文!$F:$F)-LEN(SUBSTITUTE([2]正文!$F:$F,B1635,"")))/LEN(B1635)</f>
        <v>23</v>
      </c>
      <c r="V1635" s="33">
        <f t="shared" si="43"/>
        <v>6</v>
      </c>
    </row>
    <row r="1636" s="2" customFormat="1" spans="1:22">
      <c r="A1636" s="6">
        <v>1578</v>
      </c>
      <c r="B1636" s="36" t="s">
        <v>6118</v>
      </c>
      <c r="C1636" s="36" t="s">
        <v>6119</v>
      </c>
      <c r="D1636" s="54"/>
      <c r="E1636" s="54" t="s">
        <v>6120</v>
      </c>
      <c r="F1636" s="6">
        <v>3.3</v>
      </c>
      <c r="G1636" s="54"/>
      <c r="H1636" s="54"/>
      <c r="I1636" s="54"/>
      <c r="M1636" s="2">
        <f>VLOOKUP(N1636,[1]储层改造标准目录!$A:$B,2,0)</f>
        <v>69</v>
      </c>
      <c r="N1636" s="11" t="s">
        <v>6113</v>
      </c>
      <c r="O1636" s="2" t="s">
        <v>6114</v>
      </c>
      <c r="P1636" s="12"/>
      <c r="Q1636" s="13" t="s">
        <v>1119</v>
      </c>
      <c r="R1636" s="14"/>
      <c r="S1636" s="15"/>
      <c r="T1636" s="16"/>
      <c r="U1636" s="32" cm="1">
        <f t="array" ref="U1636">SUM(LEN([2]正文!$F:$F)-LEN(SUBSTITUTE([2]正文!$F:$F,B1636,"")))/LEN(B1636)</f>
        <v>31</v>
      </c>
      <c r="V1636" s="33">
        <f t="shared" si="43"/>
        <v>6</v>
      </c>
    </row>
    <row r="1637" s="2" customFormat="1" spans="1:22">
      <c r="A1637" s="6">
        <v>1579</v>
      </c>
      <c r="B1637" s="54" t="s">
        <v>933</v>
      </c>
      <c r="C1637" s="36" t="s">
        <v>934</v>
      </c>
      <c r="D1637" s="59"/>
      <c r="E1637" s="59" t="s">
        <v>6121</v>
      </c>
      <c r="F1637" s="6">
        <v>3.1</v>
      </c>
      <c r="G1637" s="59"/>
      <c r="H1637" s="59"/>
      <c r="I1637" s="59"/>
      <c r="M1637" s="2">
        <f>VLOOKUP(N1637,[1]储层改造标准目录!$A:$B,2,0)</f>
        <v>70</v>
      </c>
      <c r="N1637" s="11" t="s">
        <v>6122</v>
      </c>
      <c r="O1637" s="2" t="s">
        <v>6123</v>
      </c>
      <c r="P1637" s="12"/>
      <c r="Q1637" s="13" t="s">
        <v>6124</v>
      </c>
      <c r="R1637" s="14"/>
      <c r="S1637" s="15"/>
      <c r="T1637" s="16"/>
      <c r="U1637" s="32" cm="1">
        <f t="array" ref="U1637">SUM(LEN([2]正文!$F:$F)-LEN(SUBSTITUTE([2]正文!$F:$F,B1637,"")))/LEN(B1637)</f>
        <v>727</v>
      </c>
      <c r="V1637" s="33">
        <f t="shared" si="43"/>
        <v>3</v>
      </c>
    </row>
    <row r="1638" s="2" customFormat="1" spans="1:22">
      <c r="A1638" s="6">
        <v>1580</v>
      </c>
      <c r="B1638" s="36" t="s">
        <v>3688</v>
      </c>
      <c r="C1638" s="36" t="s">
        <v>3689</v>
      </c>
      <c r="D1638" s="36"/>
      <c r="E1638" s="36" t="s">
        <v>6125</v>
      </c>
      <c r="F1638" s="6">
        <v>3.2</v>
      </c>
      <c r="G1638" s="36"/>
      <c r="H1638" s="36"/>
      <c r="I1638" s="36"/>
      <c r="M1638" s="2">
        <f>VLOOKUP(N1638,[1]储层改造标准目录!$A:$B,2,0)</f>
        <v>70</v>
      </c>
      <c r="N1638" s="11" t="s">
        <v>6122</v>
      </c>
      <c r="O1638" s="2" t="s">
        <v>6123</v>
      </c>
      <c r="P1638" s="12"/>
      <c r="Q1638" s="13" t="s">
        <v>6124</v>
      </c>
      <c r="R1638" s="14"/>
      <c r="S1638" s="15"/>
      <c r="T1638" s="16"/>
      <c r="U1638" s="32" cm="1">
        <f t="array" ref="U1638">SUM(LEN([2]正文!$F:$F)-LEN(SUBSTITUTE([2]正文!$F:$F,B1638,"")))/LEN(B1638)</f>
        <v>54</v>
      </c>
      <c r="V1638" s="33">
        <f t="shared" si="43"/>
        <v>4</v>
      </c>
    </row>
    <row r="1639" s="2" customFormat="1" spans="1:22">
      <c r="A1639" s="6">
        <v>1581</v>
      </c>
      <c r="B1639" s="36" t="s">
        <v>3709</v>
      </c>
      <c r="C1639" s="36" t="s">
        <v>5706</v>
      </c>
      <c r="D1639" s="54"/>
      <c r="E1639" s="54" t="s">
        <v>6126</v>
      </c>
      <c r="F1639" s="6">
        <v>3.3</v>
      </c>
      <c r="G1639" s="54"/>
      <c r="H1639" s="54"/>
      <c r="I1639" s="54"/>
      <c r="M1639" s="2">
        <f>VLOOKUP(N1639,[1]储层改造标准目录!$A:$B,2,0)</f>
        <v>70</v>
      </c>
      <c r="N1639" s="11" t="s">
        <v>6122</v>
      </c>
      <c r="O1639" s="2" t="s">
        <v>6123</v>
      </c>
      <c r="P1639" s="12"/>
      <c r="Q1639" s="13" t="s">
        <v>6124</v>
      </c>
      <c r="R1639" s="14"/>
      <c r="S1639" s="15"/>
      <c r="T1639" s="16"/>
      <c r="U1639" s="32" cm="1">
        <f t="array" ref="U1639">SUM(LEN([2]正文!$F:$F)-LEN(SUBSTITUTE([2]正文!$F:$F,B1639,"")))/LEN(B1639)</f>
        <v>26</v>
      </c>
      <c r="V1639" s="33">
        <f t="shared" si="43"/>
        <v>6</v>
      </c>
    </row>
    <row r="1640" s="2" customFormat="1" spans="1:22">
      <c r="A1640" s="6">
        <v>1582</v>
      </c>
      <c r="B1640" s="2" t="s">
        <v>6127</v>
      </c>
      <c r="C1640" s="2" t="s">
        <v>6128</v>
      </c>
      <c r="D1640" s="8"/>
      <c r="E1640" s="8" t="s">
        <v>6129</v>
      </c>
      <c r="F1640" s="6">
        <v>3.1</v>
      </c>
      <c r="G1640" s="8"/>
      <c r="H1640" s="8"/>
      <c r="I1640" s="8"/>
      <c r="M1640" s="2">
        <f>VLOOKUP(N1640,[1]储层改造标准目录!$A:$B,2,0)</f>
        <v>71</v>
      </c>
      <c r="N1640" s="11" t="s">
        <v>6130</v>
      </c>
      <c r="O1640" s="36" t="s">
        <v>6131</v>
      </c>
      <c r="P1640" s="12"/>
      <c r="Q1640" s="13" t="s">
        <v>5697</v>
      </c>
      <c r="R1640" s="14"/>
      <c r="S1640" s="15"/>
      <c r="T1640" s="16"/>
      <c r="U1640" s="32" cm="1">
        <f t="array" ref="U1640">SUM(LEN([2]正文!$F:$F)-LEN(SUBSTITUTE([2]正文!$F:$F,B1640,"")))/LEN(B1640)</f>
        <v>11</v>
      </c>
      <c r="V1640" s="33">
        <f t="shared" si="43"/>
        <v>5</v>
      </c>
    </row>
    <row r="1641" s="2" customFormat="1" spans="1:22">
      <c r="A1641" s="6">
        <v>1583</v>
      </c>
      <c r="B1641" s="2" t="s">
        <v>6110</v>
      </c>
      <c r="C1641" s="2" t="s">
        <v>6111</v>
      </c>
      <c r="D1641" s="8"/>
      <c r="E1641" s="8" t="s">
        <v>6132</v>
      </c>
      <c r="F1641" s="6">
        <v>3.1</v>
      </c>
      <c r="G1641" s="8"/>
      <c r="H1641" s="8"/>
      <c r="I1641" s="8"/>
      <c r="M1641" s="2">
        <f>VLOOKUP(N1641,[1]储层改造标准目录!$A:$B,2,0)</f>
        <v>72</v>
      </c>
      <c r="N1641" s="11" t="s">
        <v>6133</v>
      </c>
      <c r="O1641" s="36" t="s">
        <v>6134</v>
      </c>
      <c r="P1641" s="12"/>
      <c r="Q1641" s="13" t="s">
        <v>5697</v>
      </c>
      <c r="R1641" s="14"/>
      <c r="S1641" s="15"/>
      <c r="T1641" s="16"/>
      <c r="U1641" s="32" cm="1">
        <f t="array" ref="U1641">SUM(LEN([2]正文!$F:$F)-LEN(SUBSTITUTE([2]正文!$F:$F,B1641,"")))/LEN(B1641)</f>
        <v>170</v>
      </c>
      <c r="V1641" s="33">
        <f t="shared" si="43"/>
        <v>4</v>
      </c>
    </row>
    <row r="1642" s="2" customFormat="1" spans="1:22">
      <c r="A1642" s="6">
        <v>1584</v>
      </c>
      <c r="B1642" s="2" t="s">
        <v>6118</v>
      </c>
      <c r="C1642" s="2" t="s">
        <v>6119</v>
      </c>
      <c r="E1642" s="2" t="s">
        <v>6135</v>
      </c>
      <c r="F1642" s="6">
        <v>3.2</v>
      </c>
      <c r="M1642" s="2">
        <f>VLOOKUP(N1642,[1]储层改造标准目录!$A:$B,2,0)</f>
        <v>72</v>
      </c>
      <c r="N1642" s="11" t="s">
        <v>6133</v>
      </c>
      <c r="O1642" s="36" t="s">
        <v>6134</v>
      </c>
      <c r="P1642" s="12"/>
      <c r="Q1642" s="13" t="s">
        <v>5697</v>
      </c>
      <c r="R1642" s="14"/>
      <c r="S1642" s="15"/>
      <c r="T1642" s="16"/>
      <c r="U1642" s="32" cm="1">
        <f t="array" ref="U1642">SUM(LEN([2]正文!$F:$F)-LEN(SUBSTITUTE([2]正文!$F:$F,B1642,"")))/LEN(B1642)</f>
        <v>31</v>
      </c>
      <c r="V1642" s="33">
        <f t="shared" si="43"/>
        <v>6</v>
      </c>
    </row>
    <row r="1643" s="2" customFormat="1" spans="1:22">
      <c r="A1643" s="6">
        <v>1585</v>
      </c>
      <c r="B1643" s="8" t="s">
        <v>6136</v>
      </c>
      <c r="C1643" s="2" t="s">
        <v>6137</v>
      </c>
      <c r="D1643" s="8"/>
      <c r="E1643" s="8" t="s">
        <v>6138</v>
      </c>
      <c r="F1643" s="52" t="s">
        <v>5665</v>
      </c>
      <c r="G1643" s="8"/>
      <c r="H1643" s="8"/>
      <c r="I1643" s="8"/>
      <c r="M1643" s="2">
        <f>VLOOKUP(N1643,[1]储层改造标准目录!$A:$B,2,0)</f>
        <v>73</v>
      </c>
      <c r="N1643" s="11" t="s">
        <v>6139</v>
      </c>
      <c r="O1643" s="2" t="s">
        <v>6140</v>
      </c>
      <c r="P1643" s="53"/>
      <c r="Q1643" s="13" t="s">
        <v>6026</v>
      </c>
      <c r="R1643" s="14"/>
      <c r="S1643" s="15"/>
      <c r="T1643" s="16"/>
      <c r="U1643" s="32" cm="1">
        <f t="array" ref="U1643">SUM(LEN([2]正文!$F:$F)-LEN(SUBSTITUTE([2]正文!$F:$F,B1643,"")))/LEN(B1643)</f>
        <v>4</v>
      </c>
      <c r="V1643" s="33">
        <f t="shared" si="43"/>
        <v>11</v>
      </c>
    </row>
    <row r="1644" s="2" customFormat="1" spans="1:22">
      <c r="A1644" s="6">
        <v>1586</v>
      </c>
      <c r="B1644" s="8" t="s">
        <v>6141</v>
      </c>
      <c r="C1644" s="2" t="s">
        <v>6142</v>
      </c>
      <c r="D1644" s="8"/>
      <c r="E1644" s="8" t="s">
        <v>6143</v>
      </c>
      <c r="F1644" s="52" t="s">
        <v>5671</v>
      </c>
      <c r="G1644" s="8"/>
      <c r="H1644" s="8"/>
      <c r="I1644" s="8"/>
      <c r="M1644" s="2">
        <f>VLOOKUP(N1644,[1]储层改造标准目录!$A:$B,2,0)</f>
        <v>73</v>
      </c>
      <c r="N1644" s="11" t="s">
        <v>6139</v>
      </c>
      <c r="O1644" s="2" t="s">
        <v>6140</v>
      </c>
      <c r="P1644" s="53"/>
      <c r="Q1644" s="13" t="s">
        <v>6026</v>
      </c>
      <c r="R1644" s="14"/>
      <c r="S1644" s="15"/>
      <c r="T1644" s="16"/>
      <c r="U1644" s="32" cm="1">
        <f t="array" ref="U1644">SUM(LEN([2]正文!$F:$F)-LEN(SUBSTITUTE([2]正文!$F:$F,B1644,"")))/LEN(B1644)</f>
        <v>6</v>
      </c>
      <c r="V1644" s="33">
        <f t="shared" si="43"/>
        <v>11</v>
      </c>
    </row>
    <row r="1645" s="2" customFormat="1" spans="1:22">
      <c r="A1645" s="6">
        <v>1587</v>
      </c>
      <c r="B1645" s="2" t="s">
        <v>6144</v>
      </c>
      <c r="C1645" s="2" t="s">
        <v>6145</v>
      </c>
      <c r="E1645" s="2" t="s">
        <v>6146</v>
      </c>
      <c r="F1645" s="52" t="s">
        <v>5675</v>
      </c>
      <c r="M1645" s="2">
        <f>VLOOKUP(N1645,[1]储层改造标准目录!$A:$B,2,0)</f>
        <v>73</v>
      </c>
      <c r="N1645" s="11" t="s">
        <v>6139</v>
      </c>
      <c r="O1645" s="2" t="s">
        <v>6140</v>
      </c>
      <c r="P1645" s="53"/>
      <c r="Q1645" s="13" t="s">
        <v>6026</v>
      </c>
      <c r="R1645" s="14"/>
      <c r="S1645" s="15"/>
      <c r="T1645" s="16"/>
      <c r="U1645" s="32" cm="1">
        <f t="array" ref="U1645">SUM(LEN([2]正文!$F:$F)-LEN(SUBSTITUTE([2]正文!$F:$F,B1645,"")))/LEN(B1645)</f>
        <v>3</v>
      </c>
      <c r="V1645" s="33">
        <f t="shared" si="43"/>
        <v>6</v>
      </c>
    </row>
    <row r="1646" s="2" customFormat="1" spans="1:22">
      <c r="A1646" s="6">
        <v>1588</v>
      </c>
      <c r="B1646" s="2" t="s">
        <v>6147</v>
      </c>
      <c r="C1646" s="2" t="s">
        <v>6148</v>
      </c>
      <c r="D1646" s="8"/>
      <c r="E1646" s="8" t="s">
        <v>6149</v>
      </c>
      <c r="F1646" s="52" t="s">
        <v>5679</v>
      </c>
      <c r="G1646" s="8"/>
      <c r="H1646" s="8"/>
      <c r="I1646" s="8"/>
      <c r="M1646" s="2">
        <f>VLOOKUP(N1646,[1]储层改造标准目录!$A:$B,2,0)</f>
        <v>73</v>
      </c>
      <c r="N1646" s="11" t="s">
        <v>6139</v>
      </c>
      <c r="O1646" s="2" t="s">
        <v>6140</v>
      </c>
      <c r="P1646" s="53"/>
      <c r="Q1646" s="13" t="s">
        <v>6026</v>
      </c>
      <c r="R1646" s="14"/>
      <c r="S1646" s="15"/>
      <c r="T1646" s="16"/>
      <c r="U1646" s="32" cm="1">
        <f t="array" ref="U1646">SUM(LEN([2]正文!$F:$F)-LEN(SUBSTITUTE([2]正文!$F:$F,B1646,"")))/LEN(B1646)</f>
        <v>1</v>
      </c>
      <c r="V1646" s="33">
        <f t="shared" si="43"/>
        <v>10</v>
      </c>
    </row>
    <row r="1647" s="2" customFormat="1" spans="1:22">
      <c r="A1647" s="6">
        <v>1589</v>
      </c>
      <c r="B1647" s="2" t="s">
        <v>6150</v>
      </c>
      <c r="C1647" s="2" t="s">
        <v>6151</v>
      </c>
      <c r="D1647" s="8"/>
      <c r="E1647" s="8" t="s">
        <v>6152</v>
      </c>
      <c r="F1647" s="52" t="s">
        <v>5665</v>
      </c>
      <c r="G1647" s="8"/>
      <c r="H1647" s="8"/>
      <c r="I1647" s="8"/>
      <c r="M1647" s="2">
        <f>VLOOKUP(N1647,[1]储层改造标准目录!$A:$B,2,0)</f>
        <v>74</v>
      </c>
      <c r="N1647" s="11" t="s">
        <v>6153</v>
      </c>
      <c r="O1647" s="2" t="s">
        <v>6154</v>
      </c>
      <c r="P1647" s="53"/>
      <c r="Q1647" s="13" t="s">
        <v>6026</v>
      </c>
      <c r="R1647" s="14"/>
      <c r="S1647" s="15"/>
      <c r="T1647" s="16"/>
      <c r="U1647" s="32" cm="1">
        <f t="array" ref="U1647">SUM(LEN([2]正文!$F:$F)-LEN(SUBSTITUTE([2]正文!$F:$F,B1647,"")))/LEN(B1647)</f>
        <v>17</v>
      </c>
      <c r="V1647" s="33">
        <f t="shared" si="43"/>
        <v>4</v>
      </c>
    </row>
    <row r="1648" s="2" customFormat="1" spans="1:22">
      <c r="A1648" s="6">
        <v>1590</v>
      </c>
      <c r="B1648" s="2" t="s">
        <v>6155</v>
      </c>
      <c r="C1648" s="2" t="s">
        <v>6156</v>
      </c>
      <c r="D1648" s="8"/>
      <c r="E1648" s="8" t="s">
        <v>6157</v>
      </c>
      <c r="F1648" s="52" t="s">
        <v>5671</v>
      </c>
      <c r="G1648" s="8"/>
      <c r="H1648" s="8"/>
      <c r="I1648" s="8"/>
      <c r="M1648" s="2">
        <f>VLOOKUP(N1648,[1]储层改造标准目录!$A:$B,2,0)</f>
        <v>74</v>
      </c>
      <c r="N1648" s="11" t="s">
        <v>6153</v>
      </c>
      <c r="O1648" s="2" t="s">
        <v>6154</v>
      </c>
      <c r="P1648" s="53"/>
      <c r="Q1648" s="13" t="s">
        <v>6026</v>
      </c>
      <c r="R1648" s="14"/>
      <c r="S1648" s="15"/>
      <c r="T1648" s="16"/>
      <c r="U1648" s="32" cm="1">
        <f t="array" ref="U1648">SUM(LEN([2]正文!$F:$F)-LEN(SUBSTITUTE([2]正文!$F:$F,B1648,"")))/LEN(B1648)</f>
        <v>0</v>
      </c>
      <c r="V1648" s="33">
        <f t="shared" si="43"/>
        <v>5</v>
      </c>
    </row>
    <row r="1649" s="2" customFormat="1" spans="1:22">
      <c r="A1649" s="6">
        <v>1591</v>
      </c>
      <c r="B1649" s="2" t="s">
        <v>6110</v>
      </c>
      <c r="C1649" s="2" t="s">
        <v>5706</v>
      </c>
      <c r="E1649" s="2" t="s">
        <v>6158</v>
      </c>
      <c r="F1649" s="52" t="s">
        <v>5675</v>
      </c>
      <c r="M1649" s="2">
        <f>VLOOKUP(N1649,[1]储层改造标准目录!$A:$B,2,0)</f>
        <v>74</v>
      </c>
      <c r="N1649" s="11" t="s">
        <v>6153</v>
      </c>
      <c r="O1649" s="2" t="s">
        <v>6154</v>
      </c>
      <c r="P1649" s="53"/>
      <c r="Q1649" s="13" t="s">
        <v>6026</v>
      </c>
      <c r="R1649" s="14"/>
      <c r="S1649" s="15"/>
      <c r="T1649" s="16"/>
      <c r="U1649" s="32" cm="1">
        <f t="array" ref="U1649">SUM(LEN([2]正文!$F:$F)-LEN(SUBSTITUTE([2]正文!$F:$F,B1649,"")))/LEN(B1649)</f>
        <v>170</v>
      </c>
      <c r="V1649" s="33">
        <f t="shared" si="43"/>
        <v>4</v>
      </c>
    </row>
    <row r="1650" s="2" customFormat="1" spans="1:22">
      <c r="A1650" s="6">
        <v>1592</v>
      </c>
      <c r="B1650" s="2" t="s">
        <v>6115</v>
      </c>
      <c r="C1650" s="2" t="s">
        <v>6116</v>
      </c>
      <c r="D1650" s="8"/>
      <c r="E1650" s="8" t="s">
        <v>6117</v>
      </c>
      <c r="F1650" s="52" t="s">
        <v>5679</v>
      </c>
      <c r="G1650" s="8"/>
      <c r="H1650" s="8"/>
      <c r="I1650" s="8"/>
      <c r="M1650" s="2">
        <f>VLOOKUP(N1650,[1]储层改造标准目录!$A:$B,2,0)</f>
        <v>74</v>
      </c>
      <c r="N1650" s="11" t="s">
        <v>6153</v>
      </c>
      <c r="O1650" s="2" t="s">
        <v>6154</v>
      </c>
      <c r="P1650" s="53"/>
      <c r="Q1650" s="13" t="s">
        <v>6026</v>
      </c>
      <c r="R1650" s="14"/>
      <c r="S1650" s="15"/>
      <c r="T1650" s="16"/>
      <c r="U1650" s="32" cm="1">
        <f t="array" ref="U1650">SUM(LEN([2]正文!$F:$F)-LEN(SUBSTITUTE([2]正文!$F:$F,B1650,"")))/LEN(B1650)</f>
        <v>23</v>
      </c>
      <c r="V1650" s="33">
        <f t="shared" si="43"/>
        <v>6</v>
      </c>
    </row>
    <row r="1651" s="2" customFormat="1" spans="1:22">
      <c r="A1651" s="6">
        <v>1593</v>
      </c>
      <c r="B1651" s="2" t="s">
        <v>6118</v>
      </c>
      <c r="C1651" s="2" t="s">
        <v>6119</v>
      </c>
      <c r="D1651" s="8"/>
      <c r="E1651" s="8" t="s">
        <v>6120</v>
      </c>
      <c r="F1651" s="52" t="s">
        <v>5683</v>
      </c>
      <c r="G1651" s="8"/>
      <c r="H1651" s="8"/>
      <c r="I1651" s="8"/>
      <c r="M1651" s="2">
        <f>VLOOKUP(N1651,[1]储层改造标准目录!$A:$B,2,0)</f>
        <v>74</v>
      </c>
      <c r="N1651" s="11" t="s">
        <v>6153</v>
      </c>
      <c r="O1651" s="2" t="s">
        <v>6154</v>
      </c>
      <c r="P1651" s="53"/>
      <c r="Q1651" s="13" t="s">
        <v>6026</v>
      </c>
      <c r="R1651" s="14"/>
      <c r="S1651" s="15"/>
      <c r="T1651" s="16"/>
      <c r="U1651" s="32" cm="1">
        <f t="array" ref="U1651">SUM(LEN([2]正文!$F:$F)-LEN(SUBSTITUTE([2]正文!$F:$F,B1651,"")))/LEN(B1651)</f>
        <v>31</v>
      </c>
      <c r="V1651" s="33">
        <f t="shared" si="43"/>
        <v>6</v>
      </c>
    </row>
    <row r="1652" s="2" customFormat="1" spans="1:22">
      <c r="A1652" s="6">
        <v>1597</v>
      </c>
      <c r="B1652" s="36" t="s">
        <v>6159</v>
      </c>
      <c r="C1652" s="36" t="s">
        <v>6160</v>
      </c>
      <c r="D1652" s="54"/>
      <c r="E1652" s="54" t="s">
        <v>6161</v>
      </c>
      <c r="F1652" s="6">
        <v>3.1</v>
      </c>
      <c r="G1652" s="54"/>
      <c r="H1652" s="54"/>
      <c r="I1652" s="54"/>
      <c r="M1652" s="2">
        <f>VLOOKUP(N1652,[1]储层改造标准目录!$A:$B,2,0)</f>
        <v>80</v>
      </c>
      <c r="N1652" s="11" t="s">
        <v>6162</v>
      </c>
      <c r="O1652" s="2" t="s">
        <v>6163</v>
      </c>
      <c r="P1652" s="12"/>
      <c r="Q1652" s="13" t="s">
        <v>6164</v>
      </c>
      <c r="R1652" s="14"/>
      <c r="S1652" s="15"/>
      <c r="T1652" s="16"/>
      <c r="U1652" s="32" cm="1">
        <f t="array" ref="U1652">SUM(LEN([2]正文!$F:$F)-LEN(SUBSTITUTE([2]正文!$F:$F,B1652,"")))/LEN(B1652)</f>
        <v>11</v>
      </c>
      <c r="V1652" s="33">
        <f t="shared" ref="V1652:V1686" si="44">LEN(B1652)</f>
        <v>6</v>
      </c>
    </row>
    <row r="1653" s="2" customFormat="1" spans="1:22">
      <c r="A1653" s="6">
        <v>1598</v>
      </c>
      <c r="B1653" s="36" t="s">
        <v>6165</v>
      </c>
      <c r="C1653" s="36" t="s">
        <v>6166</v>
      </c>
      <c r="D1653" s="36"/>
      <c r="E1653" s="36" t="s">
        <v>6167</v>
      </c>
      <c r="F1653" s="6">
        <v>3.2</v>
      </c>
      <c r="G1653" s="36"/>
      <c r="H1653" s="36"/>
      <c r="I1653" s="36"/>
      <c r="M1653" s="2">
        <f>VLOOKUP(N1653,[1]储层改造标准目录!$A:$B,2,0)</f>
        <v>80</v>
      </c>
      <c r="N1653" s="11" t="s">
        <v>6162</v>
      </c>
      <c r="O1653" s="2" t="s">
        <v>6163</v>
      </c>
      <c r="P1653" s="12"/>
      <c r="Q1653" s="13" t="s">
        <v>6164</v>
      </c>
      <c r="R1653" s="14"/>
      <c r="S1653" s="15"/>
      <c r="T1653" s="16"/>
      <c r="U1653" s="32" cm="1">
        <f t="array" ref="U1653">SUM(LEN([2]正文!$F:$F)-LEN(SUBSTITUTE([2]正文!$F:$F,B1653,"")))/LEN(B1653)</f>
        <v>13</v>
      </c>
      <c r="V1653" s="33">
        <f t="shared" si="44"/>
        <v>6</v>
      </c>
    </row>
    <row r="1654" s="2" customFormat="1" spans="1:22">
      <c r="A1654" s="6">
        <v>1599</v>
      </c>
      <c r="B1654" s="36" t="s">
        <v>6168</v>
      </c>
      <c r="C1654" s="36" t="s">
        <v>6169</v>
      </c>
      <c r="D1654" s="36"/>
      <c r="E1654" s="36" t="s">
        <v>6170</v>
      </c>
      <c r="F1654" s="6">
        <v>3.3</v>
      </c>
      <c r="G1654" s="36"/>
      <c r="H1654" s="36"/>
      <c r="I1654" s="36"/>
      <c r="M1654" s="2">
        <f>VLOOKUP(N1654,[1]储层改造标准目录!$A:$B,2,0)</f>
        <v>80</v>
      </c>
      <c r="N1654" s="11" t="s">
        <v>6162</v>
      </c>
      <c r="O1654" s="2" t="s">
        <v>6163</v>
      </c>
      <c r="P1654" s="12"/>
      <c r="Q1654" s="13" t="s">
        <v>6164</v>
      </c>
      <c r="R1654" s="14"/>
      <c r="S1654" s="15"/>
      <c r="T1654" s="16"/>
      <c r="U1654" s="32" cm="1">
        <f t="array" ref="U1654">SUM(LEN([2]正文!$F:$F)-LEN(SUBSTITUTE([2]正文!$F:$F,B1654,"")))/LEN(B1654)</f>
        <v>137</v>
      </c>
      <c r="V1654" s="33">
        <f t="shared" si="44"/>
        <v>6</v>
      </c>
    </row>
    <row r="1655" s="2" customFormat="1" spans="1:22">
      <c r="A1655" s="6">
        <v>1600</v>
      </c>
      <c r="B1655" s="36" t="s">
        <v>6171</v>
      </c>
      <c r="C1655" s="36" t="s">
        <v>6172</v>
      </c>
      <c r="D1655" s="36"/>
      <c r="E1655" s="36" t="s">
        <v>6173</v>
      </c>
      <c r="F1655" s="6">
        <v>3.4</v>
      </c>
      <c r="G1655" s="36"/>
      <c r="H1655" s="36"/>
      <c r="I1655" s="36"/>
      <c r="M1655" s="2">
        <f>VLOOKUP(N1655,[1]储层改造标准目录!$A:$B,2,0)</f>
        <v>80</v>
      </c>
      <c r="N1655" s="11" t="s">
        <v>6162</v>
      </c>
      <c r="O1655" s="2" t="s">
        <v>6163</v>
      </c>
      <c r="P1655" s="12"/>
      <c r="Q1655" s="13" t="s">
        <v>6164</v>
      </c>
      <c r="R1655" s="14"/>
      <c r="S1655" s="15"/>
      <c r="T1655" s="16"/>
      <c r="U1655" s="32" cm="1">
        <f t="array" ref="U1655">SUM(LEN([2]正文!$F:$F)-LEN(SUBSTITUTE([2]正文!$F:$F,B1655,"")))/LEN(B1655)</f>
        <v>5</v>
      </c>
      <c r="V1655" s="33">
        <f t="shared" si="44"/>
        <v>5</v>
      </c>
    </row>
    <row r="1656" s="2" customFormat="1" spans="1:22">
      <c r="A1656" s="6">
        <v>1601</v>
      </c>
      <c r="B1656" s="36" t="s">
        <v>6174</v>
      </c>
      <c r="C1656" s="36" t="s">
        <v>6175</v>
      </c>
      <c r="D1656" s="36"/>
      <c r="E1656" s="36" t="s">
        <v>6176</v>
      </c>
      <c r="F1656" s="6">
        <v>3.5</v>
      </c>
      <c r="G1656" s="36"/>
      <c r="H1656" s="36"/>
      <c r="I1656" s="36"/>
      <c r="M1656" s="2">
        <f>VLOOKUP(N1656,[1]储层改造标准目录!$A:$B,2,0)</f>
        <v>80</v>
      </c>
      <c r="N1656" s="11" t="s">
        <v>6162</v>
      </c>
      <c r="O1656" s="2" t="s">
        <v>6163</v>
      </c>
      <c r="P1656" s="12"/>
      <c r="Q1656" s="13" t="s">
        <v>6164</v>
      </c>
      <c r="R1656" s="14"/>
      <c r="S1656" s="15"/>
      <c r="T1656" s="16"/>
      <c r="U1656" s="32" cm="1">
        <f t="array" ref="U1656">SUM(LEN([2]正文!$F:$F)-LEN(SUBSTITUTE([2]正文!$F:$F,B1656,"")))/LEN(B1656)</f>
        <v>3</v>
      </c>
      <c r="V1656" s="33">
        <f t="shared" si="44"/>
        <v>6</v>
      </c>
    </row>
    <row r="1657" s="2" customFormat="1" spans="1:22">
      <c r="A1657" s="6">
        <v>1602</v>
      </c>
      <c r="B1657" s="36" t="s">
        <v>6177</v>
      </c>
      <c r="C1657" s="36" t="s">
        <v>6178</v>
      </c>
      <c r="D1657" s="36"/>
      <c r="E1657" s="36" t="s">
        <v>6179</v>
      </c>
      <c r="F1657" s="6">
        <v>3.6</v>
      </c>
      <c r="G1657" s="36"/>
      <c r="H1657" s="36"/>
      <c r="I1657" s="36"/>
      <c r="M1657" s="2">
        <f>VLOOKUP(N1657,[1]储层改造标准目录!$A:$B,2,0)</f>
        <v>80</v>
      </c>
      <c r="N1657" s="11" t="s">
        <v>6162</v>
      </c>
      <c r="O1657" s="2" t="s">
        <v>6163</v>
      </c>
      <c r="P1657" s="12"/>
      <c r="Q1657" s="13" t="s">
        <v>6164</v>
      </c>
      <c r="R1657" s="14"/>
      <c r="S1657" s="15"/>
      <c r="T1657" s="16"/>
      <c r="U1657" s="32" cm="1">
        <f t="array" ref="U1657">SUM(LEN([2]正文!$F:$F)-LEN(SUBSTITUTE([2]正文!$F:$F,B1657,"")))/LEN(B1657)</f>
        <v>8</v>
      </c>
      <c r="V1657" s="33">
        <f t="shared" si="44"/>
        <v>6</v>
      </c>
    </row>
    <row r="1658" s="2" customFormat="1" spans="1:22">
      <c r="A1658" s="6">
        <v>1603</v>
      </c>
      <c r="B1658" s="36" t="s">
        <v>6180</v>
      </c>
      <c r="C1658" s="36" t="s">
        <v>6181</v>
      </c>
      <c r="D1658" s="36"/>
      <c r="E1658" s="36" t="s">
        <v>6182</v>
      </c>
      <c r="F1658" s="6">
        <v>3.7</v>
      </c>
      <c r="G1658" s="36"/>
      <c r="H1658" s="36"/>
      <c r="I1658" s="36"/>
      <c r="M1658" s="2">
        <f>VLOOKUP(N1658,[1]储层改造标准目录!$A:$B,2,0)</f>
        <v>80</v>
      </c>
      <c r="N1658" s="11" t="s">
        <v>6162</v>
      </c>
      <c r="O1658" s="2" t="s">
        <v>6163</v>
      </c>
      <c r="P1658" s="12"/>
      <c r="Q1658" s="13" t="s">
        <v>6164</v>
      </c>
      <c r="R1658" s="14"/>
      <c r="S1658" s="15"/>
      <c r="T1658" s="16"/>
      <c r="U1658" s="32" cm="1">
        <f t="array" ref="U1658">SUM(LEN([2]正文!$F:$F)-LEN(SUBSTITUTE([2]正文!$F:$F,B1658,"")))/LEN(B1658)</f>
        <v>3</v>
      </c>
      <c r="V1658" s="33">
        <f t="shared" si="44"/>
        <v>9</v>
      </c>
    </row>
    <row r="1659" s="2" customFormat="1" spans="1:22">
      <c r="A1659" s="6">
        <v>1604</v>
      </c>
      <c r="B1659" s="36" t="s">
        <v>6183</v>
      </c>
      <c r="C1659" s="36" t="s">
        <v>6184</v>
      </c>
      <c r="D1659" s="36"/>
      <c r="E1659" s="36" t="s">
        <v>6185</v>
      </c>
      <c r="F1659" s="9" t="s">
        <v>1762</v>
      </c>
      <c r="G1659" s="36"/>
      <c r="H1659" s="36"/>
      <c r="I1659" s="36"/>
      <c r="M1659" s="2">
        <f>VLOOKUP(N1659,[1]储层改造标准目录!$A:$B,2,0)</f>
        <v>81</v>
      </c>
      <c r="N1659" s="11" t="s">
        <v>6186</v>
      </c>
      <c r="O1659" s="2" t="s">
        <v>6187</v>
      </c>
      <c r="P1659" s="12"/>
      <c r="Q1659" s="13" t="s">
        <v>6164</v>
      </c>
      <c r="R1659" s="14"/>
      <c r="S1659" s="15"/>
      <c r="T1659" s="16"/>
      <c r="U1659" s="32" cm="1">
        <f t="array" ref="U1659">SUM(LEN([2]正文!$F:$F)-LEN(SUBSTITUTE([2]正文!$F:$F,B1659,"")))/LEN(B1659)</f>
        <v>72</v>
      </c>
      <c r="V1659" s="33">
        <f t="shared" si="44"/>
        <v>4</v>
      </c>
    </row>
    <row r="1660" s="2" customFormat="1" spans="1:22">
      <c r="A1660" s="6">
        <v>1605</v>
      </c>
      <c r="B1660" s="36" t="s">
        <v>6188</v>
      </c>
      <c r="C1660" s="36" t="s">
        <v>6189</v>
      </c>
      <c r="D1660" s="36"/>
      <c r="E1660" s="36" t="s">
        <v>6190</v>
      </c>
      <c r="F1660" s="9" t="s">
        <v>1768</v>
      </c>
      <c r="G1660" s="36"/>
      <c r="H1660" s="36"/>
      <c r="I1660" s="36"/>
      <c r="M1660" s="2">
        <f>VLOOKUP(N1660,[1]储层改造标准目录!$A:$B,2,0)</f>
        <v>81</v>
      </c>
      <c r="N1660" s="11" t="s">
        <v>6186</v>
      </c>
      <c r="O1660" s="2" t="s">
        <v>6187</v>
      </c>
      <c r="P1660" s="12"/>
      <c r="Q1660" s="13" t="s">
        <v>6164</v>
      </c>
      <c r="R1660" s="14"/>
      <c r="S1660" s="15"/>
      <c r="T1660" s="16"/>
      <c r="U1660" s="32" cm="1">
        <f t="array" ref="U1660">SUM(LEN([2]正文!$F:$F)-LEN(SUBSTITUTE([2]正文!$F:$F,B1660,"")))/LEN(B1660)</f>
        <v>85</v>
      </c>
      <c r="V1660" s="33">
        <f t="shared" si="44"/>
        <v>3</v>
      </c>
    </row>
    <row r="1661" s="2" customFormat="1" spans="1:22">
      <c r="A1661" s="6">
        <v>1606</v>
      </c>
      <c r="B1661" s="36" t="s">
        <v>6191</v>
      </c>
      <c r="C1661" s="36" t="s">
        <v>6192</v>
      </c>
      <c r="D1661" s="36"/>
      <c r="E1661" s="36" t="s">
        <v>6193</v>
      </c>
      <c r="F1661" s="9" t="s">
        <v>1772</v>
      </c>
      <c r="G1661" s="36"/>
      <c r="H1661" s="36"/>
      <c r="I1661" s="36"/>
      <c r="M1661" s="2">
        <f>VLOOKUP(N1661,[1]储层改造标准目录!$A:$B,2,0)</f>
        <v>81</v>
      </c>
      <c r="N1661" s="11" t="s">
        <v>6186</v>
      </c>
      <c r="O1661" s="2" t="s">
        <v>6187</v>
      </c>
      <c r="P1661" s="12"/>
      <c r="Q1661" s="13" t="s">
        <v>6164</v>
      </c>
      <c r="R1661" s="14"/>
      <c r="S1661" s="15"/>
      <c r="T1661" s="16"/>
      <c r="U1661" s="32" cm="1">
        <f t="array" ref="U1661">SUM(LEN([2]正文!$F:$F)-LEN(SUBSTITUTE([2]正文!$F:$F,B1661,"")))/LEN(B1661)</f>
        <v>2</v>
      </c>
      <c r="V1661" s="33">
        <f t="shared" si="44"/>
        <v>5</v>
      </c>
    </row>
    <row r="1662" s="2" customFormat="1" spans="1:22">
      <c r="A1662" s="6">
        <v>1607</v>
      </c>
      <c r="B1662" s="36" t="s">
        <v>6194</v>
      </c>
      <c r="C1662" s="36" t="s">
        <v>6195</v>
      </c>
      <c r="D1662" s="36"/>
      <c r="E1662" s="36" t="s">
        <v>6196</v>
      </c>
      <c r="F1662" s="9" t="s">
        <v>1776</v>
      </c>
      <c r="G1662" s="36"/>
      <c r="H1662" s="36"/>
      <c r="I1662" s="36"/>
      <c r="M1662" s="2">
        <f>VLOOKUP(N1662,[1]储层改造标准目录!$A:$B,2,0)</f>
        <v>81</v>
      </c>
      <c r="N1662" s="11" t="s">
        <v>6186</v>
      </c>
      <c r="O1662" s="2" t="s">
        <v>6187</v>
      </c>
      <c r="P1662" s="12"/>
      <c r="Q1662" s="13" t="s">
        <v>6164</v>
      </c>
      <c r="R1662" s="14"/>
      <c r="S1662" s="15"/>
      <c r="T1662" s="16"/>
      <c r="U1662" s="32" cm="1">
        <f t="array" ref="U1662">SUM(LEN([2]正文!$F:$F)-LEN(SUBSTITUTE([2]正文!$F:$F,B1662,"")))/LEN(B1662)</f>
        <v>8</v>
      </c>
      <c r="V1662" s="33">
        <f t="shared" si="44"/>
        <v>9</v>
      </c>
    </row>
    <row r="1663" s="2" customFormat="1" spans="1:22">
      <c r="A1663" s="6">
        <v>1608</v>
      </c>
      <c r="B1663" s="36" t="s">
        <v>6197</v>
      </c>
      <c r="C1663" s="36" t="s">
        <v>6198</v>
      </c>
      <c r="D1663" s="36"/>
      <c r="E1663" s="36" t="s">
        <v>6199</v>
      </c>
      <c r="F1663" s="9" t="s">
        <v>1780</v>
      </c>
      <c r="G1663" s="36"/>
      <c r="H1663" s="36"/>
      <c r="I1663" s="36"/>
      <c r="M1663" s="2">
        <f>VLOOKUP(N1663,[1]储层改造标准目录!$A:$B,2,0)</f>
        <v>81</v>
      </c>
      <c r="N1663" s="11" t="s">
        <v>6186</v>
      </c>
      <c r="O1663" s="2" t="s">
        <v>6187</v>
      </c>
      <c r="P1663" s="12"/>
      <c r="Q1663" s="13" t="s">
        <v>6164</v>
      </c>
      <c r="R1663" s="14"/>
      <c r="S1663" s="15"/>
      <c r="T1663" s="16"/>
      <c r="U1663" s="32" cm="1">
        <f t="array" ref="U1663">SUM(LEN([2]正文!$F:$F)-LEN(SUBSTITUTE([2]正文!$F:$F,B1663,"")))/LEN(B1663)</f>
        <v>0</v>
      </c>
      <c r="V1663" s="33">
        <f t="shared" si="44"/>
        <v>3</v>
      </c>
    </row>
    <row r="1664" s="2" customFormat="1" spans="1:22">
      <c r="A1664" s="6">
        <v>1609</v>
      </c>
      <c r="B1664" s="36" t="s">
        <v>6200</v>
      </c>
      <c r="C1664" s="36" t="s">
        <v>6201</v>
      </c>
      <c r="D1664" s="36"/>
      <c r="E1664" s="36" t="s">
        <v>6202</v>
      </c>
      <c r="F1664" s="9" t="s">
        <v>1784</v>
      </c>
      <c r="G1664" s="36"/>
      <c r="H1664" s="36"/>
      <c r="I1664" s="36"/>
      <c r="M1664" s="2">
        <f>VLOOKUP(N1664,[1]储层改造标准目录!$A:$B,2,0)</f>
        <v>81</v>
      </c>
      <c r="N1664" s="11" t="s">
        <v>6186</v>
      </c>
      <c r="O1664" s="2" t="s">
        <v>6187</v>
      </c>
      <c r="P1664" s="12"/>
      <c r="Q1664" s="13" t="s">
        <v>6164</v>
      </c>
      <c r="R1664" s="14"/>
      <c r="S1664" s="15"/>
      <c r="T1664" s="16"/>
      <c r="U1664" s="32" cm="1">
        <f t="array" ref="U1664">SUM(LEN([2]正文!$F:$F)-LEN(SUBSTITUTE([2]正文!$F:$F,B1664,"")))/LEN(B1664)</f>
        <v>58</v>
      </c>
      <c r="V1664" s="33">
        <f t="shared" si="44"/>
        <v>2</v>
      </c>
    </row>
    <row r="1665" s="2" customFormat="1" spans="1:22">
      <c r="A1665" s="6">
        <v>1610</v>
      </c>
      <c r="B1665" s="36" t="s">
        <v>6203</v>
      </c>
      <c r="C1665" s="36" t="s">
        <v>6204</v>
      </c>
      <c r="D1665" s="36"/>
      <c r="E1665" s="36" t="s">
        <v>6205</v>
      </c>
      <c r="F1665" s="9" t="s">
        <v>1788</v>
      </c>
      <c r="G1665" s="36"/>
      <c r="H1665" s="36"/>
      <c r="I1665" s="36"/>
      <c r="M1665" s="2">
        <f>VLOOKUP(N1665,[1]储层改造标准目录!$A:$B,2,0)</f>
        <v>81</v>
      </c>
      <c r="N1665" s="11" t="s">
        <v>6186</v>
      </c>
      <c r="O1665" s="2" t="s">
        <v>6187</v>
      </c>
      <c r="P1665" s="12"/>
      <c r="Q1665" s="13" t="s">
        <v>6164</v>
      </c>
      <c r="R1665" s="14"/>
      <c r="S1665" s="15"/>
      <c r="T1665" s="16"/>
      <c r="U1665" s="32" cm="1">
        <f t="array" ref="U1665">SUM(LEN([2]正文!$F:$F)-LEN(SUBSTITUTE([2]正文!$F:$F,B1665,"")))/LEN(B1665)</f>
        <v>17</v>
      </c>
      <c r="V1665" s="33">
        <f t="shared" si="44"/>
        <v>2</v>
      </c>
    </row>
    <row r="1666" s="2" customFormat="1" spans="1:22">
      <c r="A1666" s="6">
        <v>1611</v>
      </c>
      <c r="B1666" s="36" t="s">
        <v>6206</v>
      </c>
      <c r="C1666" s="36" t="s">
        <v>6207</v>
      </c>
      <c r="D1666" s="36"/>
      <c r="E1666" s="36" t="s">
        <v>6208</v>
      </c>
      <c r="F1666" s="9" t="s">
        <v>1792</v>
      </c>
      <c r="G1666" s="36"/>
      <c r="H1666" s="36"/>
      <c r="I1666" s="36"/>
      <c r="M1666" s="2">
        <f>VLOOKUP(N1666,[1]储层改造标准目录!$A:$B,2,0)</f>
        <v>81</v>
      </c>
      <c r="N1666" s="11" t="s">
        <v>6186</v>
      </c>
      <c r="O1666" s="2" t="s">
        <v>6187</v>
      </c>
      <c r="P1666" s="12"/>
      <c r="Q1666" s="13" t="s">
        <v>6164</v>
      </c>
      <c r="R1666" s="14"/>
      <c r="S1666" s="15"/>
      <c r="T1666" s="16"/>
      <c r="U1666" s="32" cm="1">
        <f t="array" ref="U1666">SUM(LEN([2]正文!$F:$F)-LEN(SUBSTITUTE([2]正文!$F:$F,B1666,"")))/LEN(B1666)</f>
        <v>12</v>
      </c>
      <c r="V1666" s="33">
        <f t="shared" si="44"/>
        <v>2</v>
      </c>
    </row>
    <row r="1667" s="2" customFormat="1" spans="1:22">
      <c r="A1667" s="6">
        <v>1612</v>
      </c>
      <c r="B1667" s="36" t="s">
        <v>6209</v>
      </c>
      <c r="C1667" s="36" t="s">
        <v>6210</v>
      </c>
      <c r="D1667" s="36"/>
      <c r="E1667" s="36" t="s">
        <v>6211</v>
      </c>
      <c r="F1667" s="9" t="s">
        <v>1796</v>
      </c>
      <c r="G1667" s="36"/>
      <c r="H1667" s="36"/>
      <c r="I1667" s="36"/>
      <c r="M1667" s="2">
        <f>VLOOKUP(N1667,[1]储层改造标准目录!$A:$B,2,0)</f>
        <v>81</v>
      </c>
      <c r="N1667" s="11" t="s">
        <v>6186</v>
      </c>
      <c r="O1667" s="2" t="s">
        <v>6187</v>
      </c>
      <c r="P1667" s="12"/>
      <c r="Q1667" s="13" t="s">
        <v>6164</v>
      </c>
      <c r="R1667" s="14"/>
      <c r="S1667" s="15"/>
      <c r="T1667" s="16"/>
      <c r="U1667" s="32" cm="1">
        <f t="array" ref="U1667">SUM(LEN([2]正文!$F:$F)-LEN(SUBSTITUTE([2]正文!$F:$F,B1667,"")))/LEN(B1667)</f>
        <v>135</v>
      </c>
      <c r="V1667" s="33">
        <f t="shared" si="44"/>
        <v>2</v>
      </c>
    </row>
    <row r="1668" s="2" customFormat="1" spans="1:22">
      <c r="A1668" s="6">
        <v>1613</v>
      </c>
      <c r="B1668" s="36" t="s">
        <v>6212</v>
      </c>
      <c r="C1668" s="36" t="s">
        <v>6213</v>
      </c>
      <c r="D1668" s="36"/>
      <c r="E1668" s="36" t="s">
        <v>6214</v>
      </c>
      <c r="F1668" s="9" t="s">
        <v>1800</v>
      </c>
      <c r="G1668" s="36"/>
      <c r="H1668" s="36"/>
      <c r="I1668" s="36"/>
      <c r="M1668" s="2">
        <f>VLOOKUP(N1668,[1]储层改造标准目录!$A:$B,2,0)</f>
        <v>81</v>
      </c>
      <c r="N1668" s="11" t="s">
        <v>6186</v>
      </c>
      <c r="O1668" s="2" t="s">
        <v>6187</v>
      </c>
      <c r="P1668" s="12"/>
      <c r="Q1668" s="13" t="s">
        <v>6164</v>
      </c>
      <c r="R1668" s="14"/>
      <c r="S1668" s="15"/>
      <c r="T1668" s="16"/>
      <c r="U1668" s="32" cm="1">
        <f t="array" ref="U1668">SUM(LEN([2]正文!$F:$F)-LEN(SUBSTITUTE([2]正文!$F:$F,B1668,"")))/LEN(B1668)</f>
        <v>17</v>
      </c>
      <c r="V1668" s="33">
        <f t="shared" si="44"/>
        <v>2</v>
      </c>
    </row>
    <row r="1669" s="2" customFormat="1" spans="1:22">
      <c r="A1669" s="6">
        <v>1614</v>
      </c>
      <c r="B1669" s="36" t="s">
        <v>6215</v>
      </c>
      <c r="C1669" s="36" t="s">
        <v>6213</v>
      </c>
      <c r="D1669" s="36"/>
      <c r="E1669" s="36" t="s">
        <v>6216</v>
      </c>
      <c r="F1669" s="9" t="s">
        <v>1804</v>
      </c>
      <c r="G1669" s="36"/>
      <c r="H1669" s="36"/>
      <c r="I1669" s="36"/>
      <c r="M1669" s="2">
        <f>VLOOKUP(N1669,[1]储层改造标准目录!$A:$B,2,0)</f>
        <v>81</v>
      </c>
      <c r="N1669" s="11" t="s">
        <v>6186</v>
      </c>
      <c r="O1669" s="2" t="s">
        <v>6187</v>
      </c>
      <c r="P1669" s="12"/>
      <c r="Q1669" s="13" t="s">
        <v>6164</v>
      </c>
      <c r="R1669" s="14"/>
      <c r="S1669" s="15"/>
      <c r="T1669" s="16"/>
      <c r="U1669" s="32" cm="1">
        <f t="array" ref="U1669">SUM(LEN([2]正文!$F:$F)-LEN(SUBSTITUTE([2]正文!$F:$F,B1669,"")))/LEN(B1669)</f>
        <v>6</v>
      </c>
      <c r="V1669" s="33">
        <f t="shared" si="44"/>
        <v>2</v>
      </c>
    </row>
    <row r="1670" s="2" customFormat="1" spans="1:22">
      <c r="A1670" s="6">
        <v>1615</v>
      </c>
      <c r="B1670" s="36" t="s">
        <v>6217</v>
      </c>
      <c r="C1670" s="36" t="s">
        <v>6218</v>
      </c>
      <c r="D1670" s="36"/>
      <c r="E1670" s="36" t="s">
        <v>6219</v>
      </c>
      <c r="F1670" s="9" t="s">
        <v>1808</v>
      </c>
      <c r="G1670" s="36"/>
      <c r="H1670" s="36"/>
      <c r="I1670" s="36"/>
      <c r="M1670" s="2">
        <f>VLOOKUP(N1670,[1]储层改造标准目录!$A:$B,2,0)</f>
        <v>81</v>
      </c>
      <c r="N1670" s="11" t="s">
        <v>6186</v>
      </c>
      <c r="O1670" s="2" t="s">
        <v>6187</v>
      </c>
      <c r="P1670" s="12"/>
      <c r="Q1670" s="13" t="s">
        <v>6164</v>
      </c>
      <c r="R1670" s="14"/>
      <c r="S1670" s="15"/>
      <c r="T1670" s="16"/>
      <c r="U1670" s="32" cm="1">
        <f t="array" ref="U1670">SUM(LEN([2]正文!$F:$F)-LEN(SUBSTITUTE([2]正文!$F:$F,B1670,"")))/LEN(B1670)</f>
        <v>3</v>
      </c>
      <c r="V1670" s="33">
        <f t="shared" si="44"/>
        <v>3</v>
      </c>
    </row>
    <row r="1671" s="2" customFormat="1" spans="1:22">
      <c r="A1671" s="6">
        <v>1616</v>
      </c>
      <c r="B1671" s="36" t="s">
        <v>6220</v>
      </c>
      <c r="C1671" s="36" t="s">
        <v>6221</v>
      </c>
      <c r="D1671" s="36"/>
      <c r="E1671" s="36" t="s">
        <v>6222</v>
      </c>
      <c r="F1671" s="9" t="s">
        <v>1812</v>
      </c>
      <c r="G1671" s="36"/>
      <c r="H1671" s="36"/>
      <c r="I1671" s="36"/>
      <c r="M1671" s="2">
        <f>VLOOKUP(N1671,[1]储层改造标准目录!$A:$B,2,0)</f>
        <v>81</v>
      </c>
      <c r="N1671" s="11" t="s">
        <v>6186</v>
      </c>
      <c r="O1671" s="2" t="s">
        <v>6187</v>
      </c>
      <c r="P1671" s="12"/>
      <c r="Q1671" s="13" t="s">
        <v>6164</v>
      </c>
      <c r="R1671" s="14"/>
      <c r="S1671" s="15"/>
      <c r="T1671" s="16"/>
      <c r="U1671" s="32" cm="1">
        <f t="array" ref="U1671">SUM(LEN([2]正文!$F:$F)-LEN(SUBSTITUTE([2]正文!$F:$F,B1671,"")))/LEN(B1671)</f>
        <v>16</v>
      </c>
      <c r="V1671" s="33">
        <f t="shared" si="44"/>
        <v>4</v>
      </c>
    </row>
    <row r="1672" s="2" customFormat="1" spans="1:22">
      <c r="A1672" s="6">
        <v>1617</v>
      </c>
      <c r="B1672" s="36" t="s">
        <v>4899</v>
      </c>
      <c r="C1672" s="36" t="s">
        <v>2432</v>
      </c>
      <c r="D1672" s="36"/>
      <c r="E1672" s="36" t="s">
        <v>6223</v>
      </c>
      <c r="F1672" s="9" t="s">
        <v>1816</v>
      </c>
      <c r="G1672" s="36"/>
      <c r="H1672" s="36"/>
      <c r="I1672" s="36"/>
      <c r="M1672" s="2">
        <f>VLOOKUP(N1672,[1]储层改造标准目录!$A:$B,2,0)</f>
        <v>81</v>
      </c>
      <c r="N1672" s="11" t="s">
        <v>6186</v>
      </c>
      <c r="O1672" s="2" t="s">
        <v>6187</v>
      </c>
      <c r="P1672" s="12"/>
      <c r="Q1672" s="13" t="s">
        <v>6164</v>
      </c>
      <c r="R1672" s="14"/>
      <c r="S1672" s="15"/>
      <c r="T1672" s="16"/>
      <c r="U1672" s="32" cm="1">
        <f t="array" ref="U1672">SUM(LEN([2]正文!$F:$F)-LEN(SUBSTITUTE([2]正文!$F:$F,B1672,"")))/LEN(B1672)</f>
        <v>176</v>
      </c>
      <c r="V1672" s="33">
        <f t="shared" si="44"/>
        <v>3</v>
      </c>
    </row>
    <row r="1673" s="2" customFormat="1" spans="1:22">
      <c r="A1673" s="6">
        <v>1618</v>
      </c>
      <c r="B1673" s="60" t="s">
        <v>6224</v>
      </c>
      <c r="C1673" s="36" t="s">
        <v>6225</v>
      </c>
      <c r="D1673" s="36"/>
      <c r="E1673" s="36" t="s">
        <v>6226</v>
      </c>
      <c r="F1673" s="9" t="s">
        <v>1820</v>
      </c>
      <c r="G1673" s="36"/>
      <c r="H1673" s="36"/>
      <c r="I1673" s="36"/>
      <c r="M1673" s="2">
        <f>VLOOKUP(N1673,[1]储层改造标准目录!$A:$B,2,0)</f>
        <v>81</v>
      </c>
      <c r="N1673" s="11" t="s">
        <v>6186</v>
      </c>
      <c r="O1673" s="2" t="s">
        <v>6187</v>
      </c>
      <c r="P1673" s="12"/>
      <c r="Q1673" s="13" t="s">
        <v>6164</v>
      </c>
      <c r="R1673" s="14"/>
      <c r="S1673" s="15"/>
      <c r="T1673" s="16"/>
      <c r="U1673" s="32" cm="1">
        <f t="array" ref="U1673">SUM(LEN([2]正文!$F:$F)-LEN(SUBSTITUTE([2]正文!$F:$F,B1673,"")))/LEN(B1673)</f>
        <v>0</v>
      </c>
      <c r="V1673" s="33">
        <f t="shared" si="44"/>
        <v>7</v>
      </c>
    </row>
    <row r="1674" s="2" customFormat="1" spans="1:22">
      <c r="A1674" s="6">
        <v>1619</v>
      </c>
      <c r="B1674" s="60" t="s">
        <v>6227</v>
      </c>
      <c r="C1674" s="36" t="s">
        <v>6228</v>
      </c>
      <c r="D1674" s="36"/>
      <c r="E1674" s="36" t="s">
        <v>6229</v>
      </c>
      <c r="F1674" s="9" t="s">
        <v>1824</v>
      </c>
      <c r="G1674" s="36"/>
      <c r="H1674" s="36"/>
      <c r="I1674" s="36"/>
      <c r="M1674" s="2">
        <f>VLOOKUP(N1674,[1]储层改造标准目录!$A:$B,2,0)</f>
        <v>81</v>
      </c>
      <c r="N1674" s="11" t="s">
        <v>6186</v>
      </c>
      <c r="O1674" s="2" t="s">
        <v>6187</v>
      </c>
      <c r="P1674" s="12"/>
      <c r="Q1674" s="13" t="s">
        <v>6164</v>
      </c>
      <c r="R1674" s="14"/>
      <c r="S1674" s="15"/>
      <c r="T1674" s="16"/>
      <c r="U1674" s="32" cm="1">
        <f t="array" ref="U1674">SUM(LEN([2]正文!$F:$F)-LEN(SUBSTITUTE([2]正文!$F:$F,B1674,"")))/LEN(B1674)</f>
        <v>0</v>
      </c>
      <c r="V1674" s="33">
        <f t="shared" si="44"/>
        <v>7</v>
      </c>
    </row>
    <row r="1675" s="2" customFormat="1" spans="1:22">
      <c r="A1675" s="6">
        <v>1620</v>
      </c>
      <c r="B1675" s="36" t="s">
        <v>6230</v>
      </c>
      <c r="C1675" s="36" t="s">
        <v>6231</v>
      </c>
      <c r="D1675" s="36"/>
      <c r="E1675" s="36" t="s">
        <v>6232</v>
      </c>
      <c r="F1675" s="9" t="s">
        <v>1828</v>
      </c>
      <c r="G1675" s="36"/>
      <c r="H1675" s="36"/>
      <c r="I1675" s="36"/>
      <c r="M1675" s="2">
        <f>VLOOKUP(N1675,[1]储层改造标准目录!$A:$B,2,0)</f>
        <v>81</v>
      </c>
      <c r="N1675" s="11" t="s">
        <v>6186</v>
      </c>
      <c r="O1675" s="2" t="s">
        <v>6187</v>
      </c>
      <c r="P1675" s="12"/>
      <c r="Q1675" s="13" t="s">
        <v>6164</v>
      </c>
      <c r="R1675" s="14"/>
      <c r="S1675" s="15"/>
      <c r="T1675" s="16"/>
      <c r="U1675" s="32" cm="1">
        <f t="array" ref="U1675">SUM(LEN([2]正文!$F:$F)-LEN(SUBSTITUTE([2]正文!$F:$F,B1675,"")))/LEN(B1675)</f>
        <v>2</v>
      </c>
      <c r="V1675" s="33">
        <f t="shared" si="44"/>
        <v>4</v>
      </c>
    </row>
    <row r="1676" s="2" customFormat="1" spans="1:22">
      <c r="A1676" s="6">
        <v>1621</v>
      </c>
      <c r="B1676" s="36" t="s">
        <v>6233</v>
      </c>
      <c r="C1676" s="36" t="s">
        <v>6234</v>
      </c>
      <c r="D1676" s="36"/>
      <c r="E1676" s="36" t="s">
        <v>6235</v>
      </c>
      <c r="F1676" s="9" t="s">
        <v>1832</v>
      </c>
      <c r="G1676" s="36"/>
      <c r="H1676" s="36"/>
      <c r="I1676" s="36"/>
      <c r="M1676" s="2">
        <f>VLOOKUP(N1676,[1]储层改造标准目录!$A:$B,2,0)</f>
        <v>81</v>
      </c>
      <c r="N1676" s="11" t="s">
        <v>6186</v>
      </c>
      <c r="O1676" s="2" t="s">
        <v>6187</v>
      </c>
      <c r="P1676" s="12"/>
      <c r="Q1676" s="13" t="s">
        <v>6164</v>
      </c>
      <c r="R1676" s="14"/>
      <c r="S1676" s="15"/>
      <c r="T1676" s="16"/>
      <c r="U1676" s="32" cm="1">
        <f t="array" ref="U1676">SUM(LEN([2]正文!$F:$F)-LEN(SUBSTITUTE([2]正文!$F:$F,B1676,"")))/LEN(B1676)</f>
        <v>0</v>
      </c>
      <c r="V1676" s="33">
        <f t="shared" si="44"/>
        <v>4</v>
      </c>
    </row>
    <row r="1677" s="2" customFormat="1" spans="1:22">
      <c r="A1677" s="6">
        <v>1622</v>
      </c>
      <c r="B1677" s="36" t="s">
        <v>6236</v>
      </c>
      <c r="C1677" s="36" t="s">
        <v>6237</v>
      </c>
      <c r="D1677" s="36"/>
      <c r="E1677" s="36" t="s">
        <v>6238</v>
      </c>
      <c r="F1677" s="9" t="s">
        <v>1836</v>
      </c>
      <c r="G1677" s="36"/>
      <c r="H1677" s="36"/>
      <c r="I1677" s="36"/>
      <c r="M1677" s="2">
        <f>VLOOKUP(N1677,[1]储层改造标准目录!$A:$B,2,0)</f>
        <v>81</v>
      </c>
      <c r="N1677" s="11" t="s">
        <v>6186</v>
      </c>
      <c r="O1677" s="2" t="s">
        <v>6187</v>
      </c>
      <c r="P1677" s="12"/>
      <c r="Q1677" s="13" t="s">
        <v>6164</v>
      </c>
      <c r="R1677" s="14"/>
      <c r="S1677" s="15"/>
      <c r="T1677" s="16"/>
      <c r="U1677" s="32" cm="1">
        <f t="array" ref="U1677">SUM(LEN([2]正文!$F:$F)-LEN(SUBSTITUTE([2]正文!$F:$F,B1677,"")))/LEN(B1677)</f>
        <v>957</v>
      </c>
      <c r="V1677" s="33">
        <f t="shared" si="44"/>
        <v>2</v>
      </c>
    </row>
    <row r="1678" s="2" customFormat="1" spans="1:22">
      <c r="A1678" s="6">
        <v>1623</v>
      </c>
      <c r="B1678" s="36" t="s">
        <v>6239</v>
      </c>
      <c r="C1678" s="36" t="s">
        <v>6240</v>
      </c>
      <c r="D1678" s="36"/>
      <c r="E1678" s="36" t="s">
        <v>6241</v>
      </c>
      <c r="F1678" s="9" t="s">
        <v>1840</v>
      </c>
      <c r="G1678" s="36"/>
      <c r="H1678" s="36"/>
      <c r="I1678" s="36"/>
      <c r="M1678" s="2">
        <f>VLOOKUP(N1678,[1]储层改造标准目录!$A:$B,2,0)</f>
        <v>81</v>
      </c>
      <c r="N1678" s="11" t="s">
        <v>6186</v>
      </c>
      <c r="O1678" s="2" t="s">
        <v>6187</v>
      </c>
      <c r="P1678" s="12"/>
      <c r="Q1678" s="13" t="s">
        <v>6164</v>
      </c>
      <c r="R1678" s="14"/>
      <c r="S1678" s="15"/>
      <c r="T1678" s="16"/>
      <c r="U1678" s="32" cm="1">
        <f t="array" ref="U1678">SUM(LEN([2]正文!$F:$F)-LEN(SUBSTITUTE([2]正文!$F:$F,B1678,"")))/LEN(B1678)</f>
        <v>3</v>
      </c>
      <c r="V1678" s="33">
        <f t="shared" si="44"/>
        <v>2</v>
      </c>
    </row>
    <row r="1679" s="2" customFormat="1" spans="1:22">
      <c r="A1679" s="6">
        <v>1624</v>
      </c>
      <c r="B1679" s="36" t="s">
        <v>6242</v>
      </c>
      <c r="C1679" s="36" t="s">
        <v>6243</v>
      </c>
      <c r="D1679" s="36"/>
      <c r="E1679" s="36" t="s">
        <v>6244</v>
      </c>
      <c r="F1679" s="9" t="s">
        <v>1844</v>
      </c>
      <c r="G1679" s="36"/>
      <c r="H1679" s="36"/>
      <c r="I1679" s="36"/>
      <c r="M1679" s="2">
        <f>VLOOKUP(N1679,[1]储层改造标准目录!$A:$B,2,0)</f>
        <v>81</v>
      </c>
      <c r="N1679" s="11" t="s">
        <v>6186</v>
      </c>
      <c r="O1679" s="2" t="s">
        <v>6187</v>
      </c>
      <c r="P1679" s="12"/>
      <c r="Q1679" s="13" t="s">
        <v>6164</v>
      </c>
      <c r="R1679" s="14"/>
      <c r="S1679" s="15"/>
      <c r="T1679" s="16"/>
      <c r="U1679" s="32" cm="1">
        <f t="array" ref="U1679">SUM(LEN([2]正文!$F:$F)-LEN(SUBSTITUTE([2]正文!$F:$F,B1679,"")))/LEN(B1679)</f>
        <v>0</v>
      </c>
      <c r="V1679" s="33">
        <f t="shared" si="44"/>
        <v>5</v>
      </c>
    </row>
    <row r="1680" s="2" customFormat="1" spans="1:22">
      <c r="A1680" s="6">
        <v>1625</v>
      </c>
      <c r="B1680" s="36" t="s">
        <v>6245</v>
      </c>
      <c r="C1680" s="36" t="s">
        <v>6246</v>
      </c>
      <c r="D1680" s="36"/>
      <c r="E1680" s="36" t="s">
        <v>6247</v>
      </c>
      <c r="F1680" s="9" t="s">
        <v>1848</v>
      </c>
      <c r="G1680" s="36"/>
      <c r="H1680" s="36"/>
      <c r="I1680" s="36"/>
      <c r="M1680" s="2">
        <f>VLOOKUP(N1680,[1]储层改造标准目录!$A:$B,2,0)</f>
        <v>81</v>
      </c>
      <c r="N1680" s="11" t="s">
        <v>6186</v>
      </c>
      <c r="O1680" s="2" t="s">
        <v>6187</v>
      </c>
      <c r="P1680" s="12"/>
      <c r="Q1680" s="13" t="s">
        <v>6164</v>
      </c>
      <c r="R1680" s="14"/>
      <c r="S1680" s="15"/>
      <c r="T1680" s="16"/>
      <c r="U1680" s="32" cm="1">
        <f t="array" ref="U1680">SUM(LEN([2]正文!$F:$F)-LEN(SUBSTITUTE([2]正文!$F:$F,B1680,"")))/LEN(B1680)</f>
        <v>0</v>
      </c>
      <c r="V1680" s="33">
        <f t="shared" si="44"/>
        <v>5</v>
      </c>
    </row>
    <row r="1681" s="2" customFormat="1" spans="1:22">
      <c r="A1681" s="6">
        <v>1626</v>
      </c>
      <c r="B1681" s="36" t="s">
        <v>6248</v>
      </c>
      <c r="C1681" s="36" t="s">
        <v>6249</v>
      </c>
      <c r="D1681" s="36"/>
      <c r="E1681" s="36" t="s">
        <v>6250</v>
      </c>
      <c r="F1681" s="9" t="s">
        <v>1856</v>
      </c>
      <c r="G1681" s="36"/>
      <c r="H1681" s="36"/>
      <c r="I1681" s="36"/>
      <c r="M1681" s="2">
        <f>VLOOKUP(N1681,[1]储层改造标准目录!$A:$B,2,0)</f>
        <v>81</v>
      </c>
      <c r="N1681" s="11" t="s">
        <v>6186</v>
      </c>
      <c r="O1681" s="2" t="s">
        <v>6187</v>
      </c>
      <c r="P1681" s="12"/>
      <c r="Q1681" s="13" t="s">
        <v>6164</v>
      </c>
      <c r="R1681" s="14"/>
      <c r="S1681" s="15"/>
      <c r="T1681" s="16"/>
      <c r="U1681" s="32" cm="1">
        <f t="array" ref="U1681">SUM(LEN([2]正文!$F:$F)-LEN(SUBSTITUTE([2]正文!$F:$F,B1681,"")))/LEN(B1681)</f>
        <v>3</v>
      </c>
      <c r="V1681" s="33">
        <f t="shared" si="44"/>
        <v>4</v>
      </c>
    </row>
    <row r="1682" s="2" customFormat="1" spans="1:22">
      <c r="A1682" s="6">
        <v>1627</v>
      </c>
      <c r="B1682" s="36" t="s">
        <v>6251</v>
      </c>
      <c r="C1682" s="36" t="s">
        <v>6252</v>
      </c>
      <c r="D1682" s="36"/>
      <c r="E1682" s="36" t="s">
        <v>6253</v>
      </c>
      <c r="F1682" s="9" t="s">
        <v>1860</v>
      </c>
      <c r="G1682" s="36"/>
      <c r="H1682" s="36"/>
      <c r="I1682" s="36"/>
      <c r="M1682" s="2">
        <f>VLOOKUP(N1682,[1]储层改造标准目录!$A:$B,2,0)</f>
        <v>81</v>
      </c>
      <c r="N1682" s="11" t="s">
        <v>6186</v>
      </c>
      <c r="O1682" s="2" t="s">
        <v>6187</v>
      </c>
      <c r="P1682" s="12"/>
      <c r="Q1682" s="13" t="s">
        <v>6164</v>
      </c>
      <c r="R1682" s="14"/>
      <c r="S1682" s="15"/>
      <c r="T1682" s="16"/>
      <c r="U1682" s="32" cm="1">
        <f t="array" ref="U1682">SUM(LEN([2]正文!$F:$F)-LEN(SUBSTITUTE([2]正文!$F:$F,B1682,"")))/LEN(B1682)</f>
        <v>1</v>
      </c>
      <c r="V1682" s="33">
        <f t="shared" si="44"/>
        <v>4</v>
      </c>
    </row>
    <row r="1683" s="2" customFormat="1" spans="1:22">
      <c r="A1683" s="6">
        <v>1628</v>
      </c>
      <c r="B1683" s="60" t="s">
        <v>6254</v>
      </c>
      <c r="C1683" s="36" t="s">
        <v>6255</v>
      </c>
      <c r="D1683" s="36"/>
      <c r="E1683" s="36" t="s">
        <v>6256</v>
      </c>
      <c r="F1683" s="9" t="s">
        <v>1864</v>
      </c>
      <c r="G1683" s="36"/>
      <c r="H1683" s="36"/>
      <c r="I1683" s="36"/>
      <c r="M1683" s="2">
        <f>VLOOKUP(N1683,[1]储层改造标准目录!$A:$B,2,0)</f>
        <v>81</v>
      </c>
      <c r="N1683" s="11" t="s">
        <v>6186</v>
      </c>
      <c r="O1683" s="2" t="s">
        <v>6187</v>
      </c>
      <c r="P1683" s="12"/>
      <c r="Q1683" s="13" t="s">
        <v>6164</v>
      </c>
      <c r="R1683" s="14"/>
      <c r="S1683" s="15"/>
      <c r="T1683" s="16"/>
      <c r="U1683" s="32" cm="1">
        <f t="array" ref="U1683">SUM(LEN([2]正文!$F:$F)-LEN(SUBSTITUTE([2]正文!$F:$F,B1683,"")))/LEN(B1683)</f>
        <v>16</v>
      </c>
      <c r="V1683" s="33">
        <f t="shared" si="44"/>
        <v>7</v>
      </c>
    </row>
    <row r="1684" s="2" customFormat="1" spans="1:22">
      <c r="A1684" s="6">
        <v>1629</v>
      </c>
      <c r="B1684" s="36" t="s">
        <v>6257</v>
      </c>
      <c r="C1684" s="36" t="s">
        <v>6258</v>
      </c>
      <c r="D1684" s="36"/>
      <c r="E1684" s="36" t="s">
        <v>6259</v>
      </c>
      <c r="F1684" s="9" t="s">
        <v>1868</v>
      </c>
      <c r="G1684" s="36"/>
      <c r="H1684" s="36"/>
      <c r="I1684" s="36"/>
      <c r="M1684" s="2">
        <f>VLOOKUP(N1684,[1]储层改造标准目录!$A:$B,2,0)</f>
        <v>81</v>
      </c>
      <c r="N1684" s="11" t="s">
        <v>6186</v>
      </c>
      <c r="O1684" s="2" t="s">
        <v>6187</v>
      </c>
      <c r="P1684" s="12"/>
      <c r="Q1684" s="13" t="s">
        <v>6164</v>
      </c>
      <c r="R1684" s="14"/>
      <c r="S1684" s="15"/>
      <c r="T1684" s="16"/>
      <c r="U1684" s="32" cm="1">
        <f t="array" ref="U1684">SUM(LEN([2]正文!$F:$F)-LEN(SUBSTITUTE([2]正文!$F:$F,B1684,"")))/LEN(B1684)</f>
        <v>23</v>
      </c>
      <c r="V1684" s="33">
        <f t="shared" si="44"/>
        <v>4</v>
      </c>
    </row>
    <row r="1685" s="2" customFormat="1" spans="1:22">
      <c r="A1685" s="6">
        <v>1630</v>
      </c>
      <c r="B1685" s="36" t="s">
        <v>6260</v>
      </c>
      <c r="C1685" s="36" t="s">
        <v>6261</v>
      </c>
      <c r="D1685" s="36"/>
      <c r="E1685" s="36" t="s">
        <v>6262</v>
      </c>
      <c r="F1685" s="9" t="s">
        <v>6263</v>
      </c>
      <c r="G1685" s="36"/>
      <c r="H1685" s="36"/>
      <c r="I1685" s="36"/>
      <c r="M1685" s="2">
        <f>VLOOKUP(N1685,[1]储层改造标准目录!$A:$B,2,0)</f>
        <v>81</v>
      </c>
      <c r="N1685" s="11" t="s">
        <v>6186</v>
      </c>
      <c r="O1685" s="2" t="s">
        <v>6187</v>
      </c>
      <c r="P1685" s="12"/>
      <c r="Q1685" s="13" t="s">
        <v>6164</v>
      </c>
      <c r="R1685" s="14"/>
      <c r="S1685" s="15"/>
      <c r="T1685" s="16"/>
      <c r="U1685" s="32" cm="1">
        <f t="array" ref="U1685">SUM(LEN([2]正文!$F:$F)-LEN(SUBSTITUTE([2]正文!$F:$F,B1685,"")))/LEN(B1685)</f>
        <v>1249</v>
      </c>
      <c r="V1685" s="33">
        <f t="shared" si="44"/>
        <v>2</v>
      </c>
    </row>
    <row r="1686" s="2" customFormat="1" spans="1:22">
      <c r="A1686" s="6">
        <v>1631</v>
      </c>
      <c r="B1686" s="36" t="s">
        <v>6264</v>
      </c>
      <c r="C1686" s="36" t="s">
        <v>6265</v>
      </c>
      <c r="E1686" s="36" t="s">
        <v>6266</v>
      </c>
      <c r="F1686" s="9" t="s">
        <v>6267</v>
      </c>
      <c r="G1686" s="36"/>
      <c r="H1686" s="61"/>
      <c r="I1686" s="61"/>
      <c r="M1686" s="2">
        <f>VLOOKUP(N1686,[1]储层改造标准目录!$A:$B,2,0)</f>
        <v>81</v>
      </c>
      <c r="N1686" s="11" t="s">
        <v>6186</v>
      </c>
      <c r="O1686" s="2" t="s">
        <v>6187</v>
      </c>
      <c r="P1686" s="12"/>
      <c r="Q1686" s="13" t="s">
        <v>6164</v>
      </c>
      <c r="R1686" s="14"/>
      <c r="S1686" s="15"/>
      <c r="T1686" s="16"/>
      <c r="U1686" s="32" cm="1">
        <f t="array" ref="U1686">SUM(LEN([2]正文!$F:$F)-LEN(SUBSTITUTE([2]正文!$F:$F,B1686,"")))/LEN(B1686)</f>
        <v>0</v>
      </c>
      <c r="V1686" s="33">
        <f t="shared" si="44"/>
        <v>13</v>
      </c>
    </row>
    <row r="1687" s="2" customFormat="1" spans="1:22">
      <c r="A1687" s="6">
        <v>1632</v>
      </c>
      <c r="B1687" s="36" t="s">
        <v>6268</v>
      </c>
      <c r="C1687" s="36" t="s">
        <v>6269</v>
      </c>
      <c r="D1687" s="36"/>
      <c r="E1687" s="36" t="s">
        <v>6270</v>
      </c>
      <c r="F1687" s="9" t="s">
        <v>6271</v>
      </c>
      <c r="G1687" s="36"/>
      <c r="H1687" s="36"/>
      <c r="I1687" s="36"/>
      <c r="M1687" s="2">
        <f>VLOOKUP(N1687,[1]储层改造标准目录!$A:$B,2,0)</f>
        <v>81</v>
      </c>
      <c r="N1687" s="11" t="s">
        <v>6186</v>
      </c>
      <c r="O1687" s="2" t="s">
        <v>6187</v>
      </c>
      <c r="P1687" s="12"/>
      <c r="Q1687" s="13" t="s">
        <v>6164</v>
      </c>
      <c r="R1687" s="14"/>
      <c r="S1687" s="15"/>
      <c r="T1687" s="16"/>
      <c r="U1687" s="32" cm="1">
        <f t="array" ref="U1687">SUM(LEN([2]正文!$F:$F)-LEN(SUBSTITUTE([2]正文!$F:$F,B1687,"")))/LEN(B1687)</f>
        <v>0</v>
      </c>
      <c r="V1687" s="33">
        <f t="shared" ref="V1687:V1729" si="45">LEN(B1687)</f>
        <v>2</v>
      </c>
    </row>
    <row r="1688" s="2" customFormat="1" spans="1:22">
      <c r="A1688" s="6">
        <v>1633</v>
      </c>
      <c r="B1688" s="36" t="s">
        <v>6272</v>
      </c>
      <c r="C1688" s="36" t="s">
        <v>6273</v>
      </c>
      <c r="D1688" s="36"/>
      <c r="E1688" s="36" t="s">
        <v>6274</v>
      </c>
      <c r="F1688" s="9" t="s">
        <v>6275</v>
      </c>
      <c r="G1688" s="36"/>
      <c r="H1688" s="36"/>
      <c r="I1688" s="36"/>
      <c r="M1688" s="2">
        <f>VLOOKUP(N1688,[1]储层改造标准目录!$A:$B,2,0)</f>
        <v>81</v>
      </c>
      <c r="N1688" s="11" t="s">
        <v>6186</v>
      </c>
      <c r="O1688" s="2" t="s">
        <v>6187</v>
      </c>
      <c r="P1688" s="12"/>
      <c r="Q1688" s="13" t="s">
        <v>6164</v>
      </c>
      <c r="R1688" s="14"/>
      <c r="S1688" s="15"/>
      <c r="T1688" s="16"/>
      <c r="U1688" s="32" cm="1">
        <f t="array" ref="U1688">SUM(LEN([2]正文!$F:$F)-LEN(SUBSTITUTE([2]正文!$F:$F,B1688,"")))/LEN(B1688)</f>
        <v>65</v>
      </c>
      <c r="V1688" s="33">
        <f t="shared" si="45"/>
        <v>2</v>
      </c>
    </row>
    <row r="1689" s="2" customFormat="1" spans="1:22">
      <c r="A1689" s="6">
        <v>1634</v>
      </c>
      <c r="B1689" s="36" t="s">
        <v>6276</v>
      </c>
      <c r="C1689" s="36" t="s">
        <v>6277</v>
      </c>
      <c r="D1689" s="36"/>
      <c r="E1689" s="36" t="s">
        <v>6278</v>
      </c>
      <c r="F1689" s="9" t="s">
        <v>6279</v>
      </c>
      <c r="G1689" s="36"/>
      <c r="H1689" s="36"/>
      <c r="I1689" s="36"/>
      <c r="M1689" s="2">
        <f>VLOOKUP(N1689,[1]储层改造标准目录!$A:$B,2,0)</f>
        <v>81</v>
      </c>
      <c r="N1689" s="11" t="s">
        <v>6186</v>
      </c>
      <c r="O1689" s="2" t="s">
        <v>6187</v>
      </c>
      <c r="P1689" s="12"/>
      <c r="Q1689" s="13" t="s">
        <v>6164</v>
      </c>
      <c r="R1689" s="14"/>
      <c r="S1689" s="15"/>
      <c r="T1689" s="16"/>
      <c r="U1689" s="32" cm="1">
        <f t="array" ref="U1689">SUM(LEN([2]正文!$F:$F)-LEN(SUBSTITUTE([2]正文!$F:$F,B1689,"")))/LEN(B1689)</f>
        <v>58</v>
      </c>
      <c r="V1689" s="33">
        <f t="shared" si="45"/>
        <v>2</v>
      </c>
    </row>
    <row r="1690" s="2" customFormat="1" spans="1:22">
      <c r="A1690" s="6">
        <v>1635</v>
      </c>
      <c r="B1690" s="36" t="s">
        <v>6280</v>
      </c>
      <c r="C1690" s="36" t="s">
        <v>6281</v>
      </c>
      <c r="D1690" s="36"/>
      <c r="E1690" s="36" t="s">
        <v>6282</v>
      </c>
      <c r="F1690" s="9" t="s">
        <v>6283</v>
      </c>
      <c r="G1690" s="36"/>
      <c r="H1690" s="36"/>
      <c r="I1690" s="36"/>
      <c r="M1690" s="2">
        <f>VLOOKUP(N1690,[1]储层改造标准目录!$A:$B,2,0)</f>
        <v>81</v>
      </c>
      <c r="N1690" s="11" t="s">
        <v>6186</v>
      </c>
      <c r="O1690" s="2" t="s">
        <v>6187</v>
      </c>
      <c r="P1690" s="12"/>
      <c r="Q1690" s="13" t="s">
        <v>6164</v>
      </c>
      <c r="R1690" s="14"/>
      <c r="S1690" s="15"/>
      <c r="T1690" s="16"/>
      <c r="U1690" s="32" cm="1">
        <f t="array" ref="U1690">SUM(LEN([2]正文!$F:$F)-LEN(SUBSTITUTE([2]正文!$F:$F,B1690,"")))/LEN(B1690)</f>
        <v>33</v>
      </c>
      <c r="V1690" s="33">
        <f t="shared" si="45"/>
        <v>4</v>
      </c>
    </row>
    <row r="1691" s="2" customFormat="1" spans="1:22">
      <c r="A1691" s="6">
        <v>1636</v>
      </c>
      <c r="B1691" s="36" t="s">
        <v>6284</v>
      </c>
      <c r="C1691" s="36" t="s">
        <v>6285</v>
      </c>
      <c r="D1691" s="36"/>
      <c r="E1691" s="36" t="s">
        <v>6286</v>
      </c>
      <c r="F1691" s="9" t="s">
        <v>6287</v>
      </c>
      <c r="G1691" s="36"/>
      <c r="H1691" s="36"/>
      <c r="I1691" s="36"/>
      <c r="M1691" s="2">
        <f>VLOOKUP(N1691,[1]储层改造标准目录!$A:$B,2,0)</f>
        <v>81</v>
      </c>
      <c r="N1691" s="11" t="s">
        <v>6186</v>
      </c>
      <c r="O1691" s="2" t="s">
        <v>6187</v>
      </c>
      <c r="P1691" s="12"/>
      <c r="Q1691" s="13" t="s">
        <v>6164</v>
      </c>
      <c r="R1691" s="14"/>
      <c r="S1691" s="15"/>
      <c r="T1691" s="16"/>
      <c r="U1691" s="32" cm="1">
        <f t="array" ref="U1691">SUM(LEN([2]正文!$F:$F)-LEN(SUBSTITUTE([2]正文!$F:$F,B1691,"")))/LEN(B1691)</f>
        <v>14</v>
      </c>
      <c r="V1691" s="33">
        <f t="shared" si="45"/>
        <v>2</v>
      </c>
    </row>
    <row r="1692" s="2" customFormat="1" spans="1:22">
      <c r="A1692" s="6">
        <v>1637</v>
      </c>
      <c r="B1692" s="36" t="s">
        <v>6288</v>
      </c>
      <c r="C1692" s="36" t="s">
        <v>6289</v>
      </c>
      <c r="D1692" s="36"/>
      <c r="E1692" s="36" t="s">
        <v>6290</v>
      </c>
      <c r="F1692" s="9" t="s">
        <v>6291</v>
      </c>
      <c r="G1692" s="36"/>
      <c r="H1692" s="36"/>
      <c r="I1692" s="36"/>
      <c r="M1692" s="2">
        <f>VLOOKUP(N1692,[1]储层改造标准目录!$A:$B,2,0)</f>
        <v>81</v>
      </c>
      <c r="N1692" s="11" t="s">
        <v>6186</v>
      </c>
      <c r="O1692" s="2" t="s">
        <v>6187</v>
      </c>
      <c r="P1692" s="12"/>
      <c r="Q1692" s="13" t="s">
        <v>6164</v>
      </c>
      <c r="R1692" s="14"/>
      <c r="S1692" s="15"/>
      <c r="T1692" s="16"/>
      <c r="U1692" s="32" cm="1">
        <f t="array" ref="U1692">SUM(LEN([2]正文!$F:$F)-LEN(SUBSTITUTE([2]正文!$F:$F,B1692,"")))/LEN(B1692)</f>
        <v>148</v>
      </c>
      <c r="V1692" s="33">
        <f t="shared" si="45"/>
        <v>2</v>
      </c>
    </row>
    <row r="1693" s="2" customFormat="1" spans="1:22">
      <c r="A1693" s="6">
        <v>1638</v>
      </c>
      <c r="B1693" s="36" t="s">
        <v>6292</v>
      </c>
      <c r="C1693" s="36" t="s">
        <v>6293</v>
      </c>
      <c r="D1693" s="36"/>
      <c r="E1693" s="36" t="s">
        <v>6294</v>
      </c>
      <c r="F1693" s="9" t="s">
        <v>6295</v>
      </c>
      <c r="G1693" s="36"/>
      <c r="H1693" s="36"/>
      <c r="I1693" s="36"/>
      <c r="M1693" s="2">
        <f>VLOOKUP(N1693,[1]储层改造标准目录!$A:$B,2,0)</f>
        <v>81</v>
      </c>
      <c r="N1693" s="11" t="s">
        <v>6186</v>
      </c>
      <c r="O1693" s="2" t="s">
        <v>6187</v>
      </c>
      <c r="P1693" s="12"/>
      <c r="Q1693" s="13" t="s">
        <v>6164</v>
      </c>
      <c r="R1693" s="14"/>
      <c r="S1693" s="15"/>
      <c r="T1693" s="16"/>
      <c r="U1693" s="32" cm="1">
        <f t="array" ref="U1693">SUM(LEN([2]正文!$F:$F)-LEN(SUBSTITUTE([2]正文!$F:$F,B1693,"")))/LEN(B1693)</f>
        <v>0</v>
      </c>
      <c r="V1693" s="33">
        <f t="shared" si="45"/>
        <v>4</v>
      </c>
    </row>
    <row r="1694" s="2" customFormat="1" spans="1:22">
      <c r="A1694" s="6">
        <v>1639</v>
      </c>
      <c r="B1694" s="36" t="s">
        <v>6296</v>
      </c>
      <c r="C1694" s="36" t="s">
        <v>6297</v>
      </c>
      <c r="D1694" s="36"/>
      <c r="E1694" s="36" t="s">
        <v>6298</v>
      </c>
      <c r="F1694" s="9" t="s">
        <v>6299</v>
      </c>
      <c r="G1694" s="36"/>
      <c r="H1694" s="36"/>
      <c r="I1694" s="36"/>
      <c r="M1694" s="2">
        <f>VLOOKUP(N1694,[1]储层改造标准目录!$A:$B,2,0)</f>
        <v>81</v>
      </c>
      <c r="N1694" s="11" t="s">
        <v>6186</v>
      </c>
      <c r="O1694" s="2" t="s">
        <v>6187</v>
      </c>
      <c r="P1694" s="12"/>
      <c r="Q1694" s="13" t="s">
        <v>6164</v>
      </c>
      <c r="R1694" s="14"/>
      <c r="S1694" s="15"/>
      <c r="T1694" s="16"/>
      <c r="U1694" s="32" cm="1">
        <f t="array" ref="U1694">SUM(LEN([2]正文!$F:$F)-LEN(SUBSTITUTE([2]正文!$F:$F,B1694,"")))/LEN(B1694)</f>
        <v>0</v>
      </c>
      <c r="V1694" s="33">
        <f t="shared" si="45"/>
        <v>4</v>
      </c>
    </row>
    <row r="1695" s="2" customFormat="1" spans="1:22">
      <c r="A1695" s="6">
        <v>1640</v>
      </c>
      <c r="B1695" s="36" t="s">
        <v>6300</v>
      </c>
      <c r="C1695" s="36" t="s">
        <v>6301</v>
      </c>
      <c r="D1695" s="36"/>
      <c r="E1695" s="36" t="s">
        <v>6302</v>
      </c>
      <c r="F1695" s="9" t="s">
        <v>6303</v>
      </c>
      <c r="G1695" s="36"/>
      <c r="H1695" s="36"/>
      <c r="I1695" s="36"/>
      <c r="M1695" s="2">
        <f>VLOOKUP(N1695,[1]储层改造标准目录!$A:$B,2,0)</f>
        <v>81</v>
      </c>
      <c r="N1695" s="11" t="s">
        <v>6186</v>
      </c>
      <c r="O1695" s="2" t="s">
        <v>6187</v>
      </c>
      <c r="P1695" s="12"/>
      <c r="Q1695" s="13" t="s">
        <v>6164</v>
      </c>
      <c r="R1695" s="14"/>
      <c r="S1695" s="15"/>
      <c r="T1695" s="16"/>
      <c r="U1695" s="32" cm="1">
        <f t="array" ref="U1695">SUM(LEN([2]正文!$F:$F)-LEN(SUBSTITUTE([2]正文!$F:$F,B1695,"")))/LEN(B1695)</f>
        <v>0</v>
      </c>
      <c r="V1695" s="33">
        <f t="shared" si="45"/>
        <v>15</v>
      </c>
    </row>
    <row r="1696" s="2" customFormat="1" spans="1:22">
      <c r="A1696" s="6">
        <v>1641</v>
      </c>
      <c r="B1696" s="36" t="s">
        <v>6304</v>
      </c>
      <c r="C1696" s="36" t="s">
        <v>6305</v>
      </c>
      <c r="D1696" s="36"/>
      <c r="E1696" s="36" t="s">
        <v>6306</v>
      </c>
      <c r="F1696" s="9" t="s">
        <v>6307</v>
      </c>
      <c r="G1696" s="36"/>
      <c r="H1696" s="36"/>
      <c r="I1696" s="36"/>
      <c r="M1696" s="2">
        <f>VLOOKUP(N1696,[1]储层改造标准目录!$A:$B,2,0)</f>
        <v>81</v>
      </c>
      <c r="N1696" s="11" t="s">
        <v>6186</v>
      </c>
      <c r="O1696" s="2" t="s">
        <v>6187</v>
      </c>
      <c r="P1696" s="12"/>
      <c r="Q1696" s="13" t="s">
        <v>6164</v>
      </c>
      <c r="R1696" s="14"/>
      <c r="S1696" s="15"/>
      <c r="T1696" s="16"/>
      <c r="U1696" s="32" cm="1">
        <f t="array" ref="U1696">SUM(LEN([2]正文!$F:$F)-LEN(SUBSTITUTE([2]正文!$F:$F,B1696,"")))/LEN(B1696)</f>
        <v>8</v>
      </c>
      <c r="V1696" s="33">
        <f t="shared" si="45"/>
        <v>4</v>
      </c>
    </row>
    <row r="1697" s="2" customFormat="1" spans="1:22">
      <c r="A1697" s="6">
        <v>1642</v>
      </c>
      <c r="B1697" s="36" t="s">
        <v>6308</v>
      </c>
      <c r="C1697" s="36" t="s">
        <v>6309</v>
      </c>
      <c r="D1697" s="36"/>
      <c r="E1697" s="36" t="s">
        <v>6310</v>
      </c>
      <c r="F1697" s="9" t="s">
        <v>6311</v>
      </c>
      <c r="G1697" s="36"/>
      <c r="H1697" s="36"/>
      <c r="I1697" s="36"/>
      <c r="M1697" s="2">
        <f>VLOOKUP(N1697,[1]储层改造标准目录!$A:$B,2,0)</f>
        <v>81</v>
      </c>
      <c r="N1697" s="11" t="s">
        <v>6186</v>
      </c>
      <c r="O1697" s="2" t="s">
        <v>6187</v>
      </c>
      <c r="P1697" s="12"/>
      <c r="Q1697" s="13" t="s">
        <v>6164</v>
      </c>
      <c r="R1697" s="14"/>
      <c r="S1697" s="15"/>
      <c r="T1697" s="16"/>
      <c r="U1697" s="32" cm="1">
        <f t="array" ref="U1697">SUM(LEN([2]正文!$F:$F)-LEN(SUBSTITUTE([2]正文!$F:$F,B1697,"")))/LEN(B1697)</f>
        <v>115</v>
      </c>
      <c r="V1697" s="33">
        <f t="shared" si="45"/>
        <v>3</v>
      </c>
    </row>
    <row r="1698" s="2" customFormat="1" spans="1:22">
      <c r="A1698" s="6">
        <v>1643</v>
      </c>
      <c r="B1698" s="36" t="s">
        <v>6312</v>
      </c>
      <c r="C1698" s="36" t="s">
        <v>6313</v>
      </c>
      <c r="D1698" s="36"/>
      <c r="E1698" s="36" t="s">
        <v>6314</v>
      </c>
      <c r="F1698" s="9" t="s">
        <v>6315</v>
      </c>
      <c r="G1698" s="36"/>
      <c r="H1698" s="36"/>
      <c r="I1698" s="36"/>
      <c r="M1698" s="2">
        <f>VLOOKUP(N1698,[1]储层改造标准目录!$A:$B,2,0)</f>
        <v>81</v>
      </c>
      <c r="N1698" s="11" t="s">
        <v>6186</v>
      </c>
      <c r="O1698" s="2" t="s">
        <v>6187</v>
      </c>
      <c r="P1698" s="12"/>
      <c r="Q1698" s="13" t="s">
        <v>6164</v>
      </c>
      <c r="R1698" s="14"/>
      <c r="S1698" s="15"/>
      <c r="T1698" s="16"/>
      <c r="U1698" s="32" cm="1">
        <f t="array" ref="U1698">SUM(LEN([2]正文!$F:$F)-LEN(SUBSTITUTE([2]正文!$F:$F,B1698,"")))/LEN(B1698)</f>
        <v>14</v>
      </c>
      <c r="V1698" s="33">
        <f t="shared" si="45"/>
        <v>4</v>
      </c>
    </row>
    <row r="1699" s="2" customFormat="1" spans="1:22">
      <c r="A1699" s="6">
        <v>1644</v>
      </c>
      <c r="B1699" s="36" t="s">
        <v>6316</v>
      </c>
      <c r="C1699" s="36" t="s">
        <v>6317</v>
      </c>
      <c r="D1699" s="36"/>
      <c r="E1699" s="36" t="s">
        <v>6318</v>
      </c>
      <c r="F1699" s="9" t="s">
        <v>6319</v>
      </c>
      <c r="G1699" s="36"/>
      <c r="H1699" s="36"/>
      <c r="I1699" s="36"/>
      <c r="M1699" s="2">
        <f>VLOOKUP(N1699,[1]储层改造标准目录!$A:$B,2,0)</f>
        <v>81</v>
      </c>
      <c r="N1699" s="11" t="s">
        <v>6186</v>
      </c>
      <c r="O1699" s="2" t="s">
        <v>6187</v>
      </c>
      <c r="P1699" s="12"/>
      <c r="Q1699" s="13" t="s">
        <v>6164</v>
      </c>
      <c r="R1699" s="14"/>
      <c r="S1699" s="15"/>
      <c r="T1699" s="16"/>
      <c r="U1699" s="32" cm="1">
        <f t="array" ref="U1699">SUM(LEN([2]正文!$F:$F)-LEN(SUBSTITUTE([2]正文!$F:$F,B1699,"")))/LEN(B1699)</f>
        <v>11</v>
      </c>
      <c r="V1699" s="33">
        <f t="shared" si="45"/>
        <v>3</v>
      </c>
    </row>
    <row r="1700" s="2" customFormat="1" spans="1:22">
      <c r="A1700" s="6">
        <v>1645</v>
      </c>
      <c r="B1700" s="36" t="s">
        <v>6320</v>
      </c>
      <c r="C1700" s="36" t="s">
        <v>6321</v>
      </c>
      <c r="D1700" s="36"/>
      <c r="E1700" s="36" t="s">
        <v>6322</v>
      </c>
      <c r="F1700" s="9" t="s">
        <v>6323</v>
      </c>
      <c r="G1700" s="36"/>
      <c r="H1700" s="36"/>
      <c r="I1700" s="36"/>
      <c r="M1700" s="2">
        <f>VLOOKUP(N1700,[1]储层改造标准目录!$A:$B,2,0)</f>
        <v>81</v>
      </c>
      <c r="N1700" s="11" t="s">
        <v>6186</v>
      </c>
      <c r="O1700" s="2" t="s">
        <v>6187</v>
      </c>
      <c r="P1700" s="12"/>
      <c r="Q1700" s="13" t="s">
        <v>6164</v>
      </c>
      <c r="R1700" s="14"/>
      <c r="S1700" s="15"/>
      <c r="T1700" s="16"/>
      <c r="U1700" s="32" cm="1">
        <f t="array" ref="U1700">SUM(LEN([2]正文!$F:$F)-LEN(SUBSTITUTE([2]正文!$F:$F,B1700,"")))/LEN(B1700)</f>
        <v>0</v>
      </c>
      <c r="V1700" s="33">
        <f t="shared" si="45"/>
        <v>7</v>
      </c>
    </row>
    <row r="1701" s="2" customFormat="1" spans="1:22">
      <c r="A1701" s="6">
        <v>1646</v>
      </c>
      <c r="B1701" s="36" t="s">
        <v>6324</v>
      </c>
      <c r="C1701" s="36" t="s">
        <v>6325</v>
      </c>
      <c r="D1701" s="36"/>
      <c r="E1701" s="36" t="s">
        <v>6326</v>
      </c>
      <c r="F1701" s="9" t="s">
        <v>6327</v>
      </c>
      <c r="G1701" s="36"/>
      <c r="H1701" s="36"/>
      <c r="I1701" s="36"/>
      <c r="M1701" s="2">
        <f>VLOOKUP(N1701,[1]储层改造标准目录!$A:$B,2,0)</f>
        <v>81</v>
      </c>
      <c r="N1701" s="11" t="s">
        <v>6186</v>
      </c>
      <c r="O1701" s="2" t="s">
        <v>6187</v>
      </c>
      <c r="P1701" s="12"/>
      <c r="Q1701" s="13" t="s">
        <v>6164</v>
      </c>
      <c r="R1701" s="14"/>
      <c r="S1701" s="15"/>
      <c r="T1701" s="16"/>
      <c r="U1701" s="32" cm="1">
        <f t="array" ref="U1701">SUM(LEN([2]正文!$F:$F)-LEN(SUBSTITUTE([2]正文!$F:$F,B1701,"")))/LEN(B1701)</f>
        <v>109</v>
      </c>
      <c r="V1701" s="33">
        <f t="shared" si="45"/>
        <v>2</v>
      </c>
    </row>
    <row r="1702" s="2" customFormat="1" spans="1:22">
      <c r="A1702" s="6">
        <v>1647</v>
      </c>
      <c r="B1702" s="36" t="s">
        <v>6328</v>
      </c>
      <c r="C1702" s="36" t="s">
        <v>6329</v>
      </c>
      <c r="D1702" s="36"/>
      <c r="E1702" s="36" t="s">
        <v>6330</v>
      </c>
      <c r="F1702" s="9" t="s">
        <v>6331</v>
      </c>
      <c r="G1702" s="36"/>
      <c r="H1702" s="36"/>
      <c r="I1702" s="36"/>
      <c r="M1702" s="2">
        <f>VLOOKUP(N1702,[1]储层改造标准目录!$A:$B,2,0)</f>
        <v>81</v>
      </c>
      <c r="N1702" s="11" t="s">
        <v>6186</v>
      </c>
      <c r="O1702" s="2" t="s">
        <v>6187</v>
      </c>
      <c r="P1702" s="12"/>
      <c r="Q1702" s="13" t="s">
        <v>6164</v>
      </c>
      <c r="R1702" s="14"/>
      <c r="S1702" s="15"/>
      <c r="T1702" s="16"/>
      <c r="U1702" s="32" cm="1">
        <f t="array" ref="U1702">SUM(LEN([2]正文!$F:$F)-LEN(SUBSTITUTE([2]正文!$F:$F,B1702,"")))/LEN(B1702)</f>
        <v>2</v>
      </c>
      <c r="V1702" s="33">
        <f t="shared" si="45"/>
        <v>4</v>
      </c>
    </row>
    <row r="1703" s="2" customFormat="1" spans="1:22">
      <c r="A1703" s="6">
        <v>1648</v>
      </c>
      <c r="B1703" s="36" t="s">
        <v>6332</v>
      </c>
      <c r="C1703" s="36" t="s">
        <v>6333</v>
      </c>
      <c r="D1703" s="36"/>
      <c r="E1703" s="36" t="s">
        <v>6334</v>
      </c>
      <c r="F1703" s="9" t="s">
        <v>6335</v>
      </c>
      <c r="G1703" s="36"/>
      <c r="H1703" s="36"/>
      <c r="I1703" s="36"/>
      <c r="M1703" s="2">
        <f>VLOOKUP(N1703,[1]储层改造标准目录!$A:$B,2,0)</f>
        <v>81</v>
      </c>
      <c r="N1703" s="11" t="s">
        <v>6186</v>
      </c>
      <c r="O1703" s="2" t="s">
        <v>6187</v>
      </c>
      <c r="P1703" s="12"/>
      <c r="Q1703" s="13" t="s">
        <v>6164</v>
      </c>
      <c r="R1703" s="14"/>
      <c r="S1703" s="15"/>
      <c r="T1703" s="16"/>
      <c r="U1703" s="32" cm="1">
        <f t="array" ref="U1703">SUM(LEN([2]正文!$F:$F)-LEN(SUBSTITUTE([2]正文!$F:$F,B1703,"")))/LEN(B1703)</f>
        <v>12</v>
      </c>
      <c r="V1703" s="33">
        <f t="shared" si="45"/>
        <v>4</v>
      </c>
    </row>
    <row r="1704" s="2" customFormat="1" spans="1:22">
      <c r="A1704" s="6">
        <v>1649</v>
      </c>
      <c r="B1704" s="36" t="s">
        <v>6336</v>
      </c>
      <c r="C1704" s="36" t="s">
        <v>6337</v>
      </c>
      <c r="D1704" s="36"/>
      <c r="E1704" s="36" t="s">
        <v>6338</v>
      </c>
      <c r="F1704" s="9" t="s">
        <v>6339</v>
      </c>
      <c r="G1704" s="36"/>
      <c r="H1704" s="36"/>
      <c r="I1704" s="36"/>
      <c r="M1704" s="2">
        <f>VLOOKUP(N1704,[1]储层改造标准目录!$A:$B,2,0)</f>
        <v>81</v>
      </c>
      <c r="N1704" s="11" t="s">
        <v>6186</v>
      </c>
      <c r="O1704" s="2" t="s">
        <v>6187</v>
      </c>
      <c r="P1704" s="12"/>
      <c r="Q1704" s="13" t="s">
        <v>6164</v>
      </c>
      <c r="R1704" s="14"/>
      <c r="S1704" s="15"/>
      <c r="T1704" s="16"/>
      <c r="U1704" s="32" cm="1">
        <f t="array" ref="U1704">SUM(LEN([2]正文!$F:$F)-LEN(SUBSTITUTE([2]正文!$F:$F,B1704,"")))/LEN(B1704)</f>
        <v>3</v>
      </c>
      <c r="V1704" s="33">
        <f t="shared" si="45"/>
        <v>5</v>
      </c>
    </row>
    <row r="1705" s="2" customFormat="1" spans="1:22">
      <c r="A1705" s="6">
        <v>1650</v>
      </c>
      <c r="B1705" s="36" t="s">
        <v>6340</v>
      </c>
      <c r="C1705" s="36" t="s">
        <v>6341</v>
      </c>
      <c r="D1705" s="36"/>
      <c r="E1705" s="36" t="s">
        <v>6342</v>
      </c>
      <c r="F1705" s="9" t="s">
        <v>6343</v>
      </c>
      <c r="G1705" s="36"/>
      <c r="H1705" s="36"/>
      <c r="I1705" s="36"/>
      <c r="M1705" s="2">
        <f>VLOOKUP(N1705,[1]储层改造标准目录!$A:$B,2,0)</f>
        <v>81</v>
      </c>
      <c r="N1705" s="11" t="s">
        <v>6186</v>
      </c>
      <c r="O1705" s="2" t="s">
        <v>6187</v>
      </c>
      <c r="P1705" s="12"/>
      <c r="Q1705" s="13" t="s">
        <v>6164</v>
      </c>
      <c r="R1705" s="14"/>
      <c r="S1705" s="15"/>
      <c r="T1705" s="16"/>
      <c r="U1705" s="32" cm="1">
        <f t="array" ref="U1705">SUM(LEN([2]正文!$F:$F)-LEN(SUBSTITUTE([2]正文!$F:$F,B1705,"")))/LEN(B1705)</f>
        <v>8</v>
      </c>
      <c r="V1705" s="33">
        <f t="shared" si="45"/>
        <v>6</v>
      </c>
    </row>
    <row r="1706" s="2" customFormat="1" spans="1:22">
      <c r="A1706" s="6">
        <v>1651</v>
      </c>
      <c r="B1706" s="36" t="s">
        <v>6344</v>
      </c>
      <c r="C1706" s="36" t="s">
        <v>6345</v>
      </c>
      <c r="D1706" s="36"/>
      <c r="E1706" s="36" t="s">
        <v>6346</v>
      </c>
      <c r="F1706" s="9" t="s">
        <v>6347</v>
      </c>
      <c r="G1706" s="36"/>
      <c r="H1706" s="36"/>
      <c r="I1706" s="36"/>
      <c r="M1706" s="2">
        <f>VLOOKUP(N1706,[1]储层改造标准目录!$A:$B,2,0)</f>
        <v>81</v>
      </c>
      <c r="N1706" s="11" t="s">
        <v>6186</v>
      </c>
      <c r="O1706" s="2" t="s">
        <v>6187</v>
      </c>
      <c r="P1706" s="12"/>
      <c r="Q1706" s="13" t="s">
        <v>6164</v>
      </c>
      <c r="R1706" s="14"/>
      <c r="S1706" s="15"/>
      <c r="T1706" s="16"/>
      <c r="U1706" s="32" cm="1">
        <f t="array" ref="U1706">SUM(LEN([2]正文!$F:$F)-LEN(SUBSTITUTE([2]正文!$F:$F,B1706,"")))/LEN(B1706)</f>
        <v>14</v>
      </c>
      <c r="V1706" s="33">
        <f t="shared" si="45"/>
        <v>5</v>
      </c>
    </row>
    <row r="1707" s="2" customFormat="1" spans="1:22">
      <c r="A1707" s="6">
        <v>1652</v>
      </c>
      <c r="B1707" s="36" t="s">
        <v>6348</v>
      </c>
      <c r="C1707" s="36" t="s">
        <v>6349</v>
      </c>
      <c r="D1707" s="36"/>
      <c r="E1707" s="36" t="s">
        <v>6350</v>
      </c>
      <c r="F1707" s="9" t="s">
        <v>6351</v>
      </c>
      <c r="G1707" s="36"/>
      <c r="H1707" s="36"/>
      <c r="I1707" s="36"/>
      <c r="M1707" s="2">
        <f>VLOOKUP(N1707,[1]储层改造标准目录!$A:$B,2,0)</f>
        <v>81</v>
      </c>
      <c r="N1707" s="11" t="s">
        <v>6186</v>
      </c>
      <c r="O1707" s="2" t="s">
        <v>6187</v>
      </c>
      <c r="P1707" s="12"/>
      <c r="Q1707" s="13" t="s">
        <v>6164</v>
      </c>
      <c r="R1707" s="14"/>
      <c r="S1707" s="15"/>
      <c r="T1707" s="16"/>
      <c r="U1707" s="32" cm="1">
        <f t="array" ref="U1707">SUM(LEN([2]正文!$F:$F)-LEN(SUBSTITUTE([2]正文!$F:$F,B1707,"")))/LEN(B1707)</f>
        <v>35</v>
      </c>
      <c r="V1707" s="33">
        <f t="shared" si="45"/>
        <v>3</v>
      </c>
    </row>
    <row r="1708" s="2" customFormat="1" spans="1:22">
      <c r="A1708" s="6">
        <v>1653</v>
      </c>
      <c r="B1708" s="36" t="s">
        <v>6352</v>
      </c>
      <c r="C1708" s="36" t="s">
        <v>6353</v>
      </c>
      <c r="D1708" s="36"/>
      <c r="E1708" s="36" t="s">
        <v>6354</v>
      </c>
      <c r="F1708" s="9" t="s">
        <v>6355</v>
      </c>
      <c r="G1708" s="36"/>
      <c r="H1708" s="36"/>
      <c r="I1708" s="36"/>
      <c r="M1708" s="2">
        <f>VLOOKUP(N1708,[1]储层改造标准目录!$A:$B,2,0)</f>
        <v>81</v>
      </c>
      <c r="N1708" s="11" t="s">
        <v>6186</v>
      </c>
      <c r="O1708" s="2" t="s">
        <v>6187</v>
      </c>
      <c r="P1708" s="12"/>
      <c r="Q1708" s="13" t="s">
        <v>6164</v>
      </c>
      <c r="R1708" s="14"/>
      <c r="S1708" s="15"/>
      <c r="T1708" s="16"/>
      <c r="U1708" s="32" cm="1">
        <f t="array" ref="U1708">SUM(LEN([2]正文!$F:$F)-LEN(SUBSTITUTE([2]正文!$F:$F,B1708,"")))/LEN(B1708)</f>
        <v>3</v>
      </c>
      <c r="V1708" s="33">
        <f t="shared" si="45"/>
        <v>4</v>
      </c>
    </row>
    <row r="1709" s="2" customFormat="1" spans="1:22">
      <c r="A1709" s="6">
        <v>1654</v>
      </c>
      <c r="B1709" s="36" t="s">
        <v>6356</v>
      </c>
      <c r="C1709" s="36" t="s">
        <v>6357</v>
      </c>
      <c r="D1709" s="36"/>
      <c r="E1709" s="36" t="s">
        <v>6358</v>
      </c>
      <c r="F1709" s="9" t="s">
        <v>6359</v>
      </c>
      <c r="G1709" s="36"/>
      <c r="H1709" s="36"/>
      <c r="I1709" s="36"/>
      <c r="M1709" s="2">
        <f>VLOOKUP(N1709,[1]储层改造标准目录!$A:$B,2,0)</f>
        <v>81</v>
      </c>
      <c r="N1709" s="11" t="s">
        <v>6186</v>
      </c>
      <c r="O1709" s="2" t="s">
        <v>6187</v>
      </c>
      <c r="P1709" s="12"/>
      <c r="Q1709" s="13" t="s">
        <v>6164</v>
      </c>
      <c r="R1709" s="14"/>
      <c r="S1709" s="15"/>
      <c r="T1709" s="16"/>
      <c r="U1709" s="32" cm="1">
        <f t="array" ref="U1709">SUM(LEN([2]正文!$F:$F)-LEN(SUBSTITUTE([2]正文!$F:$F,B1709,"")))/LEN(B1709)</f>
        <v>1</v>
      </c>
      <c r="V1709" s="33">
        <f t="shared" si="45"/>
        <v>3</v>
      </c>
    </row>
    <row r="1710" s="2" customFormat="1" spans="1:22">
      <c r="A1710" s="6">
        <v>1655</v>
      </c>
      <c r="B1710" s="36" t="s">
        <v>6360</v>
      </c>
      <c r="C1710" s="36" t="s">
        <v>6361</v>
      </c>
      <c r="D1710" s="36"/>
      <c r="E1710" s="36" t="s">
        <v>6362</v>
      </c>
      <c r="F1710" s="9" t="s">
        <v>6363</v>
      </c>
      <c r="G1710" s="36"/>
      <c r="H1710" s="36"/>
      <c r="I1710" s="36"/>
      <c r="M1710" s="2">
        <f>VLOOKUP(N1710,[1]储层改造标准目录!$A:$B,2,0)</f>
        <v>81</v>
      </c>
      <c r="N1710" s="11" t="s">
        <v>6186</v>
      </c>
      <c r="O1710" s="2" t="s">
        <v>6187</v>
      </c>
      <c r="P1710" s="12"/>
      <c r="Q1710" s="13" t="s">
        <v>6164</v>
      </c>
      <c r="R1710" s="14"/>
      <c r="S1710" s="15"/>
      <c r="T1710" s="16"/>
      <c r="U1710" s="32" cm="1">
        <f t="array" ref="U1710">SUM(LEN([2]正文!$F:$F)-LEN(SUBSTITUTE([2]正文!$F:$F,B1710,"")))/LEN(B1710)</f>
        <v>1</v>
      </c>
      <c r="V1710" s="33">
        <f t="shared" si="45"/>
        <v>5</v>
      </c>
    </row>
    <row r="1711" s="2" customFormat="1" spans="1:22">
      <c r="A1711" s="6">
        <v>1656</v>
      </c>
      <c r="B1711" s="36" t="s">
        <v>6364</v>
      </c>
      <c r="C1711" s="36" t="s">
        <v>6365</v>
      </c>
      <c r="D1711" s="36"/>
      <c r="E1711" s="36" t="s">
        <v>6366</v>
      </c>
      <c r="F1711" s="9" t="s">
        <v>6367</v>
      </c>
      <c r="G1711" s="36"/>
      <c r="H1711" s="36"/>
      <c r="I1711" s="36"/>
      <c r="M1711" s="2">
        <f>VLOOKUP(N1711,[1]储层改造标准目录!$A:$B,2,0)</f>
        <v>81</v>
      </c>
      <c r="N1711" s="11" t="s">
        <v>6186</v>
      </c>
      <c r="O1711" s="2" t="s">
        <v>6187</v>
      </c>
      <c r="P1711" s="12"/>
      <c r="Q1711" s="13" t="s">
        <v>6164</v>
      </c>
      <c r="R1711" s="14"/>
      <c r="S1711" s="15"/>
      <c r="T1711" s="16"/>
      <c r="U1711" s="32" cm="1">
        <f t="array" ref="U1711">SUM(LEN([2]正文!$F:$F)-LEN(SUBSTITUTE([2]正文!$F:$F,B1711,"")))/LEN(B1711)</f>
        <v>1</v>
      </c>
      <c r="V1711" s="33">
        <f t="shared" si="45"/>
        <v>4</v>
      </c>
    </row>
    <row r="1712" s="2" customFormat="1" spans="1:22">
      <c r="A1712" s="6">
        <v>1657</v>
      </c>
      <c r="B1712" s="36" t="s">
        <v>6168</v>
      </c>
      <c r="C1712" s="36" t="s">
        <v>6169</v>
      </c>
      <c r="D1712" s="36"/>
      <c r="E1712" s="36" t="s">
        <v>6368</v>
      </c>
      <c r="F1712" s="9" t="s">
        <v>6369</v>
      </c>
      <c r="G1712" s="36"/>
      <c r="H1712" s="36"/>
      <c r="I1712" s="36"/>
      <c r="M1712" s="2">
        <f>VLOOKUP(N1712,[1]储层改造标准目录!$A:$B,2,0)</f>
        <v>81</v>
      </c>
      <c r="N1712" s="11" t="s">
        <v>6186</v>
      </c>
      <c r="O1712" s="2" t="s">
        <v>6187</v>
      </c>
      <c r="P1712" s="12"/>
      <c r="Q1712" s="13" t="s">
        <v>6164</v>
      </c>
      <c r="R1712" s="14"/>
      <c r="S1712" s="15"/>
      <c r="T1712" s="16"/>
      <c r="U1712" s="32" cm="1">
        <f t="array" ref="U1712">SUM(LEN([2]正文!$F:$F)-LEN(SUBSTITUTE([2]正文!$F:$F,B1712,"")))/LEN(B1712)</f>
        <v>137</v>
      </c>
      <c r="V1712" s="33">
        <f t="shared" si="45"/>
        <v>6</v>
      </c>
    </row>
    <row r="1713" s="2" customFormat="1" spans="1:22">
      <c r="A1713" s="6">
        <v>1658</v>
      </c>
      <c r="B1713" s="36" t="s">
        <v>6370</v>
      </c>
      <c r="C1713" s="36" t="s">
        <v>6371</v>
      </c>
      <c r="D1713" s="36"/>
      <c r="E1713" s="36" t="s">
        <v>6372</v>
      </c>
      <c r="F1713" s="9" t="s">
        <v>6373</v>
      </c>
      <c r="G1713" s="36"/>
      <c r="H1713" s="36"/>
      <c r="I1713" s="36"/>
      <c r="M1713" s="2">
        <f>VLOOKUP(N1713,[1]储层改造标准目录!$A:$B,2,0)</f>
        <v>81</v>
      </c>
      <c r="N1713" s="11" t="s">
        <v>6186</v>
      </c>
      <c r="O1713" s="2" t="s">
        <v>6187</v>
      </c>
      <c r="P1713" s="12"/>
      <c r="Q1713" s="13" t="s">
        <v>6164</v>
      </c>
      <c r="R1713" s="14"/>
      <c r="S1713" s="15"/>
      <c r="T1713" s="16"/>
      <c r="U1713" s="32" cm="1">
        <f t="array" ref="U1713">SUM(LEN([2]正文!$F:$F)-LEN(SUBSTITUTE([2]正文!$F:$F,B1713,"")))/LEN(B1713)</f>
        <v>822</v>
      </c>
      <c r="V1713" s="33">
        <f t="shared" si="45"/>
        <v>2</v>
      </c>
    </row>
    <row r="1714" s="2" customFormat="1" spans="1:22">
      <c r="A1714" s="6">
        <v>1659</v>
      </c>
      <c r="B1714" s="36" t="s">
        <v>6374</v>
      </c>
      <c r="C1714" s="36" t="s">
        <v>6375</v>
      </c>
      <c r="D1714" s="36"/>
      <c r="E1714" s="36" t="s">
        <v>6376</v>
      </c>
      <c r="F1714" s="9" t="s">
        <v>6377</v>
      </c>
      <c r="G1714" s="36"/>
      <c r="H1714" s="36"/>
      <c r="I1714" s="36"/>
      <c r="M1714" s="2">
        <f>VLOOKUP(N1714,[1]储层改造标准目录!$A:$B,2,0)</f>
        <v>81</v>
      </c>
      <c r="N1714" s="11" t="s">
        <v>6186</v>
      </c>
      <c r="O1714" s="2" t="s">
        <v>6187</v>
      </c>
      <c r="P1714" s="12"/>
      <c r="Q1714" s="13" t="s">
        <v>6164</v>
      </c>
      <c r="R1714" s="14"/>
      <c r="S1714" s="15"/>
      <c r="T1714" s="16"/>
      <c r="U1714" s="32" cm="1">
        <f t="array" ref="U1714">SUM(LEN([2]正文!$F:$F)-LEN(SUBSTITUTE([2]正文!$F:$F,B1714,"")))/LEN(B1714)</f>
        <v>1</v>
      </c>
      <c r="V1714" s="33">
        <f t="shared" si="45"/>
        <v>4</v>
      </c>
    </row>
    <row r="1715" s="2" customFormat="1" spans="1:22">
      <c r="A1715" s="6">
        <v>1660</v>
      </c>
      <c r="B1715" s="36" t="s">
        <v>6378</v>
      </c>
      <c r="C1715" s="36" t="s">
        <v>6379</v>
      </c>
      <c r="D1715" s="36"/>
      <c r="E1715" s="36" t="s">
        <v>6380</v>
      </c>
      <c r="F1715" s="9" t="s">
        <v>6381</v>
      </c>
      <c r="G1715" s="36"/>
      <c r="H1715" s="36"/>
      <c r="I1715" s="36"/>
      <c r="M1715" s="2">
        <f>VLOOKUP(N1715,[1]储层改造标准目录!$A:$B,2,0)</f>
        <v>81</v>
      </c>
      <c r="N1715" s="11" t="s">
        <v>6186</v>
      </c>
      <c r="O1715" s="2" t="s">
        <v>6187</v>
      </c>
      <c r="P1715" s="12"/>
      <c r="Q1715" s="13" t="s">
        <v>6164</v>
      </c>
      <c r="R1715" s="14"/>
      <c r="S1715" s="15"/>
      <c r="T1715" s="16"/>
      <c r="U1715" s="32" cm="1">
        <f t="array" ref="U1715">SUM(LEN([2]正文!$F:$F)-LEN(SUBSTITUTE([2]正文!$F:$F,B1715,"")))/LEN(B1715)</f>
        <v>6</v>
      </c>
      <c r="V1715" s="33">
        <f t="shared" si="45"/>
        <v>9</v>
      </c>
    </row>
    <row r="1716" s="2" customFormat="1" spans="1:22">
      <c r="A1716" s="6">
        <v>1661</v>
      </c>
      <c r="B1716" s="62" t="s">
        <v>6382</v>
      </c>
      <c r="C1716" s="36" t="s">
        <v>6383</v>
      </c>
      <c r="D1716" s="36"/>
      <c r="E1716" s="36" t="s">
        <v>6384</v>
      </c>
      <c r="F1716" s="9" t="s">
        <v>6385</v>
      </c>
      <c r="G1716" s="36"/>
      <c r="H1716" s="36"/>
      <c r="I1716" s="36"/>
      <c r="M1716" s="2">
        <f>VLOOKUP(N1716,[1]储层改造标准目录!$A:$B,2,0)</f>
        <v>81</v>
      </c>
      <c r="N1716" s="11" t="s">
        <v>6186</v>
      </c>
      <c r="O1716" s="2" t="s">
        <v>6187</v>
      </c>
      <c r="P1716" s="12"/>
      <c r="Q1716" s="13" t="s">
        <v>6164</v>
      </c>
      <c r="R1716" s="14"/>
      <c r="S1716" s="15"/>
      <c r="T1716" s="16"/>
      <c r="U1716" s="32" cm="1">
        <f t="array" ref="U1716">SUM(LEN([2]正文!$F:$F)-LEN(SUBSTITUTE([2]正文!$F:$F,B1716,"")))/LEN(B1716)</f>
        <v>19</v>
      </c>
      <c r="V1716" s="33">
        <f t="shared" si="45"/>
        <v>3</v>
      </c>
    </row>
    <row r="1717" s="2" customFormat="1" spans="1:22">
      <c r="A1717" s="6">
        <v>1662</v>
      </c>
      <c r="B1717" s="36" t="s">
        <v>6386</v>
      </c>
      <c r="C1717" s="36" t="s">
        <v>6387</v>
      </c>
      <c r="D1717" s="36"/>
      <c r="E1717" s="36" t="s">
        <v>6388</v>
      </c>
      <c r="F1717" s="9" t="s">
        <v>6389</v>
      </c>
      <c r="G1717" s="36"/>
      <c r="H1717" s="36"/>
      <c r="I1717" s="36"/>
      <c r="M1717" s="2">
        <f>VLOOKUP(N1717,[1]储层改造标准目录!$A:$B,2,0)</f>
        <v>81</v>
      </c>
      <c r="N1717" s="11" t="s">
        <v>6186</v>
      </c>
      <c r="O1717" s="2" t="s">
        <v>6187</v>
      </c>
      <c r="P1717" s="12"/>
      <c r="Q1717" s="13" t="s">
        <v>6164</v>
      </c>
      <c r="R1717" s="14"/>
      <c r="S1717" s="15"/>
      <c r="T1717" s="16"/>
      <c r="U1717" s="32" cm="1">
        <f t="array" ref="U1717">SUM(LEN([2]正文!$F:$F)-LEN(SUBSTITUTE([2]正文!$F:$F,B1717,"")))/LEN(B1717)</f>
        <v>211</v>
      </c>
      <c r="V1717" s="33">
        <f t="shared" si="45"/>
        <v>2</v>
      </c>
    </row>
    <row r="1718" s="2" customFormat="1" spans="1:22">
      <c r="A1718" s="6">
        <v>1663</v>
      </c>
      <c r="B1718" s="36" t="s">
        <v>6390</v>
      </c>
      <c r="C1718" s="36" t="s">
        <v>6391</v>
      </c>
      <c r="D1718" s="36"/>
      <c r="E1718" s="36" t="s">
        <v>6392</v>
      </c>
      <c r="F1718" s="9" t="s">
        <v>6393</v>
      </c>
      <c r="G1718" s="36"/>
      <c r="H1718" s="36"/>
      <c r="I1718" s="36"/>
      <c r="M1718" s="2">
        <f>VLOOKUP(N1718,[1]储层改造标准目录!$A:$B,2,0)</f>
        <v>81</v>
      </c>
      <c r="N1718" s="11" t="s">
        <v>6186</v>
      </c>
      <c r="O1718" s="2" t="s">
        <v>6187</v>
      </c>
      <c r="P1718" s="12"/>
      <c r="Q1718" s="13" t="s">
        <v>6164</v>
      </c>
      <c r="R1718" s="14"/>
      <c r="S1718" s="15"/>
      <c r="T1718" s="16"/>
      <c r="U1718" s="32" cm="1">
        <f t="array" ref="U1718">SUM(LEN([2]正文!$F:$F)-LEN(SUBSTITUTE([2]正文!$F:$F,B1718,"")))/LEN(B1718)</f>
        <v>11</v>
      </c>
      <c r="V1718" s="33">
        <f t="shared" si="45"/>
        <v>3</v>
      </c>
    </row>
    <row r="1719" s="2" customFormat="1" spans="1:22">
      <c r="A1719" s="6">
        <v>1664</v>
      </c>
      <c r="B1719" s="36" t="s">
        <v>6394</v>
      </c>
      <c r="C1719" s="36" t="s">
        <v>6395</v>
      </c>
      <c r="D1719" s="36"/>
      <c r="E1719" s="36" t="s">
        <v>6396</v>
      </c>
      <c r="F1719" s="9" t="s">
        <v>6397</v>
      </c>
      <c r="G1719" s="36"/>
      <c r="H1719" s="36"/>
      <c r="I1719" s="36"/>
      <c r="M1719" s="2">
        <f>VLOOKUP(N1719,[1]储层改造标准目录!$A:$B,2,0)</f>
        <v>81</v>
      </c>
      <c r="N1719" s="11" t="s">
        <v>6186</v>
      </c>
      <c r="O1719" s="2" t="s">
        <v>6187</v>
      </c>
      <c r="P1719" s="12"/>
      <c r="Q1719" s="13" t="s">
        <v>6164</v>
      </c>
      <c r="R1719" s="14"/>
      <c r="S1719" s="15"/>
      <c r="T1719" s="16"/>
      <c r="U1719" s="32" cm="1">
        <f t="array" ref="U1719">SUM(LEN([2]正文!$F:$F)-LEN(SUBSTITUTE([2]正文!$F:$F,B1719,"")))/LEN(B1719)</f>
        <v>27</v>
      </c>
      <c r="V1719" s="33">
        <f t="shared" si="45"/>
        <v>4</v>
      </c>
    </row>
    <row r="1720" s="2" customFormat="1" spans="1:22">
      <c r="A1720" s="6">
        <v>1665</v>
      </c>
      <c r="B1720" s="36" t="s">
        <v>6398</v>
      </c>
      <c r="C1720" s="36" t="s">
        <v>6399</v>
      </c>
      <c r="D1720" s="36"/>
      <c r="E1720" s="36" t="s">
        <v>6400</v>
      </c>
      <c r="F1720" s="9" t="s">
        <v>6401</v>
      </c>
      <c r="G1720" s="36"/>
      <c r="H1720" s="36"/>
      <c r="I1720" s="36"/>
      <c r="M1720" s="2">
        <f>VLOOKUP(N1720,[1]储层改造标准目录!$A:$B,2,0)</f>
        <v>81</v>
      </c>
      <c r="N1720" s="11" t="s">
        <v>6186</v>
      </c>
      <c r="O1720" s="2" t="s">
        <v>6187</v>
      </c>
      <c r="P1720" s="12"/>
      <c r="Q1720" s="13" t="s">
        <v>6164</v>
      </c>
      <c r="R1720" s="14"/>
      <c r="S1720" s="15"/>
      <c r="T1720" s="16"/>
      <c r="U1720" s="32" cm="1">
        <f t="array" ref="U1720">SUM(LEN([2]正文!$F:$F)-LEN(SUBSTITUTE([2]正文!$F:$F,B1720,"")))/LEN(B1720)</f>
        <v>4</v>
      </c>
      <c r="V1720" s="33">
        <f t="shared" si="45"/>
        <v>4</v>
      </c>
    </row>
    <row r="1721" s="2" customFormat="1" spans="1:22">
      <c r="A1721" s="6">
        <v>1666</v>
      </c>
      <c r="B1721" s="36" t="s">
        <v>6402</v>
      </c>
      <c r="C1721" s="36" t="s">
        <v>6403</v>
      </c>
      <c r="D1721" s="36"/>
      <c r="E1721" s="36" t="s">
        <v>6404</v>
      </c>
      <c r="F1721" s="9" t="s">
        <v>6405</v>
      </c>
      <c r="G1721" s="36"/>
      <c r="H1721" s="36"/>
      <c r="I1721" s="36"/>
      <c r="M1721" s="2">
        <f>VLOOKUP(N1721,[1]储层改造标准目录!$A:$B,2,0)</f>
        <v>81</v>
      </c>
      <c r="N1721" s="11" t="s">
        <v>6186</v>
      </c>
      <c r="O1721" s="2" t="s">
        <v>6187</v>
      </c>
      <c r="P1721" s="12"/>
      <c r="Q1721" s="13" t="s">
        <v>6164</v>
      </c>
      <c r="R1721" s="14"/>
      <c r="S1721" s="15"/>
      <c r="T1721" s="16"/>
      <c r="U1721" s="32" cm="1">
        <f t="array" ref="U1721">SUM(LEN([2]正文!$F:$F)-LEN(SUBSTITUTE([2]正文!$F:$F,B1721,"")))/LEN(B1721)</f>
        <v>32</v>
      </c>
      <c r="V1721" s="33">
        <f t="shared" si="45"/>
        <v>3</v>
      </c>
    </row>
    <row r="1722" s="2" customFormat="1" spans="1:22">
      <c r="A1722" s="6">
        <v>1667</v>
      </c>
      <c r="B1722" s="36" t="s">
        <v>6406</v>
      </c>
      <c r="C1722" s="36" t="s">
        <v>6407</v>
      </c>
      <c r="D1722" s="36"/>
      <c r="E1722" s="36" t="s">
        <v>6408</v>
      </c>
      <c r="F1722" s="9" t="s">
        <v>6409</v>
      </c>
      <c r="G1722" s="36"/>
      <c r="H1722" s="36"/>
      <c r="I1722" s="36"/>
      <c r="M1722" s="2">
        <f>VLOOKUP(N1722,[1]储层改造标准目录!$A:$B,2,0)</f>
        <v>81</v>
      </c>
      <c r="N1722" s="11" t="s">
        <v>6186</v>
      </c>
      <c r="O1722" s="2" t="s">
        <v>6187</v>
      </c>
      <c r="P1722" s="12"/>
      <c r="Q1722" s="13" t="s">
        <v>6164</v>
      </c>
      <c r="R1722" s="14"/>
      <c r="S1722" s="15"/>
      <c r="T1722" s="16"/>
      <c r="U1722" s="32" cm="1">
        <f t="array" ref="U1722">SUM(LEN([2]正文!$F:$F)-LEN(SUBSTITUTE([2]正文!$F:$F,B1722,"")))/LEN(B1722)</f>
        <v>1</v>
      </c>
      <c r="V1722" s="33">
        <f t="shared" si="45"/>
        <v>4</v>
      </c>
    </row>
    <row r="1723" s="2" customFormat="1" spans="1:22">
      <c r="A1723" s="6">
        <v>1668</v>
      </c>
      <c r="B1723" s="36" t="s">
        <v>6410</v>
      </c>
      <c r="C1723" s="36" t="s">
        <v>6411</v>
      </c>
      <c r="D1723" s="36"/>
      <c r="E1723" s="36" t="s">
        <v>6412</v>
      </c>
      <c r="F1723" s="9" t="s">
        <v>6413</v>
      </c>
      <c r="G1723" s="36"/>
      <c r="H1723" s="36"/>
      <c r="I1723" s="36"/>
      <c r="M1723" s="2">
        <f>VLOOKUP(N1723,[1]储层改造标准目录!$A:$B,2,0)</f>
        <v>81</v>
      </c>
      <c r="N1723" s="11" t="s">
        <v>6186</v>
      </c>
      <c r="O1723" s="2" t="s">
        <v>6187</v>
      </c>
      <c r="P1723" s="12"/>
      <c r="Q1723" s="13" t="s">
        <v>6164</v>
      </c>
      <c r="R1723" s="14"/>
      <c r="S1723" s="15"/>
      <c r="T1723" s="16"/>
      <c r="U1723" s="32" cm="1">
        <f t="array" ref="U1723">SUM(LEN([2]正文!$F:$F)-LEN(SUBSTITUTE([2]正文!$F:$F,B1723,"")))/LEN(B1723)</f>
        <v>0</v>
      </c>
      <c r="V1723" s="33">
        <f t="shared" si="45"/>
        <v>4</v>
      </c>
    </row>
    <row r="1724" s="2" customFormat="1" spans="1:22">
      <c r="A1724" s="6">
        <v>1669</v>
      </c>
      <c r="B1724" s="36" t="s">
        <v>6414</v>
      </c>
      <c r="C1724" s="36" t="s">
        <v>6415</v>
      </c>
      <c r="D1724" s="36"/>
      <c r="E1724" s="36" t="s">
        <v>6416</v>
      </c>
      <c r="F1724" s="9" t="s">
        <v>6417</v>
      </c>
      <c r="G1724" s="36"/>
      <c r="H1724" s="36"/>
      <c r="I1724" s="36"/>
      <c r="M1724" s="2">
        <f>VLOOKUP(N1724,[1]储层改造标准目录!$A:$B,2,0)</f>
        <v>81</v>
      </c>
      <c r="N1724" s="11" t="s">
        <v>6186</v>
      </c>
      <c r="O1724" s="2" t="s">
        <v>6187</v>
      </c>
      <c r="P1724" s="12"/>
      <c r="Q1724" s="13" t="s">
        <v>6164</v>
      </c>
      <c r="R1724" s="14"/>
      <c r="S1724" s="15"/>
      <c r="T1724" s="16"/>
      <c r="U1724" s="32" cm="1">
        <f t="array" ref="U1724">SUM(LEN([2]正文!$F:$F)-LEN(SUBSTITUTE([2]正文!$F:$F,B1724,"")))/LEN(B1724)</f>
        <v>7</v>
      </c>
      <c r="V1724" s="33">
        <f t="shared" si="45"/>
        <v>4</v>
      </c>
    </row>
    <row r="1725" s="2" customFormat="1" spans="1:22">
      <c r="A1725" s="6">
        <v>1670</v>
      </c>
      <c r="B1725" s="36" t="s">
        <v>6418</v>
      </c>
      <c r="C1725" s="36" t="s">
        <v>6419</v>
      </c>
      <c r="D1725" s="36"/>
      <c r="E1725" s="36" t="s">
        <v>6420</v>
      </c>
      <c r="F1725" s="9" t="s">
        <v>6421</v>
      </c>
      <c r="G1725" s="36"/>
      <c r="H1725" s="36"/>
      <c r="I1725" s="36"/>
      <c r="M1725" s="2">
        <f>VLOOKUP(N1725,[1]储层改造标准目录!$A:$B,2,0)</f>
        <v>81</v>
      </c>
      <c r="N1725" s="11" t="s">
        <v>6186</v>
      </c>
      <c r="O1725" s="2" t="s">
        <v>6187</v>
      </c>
      <c r="P1725" s="12"/>
      <c r="Q1725" s="13" t="s">
        <v>6164</v>
      </c>
      <c r="R1725" s="14"/>
      <c r="S1725" s="15"/>
      <c r="T1725" s="16"/>
      <c r="U1725" s="32" cm="1">
        <f t="array" ref="U1725">SUM(LEN([2]正文!$F:$F)-LEN(SUBSTITUTE([2]正文!$F:$F,B1725,"")))/LEN(B1725)</f>
        <v>9</v>
      </c>
      <c r="V1725" s="33">
        <f t="shared" si="45"/>
        <v>6</v>
      </c>
    </row>
    <row r="1726" s="2" customFormat="1" spans="1:22">
      <c r="A1726" s="6">
        <v>1671</v>
      </c>
      <c r="B1726" s="36" t="s">
        <v>6422</v>
      </c>
      <c r="C1726" s="36" t="s">
        <v>6423</v>
      </c>
      <c r="D1726" s="36"/>
      <c r="E1726" s="36" t="s">
        <v>6424</v>
      </c>
      <c r="F1726" s="9" t="s">
        <v>6425</v>
      </c>
      <c r="G1726" s="36"/>
      <c r="H1726" s="36"/>
      <c r="I1726" s="36"/>
      <c r="M1726" s="2">
        <f>VLOOKUP(N1726,[1]储层改造标准目录!$A:$B,2,0)</f>
        <v>81</v>
      </c>
      <c r="N1726" s="11" t="s">
        <v>6186</v>
      </c>
      <c r="O1726" s="2" t="s">
        <v>6187</v>
      </c>
      <c r="P1726" s="12"/>
      <c r="Q1726" s="13" t="s">
        <v>6164</v>
      </c>
      <c r="R1726" s="14"/>
      <c r="S1726" s="15"/>
      <c r="T1726" s="16"/>
      <c r="U1726" s="32" cm="1">
        <f t="array" ref="U1726">SUM(LEN([2]正文!$F:$F)-LEN(SUBSTITUTE([2]正文!$F:$F,B1726,"")))/LEN(B1726)</f>
        <v>2</v>
      </c>
      <c r="V1726" s="33">
        <f t="shared" si="45"/>
        <v>4</v>
      </c>
    </row>
    <row r="1727" s="2" customFormat="1" spans="1:22">
      <c r="A1727" s="6">
        <v>1672</v>
      </c>
      <c r="B1727" s="36" t="s">
        <v>6426</v>
      </c>
      <c r="C1727" s="36" t="s">
        <v>6427</v>
      </c>
      <c r="D1727" s="36"/>
      <c r="E1727" s="36" t="s">
        <v>6428</v>
      </c>
      <c r="F1727" s="9" t="s">
        <v>6429</v>
      </c>
      <c r="G1727" s="36"/>
      <c r="H1727" s="36"/>
      <c r="I1727" s="36"/>
      <c r="M1727" s="2">
        <f>VLOOKUP(N1727,[1]储层改造标准目录!$A:$B,2,0)</f>
        <v>81</v>
      </c>
      <c r="N1727" s="11" t="s">
        <v>6186</v>
      </c>
      <c r="O1727" s="2" t="s">
        <v>6187</v>
      </c>
      <c r="P1727" s="12"/>
      <c r="Q1727" s="13" t="s">
        <v>6164</v>
      </c>
      <c r="R1727" s="14"/>
      <c r="S1727" s="15"/>
      <c r="T1727" s="16"/>
      <c r="U1727" s="32" cm="1">
        <f t="array" ref="U1727">SUM(LEN([2]正文!$F:$F)-LEN(SUBSTITUTE([2]正文!$F:$F,B1727,"")))/LEN(B1727)</f>
        <v>143</v>
      </c>
      <c r="V1727" s="33">
        <f t="shared" si="45"/>
        <v>2</v>
      </c>
    </row>
    <row r="1728" s="2" customFormat="1" spans="1:22">
      <c r="A1728" s="6">
        <v>1673</v>
      </c>
      <c r="B1728" s="36" t="s">
        <v>6430</v>
      </c>
      <c r="C1728" s="36" t="s">
        <v>6431</v>
      </c>
      <c r="D1728" s="36"/>
      <c r="E1728" s="36" t="s">
        <v>6432</v>
      </c>
      <c r="F1728" s="9" t="s">
        <v>6433</v>
      </c>
      <c r="G1728" s="36"/>
      <c r="H1728" s="36"/>
      <c r="I1728" s="36"/>
      <c r="M1728" s="2">
        <f>VLOOKUP(N1728,[1]储层改造标准目录!$A:$B,2,0)</f>
        <v>81</v>
      </c>
      <c r="N1728" s="11" t="s">
        <v>6186</v>
      </c>
      <c r="O1728" s="2" t="s">
        <v>6187</v>
      </c>
      <c r="P1728" s="12"/>
      <c r="Q1728" s="13" t="s">
        <v>6164</v>
      </c>
      <c r="R1728" s="14"/>
      <c r="S1728" s="15"/>
      <c r="T1728" s="16"/>
      <c r="U1728" s="32" cm="1">
        <f t="array" ref="U1728">SUM(LEN([2]正文!$F:$F)-LEN(SUBSTITUTE([2]正文!$F:$F,B1728,"")))/LEN(B1728)</f>
        <v>1</v>
      </c>
      <c r="V1728" s="33">
        <f t="shared" si="45"/>
        <v>4</v>
      </c>
    </row>
    <row r="1729" s="2" customFormat="1" spans="1:22">
      <c r="A1729" s="6">
        <v>1674</v>
      </c>
      <c r="B1729" s="36" t="s">
        <v>6434</v>
      </c>
      <c r="C1729" s="36" t="s">
        <v>6435</v>
      </c>
      <c r="D1729" s="36"/>
      <c r="E1729" s="36" t="s">
        <v>6436</v>
      </c>
      <c r="F1729" s="9" t="s">
        <v>6437</v>
      </c>
      <c r="G1729" s="36"/>
      <c r="H1729" s="36"/>
      <c r="I1729" s="36"/>
      <c r="M1729" s="2">
        <f>VLOOKUP(N1729,[1]储层改造标准目录!$A:$B,2,0)</f>
        <v>81</v>
      </c>
      <c r="N1729" s="11" t="s">
        <v>6186</v>
      </c>
      <c r="O1729" s="2" t="s">
        <v>6187</v>
      </c>
      <c r="P1729" s="12"/>
      <c r="Q1729" s="13" t="s">
        <v>6164</v>
      </c>
      <c r="R1729" s="14"/>
      <c r="S1729" s="15"/>
      <c r="T1729" s="16"/>
      <c r="U1729" s="32" cm="1">
        <f t="array" ref="U1729">SUM(LEN([2]正文!$F:$F)-LEN(SUBSTITUTE([2]正文!$F:$F,B1729,"")))/LEN(B1729)</f>
        <v>6</v>
      </c>
      <c r="V1729" s="33">
        <f t="shared" si="45"/>
        <v>4</v>
      </c>
    </row>
    <row r="1730" s="2" customFormat="1" spans="1:22">
      <c r="A1730" s="6">
        <v>1676</v>
      </c>
      <c r="B1730" s="2" t="s">
        <v>6438</v>
      </c>
      <c r="C1730" s="2" t="s">
        <v>6439</v>
      </c>
      <c r="E1730" s="2" t="s">
        <v>6440</v>
      </c>
      <c r="F1730" s="6">
        <v>3.1</v>
      </c>
      <c r="M1730" s="2">
        <f>VLOOKUP(N1730,[1]储层改造标准目录!$A:$B,2,0)</f>
        <v>83</v>
      </c>
      <c r="N1730" s="11" t="s">
        <v>6441</v>
      </c>
      <c r="O1730" s="2" t="s">
        <v>6442</v>
      </c>
      <c r="P1730" s="12"/>
      <c r="Q1730" s="13" t="s">
        <v>6164</v>
      </c>
      <c r="R1730" s="14"/>
      <c r="S1730" s="15"/>
      <c r="T1730" s="16"/>
      <c r="U1730" s="32" cm="1">
        <f t="array" ref="U1730">SUM(LEN([2]正文!$F:$F)-LEN(SUBSTITUTE([2]正文!$F:$F,B1730,"")))/LEN(B1730)</f>
        <v>4</v>
      </c>
      <c r="V1730" s="33">
        <f t="shared" ref="V1730:V1793" si="46">LEN(B1730)</f>
        <v>4</v>
      </c>
    </row>
    <row r="1731" s="2" customFormat="1" spans="1:22">
      <c r="A1731" s="6">
        <v>1677</v>
      </c>
      <c r="B1731" s="2" t="s">
        <v>6443</v>
      </c>
      <c r="C1731" s="2" t="s">
        <v>6444</v>
      </c>
      <c r="E1731" s="2" t="s">
        <v>6445</v>
      </c>
      <c r="F1731" s="6">
        <v>3.2</v>
      </c>
      <c r="M1731" s="2">
        <f>VLOOKUP(N1731,[1]储层改造标准目录!$A:$B,2,0)</f>
        <v>83</v>
      </c>
      <c r="N1731" s="11" t="s">
        <v>6441</v>
      </c>
      <c r="O1731" s="2" t="s">
        <v>6442</v>
      </c>
      <c r="P1731" s="12"/>
      <c r="Q1731" s="13" t="s">
        <v>6164</v>
      </c>
      <c r="R1731" s="14"/>
      <c r="S1731" s="15"/>
      <c r="T1731" s="16"/>
      <c r="U1731" s="32" cm="1">
        <f t="array" ref="U1731">SUM(LEN([2]正文!$F:$F)-LEN(SUBSTITUTE([2]正文!$F:$F,B1731,"")))/LEN(B1731)</f>
        <v>1</v>
      </c>
      <c r="V1731" s="33">
        <f t="shared" si="46"/>
        <v>3</v>
      </c>
    </row>
    <row r="1732" s="2" customFormat="1" spans="1:22">
      <c r="A1732" s="6">
        <v>1678</v>
      </c>
      <c r="B1732" s="2" t="s">
        <v>6446</v>
      </c>
      <c r="C1732" s="2" t="s">
        <v>6447</v>
      </c>
      <c r="E1732" s="2" t="s">
        <v>6448</v>
      </c>
      <c r="F1732" s="6">
        <v>3.3</v>
      </c>
      <c r="K1732" s="36" t="s">
        <v>6449</v>
      </c>
      <c r="M1732" s="2">
        <f>VLOOKUP(N1732,[1]储层改造标准目录!$A:$B,2,0)</f>
        <v>83</v>
      </c>
      <c r="N1732" s="11" t="s">
        <v>6441</v>
      </c>
      <c r="O1732" s="2" t="s">
        <v>6442</v>
      </c>
      <c r="P1732" s="12"/>
      <c r="Q1732" s="13" t="s">
        <v>6164</v>
      </c>
      <c r="R1732" s="14"/>
      <c r="S1732" s="15"/>
      <c r="T1732" s="16"/>
      <c r="U1732" s="32" cm="1">
        <f t="array" ref="U1732">SUM(LEN([2]正文!$F:$F)-LEN(SUBSTITUTE([2]正文!$F:$F,B1732,"")))/LEN(B1732)</f>
        <v>1</v>
      </c>
      <c r="V1732" s="33">
        <f t="shared" si="46"/>
        <v>4</v>
      </c>
    </row>
    <row r="1733" s="2" customFormat="1" spans="1:22">
      <c r="A1733" s="6">
        <v>1679</v>
      </c>
      <c r="B1733" s="2" t="s">
        <v>6450</v>
      </c>
      <c r="C1733" s="2" t="s">
        <v>6451</v>
      </c>
      <c r="E1733" s="2" t="s">
        <v>6452</v>
      </c>
      <c r="F1733" s="6">
        <v>3.4</v>
      </c>
      <c r="K1733" s="36" t="s">
        <v>6449</v>
      </c>
      <c r="M1733" s="2">
        <f>VLOOKUP(N1733,[1]储层改造标准目录!$A:$B,2,0)</f>
        <v>83</v>
      </c>
      <c r="N1733" s="11" t="s">
        <v>6441</v>
      </c>
      <c r="O1733" s="2" t="s">
        <v>6442</v>
      </c>
      <c r="P1733" s="12"/>
      <c r="Q1733" s="13" t="s">
        <v>6164</v>
      </c>
      <c r="R1733" s="14"/>
      <c r="S1733" s="15"/>
      <c r="T1733" s="16"/>
      <c r="U1733" s="32" cm="1">
        <f t="array" ref="U1733">SUM(LEN([2]正文!$F:$F)-LEN(SUBSTITUTE([2]正文!$F:$F,B1733,"")))/LEN(B1733)</f>
        <v>19</v>
      </c>
      <c r="V1733" s="33">
        <f t="shared" si="46"/>
        <v>4</v>
      </c>
    </row>
    <row r="1734" s="2" customFormat="1" spans="1:22">
      <c r="A1734" s="6">
        <v>1680</v>
      </c>
      <c r="B1734" s="2" t="s">
        <v>6453</v>
      </c>
      <c r="C1734" s="2" t="s">
        <v>6454</v>
      </c>
      <c r="E1734" s="2" t="s">
        <v>6455</v>
      </c>
      <c r="F1734" s="6">
        <v>3.5</v>
      </c>
      <c r="M1734" s="2">
        <f>VLOOKUP(N1734,[1]储层改造标准目录!$A:$B,2,0)</f>
        <v>83</v>
      </c>
      <c r="N1734" s="11" t="s">
        <v>6441</v>
      </c>
      <c r="O1734" s="2" t="s">
        <v>6442</v>
      </c>
      <c r="P1734" s="12"/>
      <c r="Q1734" s="13" t="s">
        <v>6164</v>
      </c>
      <c r="R1734" s="14"/>
      <c r="S1734" s="15"/>
      <c r="T1734" s="16"/>
      <c r="U1734" s="32" cm="1">
        <f t="array" ref="U1734">SUM(LEN([2]正文!$F:$F)-LEN(SUBSTITUTE([2]正文!$F:$F,B1734,"")))/LEN(B1734)</f>
        <v>20</v>
      </c>
      <c r="V1734" s="33">
        <f t="shared" si="46"/>
        <v>4</v>
      </c>
    </row>
    <row r="1735" s="2" customFormat="1" spans="1:22">
      <c r="A1735" s="6">
        <v>1681</v>
      </c>
      <c r="B1735" s="2" t="s">
        <v>6456</v>
      </c>
      <c r="C1735" s="2" t="s">
        <v>6457</v>
      </c>
      <c r="E1735" s="2" t="s">
        <v>6458</v>
      </c>
      <c r="F1735" s="6">
        <v>3.6</v>
      </c>
      <c r="M1735" s="2">
        <f>VLOOKUP(N1735,[1]储层改造标准目录!$A:$B,2,0)</f>
        <v>83</v>
      </c>
      <c r="N1735" s="11" t="s">
        <v>6441</v>
      </c>
      <c r="O1735" s="2" t="s">
        <v>6442</v>
      </c>
      <c r="P1735" s="12"/>
      <c r="Q1735" s="13" t="s">
        <v>6164</v>
      </c>
      <c r="R1735" s="14"/>
      <c r="S1735" s="15"/>
      <c r="T1735" s="16"/>
      <c r="U1735" s="32" cm="1">
        <f t="array" ref="U1735">SUM(LEN([2]正文!$F:$F)-LEN(SUBSTITUTE([2]正文!$F:$F,B1735,"")))/LEN(B1735)</f>
        <v>1</v>
      </c>
      <c r="V1735" s="33">
        <f t="shared" si="46"/>
        <v>6</v>
      </c>
    </row>
    <row r="1736" s="2" customFormat="1" spans="1:22">
      <c r="A1736" s="6">
        <v>1682</v>
      </c>
      <c r="B1736" s="2" t="s">
        <v>6459</v>
      </c>
      <c r="C1736" s="2" t="s">
        <v>6460</v>
      </c>
      <c r="E1736" s="2" t="s">
        <v>6461</v>
      </c>
      <c r="F1736" s="6">
        <v>3.7</v>
      </c>
      <c r="M1736" s="2">
        <f>VLOOKUP(N1736,[1]储层改造标准目录!$A:$B,2,0)</f>
        <v>83</v>
      </c>
      <c r="N1736" s="11" t="s">
        <v>6441</v>
      </c>
      <c r="O1736" s="2" t="s">
        <v>6442</v>
      </c>
      <c r="P1736" s="12"/>
      <c r="Q1736" s="13" t="s">
        <v>6164</v>
      </c>
      <c r="R1736" s="14"/>
      <c r="S1736" s="15"/>
      <c r="T1736" s="16"/>
      <c r="U1736" s="32" cm="1">
        <f t="array" ref="U1736">SUM(LEN([2]正文!$F:$F)-LEN(SUBSTITUTE([2]正文!$F:$F,B1736,"")))/LEN(B1736)</f>
        <v>2</v>
      </c>
      <c r="V1736" s="33">
        <f t="shared" si="46"/>
        <v>3</v>
      </c>
    </row>
    <row r="1737" s="2" customFormat="1" spans="1:22">
      <c r="A1737" s="6">
        <v>1683</v>
      </c>
      <c r="B1737" s="2" t="s">
        <v>6462</v>
      </c>
      <c r="C1737" s="2" t="s">
        <v>3110</v>
      </c>
      <c r="E1737" s="2" t="s">
        <v>6463</v>
      </c>
      <c r="F1737" s="6">
        <v>3.8</v>
      </c>
      <c r="M1737" s="2">
        <f>VLOOKUP(N1737,[1]储层改造标准目录!$A:$B,2,0)</f>
        <v>83</v>
      </c>
      <c r="N1737" s="11" t="s">
        <v>6441</v>
      </c>
      <c r="O1737" s="2" t="s">
        <v>6442</v>
      </c>
      <c r="P1737" s="12"/>
      <c r="Q1737" s="13" t="s">
        <v>6164</v>
      </c>
      <c r="R1737" s="14"/>
      <c r="S1737" s="15"/>
      <c r="T1737" s="16"/>
      <c r="U1737" s="32" cm="1">
        <f t="array" ref="U1737">SUM(LEN([2]正文!$F:$F)-LEN(SUBSTITUTE([2]正文!$F:$F,B1737,"")))/LEN(B1737)</f>
        <v>4</v>
      </c>
      <c r="V1737" s="33">
        <f t="shared" si="46"/>
        <v>4</v>
      </c>
    </row>
    <row r="1738" s="2" customFormat="1" spans="1:22">
      <c r="A1738" s="6">
        <v>1684</v>
      </c>
      <c r="B1738" s="2" t="s">
        <v>6464</v>
      </c>
      <c r="C1738" s="2" t="s">
        <v>6465</v>
      </c>
      <c r="E1738" s="2" t="s">
        <v>6466</v>
      </c>
      <c r="F1738" s="6">
        <v>3.9</v>
      </c>
      <c r="M1738" s="2">
        <f>VLOOKUP(N1738,[1]储层改造标准目录!$A:$B,2,0)</f>
        <v>83</v>
      </c>
      <c r="N1738" s="11" t="s">
        <v>6441</v>
      </c>
      <c r="O1738" s="2" t="s">
        <v>6442</v>
      </c>
      <c r="P1738" s="12"/>
      <c r="Q1738" s="13" t="s">
        <v>6164</v>
      </c>
      <c r="R1738" s="14"/>
      <c r="S1738" s="15"/>
      <c r="T1738" s="16"/>
      <c r="U1738" s="32" cm="1">
        <f t="array" ref="U1738">SUM(LEN([2]正文!$F:$F)-LEN(SUBSTITUTE([2]正文!$F:$F,B1738,"")))/LEN(B1738)</f>
        <v>1</v>
      </c>
      <c r="V1738" s="33">
        <f t="shared" si="46"/>
        <v>4</v>
      </c>
    </row>
    <row r="1739" s="2" customFormat="1" spans="1:22">
      <c r="A1739" s="6">
        <v>1685</v>
      </c>
      <c r="B1739" s="2" t="s">
        <v>6348</v>
      </c>
      <c r="C1739" s="2" t="s">
        <v>6467</v>
      </c>
      <c r="E1739" s="2" t="s">
        <v>6468</v>
      </c>
      <c r="F1739" s="34" t="s">
        <v>68</v>
      </c>
      <c r="M1739" s="2">
        <f>VLOOKUP(N1739,[1]储层改造标准目录!$A:$B,2,0)</f>
        <v>83</v>
      </c>
      <c r="N1739" s="11" t="s">
        <v>6441</v>
      </c>
      <c r="O1739" s="2" t="s">
        <v>6442</v>
      </c>
      <c r="P1739" s="35"/>
      <c r="Q1739" s="13" t="s">
        <v>6164</v>
      </c>
      <c r="R1739" s="14"/>
      <c r="S1739" s="15"/>
      <c r="T1739" s="16"/>
      <c r="U1739" s="32" cm="1">
        <f t="array" ref="U1739">SUM(LEN([2]正文!$F:$F)-LEN(SUBSTITUTE([2]正文!$F:$F,B1739,"")))/LEN(B1739)</f>
        <v>35</v>
      </c>
      <c r="V1739" s="33">
        <f t="shared" si="46"/>
        <v>3</v>
      </c>
    </row>
    <row r="1740" s="2" customFormat="1" spans="1:22">
      <c r="A1740" s="6">
        <v>1686</v>
      </c>
      <c r="B1740" s="2" t="s">
        <v>3101</v>
      </c>
      <c r="C1740" s="2" t="s">
        <v>6469</v>
      </c>
      <c r="E1740" s="2" t="s">
        <v>6470</v>
      </c>
      <c r="F1740" s="6">
        <v>3.11</v>
      </c>
      <c r="M1740" s="2">
        <f>VLOOKUP(N1740,[1]储层改造标准目录!$A:$B,2,0)</f>
        <v>83</v>
      </c>
      <c r="N1740" s="11" t="s">
        <v>6441</v>
      </c>
      <c r="O1740" s="2" t="s">
        <v>6442</v>
      </c>
      <c r="P1740" s="12"/>
      <c r="Q1740" s="13" t="s">
        <v>6164</v>
      </c>
      <c r="R1740" s="14"/>
      <c r="S1740" s="15"/>
      <c r="T1740" s="16"/>
      <c r="U1740" s="32" cm="1">
        <f t="array" ref="U1740">SUM(LEN([2]正文!$F:$F)-LEN(SUBSTITUTE([2]正文!$F:$F,B1740,"")))/LEN(B1740)</f>
        <v>4</v>
      </c>
      <c r="V1740" s="33">
        <f t="shared" si="46"/>
        <v>2</v>
      </c>
    </row>
    <row r="1741" s="2" customFormat="1" spans="1:22">
      <c r="A1741" s="6">
        <v>1687</v>
      </c>
      <c r="B1741" s="2" t="s">
        <v>3089</v>
      </c>
      <c r="C1741" s="2" t="s">
        <v>6471</v>
      </c>
      <c r="E1741" s="2" t="s">
        <v>6472</v>
      </c>
      <c r="F1741" s="6">
        <v>3.12</v>
      </c>
      <c r="M1741" s="2">
        <f>VLOOKUP(N1741,[1]储层改造标准目录!$A:$B,2,0)</f>
        <v>83</v>
      </c>
      <c r="N1741" s="11" t="s">
        <v>6441</v>
      </c>
      <c r="O1741" s="2" t="s">
        <v>6442</v>
      </c>
      <c r="P1741" s="12"/>
      <c r="Q1741" s="13" t="s">
        <v>6164</v>
      </c>
      <c r="R1741" s="14"/>
      <c r="S1741" s="15"/>
      <c r="T1741" s="16"/>
      <c r="U1741" s="32" cm="1">
        <f t="array" ref="U1741">SUM(LEN([2]正文!$F:$F)-LEN(SUBSTITUTE([2]正文!$F:$F,B1741,"")))/LEN(B1741)</f>
        <v>11</v>
      </c>
      <c r="V1741" s="33">
        <f t="shared" si="46"/>
        <v>2</v>
      </c>
    </row>
    <row r="1742" s="2" customFormat="1" spans="1:22">
      <c r="A1742" s="6">
        <v>1688</v>
      </c>
      <c r="B1742" s="2" t="s">
        <v>6473</v>
      </c>
      <c r="C1742" s="2" t="s">
        <v>6474</v>
      </c>
      <c r="E1742" s="2" t="s">
        <v>6475</v>
      </c>
      <c r="F1742" s="6">
        <v>3.13</v>
      </c>
      <c r="M1742" s="2">
        <f>VLOOKUP(N1742,[1]储层改造标准目录!$A:$B,2,0)</f>
        <v>83</v>
      </c>
      <c r="N1742" s="11" t="s">
        <v>6441</v>
      </c>
      <c r="O1742" s="2" t="s">
        <v>6442</v>
      </c>
      <c r="P1742" s="12"/>
      <c r="Q1742" s="13" t="s">
        <v>6164</v>
      </c>
      <c r="R1742" s="14"/>
      <c r="S1742" s="15"/>
      <c r="T1742" s="16"/>
      <c r="U1742" s="32" cm="1">
        <f t="array" ref="U1742">SUM(LEN([2]正文!$F:$F)-LEN(SUBSTITUTE([2]正文!$F:$F,B1742,"")))/LEN(B1742)</f>
        <v>21</v>
      </c>
      <c r="V1742" s="33">
        <f t="shared" si="46"/>
        <v>3</v>
      </c>
    </row>
    <row r="1743" s="2" customFormat="1" spans="1:22">
      <c r="A1743" s="6">
        <v>1689</v>
      </c>
      <c r="B1743" s="2" t="s">
        <v>6476</v>
      </c>
      <c r="C1743" s="2" t="s">
        <v>6477</v>
      </c>
      <c r="E1743" s="2" t="s">
        <v>6478</v>
      </c>
      <c r="F1743" s="6">
        <v>3.14</v>
      </c>
      <c r="M1743" s="2">
        <f>VLOOKUP(N1743,[1]储层改造标准目录!$A:$B,2,0)</f>
        <v>83</v>
      </c>
      <c r="N1743" s="11" t="s">
        <v>6441</v>
      </c>
      <c r="O1743" s="2" t="s">
        <v>6442</v>
      </c>
      <c r="P1743" s="12"/>
      <c r="Q1743" s="13" t="s">
        <v>6164</v>
      </c>
      <c r="R1743" s="14"/>
      <c r="S1743" s="15"/>
      <c r="T1743" s="16"/>
      <c r="U1743" s="32" cm="1">
        <f t="array" ref="U1743">SUM(LEN([2]正文!$F:$F)-LEN(SUBSTITUTE([2]正文!$F:$F,B1743,"")))/LEN(B1743)</f>
        <v>20</v>
      </c>
      <c r="V1743" s="33">
        <f t="shared" si="46"/>
        <v>3</v>
      </c>
    </row>
    <row r="1744" s="2" customFormat="1" spans="1:22">
      <c r="A1744" s="6">
        <v>1690</v>
      </c>
      <c r="B1744" s="2" t="s">
        <v>6479</v>
      </c>
      <c r="C1744" s="2" t="s">
        <v>6480</v>
      </c>
      <c r="E1744" s="2" t="s">
        <v>6481</v>
      </c>
      <c r="F1744" s="6">
        <v>3.15</v>
      </c>
      <c r="M1744" s="2">
        <f>VLOOKUP(N1744,[1]储层改造标准目录!$A:$B,2,0)</f>
        <v>83</v>
      </c>
      <c r="N1744" s="11" t="s">
        <v>6441</v>
      </c>
      <c r="O1744" s="2" t="s">
        <v>6442</v>
      </c>
      <c r="P1744" s="12"/>
      <c r="Q1744" s="13" t="s">
        <v>6164</v>
      </c>
      <c r="R1744" s="14"/>
      <c r="S1744" s="15"/>
      <c r="T1744" s="16"/>
      <c r="U1744" s="32" cm="1">
        <f t="array" ref="U1744">SUM(LEN([2]正文!$F:$F)-LEN(SUBSTITUTE([2]正文!$F:$F,B1744,"")))/LEN(B1744)</f>
        <v>3</v>
      </c>
      <c r="V1744" s="33">
        <f t="shared" si="46"/>
        <v>4</v>
      </c>
    </row>
    <row r="1745" s="2" customFormat="1" spans="1:22">
      <c r="A1745" s="6">
        <v>1691</v>
      </c>
      <c r="B1745" s="2" t="s">
        <v>6482</v>
      </c>
      <c r="C1745" s="2" t="s">
        <v>6483</v>
      </c>
      <c r="E1745" s="2" t="s">
        <v>6484</v>
      </c>
      <c r="F1745" s="6">
        <v>3.16</v>
      </c>
      <c r="M1745" s="2">
        <f>VLOOKUP(N1745,[1]储层改造标准目录!$A:$B,2,0)</f>
        <v>83</v>
      </c>
      <c r="N1745" s="11" t="s">
        <v>6441</v>
      </c>
      <c r="O1745" s="2" t="s">
        <v>6442</v>
      </c>
      <c r="P1745" s="12"/>
      <c r="Q1745" s="13" t="s">
        <v>6164</v>
      </c>
      <c r="R1745" s="14"/>
      <c r="S1745" s="15"/>
      <c r="T1745" s="16"/>
      <c r="U1745" s="32" cm="1">
        <f t="array" ref="U1745">SUM(LEN([2]正文!$F:$F)-LEN(SUBSTITUTE([2]正文!$F:$F,B1745,"")))/LEN(B1745)</f>
        <v>2</v>
      </c>
      <c r="V1745" s="33">
        <f t="shared" si="46"/>
        <v>4</v>
      </c>
    </row>
    <row r="1746" s="2" customFormat="1" spans="1:22">
      <c r="A1746" s="6">
        <v>1692</v>
      </c>
      <c r="B1746" s="2" t="s">
        <v>6485</v>
      </c>
      <c r="C1746" s="2" t="s">
        <v>6486</v>
      </c>
      <c r="E1746" s="2" t="s">
        <v>6487</v>
      </c>
      <c r="F1746" s="6">
        <v>3.17</v>
      </c>
      <c r="M1746" s="2">
        <f>VLOOKUP(N1746,[1]储层改造标准目录!$A:$B,2,0)</f>
        <v>83</v>
      </c>
      <c r="N1746" s="11" t="s">
        <v>6441</v>
      </c>
      <c r="O1746" s="2" t="s">
        <v>6442</v>
      </c>
      <c r="P1746" s="12"/>
      <c r="Q1746" s="13" t="s">
        <v>6164</v>
      </c>
      <c r="R1746" s="14"/>
      <c r="S1746" s="15"/>
      <c r="T1746" s="16"/>
      <c r="U1746" s="32" cm="1">
        <f t="array" ref="U1746">SUM(LEN([2]正文!$F:$F)-LEN(SUBSTITUTE([2]正文!$F:$F,B1746,"")))/LEN(B1746)</f>
        <v>1</v>
      </c>
      <c r="V1746" s="33">
        <f t="shared" si="46"/>
        <v>4</v>
      </c>
    </row>
    <row r="1747" s="2" customFormat="1" spans="1:22">
      <c r="A1747" s="6">
        <v>1693</v>
      </c>
      <c r="B1747" s="2" t="s">
        <v>6488</v>
      </c>
      <c r="C1747" s="2" t="s">
        <v>6489</v>
      </c>
      <c r="E1747" s="2" t="s">
        <v>6490</v>
      </c>
      <c r="F1747" s="6">
        <v>3.18</v>
      </c>
      <c r="M1747" s="2">
        <f>VLOOKUP(N1747,[1]储层改造标准目录!$A:$B,2,0)</f>
        <v>83</v>
      </c>
      <c r="N1747" s="11" t="s">
        <v>6441</v>
      </c>
      <c r="O1747" s="2" t="s">
        <v>6442</v>
      </c>
      <c r="P1747" s="12"/>
      <c r="Q1747" s="13" t="s">
        <v>6164</v>
      </c>
      <c r="R1747" s="14"/>
      <c r="S1747" s="15"/>
      <c r="T1747" s="16"/>
      <c r="U1747" s="32" cm="1">
        <f t="array" ref="U1747">SUM(LEN([2]正文!$F:$F)-LEN(SUBSTITUTE([2]正文!$F:$F,B1747,"")))/LEN(B1747)</f>
        <v>14</v>
      </c>
      <c r="V1747" s="33">
        <f t="shared" si="46"/>
        <v>4</v>
      </c>
    </row>
    <row r="1748" s="2" customFormat="1" spans="1:22">
      <c r="A1748" s="6">
        <v>1694</v>
      </c>
      <c r="B1748" s="2" t="s">
        <v>6491</v>
      </c>
      <c r="C1748" s="2" t="s">
        <v>6492</v>
      </c>
      <c r="E1748" s="2" t="s">
        <v>6493</v>
      </c>
      <c r="F1748" s="6">
        <v>3.19</v>
      </c>
      <c r="M1748" s="2">
        <f>VLOOKUP(N1748,[1]储层改造标准目录!$A:$B,2,0)</f>
        <v>83</v>
      </c>
      <c r="N1748" s="11" t="s">
        <v>6441</v>
      </c>
      <c r="O1748" s="2" t="s">
        <v>6442</v>
      </c>
      <c r="P1748" s="12"/>
      <c r="Q1748" s="13" t="s">
        <v>6164</v>
      </c>
      <c r="R1748" s="14"/>
      <c r="S1748" s="15"/>
      <c r="T1748" s="16"/>
      <c r="U1748" s="32" cm="1">
        <f t="array" ref="U1748">SUM(LEN([2]正文!$F:$F)-LEN(SUBSTITUTE([2]正文!$F:$F,B1748,"")))/LEN(B1748)</f>
        <v>1</v>
      </c>
      <c r="V1748" s="33">
        <f t="shared" si="46"/>
        <v>5</v>
      </c>
    </row>
    <row r="1749" s="2" customFormat="1" spans="1:22">
      <c r="A1749" s="6">
        <v>1695</v>
      </c>
      <c r="B1749" s="36" t="s">
        <v>6494</v>
      </c>
      <c r="C1749" s="36" t="s">
        <v>6495</v>
      </c>
      <c r="D1749" s="36"/>
      <c r="E1749" s="36" t="s">
        <v>6496</v>
      </c>
      <c r="F1749" s="6">
        <v>3.1</v>
      </c>
      <c r="G1749" s="36"/>
      <c r="H1749" s="36"/>
      <c r="I1749" s="36"/>
      <c r="M1749" s="2">
        <f>VLOOKUP(N1749,[1]储层改造标准目录!$A:$B,2,0)</f>
        <v>84</v>
      </c>
      <c r="N1749" s="11" t="s">
        <v>6497</v>
      </c>
      <c r="O1749" s="2" t="s">
        <v>6498</v>
      </c>
      <c r="P1749" s="12"/>
      <c r="Q1749" s="13" t="s">
        <v>6164</v>
      </c>
      <c r="R1749" s="14"/>
      <c r="S1749" s="15"/>
      <c r="T1749" s="16"/>
      <c r="U1749" s="32" cm="1">
        <f t="array" ref="U1749">SUM(LEN([2]正文!$F:$F)-LEN(SUBSTITUTE([2]正文!$F:$F,B1749,"")))/LEN(B1749)</f>
        <v>45</v>
      </c>
      <c r="V1749" s="33">
        <f t="shared" si="46"/>
        <v>6</v>
      </c>
    </row>
    <row r="1750" s="2" customFormat="1" spans="1:22">
      <c r="A1750" s="6">
        <v>1696</v>
      </c>
      <c r="B1750" s="36" t="s">
        <v>6499</v>
      </c>
      <c r="C1750" s="36" t="s">
        <v>6500</v>
      </c>
      <c r="D1750" s="36"/>
      <c r="E1750" s="36" t="s">
        <v>6501</v>
      </c>
      <c r="F1750" s="6">
        <v>3.2</v>
      </c>
      <c r="G1750" s="36"/>
      <c r="H1750" s="36"/>
      <c r="I1750" s="36"/>
      <c r="M1750" s="2">
        <f>VLOOKUP(N1750,[1]储层改造标准目录!$A:$B,2,0)</f>
        <v>84</v>
      </c>
      <c r="N1750" s="11" t="s">
        <v>6497</v>
      </c>
      <c r="O1750" s="2" t="s">
        <v>6498</v>
      </c>
      <c r="P1750" s="12"/>
      <c r="Q1750" s="13" t="s">
        <v>6164</v>
      </c>
      <c r="R1750" s="14"/>
      <c r="S1750" s="15"/>
      <c r="T1750" s="16"/>
      <c r="U1750" s="32" cm="1">
        <f t="array" ref="U1750">SUM(LEN([2]正文!$F:$F)-LEN(SUBSTITUTE([2]正文!$F:$F,B1750,"")))/LEN(B1750)</f>
        <v>40</v>
      </c>
      <c r="V1750" s="33">
        <f t="shared" si="46"/>
        <v>3</v>
      </c>
    </row>
    <row r="1751" s="2" customFormat="1" spans="1:22">
      <c r="A1751" s="6">
        <v>1697</v>
      </c>
      <c r="B1751" s="36" t="s">
        <v>6473</v>
      </c>
      <c r="C1751" s="36" t="s">
        <v>6474</v>
      </c>
      <c r="D1751" s="36"/>
      <c r="E1751" s="36" t="s">
        <v>6502</v>
      </c>
      <c r="F1751" s="6">
        <v>3.3</v>
      </c>
      <c r="G1751" s="36"/>
      <c r="H1751" s="36"/>
      <c r="I1751" s="36"/>
      <c r="M1751" s="2">
        <f>VLOOKUP(N1751,[1]储层改造标准目录!$A:$B,2,0)</f>
        <v>84</v>
      </c>
      <c r="N1751" s="11" t="s">
        <v>6497</v>
      </c>
      <c r="O1751" s="2" t="s">
        <v>6498</v>
      </c>
      <c r="P1751" s="12"/>
      <c r="Q1751" s="13" t="s">
        <v>6164</v>
      </c>
      <c r="R1751" s="14"/>
      <c r="S1751" s="15"/>
      <c r="T1751" s="16"/>
      <c r="U1751" s="32" cm="1">
        <f t="array" ref="U1751">SUM(LEN([2]正文!$F:$F)-LEN(SUBSTITUTE([2]正文!$F:$F,B1751,"")))/LEN(B1751)</f>
        <v>21</v>
      </c>
      <c r="V1751" s="33">
        <f t="shared" si="46"/>
        <v>3</v>
      </c>
    </row>
    <row r="1752" s="2" customFormat="1" spans="1:22">
      <c r="A1752" s="6">
        <v>1698</v>
      </c>
      <c r="B1752" s="36" t="s">
        <v>6476</v>
      </c>
      <c r="C1752" s="36" t="s">
        <v>6477</v>
      </c>
      <c r="D1752" s="36"/>
      <c r="E1752" s="36" t="s">
        <v>6503</v>
      </c>
      <c r="F1752" s="6">
        <v>3.4</v>
      </c>
      <c r="G1752" s="36"/>
      <c r="H1752" s="36"/>
      <c r="I1752" s="36"/>
      <c r="M1752" s="2">
        <f>VLOOKUP(N1752,[1]储层改造标准目录!$A:$B,2,0)</f>
        <v>84</v>
      </c>
      <c r="N1752" s="11" t="s">
        <v>6497</v>
      </c>
      <c r="O1752" s="2" t="s">
        <v>6498</v>
      </c>
      <c r="P1752" s="12"/>
      <c r="Q1752" s="13" t="s">
        <v>6164</v>
      </c>
      <c r="R1752" s="14"/>
      <c r="S1752" s="15"/>
      <c r="T1752" s="16"/>
      <c r="U1752" s="32" cm="1">
        <f t="array" ref="U1752">SUM(LEN([2]正文!$F:$F)-LEN(SUBSTITUTE([2]正文!$F:$F,B1752,"")))/LEN(B1752)</f>
        <v>20</v>
      </c>
      <c r="V1752" s="33">
        <f t="shared" si="46"/>
        <v>3</v>
      </c>
    </row>
    <row r="1753" s="2" customFormat="1" spans="1:22">
      <c r="A1753" s="6">
        <v>1699</v>
      </c>
      <c r="B1753" s="36" t="s">
        <v>6443</v>
      </c>
      <c r="C1753" s="36" t="s">
        <v>6504</v>
      </c>
      <c r="D1753" s="36"/>
      <c r="E1753" s="36" t="s">
        <v>6505</v>
      </c>
      <c r="F1753" s="6">
        <v>3.5</v>
      </c>
      <c r="G1753" s="36"/>
      <c r="H1753" s="36"/>
      <c r="I1753" s="36"/>
      <c r="M1753" s="2">
        <f>VLOOKUP(N1753,[1]储层改造标准目录!$A:$B,2,0)</f>
        <v>84</v>
      </c>
      <c r="N1753" s="11" t="s">
        <v>6497</v>
      </c>
      <c r="O1753" s="2" t="s">
        <v>6498</v>
      </c>
      <c r="P1753" s="12"/>
      <c r="Q1753" s="13" t="s">
        <v>6164</v>
      </c>
      <c r="R1753" s="14"/>
      <c r="S1753" s="15"/>
      <c r="T1753" s="16"/>
      <c r="U1753" s="32" cm="1">
        <f t="array" ref="U1753">SUM(LEN([2]正文!$F:$F)-LEN(SUBSTITUTE([2]正文!$F:$F,B1753,"")))/LEN(B1753)</f>
        <v>1</v>
      </c>
      <c r="V1753" s="33">
        <f t="shared" si="46"/>
        <v>3</v>
      </c>
    </row>
    <row r="1754" s="2" customFormat="1" spans="1:22">
      <c r="A1754" s="6">
        <v>1700</v>
      </c>
      <c r="B1754" s="36" t="s">
        <v>6506</v>
      </c>
      <c r="C1754" s="36" t="s">
        <v>6507</v>
      </c>
      <c r="D1754" s="54"/>
      <c r="E1754" s="54" t="s">
        <v>6508</v>
      </c>
      <c r="F1754" s="6">
        <v>3.1</v>
      </c>
      <c r="G1754" s="54"/>
      <c r="H1754" s="54"/>
      <c r="I1754" s="54"/>
      <c r="M1754" s="2">
        <f>VLOOKUP(N1754,[1]储层改造标准目录!$A:$B,2,0)</f>
        <v>85</v>
      </c>
      <c r="N1754" s="11" t="s">
        <v>6509</v>
      </c>
      <c r="O1754" s="2" t="s">
        <v>6510</v>
      </c>
      <c r="P1754" s="12"/>
      <c r="Q1754" s="13" t="s">
        <v>6164</v>
      </c>
      <c r="R1754" s="14"/>
      <c r="S1754" s="15"/>
      <c r="T1754" s="16"/>
      <c r="U1754" s="32" cm="1">
        <f t="array" ref="U1754">SUM(LEN([2]正文!$F:$F)-LEN(SUBSTITUTE([2]正文!$F:$F,B1754,"")))/LEN(B1754)</f>
        <v>41</v>
      </c>
      <c r="V1754" s="33">
        <f t="shared" si="46"/>
        <v>4</v>
      </c>
    </row>
    <row r="1755" s="2" customFormat="1" spans="1:22">
      <c r="A1755" s="6">
        <v>1701</v>
      </c>
      <c r="B1755" s="36" t="s">
        <v>941</v>
      </c>
      <c r="C1755" s="36" t="s">
        <v>6511</v>
      </c>
      <c r="D1755" s="54"/>
      <c r="E1755" s="54" t="s">
        <v>6512</v>
      </c>
      <c r="F1755" s="6">
        <v>3.2</v>
      </c>
      <c r="G1755" s="54"/>
      <c r="H1755" s="54"/>
      <c r="I1755" s="54"/>
      <c r="M1755" s="2">
        <f>VLOOKUP(N1755,[1]储层改造标准目录!$A:$B,2,0)</f>
        <v>85</v>
      </c>
      <c r="N1755" s="11" t="s">
        <v>6509</v>
      </c>
      <c r="O1755" s="2" t="s">
        <v>6510</v>
      </c>
      <c r="P1755" s="12"/>
      <c r="Q1755" s="13" t="s">
        <v>6164</v>
      </c>
      <c r="R1755" s="14"/>
      <c r="S1755" s="15"/>
      <c r="T1755" s="16"/>
      <c r="U1755" s="32" cm="1">
        <f t="array" ref="U1755">SUM(LEN([2]正文!$F:$F)-LEN(SUBSTITUTE([2]正文!$F:$F,B1755,"")))/LEN(B1755)</f>
        <v>28</v>
      </c>
      <c r="V1755" s="33">
        <f t="shared" si="46"/>
        <v>3</v>
      </c>
    </row>
    <row r="1756" s="2" customFormat="1" spans="1:22">
      <c r="A1756" s="6">
        <v>1702</v>
      </c>
      <c r="B1756" s="36" t="s">
        <v>6513</v>
      </c>
      <c r="C1756" s="36" t="s">
        <v>6514</v>
      </c>
      <c r="D1756" s="36"/>
      <c r="E1756" s="36" t="s">
        <v>6515</v>
      </c>
      <c r="F1756" s="6">
        <v>3.3</v>
      </c>
      <c r="G1756" s="36"/>
      <c r="H1756" s="36"/>
      <c r="I1756" s="36"/>
      <c r="M1756" s="2">
        <f>VLOOKUP(N1756,[1]储层改造标准目录!$A:$B,2,0)</f>
        <v>85</v>
      </c>
      <c r="N1756" s="11" t="s">
        <v>6509</v>
      </c>
      <c r="O1756" s="2" t="s">
        <v>6510</v>
      </c>
      <c r="P1756" s="12"/>
      <c r="Q1756" s="13" t="s">
        <v>6164</v>
      </c>
      <c r="R1756" s="14"/>
      <c r="S1756" s="15"/>
      <c r="T1756" s="16"/>
      <c r="U1756" s="32" cm="1">
        <f t="array" ref="U1756">SUM(LEN([2]正文!$F:$F)-LEN(SUBSTITUTE([2]正文!$F:$F,B1756,"")))/LEN(B1756)</f>
        <v>190</v>
      </c>
      <c r="V1756" s="33">
        <f t="shared" si="46"/>
        <v>3</v>
      </c>
    </row>
    <row r="1757" s="2" customFormat="1" spans="1:22">
      <c r="A1757" s="6">
        <v>1703</v>
      </c>
      <c r="B1757" s="54" t="s">
        <v>933</v>
      </c>
      <c r="C1757" s="36" t="s">
        <v>934</v>
      </c>
      <c r="D1757" s="54"/>
      <c r="E1757" s="54" t="s">
        <v>6516</v>
      </c>
      <c r="F1757" s="6">
        <v>3.4</v>
      </c>
      <c r="G1757" s="54"/>
      <c r="H1757" s="54"/>
      <c r="I1757" s="54"/>
      <c r="M1757" s="2">
        <f>VLOOKUP(N1757,[1]储层改造标准目录!$A:$B,2,0)</f>
        <v>85</v>
      </c>
      <c r="N1757" s="11" t="s">
        <v>6509</v>
      </c>
      <c r="O1757" s="2" t="s">
        <v>6510</v>
      </c>
      <c r="P1757" s="12"/>
      <c r="Q1757" s="13" t="s">
        <v>6164</v>
      </c>
      <c r="R1757" s="14"/>
      <c r="S1757" s="15"/>
      <c r="T1757" s="16"/>
      <c r="U1757" s="32" cm="1">
        <f t="array" ref="U1757">SUM(LEN([2]正文!$F:$F)-LEN(SUBSTITUTE([2]正文!$F:$F,B1757,"")))/LEN(B1757)</f>
        <v>727</v>
      </c>
      <c r="V1757" s="33">
        <f t="shared" si="46"/>
        <v>3</v>
      </c>
    </row>
    <row r="1758" s="2" customFormat="1" spans="1:22">
      <c r="A1758" s="6">
        <v>1706</v>
      </c>
      <c r="B1758" s="36" t="s">
        <v>6517</v>
      </c>
      <c r="C1758" s="36" t="s">
        <v>6518</v>
      </c>
      <c r="D1758" s="36"/>
      <c r="E1758" s="36" t="s">
        <v>6519</v>
      </c>
      <c r="F1758" s="6">
        <v>3.1</v>
      </c>
      <c r="G1758" s="36"/>
      <c r="H1758" s="36"/>
      <c r="I1758" s="36"/>
      <c r="M1758" s="2">
        <f>VLOOKUP(N1758,[1]储层改造标准目录!$A:$B,2,0)</f>
        <v>88</v>
      </c>
      <c r="N1758" s="11" t="s">
        <v>6520</v>
      </c>
      <c r="O1758" s="2" t="s">
        <v>6521</v>
      </c>
      <c r="P1758" s="12"/>
      <c r="Q1758" s="13" t="s">
        <v>6164</v>
      </c>
      <c r="R1758" s="14"/>
      <c r="S1758" s="15"/>
      <c r="T1758" s="16"/>
      <c r="U1758" s="32" cm="1">
        <f t="array" ref="U1758">SUM(LEN([2]正文!$F:$F)-LEN(SUBSTITUTE([2]正文!$F:$F,B1758,"")))/LEN(B1758)</f>
        <v>15</v>
      </c>
      <c r="V1758" s="33">
        <f t="shared" si="46"/>
        <v>4</v>
      </c>
    </row>
    <row r="1759" s="2" customFormat="1" spans="1:22">
      <c r="A1759" s="6">
        <v>1707</v>
      </c>
      <c r="B1759" s="36" t="s">
        <v>6522</v>
      </c>
      <c r="C1759" s="36" t="s">
        <v>6523</v>
      </c>
      <c r="D1759" s="36"/>
      <c r="E1759" s="36" t="s">
        <v>6524</v>
      </c>
      <c r="F1759" s="6">
        <v>3.2</v>
      </c>
      <c r="G1759" s="36"/>
      <c r="H1759" s="36"/>
      <c r="I1759" s="36"/>
      <c r="M1759" s="2">
        <f>VLOOKUP(N1759,[1]储层改造标准目录!$A:$B,2,0)</f>
        <v>88</v>
      </c>
      <c r="N1759" s="11" t="s">
        <v>6520</v>
      </c>
      <c r="O1759" s="2" t="s">
        <v>6521</v>
      </c>
      <c r="P1759" s="12"/>
      <c r="Q1759" s="13" t="s">
        <v>6164</v>
      </c>
      <c r="R1759" s="14"/>
      <c r="S1759" s="15"/>
      <c r="T1759" s="16"/>
      <c r="U1759" s="32" cm="1">
        <f t="array" ref="U1759">SUM(LEN([2]正文!$F:$F)-LEN(SUBSTITUTE([2]正文!$F:$F,B1759,"")))/LEN(B1759)</f>
        <v>7</v>
      </c>
      <c r="V1759" s="33">
        <f t="shared" si="46"/>
        <v>4</v>
      </c>
    </row>
    <row r="1760" s="2" customFormat="1" spans="1:22">
      <c r="A1760" s="6">
        <v>1708</v>
      </c>
      <c r="B1760" s="36" t="s">
        <v>6525</v>
      </c>
      <c r="C1760" s="36" t="s">
        <v>6526</v>
      </c>
      <c r="D1760" s="36"/>
      <c r="E1760" s="36" t="s">
        <v>6527</v>
      </c>
      <c r="F1760" s="6">
        <v>3.3</v>
      </c>
      <c r="G1760" s="36"/>
      <c r="H1760" s="36"/>
      <c r="I1760" s="36"/>
      <c r="M1760" s="2">
        <f>VLOOKUP(N1760,[1]储层改造标准目录!$A:$B,2,0)</f>
        <v>88</v>
      </c>
      <c r="N1760" s="11" t="s">
        <v>6520</v>
      </c>
      <c r="O1760" s="2" t="s">
        <v>6521</v>
      </c>
      <c r="P1760" s="12"/>
      <c r="Q1760" s="13" t="s">
        <v>6164</v>
      </c>
      <c r="R1760" s="14"/>
      <c r="S1760" s="15"/>
      <c r="T1760" s="16"/>
      <c r="U1760" s="32" cm="1">
        <f t="array" ref="U1760">SUM(LEN([2]正文!$F:$F)-LEN(SUBSTITUTE([2]正文!$F:$F,B1760,"")))/LEN(B1760)</f>
        <v>12</v>
      </c>
      <c r="V1760" s="33">
        <f t="shared" si="46"/>
        <v>4</v>
      </c>
    </row>
    <row r="1761" s="2" customFormat="1" spans="1:22">
      <c r="A1761" s="6">
        <v>1709</v>
      </c>
      <c r="B1761" s="2" t="s">
        <v>6528</v>
      </c>
      <c r="C1761" s="2" t="s">
        <v>6529</v>
      </c>
      <c r="E1761" s="2" t="s">
        <v>6530</v>
      </c>
      <c r="F1761" s="52" t="s">
        <v>5665</v>
      </c>
      <c r="M1761" s="2">
        <f>VLOOKUP(N1761,[1]储层改造标准目录!$A:$B,2,0)</f>
        <v>89</v>
      </c>
      <c r="N1761" s="11" t="s">
        <v>6531</v>
      </c>
      <c r="O1761" s="2" t="s">
        <v>6532</v>
      </c>
      <c r="P1761" s="53"/>
      <c r="Q1761" s="13" t="s">
        <v>6533</v>
      </c>
      <c r="R1761" s="14"/>
      <c r="S1761" s="15"/>
      <c r="T1761" s="16"/>
      <c r="U1761" s="32" cm="1">
        <f t="array" ref="U1761">SUM(LEN([2]正文!$F:$F)-LEN(SUBSTITUTE([2]正文!$F:$F,B1761,"")))/LEN(B1761)</f>
        <v>50</v>
      </c>
      <c r="V1761" s="33">
        <f t="shared" si="46"/>
        <v>4</v>
      </c>
    </row>
    <row r="1762" s="2" customFormat="1" spans="1:22">
      <c r="A1762" s="6">
        <v>1710</v>
      </c>
      <c r="B1762" s="2" t="s">
        <v>6534</v>
      </c>
      <c r="C1762" s="2" t="s">
        <v>6535</v>
      </c>
      <c r="E1762" s="2" t="s">
        <v>6536</v>
      </c>
      <c r="F1762" s="52" t="s">
        <v>5671</v>
      </c>
      <c r="M1762" s="2">
        <f>VLOOKUP(N1762,[1]储层改造标准目录!$A:$B,2,0)</f>
        <v>89</v>
      </c>
      <c r="N1762" s="11" t="s">
        <v>6531</v>
      </c>
      <c r="O1762" s="2" t="s">
        <v>6532</v>
      </c>
      <c r="P1762" s="53"/>
      <c r="Q1762" s="13" t="s">
        <v>6533</v>
      </c>
      <c r="R1762" s="14"/>
      <c r="S1762" s="15"/>
      <c r="T1762" s="16"/>
      <c r="U1762" s="32" cm="1">
        <f t="array" ref="U1762">SUM(LEN([2]正文!$F:$F)-LEN(SUBSTITUTE([2]正文!$F:$F,B1762,"")))/LEN(B1762)</f>
        <v>2</v>
      </c>
      <c r="V1762" s="33">
        <f t="shared" si="46"/>
        <v>3</v>
      </c>
    </row>
    <row r="1763" s="2" customFormat="1" spans="1:22">
      <c r="A1763" s="6">
        <v>1711</v>
      </c>
      <c r="B1763" s="2" t="s">
        <v>6537</v>
      </c>
      <c r="C1763" s="2" t="s">
        <v>6507</v>
      </c>
      <c r="E1763" s="2" t="s">
        <v>6538</v>
      </c>
      <c r="F1763" s="52" t="s">
        <v>5675</v>
      </c>
      <c r="M1763" s="2">
        <f>VLOOKUP(N1763,[1]储层改造标准目录!$A:$B,2,0)</f>
        <v>89</v>
      </c>
      <c r="N1763" s="11" t="s">
        <v>6531</v>
      </c>
      <c r="O1763" s="2" t="s">
        <v>6532</v>
      </c>
      <c r="P1763" s="53"/>
      <c r="Q1763" s="13" t="s">
        <v>6533</v>
      </c>
      <c r="R1763" s="14"/>
      <c r="S1763" s="15"/>
      <c r="T1763" s="16"/>
      <c r="U1763" s="32" cm="1">
        <f t="array" ref="U1763">SUM(LEN([2]正文!$F:$F)-LEN(SUBSTITUTE([2]正文!$F:$F,B1763,"")))/LEN(B1763)</f>
        <v>5</v>
      </c>
      <c r="V1763" s="33">
        <f t="shared" si="46"/>
        <v>3</v>
      </c>
    </row>
    <row r="1764" s="2" customFormat="1" spans="1:22">
      <c r="A1764" s="6">
        <v>1712</v>
      </c>
      <c r="B1764" s="2" t="s">
        <v>6539</v>
      </c>
      <c r="C1764" s="2" t="s">
        <v>6540</v>
      </c>
      <c r="E1764" s="2" t="s">
        <v>6541</v>
      </c>
      <c r="F1764" s="6">
        <v>3.1</v>
      </c>
      <c r="M1764" s="2">
        <f>VLOOKUP(N1764,[1]储层改造标准目录!$A:$B,2,0)</f>
        <v>91</v>
      </c>
      <c r="N1764" s="11" t="s">
        <v>6542</v>
      </c>
      <c r="O1764" s="2" t="s">
        <v>6543</v>
      </c>
      <c r="P1764" s="12"/>
      <c r="Q1764" s="13" t="s">
        <v>6544</v>
      </c>
      <c r="R1764" s="14"/>
      <c r="S1764" s="15"/>
      <c r="T1764" s="16"/>
      <c r="U1764" s="32" cm="1">
        <f t="array" ref="U1764">SUM(LEN([2]正文!$F:$F)-LEN(SUBSTITUTE([2]正文!$F:$F,B1764,"")))/LEN(B1764)</f>
        <v>7</v>
      </c>
      <c r="V1764" s="33">
        <f t="shared" si="46"/>
        <v>5</v>
      </c>
    </row>
    <row r="1765" s="2" customFormat="1" spans="1:22">
      <c r="A1765" s="6">
        <v>1713</v>
      </c>
      <c r="B1765" s="2" t="s">
        <v>6545</v>
      </c>
      <c r="C1765" s="2" t="s">
        <v>6546</v>
      </c>
      <c r="E1765" s="2" t="s">
        <v>6547</v>
      </c>
      <c r="F1765" s="6">
        <v>3.2</v>
      </c>
      <c r="M1765" s="2">
        <f>VLOOKUP(N1765,[1]储层改造标准目录!$A:$B,2,0)</f>
        <v>91</v>
      </c>
      <c r="N1765" s="11" t="s">
        <v>6542</v>
      </c>
      <c r="O1765" s="2" t="s">
        <v>6543</v>
      </c>
      <c r="P1765" s="12"/>
      <c r="Q1765" s="13" t="s">
        <v>6544</v>
      </c>
      <c r="R1765" s="14"/>
      <c r="S1765" s="15"/>
      <c r="T1765" s="16"/>
      <c r="U1765" s="32" cm="1">
        <f t="array" ref="U1765">SUM(LEN([2]正文!$F:$F)-LEN(SUBSTITUTE([2]正文!$F:$F,B1765,"")))/LEN(B1765)</f>
        <v>11</v>
      </c>
      <c r="V1765" s="33">
        <f t="shared" si="46"/>
        <v>5</v>
      </c>
    </row>
    <row r="1766" s="2" customFormat="1" spans="1:22">
      <c r="A1766" s="6">
        <v>1714</v>
      </c>
      <c r="B1766" s="2" t="s">
        <v>6548</v>
      </c>
      <c r="C1766" s="2" t="s">
        <v>6549</v>
      </c>
      <c r="E1766" s="2" t="s">
        <v>6550</v>
      </c>
      <c r="F1766" s="6">
        <v>3.3</v>
      </c>
      <c r="K1766" s="2" t="s">
        <v>6551</v>
      </c>
      <c r="M1766" s="2">
        <f>VLOOKUP(N1766,[1]储层改造标准目录!$A:$B,2,0)</f>
        <v>91</v>
      </c>
      <c r="N1766" s="11" t="s">
        <v>6542</v>
      </c>
      <c r="O1766" s="2" t="s">
        <v>6543</v>
      </c>
      <c r="P1766" s="12"/>
      <c r="Q1766" s="13" t="s">
        <v>6544</v>
      </c>
      <c r="R1766" s="14"/>
      <c r="S1766" s="15"/>
      <c r="T1766" s="16"/>
      <c r="U1766" s="32" cm="1">
        <f t="array" ref="U1766">SUM(LEN([2]正文!$F:$F)-LEN(SUBSTITUTE([2]正文!$F:$F,B1766,"")))/LEN(B1766)</f>
        <v>0</v>
      </c>
      <c r="V1766" s="33">
        <f t="shared" si="46"/>
        <v>4</v>
      </c>
    </row>
    <row r="1767" s="2" customFormat="1" spans="1:22">
      <c r="A1767" s="6">
        <v>1715</v>
      </c>
      <c r="B1767" s="2" t="s">
        <v>6552</v>
      </c>
      <c r="C1767" s="2" t="s">
        <v>6553</v>
      </c>
      <c r="E1767" s="2" t="s">
        <v>6554</v>
      </c>
      <c r="F1767" s="6">
        <v>3.4</v>
      </c>
      <c r="M1767" s="2">
        <f>VLOOKUP(N1767,[1]储层改造标准目录!$A:$B,2,0)</f>
        <v>91</v>
      </c>
      <c r="N1767" s="11" t="s">
        <v>6542</v>
      </c>
      <c r="O1767" s="2" t="s">
        <v>6543</v>
      </c>
      <c r="P1767" s="12"/>
      <c r="Q1767" s="13" t="s">
        <v>6544</v>
      </c>
      <c r="R1767" s="14"/>
      <c r="S1767" s="15"/>
      <c r="T1767" s="16"/>
      <c r="U1767" s="32" cm="1">
        <f t="array" ref="U1767">SUM(LEN([2]正文!$F:$F)-LEN(SUBSTITUTE([2]正文!$F:$F,B1767,"")))/LEN(B1767)</f>
        <v>1</v>
      </c>
      <c r="V1767" s="33">
        <f t="shared" si="46"/>
        <v>3</v>
      </c>
    </row>
    <row r="1768" s="2" customFormat="1" spans="1:22">
      <c r="A1768" s="6">
        <v>1716</v>
      </c>
      <c r="B1768" s="2" t="s">
        <v>6555</v>
      </c>
      <c r="C1768" s="2" t="s">
        <v>6556</v>
      </c>
      <c r="E1768" s="2" t="s">
        <v>6557</v>
      </c>
      <c r="F1768" s="6">
        <v>3.5</v>
      </c>
      <c r="M1768" s="2">
        <f>VLOOKUP(N1768,[1]储层改造标准目录!$A:$B,2,0)</f>
        <v>91</v>
      </c>
      <c r="N1768" s="11" t="s">
        <v>6542</v>
      </c>
      <c r="O1768" s="2" t="s">
        <v>6543</v>
      </c>
      <c r="P1768" s="12"/>
      <c r="Q1768" s="13" t="s">
        <v>6544</v>
      </c>
      <c r="R1768" s="14"/>
      <c r="S1768" s="15"/>
      <c r="T1768" s="16"/>
      <c r="U1768" s="32" cm="1">
        <f t="array" ref="U1768">SUM(LEN([2]正文!$F:$F)-LEN(SUBSTITUTE([2]正文!$F:$F,B1768,"")))/LEN(B1768)</f>
        <v>37</v>
      </c>
      <c r="V1768" s="33">
        <f t="shared" si="46"/>
        <v>2</v>
      </c>
    </row>
    <row r="1769" s="2" customFormat="1" spans="1:22">
      <c r="A1769" s="6">
        <v>1717</v>
      </c>
      <c r="B1769" s="2" t="s">
        <v>6558</v>
      </c>
      <c r="C1769" s="2" t="s">
        <v>6559</v>
      </c>
      <c r="E1769" s="2" t="s">
        <v>6560</v>
      </c>
      <c r="F1769" s="6">
        <v>3.1</v>
      </c>
      <c r="M1769" s="2">
        <f>VLOOKUP(N1769,[1]储层改造标准目录!$A:$B,2,0)</f>
        <v>92</v>
      </c>
      <c r="N1769" s="11" t="s">
        <v>6561</v>
      </c>
      <c r="O1769" s="2" t="s">
        <v>6562</v>
      </c>
      <c r="P1769" s="12"/>
      <c r="Q1769" s="13" t="s">
        <v>6164</v>
      </c>
      <c r="R1769" s="14"/>
      <c r="S1769" s="15"/>
      <c r="T1769" s="16"/>
      <c r="U1769" s="32" cm="1">
        <f t="array" ref="U1769">SUM(LEN([2]正文!$F:$F)-LEN(SUBSTITUTE([2]正文!$F:$F,B1769,"")))/LEN(B1769)</f>
        <v>1</v>
      </c>
      <c r="V1769" s="33">
        <f t="shared" si="46"/>
        <v>4</v>
      </c>
    </row>
    <row r="1770" s="2" customFormat="1" spans="1:22">
      <c r="A1770" s="6">
        <v>1718</v>
      </c>
      <c r="B1770" s="2" t="s">
        <v>6563</v>
      </c>
      <c r="C1770" s="2" t="s">
        <v>6564</v>
      </c>
      <c r="E1770" s="2" t="s">
        <v>6565</v>
      </c>
      <c r="F1770" s="6">
        <v>3.2</v>
      </c>
      <c r="M1770" s="2">
        <f>VLOOKUP(N1770,[1]储层改造标准目录!$A:$B,2,0)</f>
        <v>92</v>
      </c>
      <c r="N1770" s="11" t="s">
        <v>6561</v>
      </c>
      <c r="O1770" s="2" t="s">
        <v>6562</v>
      </c>
      <c r="P1770" s="12"/>
      <c r="Q1770" s="13" t="s">
        <v>6164</v>
      </c>
      <c r="R1770" s="14"/>
      <c r="S1770" s="15"/>
      <c r="T1770" s="16"/>
      <c r="U1770" s="32" cm="1">
        <f t="array" ref="U1770">SUM(LEN([2]正文!$F:$F)-LEN(SUBSTITUTE([2]正文!$F:$F,B1770,"")))/LEN(B1770)</f>
        <v>1</v>
      </c>
      <c r="V1770" s="33">
        <f t="shared" si="46"/>
        <v>4</v>
      </c>
    </row>
    <row r="1771" s="2" customFormat="1" spans="1:22">
      <c r="A1771" s="6">
        <v>1719</v>
      </c>
      <c r="B1771" s="2" t="s">
        <v>6566</v>
      </c>
      <c r="C1771" s="2" t="s">
        <v>6567</v>
      </c>
      <c r="E1771" s="2" t="s">
        <v>6568</v>
      </c>
      <c r="F1771" s="6">
        <v>3.3</v>
      </c>
      <c r="M1771" s="2">
        <f>VLOOKUP(N1771,[1]储层改造标准目录!$A:$B,2,0)</f>
        <v>92</v>
      </c>
      <c r="N1771" s="11" t="s">
        <v>6561</v>
      </c>
      <c r="O1771" s="2" t="s">
        <v>6562</v>
      </c>
      <c r="P1771" s="12"/>
      <c r="Q1771" s="13" t="s">
        <v>6164</v>
      </c>
      <c r="R1771" s="14"/>
      <c r="S1771" s="15"/>
      <c r="T1771" s="16"/>
      <c r="U1771" s="32" cm="1">
        <f t="array" ref="U1771">SUM(LEN([2]正文!$F:$F)-LEN(SUBSTITUTE([2]正文!$F:$F,B1771,"")))/LEN(B1771)</f>
        <v>6</v>
      </c>
      <c r="V1771" s="33">
        <f t="shared" si="46"/>
        <v>5</v>
      </c>
    </row>
    <row r="1772" s="2" customFormat="1" spans="1:22">
      <c r="A1772" s="6">
        <v>1720</v>
      </c>
      <c r="B1772" s="2" t="s">
        <v>6569</v>
      </c>
      <c r="C1772" s="2" t="s">
        <v>6570</v>
      </c>
      <c r="E1772" s="2" t="s">
        <v>6571</v>
      </c>
      <c r="F1772" s="6">
        <v>3.4</v>
      </c>
      <c r="M1772" s="2">
        <f>VLOOKUP(N1772,[1]储层改造标准目录!$A:$B,2,0)</f>
        <v>92</v>
      </c>
      <c r="N1772" s="11" t="s">
        <v>6561</v>
      </c>
      <c r="O1772" s="2" t="s">
        <v>6562</v>
      </c>
      <c r="P1772" s="12"/>
      <c r="Q1772" s="13" t="s">
        <v>6164</v>
      </c>
      <c r="R1772" s="14"/>
      <c r="S1772" s="15"/>
      <c r="T1772" s="16"/>
      <c r="U1772" s="32" cm="1">
        <f t="array" ref="U1772">SUM(LEN([2]正文!$F:$F)-LEN(SUBSTITUTE([2]正文!$F:$F,B1772,"")))/LEN(B1772)</f>
        <v>6</v>
      </c>
      <c r="V1772" s="33">
        <f t="shared" si="46"/>
        <v>4</v>
      </c>
    </row>
    <row r="1773" s="2" customFormat="1" spans="1:22">
      <c r="A1773" s="6">
        <v>1721</v>
      </c>
      <c r="B1773" s="2" t="s">
        <v>6572</v>
      </c>
      <c r="C1773" s="2" t="s">
        <v>6573</v>
      </c>
      <c r="E1773" s="2" t="s">
        <v>6574</v>
      </c>
      <c r="F1773" s="6">
        <v>3.5</v>
      </c>
      <c r="M1773" s="2">
        <f>VLOOKUP(N1773,[1]储层改造标准目录!$A:$B,2,0)</f>
        <v>92</v>
      </c>
      <c r="N1773" s="11" t="s">
        <v>6561</v>
      </c>
      <c r="O1773" s="2" t="s">
        <v>6562</v>
      </c>
      <c r="P1773" s="12"/>
      <c r="Q1773" s="13" t="s">
        <v>6164</v>
      </c>
      <c r="R1773" s="14"/>
      <c r="S1773" s="15"/>
      <c r="T1773" s="16"/>
      <c r="U1773" s="32" cm="1">
        <f t="array" ref="U1773">SUM(LEN([2]正文!$F:$F)-LEN(SUBSTITUTE([2]正文!$F:$F,B1773,"")))/LEN(B1773)</f>
        <v>11</v>
      </c>
      <c r="V1773" s="33">
        <f t="shared" si="46"/>
        <v>4</v>
      </c>
    </row>
    <row r="1774" s="2" customFormat="1" spans="1:22">
      <c r="A1774" s="6">
        <v>1722</v>
      </c>
      <c r="B1774" s="2" t="s">
        <v>6575</v>
      </c>
      <c r="C1774" s="2" t="s">
        <v>6576</v>
      </c>
      <c r="E1774" s="2" t="s">
        <v>6577</v>
      </c>
      <c r="F1774" s="6">
        <v>3.6</v>
      </c>
      <c r="M1774" s="2">
        <f>VLOOKUP(N1774,[1]储层改造标准目录!$A:$B,2,0)</f>
        <v>92</v>
      </c>
      <c r="N1774" s="11" t="s">
        <v>6561</v>
      </c>
      <c r="O1774" s="2" t="s">
        <v>6562</v>
      </c>
      <c r="P1774" s="12"/>
      <c r="Q1774" s="13" t="s">
        <v>6164</v>
      </c>
      <c r="R1774" s="14"/>
      <c r="S1774" s="15"/>
      <c r="T1774" s="16"/>
      <c r="U1774" s="32" cm="1">
        <f t="array" ref="U1774">SUM(LEN([2]正文!$F:$F)-LEN(SUBSTITUTE([2]正文!$F:$F,B1774,"")))/LEN(B1774)</f>
        <v>2</v>
      </c>
      <c r="V1774" s="33">
        <f t="shared" si="46"/>
        <v>4</v>
      </c>
    </row>
    <row r="1775" s="2" customFormat="1" spans="1:22">
      <c r="A1775" s="6">
        <v>1727</v>
      </c>
      <c r="B1775" s="36" t="s">
        <v>6578</v>
      </c>
      <c r="C1775" s="36" t="s">
        <v>6579</v>
      </c>
      <c r="D1775" s="36"/>
      <c r="E1775" s="36" t="s">
        <v>6580</v>
      </c>
      <c r="F1775" s="6">
        <v>3.1</v>
      </c>
      <c r="G1775" s="36"/>
      <c r="H1775" s="36"/>
      <c r="I1775" s="36"/>
      <c r="M1775" s="2">
        <f>VLOOKUP(N1775,[1]储层改造标准目录!$A:$B,2,0)</f>
        <v>97</v>
      </c>
      <c r="N1775" s="11" t="s">
        <v>6581</v>
      </c>
      <c r="O1775" s="2" t="s">
        <v>6582</v>
      </c>
      <c r="P1775" s="12"/>
      <c r="Q1775" s="13" t="s">
        <v>6583</v>
      </c>
      <c r="R1775" s="14"/>
      <c r="S1775" s="15"/>
      <c r="T1775" s="16"/>
      <c r="U1775" s="32" cm="1">
        <f t="array" ref="U1775">SUM(LEN([2]正文!$F:$F)-LEN(SUBSTITUTE([2]正文!$F:$F,B1775,"")))/LEN(B1775)</f>
        <v>2</v>
      </c>
      <c r="V1775" s="33">
        <f t="shared" si="46"/>
        <v>4</v>
      </c>
    </row>
    <row r="1776" s="2" customFormat="1" spans="1:22">
      <c r="A1776" s="6">
        <v>1728</v>
      </c>
      <c r="B1776" s="36" t="s">
        <v>6584</v>
      </c>
      <c r="C1776" s="36" t="s">
        <v>6585</v>
      </c>
      <c r="D1776" s="36"/>
      <c r="E1776" s="36" t="s">
        <v>6586</v>
      </c>
      <c r="F1776" s="6">
        <v>3.2</v>
      </c>
      <c r="G1776" s="36"/>
      <c r="H1776" s="36"/>
      <c r="I1776" s="36"/>
      <c r="M1776" s="2">
        <f>VLOOKUP(N1776,[1]储层改造标准目录!$A:$B,2,0)</f>
        <v>97</v>
      </c>
      <c r="N1776" s="11" t="s">
        <v>6581</v>
      </c>
      <c r="O1776" s="2" t="s">
        <v>6582</v>
      </c>
      <c r="P1776" s="12"/>
      <c r="Q1776" s="13" t="s">
        <v>6583</v>
      </c>
      <c r="R1776" s="14"/>
      <c r="S1776" s="15"/>
      <c r="T1776" s="16"/>
      <c r="U1776" s="32" cm="1">
        <f t="array" ref="U1776">SUM(LEN([2]正文!$F:$F)-LEN(SUBSTITUTE([2]正文!$F:$F,B1776,"")))/LEN(B1776)</f>
        <v>6</v>
      </c>
      <c r="V1776" s="33">
        <f t="shared" si="46"/>
        <v>4</v>
      </c>
    </row>
    <row r="1777" s="2" customFormat="1" spans="1:22">
      <c r="A1777" s="6">
        <v>1729</v>
      </c>
      <c r="B1777" s="36" t="s">
        <v>6587</v>
      </c>
      <c r="C1777" s="36" t="s">
        <v>6588</v>
      </c>
      <c r="D1777" s="36"/>
      <c r="E1777" s="36" t="s">
        <v>6589</v>
      </c>
      <c r="F1777" s="6">
        <v>3.3</v>
      </c>
      <c r="G1777" s="36"/>
      <c r="H1777" s="36"/>
      <c r="I1777" s="36"/>
      <c r="M1777" s="2">
        <f>VLOOKUP(N1777,[1]储层改造标准目录!$A:$B,2,0)</f>
        <v>97</v>
      </c>
      <c r="N1777" s="11" t="s">
        <v>6581</v>
      </c>
      <c r="O1777" s="2" t="s">
        <v>6582</v>
      </c>
      <c r="P1777" s="12"/>
      <c r="Q1777" s="13" t="s">
        <v>6583</v>
      </c>
      <c r="R1777" s="14"/>
      <c r="S1777" s="15"/>
      <c r="T1777" s="16"/>
      <c r="U1777" s="32" cm="1">
        <f t="array" ref="U1777">SUM(LEN([2]正文!$F:$F)-LEN(SUBSTITUTE([2]正文!$F:$F,B1777,"")))/LEN(B1777)</f>
        <v>4</v>
      </c>
      <c r="V1777" s="33">
        <f t="shared" si="46"/>
        <v>4</v>
      </c>
    </row>
    <row r="1778" s="2" customFormat="1" spans="1:22">
      <c r="A1778" s="6">
        <v>1730</v>
      </c>
      <c r="B1778" s="36" t="s">
        <v>6590</v>
      </c>
      <c r="C1778" s="36" t="s">
        <v>6591</v>
      </c>
      <c r="D1778" s="36"/>
      <c r="E1778" s="36" t="s">
        <v>6592</v>
      </c>
      <c r="F1778" s="6">
        <v>3.4</v>
      </c>
      <c r="G1778" s="36"/>
      <c r="H1778" s="36"/>
      <c r="I1778" s="36"/>
      <c r="M1778" s="2">
        <f>VLOOKUP(N1778,[1]储层改造标准目录!$A:$B,2,0)</f>
        <v>97</v>
      </c>
      <c r="N1778" s="11" t="s">
        <v>6581</v>
      </c>
      <c r="O1778" s="2" t="s">
        <v>6582</v>
      </c>
      <c r="P1778" s="12"/>
      <c r="Q1778" s="13" t="s">
        <v>6583</v>
      </c>
      <c r="R1778" s="14"/>
      <c r="S1778" s="15"/>
      <c r="T1778" s="16"/>
      <c r="U1778" s="32" cm="1">
        <f t="array" ref="U1778">SUM(LEN([2]正文!$F:$F)-LEN(SUBSTITUTE([2]正文!$F:$F,B1778,"")))/LEN(B1778)</f>
        <v>4</v>
      </c>
      <c r="V1778" s="33">
        <f t="shared" si="46"/>
        <v>5</v>
      </c>
    </row>
    <row r="1779" s="2" customFormat="1" spans="1:22">
      <c r="A1779" s="6">
        <v>1731</v>
      </c>
      <c r="B1779" s="36" t="s">
        <v>6593</v>
      </c>
      <c r="C1779" s="36" t="s">
        <v>6594</v>
      </c>
      <c r="D1779" s="36"/>
      <c r="E1779" s="36" t="s">
        <v>6595</v>
      </c>
      <c r="F1779" s="6">
        <v>3.5</v>
      </c>
      <c r="G1779" s="36"/>
      <c r="H1779" s="36"/>
      <c r="I1779" s="36"/>
      <c r="M1779" s="2">
        <f>VLOOKUP(N1779,[1]储层改造标准目录!$A:$B,2,0)</f>
        <v>97</v>
      </c>
      <c r="N1779" s="11" t="s">
        <v>6581</v>
      </c>
      <c r="O1779" s="2" t="s">
        <v>6582</v>
      </c>
      <c r="P1779" s="12"/>
      <c r="Q1779" s="13" t="s">
        <v>6583</v>
      </c>
      <c r="R1779" s="14"/>
      <c r="S1779" s="15"/>
      <c r="T1779" s="16"/>
      <c r="U1779" s="32" cm="1">
        <f t="array" ref="U1779">SUM(LEN([2]正文!$F:$F)-LEN(SUBSTITUTE([2]正文!$F:$F,B1779,"")))/LEN(B1779)</f>
        <v>2</v>
      </c>
      <c r="V1779" s="33">
        <f t="shared" si="46"/>
        <v>6</v>
      </c>
    </row>
    <row r="1780" s="2" customFormat="1" spans="1:22">
      <c r="A1780" s="6">
        <v>1732</v>
      </c>
      <c r="B1780" s="2" t="s">
        <v>6596</v>
      </c>
      <c r="C1780" s="2" t="s">
        <v>6597</v>
      </c>
      <c r="E1780" s="2" t="s">
        <v>6598</v>
      </c>
      <c r="F1780" s="6">
        <v>3.1</v>
      </c>
      <c r="M1780" s="2">
        <f>VLOOKUP(N1780,[1]储层改造标准目录!$A:$B,2,0)</f>
        <v>98</v>
      </c>
      <c r="N1780" s="11" t="s">
        <v>6599</v>
      </c>
      <c r="O1780" s="2" t="s">
        <v>6600</v>
      </c>
      <c r="P1780" s="12"/>
      <c r="Q1780" s="13" t="s">
        <v>6164</v>
      </c>
      <c r="R1780" s="14"/>
      <c r="S1780" s="15"/>
      <c r="T1780" s="16"/>
      <c r="U1780" s="32" cm="1">
        <f t="array" ref="U1780">SUM(LEN([2]正文!$F:$F)-LEN(SUBSTITUTE([2]正文!$F:$F,B1780,"")))/LEN(B1780)</f>
        <v>51</v>
      </c>
      <c r="V1780" s="33">
        <f t="shared" si="46"/>
        <v>4</v>
      </c>
    </row>
    <row r="1781" s="2" customFormat="1" spans="1:22">
      <c r="A1781" s="6">
        <v>1733</v>
      </c>
      <c r="B1781" s="2" t="s">
        <v>6601</v>
      </c>
      <c r="C1781" s="2" t="s">
        <v>6602</v>
      </c>
      <c r="E1781" s="2" t="s">
        <v>6603</v>
      </c>
      <c r="F1781" s="6">
        <v>3.2</v>
      </c>
      <c r="M1781" s="2">
        <f>VLOOKUP(N1781,[1]储层改造标准目录!$A:$B,2,0)</f>
        <v>98</v>
      </c>
      <c r="N1781" s="11" t="s">
        <v>6599</v>
      </c>
      <c r="O1781" s="2" t="s">
        <v>6600</v>
      </c>
      <c r="P1781" s="12"/>
      <c r="Q1781" s="13" t="s">
        <v>6164</v>
      </c>
      <c r="R1781" s="14"/>
      <c r="S1781" s="15"/>
      <c r="T1781" s="16"/>
      <c r="U1781" s="32" cm="1">
        <f t="array" ref="U1781">SUM(LEN([2]正文!$F:$F)-LEN(SUBSTITUTE([2]正文!$F:$F,B1781,"")))/LEN(B1781)</f>
        <v>1</v>
      </c>
      <c r="V1781" s="33">
        <f t="shared" si="46"/>
        <v>6</v>
      </c>
    </row>
    <row r="1782" s="2" customFormat="1" spans="1:22">
      <c r="A1782" s="6">
        <v>1734</v>
      </c>
      <c r="B1782" s="2" t="s">
        <v>6604</v>
      </c>
      <c r="C1782" s="2" t="s">
        <v>6605</v>
      </c>
      <c r="E1782" s="2" t="s">
        <v>6606</v>
      </c>
      <c r="F1782" s="6">
        <v>3.3</v>
      </c>
      <c r="M1782" s="2">
        <f>VLOOKUP(N1782,[1]储层改造标准目录!$A:$B,2,0)</f>
        <v>98</v>
      </c>
      <c r="N1782" s="11" t="s">
        <v>6599</v>
      </c>
      <c r="O1782" s="2" t="s">
        <v>6600</v>
      </c>
      <c r="P1782" s="12"/>
      <c r="Q1782" s="13" t="s">
        <v>6164</v>
      </c>
      <c r="R1782" s="14"/>
      <c r="S1782" s="15"/>
      <c r="T1782" s="16"/>
      <c r="U1782" s="32" cm="1">
        <f t="array" ref="U1782">SUM(LEN([2]正文!$F:$F)-LEN(SUBSTITUTE([2]正文!$F:$F,B1782,"")))/LEN(B1782)</f>
        <v>0</v>
      </c>
      <c r="V1782" s="33">
        <f t="shared" si="46"/>
        <v>6</v>
      </c>
    </row>
    <row r="1783" s="2" customFormat="1" spans="1:22">
      <c r="A1783" s="6">
        <v>1735</v>
      </c>
      <c r="B1783" s="36" t="s">
        <v>6607</v>
      </c>
      <c r="C1783" s="36" t="s">
        <v>6608</v>
      </c>
      <c r="D1783" s="36"/>
      <c r="E1783" s="36" t="s">
        <v>6609</v>
      </c>
      <c r="F1783" s="6">
        <v>3.1</v>
      </c>
      <c r="G1783" s="36"/>
      <c r="H1783" s="36"/>
      <c r="I1783" s="36"/>
      <c r="M1783" s="2">
        <f>VLOOKUP(N1783,[1]储层改造标准目录!$A:$B,2,0)</f>
        <v>99</v>
      </c>
      <c r="N1783" s="11" t="s">
        <v>6610</v>
      </c>
      <c r="O1783" s="2" t="s">
        <v>6611</v>
      </c>
      <c r="P1783" s="12"/>
      <c r="Q1783" s="13" t="s">
        <v>6164</v>
      </c>
      <c r="R1783" s="14"/>
      <c r="S1783" s="15"/>
      <c r="T1783" s="16"/>
      <c r="U1783" s="32" cm="1">
        <f t="array" ref="U1783">SUM(LEN([2]正文!$F:$F)-LEN(SUBSTITUTE([2]正文!$F:$F,B1783,"")))/LEN(B1783)</f>
        <v>128</v>
      </c>
      <c r="V1783" s="33">
        <f t="shared" si="46"/>
        <v>4</v>
      </c>
    </row>
    <row r="1784" s="2" customFormat="1" spans="1:22">
      <c r="A1784" s="6">
        <v>1736</v>
      </c>
      <c r="B1784" s="36" t="s">
        <v>6612</v>
      </c>
      <c r="C1784" s="36" t="s">
        <v>6613</v>
      </c>
      <c r="D1784" s="36"/>
      <c r="E1784" s="36" t="s">
        <v>6614</v>
      </c>
      <c r="F1784" s="6">
        <v>3.2</v>
      </c>
      <c r="G1784" s="36"/>
      <c r="H1784" s="36"/>
      <c r="I1784" s="36"/>
      <c r="M1784" s="2">
        <f>VLOOKUP(N1784,[1]储层改造标准目录!$A:$B,2,0)</f>
        <v>99</v>
      </c>
      <c r="N1784" s="11" t="s">
        <v>6610</v>
      </c>
      <c r="O1784" s="2" t="s">
        <v>6611</v>
      </c>
      <c r="P1784" s="12"/>
      <c r="Q1784" s="13" t="s">
        <v>6164</v>
      </c>
      <c r="R1784" s="14"/>
      <c r="S1784" s="15"/>
      <c r="T1784" s="16"/>
      <c r="U1784" s="32" cm="1">
        <f t="array" ref="U1784">SUM(LEN([2]正文!$F:$F)-LEN(SUBSTITUTE([2]正文!$F:$F,B1784,"")))/LEN(B1784)</f>
        <v>18</v>
      </c>
      <c r="V1784" s="33">
        <f t="shared" si="46"/>
        <v>3</v>
      </c>
    </row>
    <row r="1785" s="2" customFormat="1" spans="1:22">
      <c r="A1785" s="6">
        <v>1737</v>
      </c>
      <c r="B1785" s="36" t="s">
        <v>6615</v>
      </c>
      <c r="C1785" s="36" t="s">
        <v>6616</v>
      </c>
      <c r="D1785" s="36"/>
      <c r="E1785" s="36" t="s">
        <v>6617</v>
      </c>
      <c r="F1785" s="6">
        <v>3.3</v>
      </c>
      <c r="G1785" s="36"/>
      <c r="H1785" s="36"/>
      <c r="I1785" s="36"/>
      <c r="M1785" s="2">
        <f>VLOOKUP(N1785,[1]储层改造标准目录!$A:$B,2,0)</f>
        <v>99</v>
      </c>
      <c r="N1785" s="11" t="s">
        <v>6610</v>
      </c>
      <c r="O1785" s="2" t="s">
        <v>6611</v>
      </c>
      <c r="P1785" s="12"/>
      <c r="Q1785" s="13" t="s">
        <v>6164</v>
      </c>
      <c r="R1785" s="14"/>
      <c r="S1785" s="15"/>
      <c r="T1785" s="16"/>
      <c r="U1785" s="32" cm="1">
        <f t="array" ref="U1785">SUM(LEN([2]正文!$F:$F)-LEN(SUBSTITUTE([2]正文!$F:$F,B1785,"")))/LEN(B1785)</f>
        <v>13</v>
      </c>
      <c r="V1785" s="33">
        <f t="shared" si="46"/>
        <v>6</v>
      </c>
    </row>
    <row r="1786" s="2" customFormat="1" spans="1:22">
      <c r="A1786" s="6">
        <v>1738</v>
      </c>
      <c r="B1786" s="36" t="s">
        <v>6618</v>
      </c>
      <c r="C1786" s="36" t="s">
        <v>6619</v>
      </c>
      <c r="D1786" s="36"/>
      <c r="E1786" s="36" t="s">
        <v>6620</v>
      </c>
      <c r="F1786" s="6">
        <v>3.4</v>
      </c>
      <c r="G1786" s="36"/>
      <c r="H1786" s="36"/>
      <c r="I1786" s="36"/>
      <c r="M1786" s="2">
        <f>VLOOKUP(N1786,[1]储层改造标准目录!$A:$B,2,0)</f>
        <v>99</v>
      </c>
      <c r="N1786" s="11" t="s">
        <v>6610</v>
      </c>
      <c r="O1786" s="2" t="s">
        <v>6611</v>
      </c>
      <c r="P1786" s="12"/>
      <c r="Q1786" s="13" t="s">
        <v>6164</v>
      </c>
      <c r="R1786" s="14"/>
      <c r="S1786" s="15"/>
      <c r="T1786" s="16"/>
      <c r="U1786" s="32" cm="1">
        <f t="array" ref="U1786">SUM(LEN([2]正文!$F:$F)-LEN(SUBSTITUTE([2]正文!$F:$F,B1786,"")))/LEN(B1786)</f>
        <v>8</v>
      </c>
      <c r="V1786" s="33">
        <f t="shared" si="46"/>
        <v>6</v>
      </c>
    </row>
    <row r="1787" s="2" customFormat="1" spans="1:22">
      <c r="A1787" s="6">
        <v>1739</v>
      </c>
      <c r="B1787" s="2" t="s">
        <v>6621</v>
      </c>
      <c r="C1787" s="2" t="s">
        <v>6622</v>
      </c>
      <c r="E1787" s="2" t="s">
        <v>6623</v>
      </c>
      <c r="F1787" s="6">
        <v>3.1</v>
      </c>
      <c r="M1787" s="2">
        <f>VLOOKUP(N1787,[1]储层改造标准目录!$A:$B,2,0)</f>
        <v>100</v>
      </c>
      <c r="N1787" s="11" t="s">
        <v>6624</v>
      </c>
      <c r="O1787" s="36" t="s">
        <v>6625</v>
      </c>
      <c r="P1787" s="12"/>
      <c r="Q1787" s="13" t="s">
        <v>5697</v>
      </c>
      <c r="R1787" s="14"/>
      <c r="S1787" s="15"/>
      <c r="T1787" s="16"/>
      <c r="U1787" s="32" cm="1">
        <f t="array" ref="U1787">SUM(LEN([2]正文!$F:$F)-LEN(SUBSTITUTE([2]正文!$F:$F,B1787,"")))/LEN(B1787)</f>
        <v>2</v>
      </c>
      <c r="V1787" s="33">
        <f t="shared" si="46"/>
        <v>4</v>
      </c>
    </row>
    <row r="1788" s="2" customFormat="1" spans="1:22">
      <c r="A1788" s="6">
        <v>1740</v>
      </c>
      <c r="B1788" s="2" t="s">
        <v>6626</v>
      </c>
      <c r="C1788" s="2" t="s">
        <v>6627</v>
      </c>
      <c r="E1788" s="2" t="s">
        <v>6628</v>
      </c>
      <c r="F1788" s="6">
        <v>3.2</v>
      </c>
      <c r="M1788" s="2">
        <f>VLOOKUP(N1788,[1]储层改造标准目录!$A:$B,2,0)</f>
        <v>100</v>
      </c>
      <c r="N1788" s="11" t="s">
        <v>6624</v>
      </c>
      <c r="O1788" s="36" t="s">
        <v>6625</v>
      </c>
      <c r="P1788" s="12"/>
      <c r="Q1788" s="13" t="s">
        <v>5697</v>
      </c>
      <c r="R1788" s="14"/>
      <c r="S1788" s="15"/>
      <c r="T1788" s="16"/>
      <c r="U1788" s="32" cm="1">
        <f t="array" ref="U1788">SUM(LEN([2]正文!$F:$F)-LEN(SUBSTITUTE([2]正文!$F:$F,B1788,"")))/LEN(B1788)</f>
        <v>34</v>
      </c>
      <c r="V1788" s="33">
        <f t="shared" si="46"/>
        <v>4</v>
      </c>
    </row>
    <row r="1789" s="2" customFormat="1" spans="1:22">
      <c r="A1789" s="6">
        <v>1741</v>
      </c>
      <c r="B1789" s="2" t="s">
        <v>6629</v>
      </c>
      <c r="C1789" s="2" t="s">
        <v>6630</v>
      </c>
      <c r="E1789" s="2" t="s">
        <v>6631</v>
      </c>
      <c r="F1789" s="6">
        <v>3.1</v>
      </c>
      <c r="M1789" s="2">
        <f>VLOOKUP(N1789,[1]储层改造标准目录!$A:$B,2,0)</f>
        <v>101</v>
      </c>
      <c r="N1789" s="11" t="s">
        <v>6632</v>
      </c>
      <c r="O1789" s="2" t="s">
        <v>6633</v>
      </c>
      <c r="P1789" s="12"/>
      <c r="Q1789" s="13" t="s">
        <v>5697</v>
      </c>
      <c r="R1789" s="14"/>
      <c r="S1789" s="15"/>
      <c r="T1789" s="16"/>
      <c r="U1789" s="32" cm="1">
        <f t="array" ref="U1789">SUM(LEN([2]正文!$F:$F)-LEN(SUBSTITUTE([2]正文!$F:$F,B1789,"")))/LEN(B1789)</f>
        <v>51</v>
      </c>
      <c r="V1789" s="33">
        <f t="shared" si="46"/>
        <v>6</v>
      </c>
    </row>
    <row r="1790" s="2" customFormat="1" spans="1:22">
      <c r="A1790" s="6">
        <v>1742</v>
      </c>
      <c r="B1790" s="2" t="s">
        <v>6634</v>
      </c>
      <c r="C1790" s="2" t="s">
        <v>6635</v>
      </c>
      <c r="E1790" s="2" t="s">
        <v>6636</v>
      </c>
      <c r="F1790" s="6">
        <v>3.2</v>
      </c>
      <c r="M1790" s="2">
        <f>VLOOKUP(N1790,[1]储层改造标准目录!$A:$B,2,0)</f>
        <v>101</v>
      </c>
      <c r="N1790" s="11" t="s">
        <v>6632</v>
      </c>
      <c r="O1790" s="2" t="s">
        <v>6633</v>
      </c>
      <c r="P1790" s="12"/>
      <c r="Q1790" s="13" t="s">
        <v>5697</v>
      </c>
      <c r="R1790" s="14"/>
      <c r="S1790" s="15"/>
      <c r="T1790" s="16"/>
      <c r="U1790" s="32" cm="1">
        <f t="array" ref="U1790">SUM(LEN([2]正文!$F:$F)-LEN(SUBSTITUTE([2]正文!$F:$F,B1790,"")))/LEN(B1790)</f>
        <v>1</v>
      </c>
      <c r="V1790" s="33">
        <f t="shared" si="46"/>
        <v>4</v>
      </c>
    </row>
    <row r="1791" s="2" customFormat="1" spans="1:22">
      <c r="A1791" s="6">
        <v>1743</v>
      </c>
      <c r="B1791" s="2" t="s">
        <v>6615</v>
      </c>
      <c r="C1791" s="2" t="s">
        <v>6616</v>
      </c>
      <c r="E1791" s="2" t="s">
        <v>6637</v>
      </c>
      <c r="F1791" s="6">
        <v>3.3</v>
      </c>
      <c r="M1791" s="2">
        <f>VLOOKUP(N1791,[1]储层改造标准目录!$A:$B,2,0)</f>
        <v>101</v>
      </c>
      <c r="N1791" s="11" t="s">
        <v>6632</v>
      </c>
      <c r="O1791" s="2" t="s">
        <v>6633</v>
      </c>
      <c r="P1791" s="12"/>
      <c r="Q1791" s="13" t="s">
        <v>5697</v>
      </c>
      <c r="R1791" s="14"/>
      <c r="S1791" s="15"/>
      <c r="T1791" s="16"/>
      <c r="U1791" s="32" cm="1">
        <f t="array" ref="U1791">SUM(LEN([2]正文!$F:$F)-LEN(SUBSTITUTE([2]正文!$F:$F,B1791,"")))/LEN(B1791)</f>
        <v>13</v>
      </c>
      <c r="V1791" s="33">
        <f t="shared" si="46"/>
        <v>6</v>
      </c>
    </row>
    <row r="1792" s="2" customFormat="1" spans="1:22">
      <c r="A1792" s="6">
        <v>1744</v>
      </c>
      <c r="B1792" s="2" t="s">
        <v>6638</v>
      </c>
      <c r="C1792" s="2" t="s">
        <v>1112</v>
      </c>
      <c r="E1792" s="2" t="s">
        <v>6639</v>
      </c>
      <c r="F1792" s="6">
        <v>3.4</v>
      </c>
      <c r="M1792" s="2">
        <f>VLOOKUP(N1792,[1]储层改造标准目录!$A:$B,2,0)</f>
        <v>101</v>
      </c>
      <c r="N1792" s="11" t="s">
        <v>6632</v>
      </c>
      <c r="O1792" s="2" t="s">
        <v>6633</v>
      </c>
      <c r="P1792" s="12"/>
      <c r="Q1792" s="13" t="s">
        <v>5697</v>
      </c>
      <c r="R1792" s="14"/>
      <c r="S1792" s="15"/>
      <c r="T1792" s="16"/>
      <c r="U1792" s="32" cm="1">
        <f t="array" ref="U1792">SUM(LEN([2]正文!$F:$F)-LEN(SUBSTITUTE([2]正文!$F:$F,B1792,"")))/LEN(B1792)</f>
        <v>2</v>
      </c>
      <c r="V1792" s="33">
        <f t="shared" si="46"/>
        <v>3</v>
      </c>
    </row>
    <row r="1793" s="2" customFormat="1" spans="1:22">
      <c r="A1793" s="6">
        <v>1745</v>
      </c>
      <c r="B1793" s="2" t="s">
        <v>6640</v>
      </c>
      <c r="C1793" s="2" t="s">
        <v>6641</v>
      </c>
      <c r="E1793" s="2" t="s">
        <v>6642</v>
      </c>
      <c r="F1793" s="6">
        <v>3.1</v>
      </c>
      <c r="M1793" s="2">
        <f>VLOOKUP(N1793,[1]储层改造标准目录!$A:$B,2,0)</f>
        <v>103</v>
      </c>
      <c r="N1793" s="11" t="s">
        <v>6643</v>
      </c>
      <c r="O1793" s="2" t="s">
        <v>6644</v>
      </c>
      <c r="P1793" s="12"/>
      <c r="Q1793" s="13" t="s">
        <v>6544</v>
      </c>
      <c r="R1793" s="14"/>
      <c r="S1793" s="15"/>
      <c r="T1793" s="16"/>
      <c r="U1793" s="32" cm="1">
        <f t="array" ref="U1793">SUM(LEN([2]正文!$F:$F)-LEN(SUBSTITUTE([2]正文!$F:$F,B1793,"")))/LEN(B1793)</f>
        <v>10</v>
      </c>
      <c r="V1793" s="33">
        <f t="shared" si="46"/>
        <v>2</v>
      </c>
    </row>
    <row r="1794" s="2" customFormat="1" spans="1:22">
      <c r="A1794" s="6">
        <v>1746</v>
      </c>
      <c r="B1794" s="2" t="s">
        <v>6645</v>
      </c>
      <c r="C1794" s="2" t="s">
        <v>6646</v>
      </c>
      <c r="E1794" s="2" t="s">
        <v>6647</v>
      </c>
      <c r="F1794" s="6">
        <v>3.2</v>
      </c>
      <c r="M1794" s="2">
        <f>VLOOKUP(N1794,[1]储层改造标准目录!$A:$B,2,0)</f>
        <v>103</v>
      </c>
      <c r="N1794" s="11" t="s">
        <v>6643</v>
      </c>
      <c r="O1794" s="2" t="s">
        <v>6644</v>
      </c>
      <c r="P1794" s="12"/>
      <c r="Q1794" s="13" t="s">
        <v>6544</v>
      </c>
      <c r="R1794" s="14"/>
      <c r="S1794" s="15"/>
      <c r="T1794" s="16"/>
      <c r="U1794" s="32" cm="1">
        <f t="array" ref="U1794">SUM(LEN([2]正文!$F:$F)-LEN(SUBSTITUTE([2]正文!$F:$F,B1794,"")))/LEN(B1794)</f>
        <v>1</v>
      </c>
      <c r="V1794" s="33">
        <f t="shared" ref="V1794:V1808" si="47">LEN(B1794)</f>
        <v>3</v>
      </c>
    </row>
    <row r="1795" s="2" customFormat="1" spans="1:22">
      <c r="A1795" s="6">
        <v>1747</v>
      </c>
      <c r="B1795" s="2" t="s">
        <v>6648</v>
      </c>
      <c r="C1795" s="2" t="s">
        <v>6649</v>
      </c>
      <c r="E1795" s="2" t="s">
        <v>6650</v>
      </c>
      <c r="F1795" s="6">
        <v>3.3</v>
      </c>
      <c r="M1795" s="2">
        <f>VLOOKUP(N1795,[1]储层改造标准目录!$A:$B,2,0)</f>
        <v>103</v>
      </c>
      <c r="N1795" s="11" t="s">
        <v>6643</v>
      </c>
      <c r="O1795" s="2" t="s">
        <v>6644</v>
      </c>
      <c r="P1795" s="12"/>
      <c r="Q1795" s="13" t="s">
        <v>6544</v>
      </c>
      <c r="R1795" s="14"/>
      <c r="S1795" s="15"/>
      <c r="T1795" s="16"/>
      <c r="U1795" s="32" cm="1">
        <f t="array" ref="U1795">SUM(LEN([2]正文!$F:$F)-LEN(SUBSTITUTE([2]正文!$F:$F,B1795,"")))/LEN(B1795)</f>
        <v>3</v>
      </c>
      <c r="V1795" s="33">
        <f t="shared" si="47"/>
        <v>3</v>
      </c>
    </row>
    <row r="1796" s="2" customFormat="1" spans="1:22">
      <c r="A1796" s="6">
        <v>1748</v>
      </c>
      <c r="B1796" s="2" t="s">
        <v>6651</v>
      </c>
      <c r="C1796" s="2" t="s">
        <v>6652</v>
      </c>
      <c r="E1796" s="2" t="s">
        <v>6653</v>
      </c>
      <c r="F1796" s="6">
        <v>3.4</v>
      </c>
      <c r="M1796" s="2">
        <f>VLOOKUP(N1796,[1]储层改造标准目录!$A:$B,2,0)</f>
        <v>103</v>
      </c>
      <c r="N1796" s="11" t="s">
        <v>6643</v>
      </c>
      <c r="O1796" s="2" t="s">
        <v>6644</v>
      </c>
      <c r="P1796" s="12"/>
      <c r="Q1796" s="13" t="s">
        <v>6544</v>
      </c>
      <c r="R1796" s="14"/>
      <c r="S1796" s="15"/>
      <c r="T1796" s="16"/>
      <c r="U1796" s="32" cm="1">
        <f t="array" ref="U1796">SUM(LEN([2]正文!$F:$F)-LEN(SUBSTITUTE([2]正文!$F:$F,B1796,"")))/LEN(B1796)</f>
        <v>21</v>
      </c>
      <c r="V1796" s="33">
        <f t="shared" si="47"/>
        <v>2</v>
      </c>
    </row>
    <row r="1797" s="2" customFormat="1" spans="1:22">
      <c r="A1797" s="6">
        <v>1749</v>
      </c>
      <c r="B1797" s="2" t="s">
        <v>3359</v>
      </c>
      <c r="C1797" s="2" t="s">
        <v>3360</v>
      </c>
      <c r="E1797" s="2" t="s">
        <v>6654</v>
      </c>
      <c r="F1797" s="6">
        <v>3.5</v>
      </c>
      <c r="M1797" s="2">
        <f>VLOOKUP(N1797,[1]储层改造标准目录!$A:$B,2,0)</f>
        <v>103</v>
      </c>
      <c r="N1797" s="11" t="s">
        <v>6643</v>
      </c>
      <c r="O1797" s="2" t="s">
        <v>6644</v>
      </c>
      <c r="P1797" s="12"/>
      <c r="Q1797" s="13" t="s">
        <v>6544</v>
      </c>
      <c r="R1797" s="14"/>
      <c r="S1797" s="15"/>
      <c r="T1797" s="16"/>
      <c r="U1797" s="32" cm="1">
        <f t="array" ref="U1797">SUM(LEN([2]正文!$F:$F)-LEN(SUBSTITUTE([2]正文!$F:$F,B1797,"")))/LEN(B1797)</f>
        <v>6</v>
      </c>
      <c r="V1797" s="33">
        <f t="shared" si="47"/>
        <v>3</v>
      </c>
    </row>
    <row r="1798" s="2" customFormat="1" spans="1:22">
      <c r="A1798" s="6">
        <v>1750</v>
      </c>
      <c r="B1798" s="2" t="s">
        <v>6655</v>
      </c>
      <c r="C1798" s="2" t="s">
        <v>6656</v>
      </c>
      <c r="E1798" s="2" t="s">
        <v>6657</v>
      </c>
      <c r="F1798" s="6">
        <v>3.6</v>
      </c>
      <c r="M1798" s="2">
        <f>VLOOKUP(N1798,[1]储层改造标准目录!$A:$B,2,0)</f>
        <v>103</v>
      </c>
      <c r="N1798" s="11" t="s">
        <v>6643</v>
      </c>
      <c r="O1798" s="2" t="s">
        <v>6644</v>
      </c>
      <c r="P1798" s="12"/>
      <c r="Q1798" s="13" t="s">
        <v>6544</v>
      </c>
      <c r="R1798" s="14"/>
      <c r="S1798" s="15"/>
      <c r="T1798" s="16"/>
      <c r="U1798" s="32" cm="1">
        <f t="array" ref="U1798">SUM(LEN([2]正文!$F:$F)-LEN(SUBSTITUTE([2]正文!$F:$F,B1798,"")))/LEN(B1798)</f>
        <v>7</v>
      </c>
      <c r="V1798" s="33">
        <f t="shared" si="47"/>
        <v>4</v>
      </c>
    </row>
    <row r="1799" s="2" customFormat="1" spans="1:22">
      <c r="A1799" s="6">
        <v>1751</v>
      </c>
      <c r="B1799" s="2" t="s">
        <v>6658</v>
      </c>
      <c r="C1799" s="2" t="s">
        <v>6659</v>
      </c>
      <c r="E1799" s="2" t="s">
        <v>6660</v>
      </c>
      <c r="F1799" s="6">
        <v>3.7</v>
      </c>
      <c r="M1799" s="2">
        <f>VLOOKUP(N1799,[1]储层改造标准目录!$A:$B,2,0)</f>
        <v>103</v>
      </c>
      <c r="N1799" s="11" t="s">
        <v>6643</v>
      </c>
      <c r="O1799" s="2" t="s">
        <v>6644</v>
      </c>
      <c r="P1799" s="12"/>
      <c r="Q1799" s="13" t="s">
        <v>6544</v>
      </c>
      <c r="R1799" s="14"/>
      <c r="S1799" s="15"/>
      <c r="T1799" s="16"/>
      <c r="U1799" s="32" cm="1">
        <f t="array" ref="U1799">SUM(LEN([2]正文!$F:$F)-LEN(SUBSTITUTE([2]正文!$F:$F,B1799,"")))/LEN(B1799)</f>
        <v>4</v>
      </c>
      <c r="V1799" s="33">
        <f t="shared" si="47"/>
        <v>4</v>
      </c>
    </row>
    <row r="1800" s="2" customFormat="1" spans="1:22">
      <c r="A1800" s="6">
        <v>1752</v>
      </c>
      <c r="B1800" s="2" t="s">
        <v>6607</v>
      </c>
      <c r="C1800" s="2" t="s">
        <v>6608</v>
      </c>
      <c r="E1800" s="2" t="s">
        <v>6661</v>
      </c>
      <c r="F1800" s="6">
        <v>3.1</v>
      </c>
      <c r="M1800" s="2">
        <f>VLOOKUP(N1800,[1]储层改造标准目录!$A:$B,2,0)</f>
        <v>104</v>
      </c>
      <c r="N1800" s="11" t="s">
        <v>6662</v>
      </c>
      <c r="O1800" s="2" t="s">
        <v>6663</v>
      </c>
      <c r="P1800" s="12"/>
      <c r="Q1800" s="13" t="s">
        <v>6664</v>
      </c>
      <c r="R1800" s="14"/>
      <c r="S1800" s="15"/>
      <c r="T1800" s="16"/>
      <c r="U1800" s="32" cm="1">
        <f t="array" ref="U1800">SUM(LEN([2]正文!$F:$F)-LEN(SUBSTITUTE([2]正文!$F:$F,B1800,"")))/LEN(B1800)</f>
        <v>128</v>
      </c>
      <c r="V1800" s="33">
        <f t="shared" si="47"/>
        <v>4</v>
      </c>
    </row>
    <row r="1801" s="2" customFormat="1" spans="1:22">
      <c r="A1801" s="6">
        <v>1753</v>
      </c>
      <c r="B1801" s="2" t="s">
        <v>6665</v>
      </c>
      <c r="C1801" s="2" t="s">
        <v>6666</v>
      </c>
      <c r="E1801" s="2" t="s">
        <v>6667</v>
      </c>
      <c r="F1801" s="6">
        <v>3.2</v>
      </c>
      <c r="M1801" s="2">
        <f>VLOOKUP(N1801,[1]储层改造标准目录!$A:$B,2,0)</f>
        <v>104</v>
      </c>
      <c r="N1801" s="11" t="s">
        <v>6662</v>
      </c>
      <c r="O1801" s="2" t="s">
        <v>6663</v>
      </c>
      <c r="P1801" s="12"/>
      <c r="Q1801" s="13" t="s">
        <v>6664</v>
      </c>
      <c r="R1801" s="14"/>
      <c r="S1801" s="15"/>
      <c r="T1801" s="16"/>
      <c r="U1801" s="32" cm="1">
        <f t="array" ref="U1801">SUM(LEN([2]正文!$F:$F)-LEN(SUBSTITUTE([2]正文!$F:$F,B1801,"")))/LEN(B1801)</f>
        <v>58</v>
      </c>
      <c r="V1801" s="33">
        <f t="shared" si="47"/>
        <v>3</v>
      </c>
    </row>
    <row r="1802" s="2" customFormat="1" spans="1:22">
      <c r="A1802" s="6">
        <v>1754</v>
      </c>
      <c r="B1802" s="2" t="s">
        <v>6612</v>
      </c>
      <c r="C1802" s="2" t="s">
        <v>6613</v>
      </c>
      <c r="E1802" s="2" t="s">
        <v>6668</v>
      </c>
      <c r="F1802" s="6">
        <v>3.3</v>
      </c>
      <c r="M1802" s="2">
        <f>VLOOKUP(N1802,[1]储层改造标准目录!$A:$B,2,0)</f>
        <v>104</v>
      </c>
      <c r="N1802" s="11" t="s">
        <v>6662</v>
      </c>
      <c r="O1802" s="2" t="s">
        <v>6663</v>
      </c>
      <c r="P1802" s="12"/>
      <c r="Q1802" s="13" t="s">
        <v>6664</v>
      </c>
      <c r="R1802" s="14"/>
      <c r="S1802" s="15"/>
      <c r="T1802" s="16"/>
      <c r="U1802" s="32" cm="1">
        <f t="array" ref="U1802">SUM(LEN([2]正文!$F:$F)-LEN(SUBSTITUTE([2]正文!$F:$F,B1802,"")))/LEN(B1802)</f>
        <v>18</v>
      </c>
      <c r="V1802" s="33">
        <f t="shared" si="47"/>
        <v>3</v>
      </c>
    </row>
    <row r="1803" s="2" customFormat="1" spans="1:22">
      <c r="A1803" s="6">
        <v>1755</v>
      </c>
      <c r="B1803" s="2" t="s">
        <v>6615</v>
      </c>
      <c r="C1803" s="2" t="s">
        <v>6616</v>
      </c>
      <c r="E1803" s="2" t="s">
        <v>6669</v>
      </c>
      <c r="F1803" s="6">
        <v>3.4</v>
      </c>
      <c r="M1803" s="2">
        <f>VLOOKUP(N1803,[1]储层改造标准目录!$A:$B,2,0)</f>
        <v>104</v>
      </c>
      <c r="N1803" s="11" t="s">
        <v>6662</v>
      </c>
      <c r="O1803" s="2" t="s">
        <v>6663</v>
      </c>
      <c r="P1803" s="12"/>
      <c r="Q1803" s="13" t="s">
        <v>6664</v>
      </c>
      <c r="R1803" s="14"/>
      <c r="S1803" s="15"/>
      <c r="T1803" s="16"/>
      <c r="U1803" s="32" cm="1">
        <f t="array" ref="U1803">SUM(LEN([2]正文!$F:$F)-LEN(SUBSTITUTE([2]正文!$F:$F,B1803,"")))/LEN(B1803)</f>
        <v>13</v>
      </c>
      <c r="V1803" s="33">
        <f t="shared" si="47"/>
        <v>6</v>
      </c>
    </row>
    <row r="1804" s="2" customFormat="1" spans="1:22">
      <c r="A1804" s="6">
        <v>1756</v>
      </c>
      <c r="B1804" s="2" t="s">
        <v>6618</v>
      </c>
      <c r="C1804" s="2" t="s">
        <v>6619</v>
      </c>
      <c r="E1804" s="2" t="s">
        <v>6670</v>
      </c>
      <c r="F1804" s="6">
        <v>3.5</v>
      </c>
      <c r="M1804" s="2">
        <f>VLOOKUP(N1804,[1]储层改造标准目录!$A:$B,2,0)</f>
        <v>104</v>
      </c>
      <c r="N1804" s="11" t="s">
        <v>6662</v>
      </c>
      <c r="O1804" s="2" t="s">
        <v>6663</v>
      </c>
      <c r="P1804" s="12"/>
      <c r="Q1804" s="13" t="s">
        <v>6664</v>
      </c>
      <c r="R1804" s="14"/>
      <c r="S1804" s="15"/>
      <c r="T1804" s="16"/>
      <c r="U1804" s="32" cm="1">
        <f t="array" ref="U1804">SUM(LEN([2]正文!$F:$F)-LEN(SUBSTITUTE([2]正文!$F:$F,B1804,"")))/LEN(B1804)</f>
        <v>8</v>
      </c>
      <c r="V1804" s="33">
        <f t="shared" si="47"/>
        <v>6</v>
      </c>
    </row>
    <row r="1805" s="2" customFormat="1" spans="1:22">
      <c r="A1805" s="6">
        <v>1757</v>
      </c>
      <c r="B1805" s="36" t="s">
        <v>6671</v>
      </c>
      <c r="C1805" s="36" t="s">
        <v>6672</v>
      </c>
      <c r="D1805" s="36"/>
      <c r="E1805" s="36" t="s">
        <v>6673</v>
      </c>
      <c r="F1805" s="6">
        <v>3.1</v>
      </c>
      <c r="G1805" s="36"/>
      <c r="H1805" s="36"/>
      <c r="I1805" s="36"/>
      <c r="M1805" s="2">
        <f>VLOOKUP(N1805,[1]储层改造标准目录!$A:$B,2,0)</f>
        <v>105</v>
      </c>
      <c r="N1805" s="11" t="s">
        <v>6674</v>
      </c>
      <c r="O1805" s="2" t="s">
        <v>6675</v>
      </c>
      <c r="P1805" s="12"/>
      <c r="Q1805" s="13" t="s">
        <v>6583</v>
      </c>
      <c r="R1805" s="14"/>
      <c r="S1805" s="15"/>
      <c r="T1805" s="16"/>
      <c r="U1805" s="32" cm="1">
        <f t="array" ref="U1805">SUM(LEN([2]正文!$F:$F)-LEN(SUBSTITUTE([2]正文!$F:$F,B1805,"")))/LEN(B1805)</f>
        <v>2</v>
      </c>
      <c r="V1805" s="33">
        <f t="shared" si="47"/>
        <v>9</v>
      </c>
    </row>
    <row r="1806" s="2" customFormat="1" spans="1:22">
      <c r="A1806" s="6">
        <v>1758</v>
      </c>
      <c r="B1806" s="36" t="s">
        <v>6676</v>
      </c>
      <c r="C1806" s="36" t="s">
        <v>6677</v>
      </c>
      <c r="D1806" s="36"/>
      <c r="E1806" s="36" t="s">
        <v>6678</v>
      </c>
      <c r="F1806" s="6">
        <v>3.2</v>
      </c>
      <c r="G1806" s="36"/>
      <c r="H1806" s="36"/>
      <c r="I1806" s="36"/>
      <c r="M1806" s="2">
        <f>VLOOKUP(N1806,[1]储层改造标准目录!$A:$B,2,0)</f>
        <v>105</v>
      </c>
      <c r="N1806" s="11" t="s">
        <v>6674</v>
      </c>
      <c r="O1806" s="2" t="s">
        <v>6675</v>
      </c>
      <c r="P1806" s="12"/>
      <c r="Q1806" s="13" t="s">
        <v>6583</v>
      </c>
      <c r="R1806" s="14"/>
      <c r="S1806" s="15"/>
      <c r="T1806" s="16"/>
      <c r="U1806" s="32" cm="1">
        <f t="array" ref="U1806">SUM(LEN([2]正文!$F:$F)-LEN(SUBSTITUTE([2]正文!$F:$F,B1806,"")))/LEN(B1806)</f>
        <v>2</v>
      </c>
      <c r="V1806" s="33">
        <f t="shared" si="47"/>
        <v>9</v>
      </c>
    </row>
    <row r="1807" s="2" customFormat="1" spans="1:22">
      <c r="A1807" s="6">
        <v>1759</v>
      </c>
      <c r="B1807" s="36" t="s">
        <v>6679</v>
      </c>
      <c r="C1807" s="36" t="s">
        <v>6680</v>
      </c>
      <c r="D1807" s="36"/>
      <c r="E1807" s="36" t="s">
        <v>6681</v>
      </c>
      <c r="F1807" s="6">
        <v>3.3</v>
      </c>
      <c r="G1807" s="36"/>
      <c r="H1807" s="36"/>
      <c r="I1807" s="36"/>
      <c r="M1807" s="2">
        <f>VLOOKUP(N1807,[1]储层改造标准目录!$A:$B,2,0)</f>
        <v>105</v>
      </c>
      <c r="N1807" s="11" t="s">
        <v>6674</v>
      </c>
      <c r="O1807" s="2" t="s">
        <v>6675</v>
      </c>
      <c r="P1807" s="12"/>
      <c r="Q1807" s="13" t="s">
        <v>6583</v>
      </c>
      <c r="R1807" s="14"/>
      <c r="S1807" s="15"/>
      <c r="T1807" s="16"/>
      <c r="U1807" s="32" cm="1">
        <f t="array" ref="U1807">SUM(LEN([2]正文!$F:$F)-LEN(SUBSTITUTE([2]正文!$F:$F,B1807,"")))/LEN(B1807)</f>
        <v>30</v>
      </c>
      <c r="V1807" s="33">
        <f t="shared" si="47"/>
        <v>6</v>
      </c>
    </row>
    <row r="1808" s="2" customFormat="1" spans="1:22">
      <c r="A1808" s="6">
        <v>1760</v>
      </c>
      <c r="B1808" s="36" t="s">
        <v>6682</v>
      </c>
      <c r="C1808" s="36" t="s">
        <v>6683</v>
      </c>
      <c r="D1808" s="36"/>
      <c r="E1808" s="36" t="s">
        <v>6684</v>
      </c>
      <c r="F1808" s="6">
        <v>3.4</v>
      </c>
      <c r="G1808" s="36"/>
      <c r="H1808" s="36"/>
      <c r="I1808" s="36"/>
      <c r="M1808" s="2">
        <f>VLOOKUP(N1808,[1]储层改造标准目录!$A:$B,2,0)</f>
        <v>105</v>
      </c>
      <c r="N1808" s="11" t="s">
        <v>6674</v>
      </c>
      <c r="O1808" s="2" t="s">
        <v>6675</v>
      </c>
      <c r="P1808" s="12"/>
      <c r="Q1808" s="13" t="s">
        <v>6583</v>
      </c>
      <c r="R1808" s="14"/>
      <c r="S1808" s="15"/>
      <c r="T1808" s="16"/>
      <c r="U1808" s="32" cm="1">
        <f t="array" ref="U1808">SUM(LEN([2]正文!$F:$F)-LEN(SUBSTITUTE([2]正文!$F:$F,B1808,"")))/LEN(B1808)</f>
        <v>31</v>
      </c>
      <c r="V1808" s="33">
        <f t="shared" si="47"/>
        <v>5</v>
      </c>
    </row>
    <row r="1809" s="2" customFormat="1" spans="1:22">
      <c r="A1809" s="6">
        <v>1762</v>
      </c>
      <c r="B1809" s="2" t="s">
        <v>6685</v>
      </c>
      <c r="C1809" s="2" t="s">
        <v>6686</v>
      </c>
      <c r="E1809" s="2" t="s">
        <v>6687</v>
      </c>
      <c r="F1809" s="6">
        <v>3.1</v>
      </c>
      <c r="M1809" s="2">
        <f>VLOOKUP(N1809,[1]储层改造标准目录!$A:$B,2,0)</f>
        <v>107</v>
      </c>
      <c r="N1809" s="11" t="s">
        <v>6688</v>
      </c>
      <c r="O1809" s="2" t="s">
        <v>6689</v>
      </c>
      <c r="P1809" s="12"/>
      <c r="Q1809" s="13" t="s">
        <v>6690</v>
      </c>
      <c r="R1809" s="14"/>
      <c r="S1809" s="15"/>
      <c r="T1809" s="16"/>
      <c r="U1809" s="32" cm="1">
        <f t="array" ref="U1809">SUM(LEN([2]正文!$F:$F)-LEN(SUBSTITUTE([2]正文!$F:$F,B1809,"")))/LEN(B1809)</f>
        <v>87</v>
      </c>
      <c r="V1809" s="33">
        <f t="shared" ref="V1809:V1849" si="48">LEN(B1809)</f>
        <v>2</v>
      </c>
    </row>
    <row r="1810" s="2" customFormat="1" spans="1:22">
      <c r="A1810" s="6">
        <v>1763</v>
      </c>
      <c r="B1810" s="2" t="s">
        <v>6691</v>
      </c>
      <c r="C1810" s="2" t="s">
        <v>6692</v>
      </c>
      <c r="E1810" s="2" t="s">
        <v>6693</v>
      </c>
      <c r="F1810" s="6">
        <v>3.2</v>
      </c>
      <c r="M1810" s="2">
        <f>VLOOKUP(N1810,[1]储层改造标准目录!$A:$B,2,0)</f>
        <v>107</v>
      </c>
      <c r="N1810" s="11" t="s">
        <v>6688</v>
      </c>
      <c r="O1810" s="2" t="s">
        <v>6689</v>
      </c>
      <c r="P1810" s="12"/>
      <c r="Q1810" s="13" t="s">
        <v>6690</v>
      </c>
      <c r="R1810" s="14"/>
      <c r="S1810" s="15"/>
      <c r="T1810" s="16"/>
      <c r="U1810" s="32" cm="1">
        <f t="array" ref="U1810">SUM(LEN([2]正文!$F:$F)-LEN(SUBSTITUTE([2]正文!$F:$F,B1810,"")))/LEN(B1810)</f>
        <v>1</v>
      </c>
      <c r="V1810" s="33">
        <f t="shared" si="48"/>
        <v>3</v>
      </c>
    </row>
    <row r="1811" s="2" customFormat="1" spans="1:22">
      <c r="A1811" s="6">
        <v>1764</v>
      </c>
      <c r="B1811" s="2" t="s">
        <v>6694</v>
      </c>
      <c r="C1811" s="2" t="s">
        <v>6695</v>
      </c>
      <c r="E1811" s="2" t="s">
        <v>6696</v>
      </c>
      <c r="F1811" s="6">
        <v>3.3</v>
      </c>
      <c r="M1811" s="2">
        <f>VLOOKUP(N1811,[1]储层改造标准目录!$A:$B,2,0)</f>
        <v>107</v>
      </c>
      <c r="N1811" s="11" t="s">
        <v>6688</v>
      </c>
      <c r="O1811" s="2" t="s">
        <v>6689</v>
      </c>
      <c r="P1811" s="12"/>
      <c r="Q1811" s="13" t="s">
        <v>6690</v>
      </c>
      <c r="R1811" s="14"/>
      <c r="S1811" s="15"/>
      <c r="T1811" s="16"/>
      <c r="U1811" s="32" cm="1">
        <f t="array" ref="U1811">SUM(LEN([2]正文!$F:$F)-LEN(SUBSTITUTE([2]正文!$F:$F,B1811,"")))/LEN(B1811)</f>
        <v>7</v>
      </c>
      <c r="V1811" s="33">
        <f t="shared" si="48"/>
        <v>4</v>
      </c>
    </row>
    <row r="1812" s="2" customFormat="1" spans="1:22">
      <c r="A1812" s="6">
        <v>1765</v>
      </c>
      <c r="B1812" s="2" t="s">
        <v>6697</v>
      </c>
      <c r="C1812" s="2" t="s">
        <v>6698</v>
      </c>
      <c r="E1812" s="2" t="s">
        <v>6699</v>
      </c>
      <c r="F1812" s="6">
        <v>3.4</v>
      </c>
      <c r="K1812" s="2" t="s">
        <v>6700</v>
      </c>
      <c r="M1812" s="2">
        <f>VLOOKUP(N1812,[1]储层改造标准目录!$A:$B,2,0)</f>
        <v>107</v>
      </c>
      <c r="N1812" s="11" t="s">
        <v>6688</v>
      </c>
      <c r="O1812" s="2" t="s">
        <v>6689</v>
      </c>
      <c r="P1812" s="12"/>
      <c r="Q1812" s="13" t="s">
        <v>6690</v>
      </c>
      <c r="R1812" s="14"/>
      <c r="S1812" s="15"/>
      <c r="T1812" s="16"/>
      <c r="U1812" s="32" cm="1">
        <f t="array" ref="U1812">SUM(LEN([2]正文!$F:$F)-LEN(SUBSTITUTE([2]正文!$F:$F,B1812,"")))/LEN(B1812)</f>
        <v>13</v>
      </c>
      <c r="V1812" s="33">
        <f t="shared" si="48"/>
        <v>4</v>
      </c>
    </row>
    <row r="1813" s="2" customFormat="1" spans="1:22">
      <c r="A1813" s="6">
        <v>1766</v>
      </c>
      <c r="B1813" s="2" t="s">
        <v>6701</v>
      </c>
      <c r="C1813" s="2" t="s">
        <v>6702</v>
      </c>
      <c r="E1813" s="2" t="s">
        <v>6703</v>
      </c>
      <c r="F1813" s="6">
        <v>3.5</v>
      </c>
      <c r="M1813" s="2">
        <f>VLOOKUP(N1813,[1]储层改造标准目录!$A:$B,2,0)</f>
        <v>107</v>
      </c>
      <c r="N1813" s="11" t="s">
        <v>6688</v>
      </c>
      <c r="O1813" s="2" t="s">
        <v>6689</v>
      </c>
      <c r="P1813" s="12"/>
      <c r="Q1813" s="13" t="s">
        <v>6690</v>
      </c>
      <c r="R1813" s="14"/>
      <c r="S1813" s="15"/>
      <c r="T1813" s="16"/>
      <c r="U1813" s="32" cm="1">
        <f t="array" ref="U1813">SUM(LEN([2]正文!$F:$F)-LEN(SUBSTITUTE([2]正文!$F:$F,B1813,"")))/LEN(B1813)</f>
        <v>16</v>
      </c>
      <c r="V1813" s="33">
        <f t="shared" si="48"/>
        <v>2</v>
      </c>
    </row>
    <row r="1814" s="2" customFormat="1" spans="1:22">
      <c r="A1814" s="6">
        <v>1767</v>
      </c>
      <c r="B1814" s="2" t="s">
        <v>6704</v>
      </c>
      <c r="C1814" s="2" t="s">
        <v>6705</v>
      </c>
      <c r="E1814" s="2" t="s">
        <v>6706</v>
      </c>
      <c r="F1814" s="6">
        <v>3.6</v>
      </c>
      <c r="M1814" s="2">
        <f>VLOOKUP(N1814,[1]储层改造标准目录!$A:$B,2,0)</f>
        <v>107</v>
      </c>
      <c r="N1814" s="11" t="s">
        <v>6688</v>
      </c>
      <c r="O1814" s="2" t="s">
        <v>6689</v>
      </c>
      <c r="P1814" s="12"/>
      <c r="Q1814" s="13" t="s">
        <v>6690</v>
      </c>
      <c r="R1814" s="14"/>
      <c r="S1814" s="15"/>
      <c r="T1814" s="16"/>
      <c r="U1814" s="32" cm="1">
        <f t="array" ref="U1814">SUM(LEN([2]正文!$F:$F)-LEN(SUBSTITUTE([2]正文!$F:$F,B1814,"")))/LEN(B1814)</f>
        <v>12</v>
      </c>
      <c r="V1814" s="33">
        <f t="shared" si="48"/>
        <v>4</v>
      </c>
    </row>
    <row r="1815" s="2" customFormat="1" spans="1:22">
      <c r="A1815" s="6">
        <v>1768</v>
      </c>
      <c r="B1815" s="2" t="s">
        <v>6707</v>
      </c>
      <c r="C1815" s="2" t="s">
        <v>6708</v>
      </c>
      <c r="E1815" s="2" t="s">
        <v>6709</v>
      </c>
      <c r="F1815" s="6">
        <v>3.7</v>
      </c>
      <c r="M1815" s="2">
        <f>VLOOKUP(N1815,[1]储层改造标准目录!$A:$B,2,0)</f>
        <v>107</v>
      </c>
      <c r="N1815" s="11" t="s">
        <v>6688</v>
      </c>
      <c r="O1815" s="2" t="s">
        <v>6689</v>
      </c>
      <c r="P1815" s="12"/>
      <c r="Q1815" s="13" t="s">
        <v>6690</v>
      </c>
      <c r="R1815" s="14"/>
      <c r="S1815" s="15"/>
      <c r="T1815" s="16"/>
      <c r="U1815" s="32" cm="1">
        <f t="array" ref="U1815">SUM(LEN([2]正文!$F:$F)-LEN(SUBSTITUTE([2]正文!$F:$F,B1815,"")))/LEN(B1815)</f>
        <v>1</v>
      </c>
      <c r="V1815" s="33">
        <f t="shared" si="48"/>
        <v>4</v>
      </c>
    </row>
    <row r="1816" s="2" customFormat="1" spans="1:22">
      <c r="A1816" s="6">
        <v>1769</v>
      </c>
      <c r="B1816" s="2" t="s">
        <v>6710</v>
      </c>
      <c r="C1816" s="2" t="s">
        <v>6711</v>
      </c>
      <c r="E1816" s="2" t="s">
        <v>6712</v>
      </c>
      <c r="F1816" s="6">
        <v>3.8</v>
      </c>
      <c r="K1816" s="2" t="s">
        <v>6713</v>
      </c>
      <c r="M1816" s="2">
        <f>VLOOKUP(N1816,[1]储层改造标准目录!$A:$B,2,0)</f>
        <v>107</v>
      </c>
      <c r="N1816" s="11" t="s">
        <v>6688</v>
      </c>
      <c r="O1816" s="2" t="s">
        <v>6689</v>
      </c>
      <c r="P1816" s="12"/>
      <c r="Q1816" s="13" t="s">
        <v>6690</v>
      </c>
      <c r="R1816" s="14"/>
      <c r="S1816" s="15"/>
      <c r="T1816" s="16"/>
      <c r="U1816" s="32" cm="1">
        <f t="array" ref="U1816">SUM(LEN([2]正文!$F:$F)-LEN(SUBSTITUTE([2]正文!$F:$F,B1816,"")))/LEN(B1816)</f>
        <v>264</v>
      </c>
      <c r="V1816" s="33">
        <f t="shared" si="48"/>
        <v>2</v>
      </c>
    </row>
    <row r="1817" s="2" customFormat="1" spans="1:22">
      <c r="A1817" s="6">
        <v>1770</v>
      </c>
      <c r="B1817" s="2" t="s">
        <v>6714</v>
      </c>
      <c r="C1817" s="2" t="s">
        <v>6715</v>
      </c>
      <c r="E1817" s="2" t="s">
        <v>6716</v>
      </c>
      <c r="F1817" s="6">
        <v>3.9</v>
      </c>
      <c r="K1817" s="2" t="s">
        <v>6717</v>
      </c>
      <c r="M1817" s="2">
        <f>VLOOKUP(N1817,[1]储层改造标准目录!$A:$B,2,0)</f>
        <v>107</v>
      </c>
      <c r="N1817" s="11" t="s">
        <v>6688</v>
      </c>
      <c r="O1817" s="2" t="s">
        <v>6689</v>
      </c>
      <c r="P1817" s="12"/>
      <c r="Q1817" s="13" t="s">
        <v>6690</v>
      </c>
      <c r="R1817" s="14"/>
      <c r="S1817" s="15"/>
      <c r="T1817" s="16"/>
      <c r="U1817" s="32" cm="1">
        <f t="array" ref="U1817">SUM(LEN([2]正文!$F:$F)-LEN(SUBSTITUTE([2]正文!$F:$F,B1817,"")))/LEN(B1817)</f>
        <v>403</v>
      </c>
      <c r="V1817" s="33">
        <f t="shared" si="48"/>
        <v>2</v>
      </c>
    </row>
    <row r="1818" s="2" customFormat="1" spans="1:22">
      <c r="A1818" s="6">
        <v>1771</v>
      </c>
      <c r="B1818" s="2" t="s">
        <v>6718</v>
      </c>
      <c r="C1818" s="2" t="s">
        <v>6719</v>
      </c>
      <c r="E1818" s="2" t="s">
        <v>6720</v>
      </c>
      <c r="F1818" s="34" t="s">
        <v>68</v>
      </c>
      <c r="M1818" s="2">
        <f>VLOOKUP(N1818,[1]储层改造标准目录!$A:$B,2,0)</f>
        <v>107</v>
      </c>
      <c r="N1818" s="11" t="s">
        <v>6688</v>
      </c>
      <c r="O1818" s="2" t="s">
        <v>6689</v>
      </c>
      <c r="P1818" s="35"/>
      <c r="Q1818" s="13" t="s">
        <v>6690</v>
      </c>
      <c r="R1818" s="14"/>
      <c r="S1818" s="15"/>
      <c r="T1818" s="16"/>
      <c r="U1818" s="32" cm="1">
        <f t="array" ref="U1818">SUM(LEN([2]正文!$F:$F)-LEN(SUBSTITUTE([2]正文!$F:$F,B1818,"")))/LEN(B1818)</f>
        <v>5</v>
      </c>
      <c r="V1818" s="33">
        <f t="shared" si="48"/>
        <v>4</v>
      </c>
    </row>
    <row r="1819" s="2" customFormat="1" spans="1:22">
      <c r="A1819" s="6">
        <v>1772</v>
      </c>
      <c r="B1819" s="2" t="s">
        <v>6721</v>
      </c>
      <c r="C1819" s="2" t="s">
        <v>6722</v>
      </c>
      <c r="E1819" s="2" t="s">
        <v>6723</v>
      </c>
      <c r="F1819" s="34" t="s">
        <v>6724</v>
      </c>
      <c r="M1819" s="2">
        <f>VLOOKUP(N1819,[1]储层改造标准目录!$A:$B,2,0)</f>
        <v>107</v>
      </c>
      <c r="N1819" s="11" t="s">
        <v>6688</v>
      </c>
      <c r="O1819" s="2" t="s">
        <v>6689</v>
      </c>
      <c r="P1819" s="35"/>
      <c r="Q1819" s="13" t="s">
        <v>6690</v>
      </c>
      <c r="R1819" s="14"/>
      <c r="S1819" s="15"/>
      <c r="T1819" s="16"/>
      <c r="U1819" s="32" cm="1">
        <f t="array" ref="U1819">SUM(LEN([2]正文!$F:$F)-LEN(SUBSTITUTE([2]正文!$F:$F,B1819,"")))/LEN(B1819)</f>
        <v>59</v>
      </c>
      <c r="V1819" s="33">
        <f t="shared" si="48"/>
        <v>4</v>
      </c>
    </row>
    <row r="1820" s="2" customFormat="1" spans="1:22">
      <c r="A1820" s="6">
        <v>1773</v>
      </c>
      <c r="B1820" s="2" t="s">
        <v>6725</v>
      </c>
      <c r="C1820" s="2" t="s">
        <v>6726</v>
      </c>
      <c r="E1820" s="2" t="s">
        <v>6727</v>
      </c>
      <c r="F1820" s="34" t="s">
        <v>6728</v>
      </c>
      <c r="K1820" s="2" t="s">
        <v>6729</v>
      </c>
      <c r="M1820" s="2">
        <f>VLOOKUP(N1820,[1]储层改造标准目录!$A:$B,2,0)</f>
        <v>107</v>
      </c>
      <c r="N1820" s="11" t="s">
        <v>6688</v>
      </c>
      <c r="O1820" s="2" t="s">
        <v>6689</v>
      </c>
      <c r="P1820" s="35"/>
      <c r="Q1820" s="13" t="s">
        <v>6690</v>
      </c>
      <c r="R1820" s="14"/>
      <c r="S1820" s="15"/>
      <c r="T1820" s="16"/>
      <c r="U1820" s="32" cm="1">
        <f t="array" ref="U1820">SUM(LEN([2]正文!$F:$F)-LEN(SUBSTITUTE([2]正文!$F:$F,B1820,"")))/LEN(B1820)</f>
        <v>8</v>
      </c>
      <c r="V1820" s="33">
        <f t="shared" si="48"/>
        <v>6</v>
      </c>
    </row>
    <row r="1821" s="2" customFormat="1" spans="1:22">
      <c r="A1821" s="6">
        <v>1774</v>
      </c>
      <c r="B1821" s="2" t="s">
        <v>6730</v>
      </c>
      <c r="C1821" s="2" t="s">
        <v>6731</v>
      </c>
      <c r="E1821" s="2" t="s">
        <v>6732</v>
      </c>
      <c r="F1821" s="34" t="s">
        <v>6733</v>
      </c>
      <c r="M1821" s="2">
        <f>VLOOKUP(N1821,[1]储层改造标准目录!$A:$B,2,0)</f>
        <v>107</v>
      </c>
      <c r="N1821" s="11" t="s">
        <v>6688</v>
      </c>
      <c r="O1821" s="2" t="s">
        <v>6689</v>
      </c>
      <c r="P1821" s="35"/>
      <c r="Q1821" s="13" t="s">
        <v>6690</v>
      </c>
      <c r="R1821" s="14"/>
      <c r="S1821" s="15"/>
      <c r="T1821" s="16"/>
      <c r="U1821" s="32" cm="1">
        <f t="array" ref="U1821">SUM(LEN([2]正文!$F:$F)-LEN(SUBSTITUTE([2]正文!$F:$F,B1821,"")))/LEN(B1821)</f>
        <v>254</v>
      </c>
      <c r="V1821" s="33">
        <f t="shared" si="48"/>
        <v>2</v>
      </c>
    </row>
    <row r="1822" s="2" customFormat="1" spans="1:22">
      <c r="A1822" s="6">
        <v>1775</v>
      </c>
      <c r="B1822" s="2" t="s">
        <v>6734</v>
      </c>
      <c r="C1822" s="2" t="s">
        <v>6735</v>
      </c>
      <c r="E1822" s="2" t="s">
        <v>6736</v>
      </c>
      <c r="F1822" s="34" t="s">
        <v>6737</v>
      </c>
      <c r="M1822" s="2">
        <f>VLOOKUP(N1822,[1]储层改造标准目录!$A:$B,2,0)</f>
        <v>107</v>
      </c>
      <c r="N1822" s="11" t="s">
        <v>6688</v>
      </c>
      <c r="O1822" s="2" t="s">
        <v>6689</v>
      </c>
      <c r="P1822" s="35"/>
      <c r="Q1822" s="13" t="s">
        <v>6690</v>
      </c>
      <c r="R1822" s="14"/>
      <c r="S1822" s="15"/>
      <c r="T1822" s="16"/>
      <c r="U1822" s="32" cm="1">
        <f t="array" ref="U1822">SUM(LEN([2]正文!$F:$F)-LEN(SUBSTITUTE([2]正文!$F:$F,B1822,"")))/LEN(B1822)</f>
        <v>40</v>
      </c>
      <c r="V1822" s="33">
        <f t="shared" si="48"/>
        <v>12</v>
      </c>
    </row>
    <row r="1823" s="2" customFormat="1" spans="1:22">
      <c r="A1823" s="6">
        <v>1776</v>
      </c>
      <c r="B1823" s="2" t="s">
        <v>6738</v>
      </c>
      <c r="C1823" s="2" t="s">
        <v>6739</v>
      </c>
      <c r="E1823" s="2" t="s">
        <v>6740</v>
      </c>
      <c r="F1823" s="34" t="s">
        <v>6741</v>
      </c>
      <c r="M1823" s="2">
        <f>VLOOKUP(N1823,[1]储层改造标准目录!$A:$B,2,0)</f>
        <v>107</v>
      </c>
      <c r="N1823" s="11" t="s">
        <v>6688</v>
      </c>
      <c r="O1823" s="2" t="s">
        <v>6689</v>
      </c>
      <c r="P1823" s="35"/>
      <c r="Q1823" s="13" t="s">
        <v>6690</v>
      </c>
      <c r="R1823" s="14"/>
      <c r="S1823" s="15"/>
      <c r="T1823" s="16"/>
      <c r="U1823" s="32" cm="1">
        <f t="array" ref="U1823">SUM(LEN([2]正文!$F:$F)-LEN(SUBSTITUTE([2]正文!$F:$F,B1823,"")))/LEN(B1823)</f>
        <v>5</v>
      </c>
      <c r="V1823" s="33">
        <f t="shared" si="48"/>
        <v>10</v>
      </c>
    </row>
    <row r="1824" s="2" customFormat="1" spans="1:22">
      <c r="A1824" s="6">
        <v>1777</v>
      </c>
      <c r="B1824" s="2" t="s">
        <v>6742</v>
      </c>
      <c r="C1824" s="2" t="s">
        <v>6743</v>
      </c>
      <c r="E1824" s="2" t="s">
        <v>6744</v>
      </c>
      <c r="F1824" s="34" t="s">
        <v>6745</v>
      </c>
      <c r="M1824" s="2">
        <f>VLOOKUP(N1824,[1]储层改造标准目录!$A:$B,2,0)</f>
        <v>107</v>
      </c>
      <c r="N1824" s="11" t="s">
        <v>6688</v>
      </c>
      <c r="O1824" s="2" t="s">
        <v>6689</v>
      </c>
      <c r="P1824" s="35"/>
      <c r="Q1824" s="13" t="s">
        <v>6690</v>
      </c>
      <c r="R1824" s="14"/>
      <c r="S1824" s="15"/>
      <c r="T1824" s="16"/>
      <c r="U1824" s="32" cm="1">
        <f t="array" ref="U1824">SUM(LEN([2]正文!$F:$F)-LEN(SUBSTITUTE([2]正文!$F:$F,B1824,"")))/LEN(B1824)</f>
        <v>13</v>
      </c>
      <c r="V1824" s="33">
        <f t="shared" si="48"/>
        <v>10</v>
      </c>
    </row>
    <row r="1825" s="2" customFormat="1" spans="1:22">
      <c r="A1825" s="6">
        <v>1778</v>
      </c>
      <c r="B1825" s="2" t="s">
        <v>6746</v>
      </c>
      <c r="C1825" s="2" t="s">
        <v>6747</v>
      </c>
      <c r="E1825" s="2" t="s">
        <v>6748</v>
      </c>
      <c r="F1825" s="34" t="s">
        <v>6749</v>
      </c>
      <c r="M1825" s="2">
        <f>VLOOKUP(N1825,[1]储层改造标准目录!$A:$B,2,0)</f>
        <v>107</v>
      </c>
      <c r="N1825" s="11" t="s">
        <v>6688</v>
      </c>
      <c r="O1825" s="2" t="s">
        <v>6689</v>
      </c>
      <c r="P1825" s="35"/>
      <c r="Q1825" s="13" t="s">
        <v>6690</v>
      </c>
      <c r="R1825" s="14"/>
      <c r="S1825" s="15"/>
      <c r="T1825" s="16"/>
      <c r="U1825" s="32" cm="1">
        <f t="array" ref="U1825">SUM(LEN([2]正文!$F:$F)-LEN(SUBSTITUTE([2]正文!$F:$F,B1825,"")))/LEN(B1825)</f>
        <v>0</v>
      </c>
      <c r="V1825" s="33">
        <f t="shared" si="48"/>
        <v>10</v>
      </c>
    </row>
    <row r="1826" s="2" customFormat="1" spans="1:22">
      <c r="A1826" s="6">
        <v>1779</v>
      </c>
      <c r="B1826" s="2" t="s">
        <v>6750</v>
      </c>
      <c r="C1826" s="2" t="s">
        <v>6751</v>
      </c>
      <c r="E1826" s="2" t="s">
        <v>6752</v>
      </c>
      <c r="F1826" s="34" t="s">
        <v>6753</v>
      </c>
      <c r="K1826" s="2" t="s">
        <v>6754</v>
      </c>
      <c r="M1826" s="2">
        <f>VLOOKUP(N1826,[1]储层改造标准目录!$A:$B,2,0)</f>
        <v>107</v>
      </c>
      <c r="N1826" s="11" t="s">
        <v>6688</v>
      </c>
      <c r="O1826" s="2" t="s">
        <v>6689</v>
      </c>
      <c r="P1826" s="35"/>
      <c r="Q1826" s="13" t="s">
        <v>6690</v>
      </c>
      <c r="R1826" s="14"/>
      <c r="S1826" s="15"/>
      <c r="T1826" s="16"/>
      <c r="U1826" s="32" cm="1">
        <f t="array" ref="U1826">SUM(LEN([2]正文!$F:$F)-LEN(SUBSTITUTE([2]正文!$F:$F,B1826,"")))/LEN(B1826)</f>
        <v>90</v>
      </c>
      <c r="V1826" s="33">
        <f t="shared" si="48"/>
        <v>2</v>
      </c>
    </row>
    <row r="1827" s="2" customFormat="1" spans="1:22">
      <c r="A1827" s="6">
        <v>1780</v>
      </c>
      <c r="B1827" s="2" t="s">
        <v>6755</v>
      </c>
      <c r="C1827" s="2" t="s">
        <v>6756</v>
      </c>
      <c r="E1827" s="2" t="s">
        <v>6757</v>
      </c>
      <c r="F1827" s="34" t="s">
        <v>6758</v>
      </c>
      <c r="M1827" s="2">
        <f>VLOOKUP(N1827,[1]储层改造标准目录!$A:$B,2,0)</f>
        <v>107</v>
      </c>
      <c r="N1827" s="11" t="s">
        <v>6688</v>
      </c>
      <c r="O1827" s="2" t="s">
        <v>6689</v>
      </c>
      <c r="P1827" s="35"/>
      <c r="Q1827" s="13" t="s">
        <v>6690</v>
      </c>
      <c r="R1827" s="14"/>
      <c r="S1827" s="15"/>
      <c r="T1827" s="16"/>
      <c r="U1827" s="32" cm="1">
        <f t="array" ref="U1827">SUM(LEN([2]正文!$F:$F)-LEN(SUBSTITUTE([2]正文!$F:$F,B1827,"")))/LEN(B1827)</f>
        <v>2</v>
      </c>
      <c r="V1827" s="33">
        <f t="shared" si="48"/>
        <v>4</v>
      </c>
    </row>
    <row r="1828" s="2" customFormat="1" spans="1:22">
      <c r="A1828" s="6">
        <v>1781</v>
      </c>
      <c r="B1828" s="2" t="s">
        <v>6759</v>
      </c>
      <c r="C1828" s="2" t="s">
        <v>6760</v>
      </c>
      <c r="E1828" s="2" t="s">
        <v>6761</v>
      </c>
      <c r="F1828" s="34" t="s">
        <v>103</v>
      </c>
      <c r="K1828" s="2" t="s">
        <v>6762</v>
      </c>
      <c r="M1828" s="2">
        <f>VLOOKUP(N1828,[1]储层改造标准目录!$A:$B,2,0)</f>
        <v>107</v>
      </c>
      <c r="N1828" s="11" t="s">
        <v>6688</v>
      </c>
      <c r="O1828" s="2" t="s">
        <v>6689</v>
      </c>
      <c r="P1828" s="35"/>
      <c r="Q1828" s="13" t="s">
        <v>6690</v>
      </c>
      <c r="R1828" s="14"/>
      <c r="S1828" s="15"/>
      <c r="T1828" s="16"/>
      <c r="U1828" s="32" cm="1">
        <f t="array" ref="U1828">SUM(LEN([2]正文!$F:$F)-LEN(SUBSTITUTE([2]正文!$F:$F,B1828,"")))/LEN(B1828)</f>
        <v>29</v>
      </c>
      <c r="V1828" s="33">
        <f t="shared" si="48"/>
        <v>3</v>
      </c>
    </row>
    <row r="1829" s="2" customFormat="1" spans="1:22">
      <c r="A1829" s="6">
        <v>1782</v>
      </c>
      <c r="B1829" s="2" t="s">
        <v>6763</v>
      </c>
      <c r="C1829" s="2" t="s">
        <v>6764</v>
      </c>
      <c r="E1829" s="2" t="s">
        <v>6765</v>
      </c>
      <c r="F1829" s="34" t="s">
        <v>107</v>
      </c>
      <c r="K1829" s="2" t="s">
        <v>6766</v>
      </c>
      <c r="M1829" s="2">
        <f>VLOOKUP(N1829,[1]储层改造标准目录!$A:$B,2,0)</f>
        <v>107</v>
      </c>
      <c r="N1829" s="11" t="s">
        <v>6688</v>
      </c>
      <c r="O1829" s="2" t="s">
        <v>6689</v>
      </c>
      <c r="P1829" s="35"/>
      <c r="Q1829" s="13" t="s">
        <v>6690</v>
      </c>
      <c r="R1829" s="14"/>
      <c r="S1829" s="15"/>
      <c r="T1829" s="16"/>
      <c r="U1829" s="32" cm="1">
        <f t="array" ref="U1829">SUM(LEN([2]正文!$F:$F)-LEN(SUBSTITUTE([2]正文!$F:$F,B1829,"")))/LEN(B1829)</f>
        <v>4</v>
      </c>
      <c r="V1829" s="33">
        <f t="shared" si="48"/>
        <v>4</v>
      </c>
    </row>
    <row r="1830" s="2" customFormat="1" spans="1:22">
      <c r="A1830" s="6">
        <v>1783</v>
      </c>
      <c r="B1830" s="2" t="s">
        <v>6767</v>
      </c>
      <c r="C1830" s="2" t="s">
        <v>6768</v>
      </c>
      <c r="E1830" s="2" t="s">
        <v>6769</v>
      </c>
      <c r="F1830" s="34" t="s">
        <v>111</v>
      </c>
      <c r="K1830" s="2" t="s">
        <v>6770</v>
      </c>
      <c r="M1830" s="2">
        <f>VLOOKUP(N1830,[1]储层改造标准目录!$A:$B,2,0)</f>
        <v>107</v>
      </c>
      <c r="N1830" s="11" t="s">
        <v>6688</v>
      </c>
      <c r="O1830" s="2" t="s">
        <v>6689</v>
      </c>
      <c r="P1830" s="35"/>
      <c r="Q1830" s="13" t="s">
        <v>6690</v>
      </c>
      <c r="R1830" s="14"/>
      <c r="S1830" s="15"/>
      <c r="T1830" s="16"/>
      <c r="U1830" s="32" cm="1">
        <f t="array" ref="U1830">SUM(LEN([2]正文!$F:$F)-LEN(SUBSTITUTE([2]正文!$F:$F,B1830,"")))/LEN(B1830)</f>
        <v>71</v>
      </c>
      <c r="V1830" s="33">
        <f t="shared" si="48"/>
        <v>3</v>
      </c>
    </row>
    <row r="1831" s="2" customFormat="1" spans="1:22">
      <c r="A1831" s="6">
        <v>1784</v>
      </c>
      <c r="B1831" s="2" t="s">
        <v>6771</v>
      </c>
      <c r="C1831" s="2" t="s">
        <v>6772</v>
      </c>
      <c r="E1831" s="2" t="s">
        <v>6773</v>
      </c>
      <c r="F1831" s="34" t="s">
        <v>115</v>
      </c>
      <c r="K1831" s="2" t="s">
        <v>6774</v>
      </c>
      <c r="M1831" s="2">
        <f>VLOOKUP(N1831,[1]储层改造标准目录!$A:$B,2,0)</f>
        <v>107</v>
      </c>
      <c r="N1831" s="11" t="s">
        <v>6688</v>
      </c>
      <c r="O1831" s="2" t="s">
        <v>6689</v>
      </c>
      <c r="P1831" s="35"/>
      <c r="Q1831" s="13" t="s">
        <v>6690</v>
      </c>
      <c r="R1831" s="14"/>
      <c r="S1831" s="15"/>
      <c r="T1831" s="16"/>
      <c r="U1831" s="32" cm="1">
        <f t="array" ref="U1831">SUM(LEN([2]正文!$F:$F)-LEN(SUBSTITUTE([2]正文!$F:$F,B1831,"")))/LEN(B1831)</f>
        <v>188</v>
      </c>
      <c r="V1831" s="33">
        <f t="shared" si="48"/>
        <v>2</v>
      </c>
    </row>
    <row r="1832" s="2" customFormat="1" spans="1:22">
      <c r="A1832" s="6">
        <v>1785</v>
      </c>
      <c r="B1832" s="2" t="s">
        <v>6775</v>
      </c>
      <c r="C1832" s="2" t="s">
        <v>6776</v>
      </c>
      <c r="E1832" s="2" t="s">
        <v>6777</v>
      </c>
      <c r="F1832" s="34" t="s">
        <v>119</v>
      </c>
      <c r="M1832" s="2">
        <f>VLOOKUP(N1832,[1]储层改造标准目录!$A:$B,2,0)</f>
        <v>107</v>
      </c>
      <c r="N1832" s="11" t="s">
        <v>6688</v>
      </c>
      <c r="O1832" s="2" t="s">
        <v>6689</v>
      </c>
      <c r="P1832" s="35"/>
      <c r="Q1832" s="13" t="s">
        <v>6690</v>
      </c>
      <c r="R1832" s="14"/>
      <c r="S1832" s="15"/>
      <c r="T1832" s="16"/>
      <c r="U1832" s="32" cm="1">
        <f t="array" ref="U1832">SUM(LEN([2]正文!$F:$F)-LEN(SUBSTITUTE([2]正文!$F:$F,B1832,"")))/LEN(B1832)</f>
        <v>26</v>
      </c>
      <c r="V1832" s="33">
        <f t="shared" si="48"/>
        <v>2</v>
      </c>
    </row>
    <row r="1833" s="2" customFormat="1" spans="1:22">
      <c r="A1833" s="6">
        <v>1786</v>
      </c>
      <c r="B1833" s="2" t="s">
        <v>6778</v>
      </c>
      <c r="C1833" s="2" t="s">
        <v>6779</v>
      </c>
      <c r="E1833" s="2" t="s">
        <v>6780</v>
      </c>
      <c r="F1833" s="34" t="s">
        <v>123</v>
      </c>
      <c r="K1833" s="2" t="s">
        <v>6781</v>
      </c>
      <c r="M1833" s="2">
        <f>VLOOKUP(N1833,[1]储层改造标准目录!$A:$B,2,0)</f>
        <v>107</v>
      </c>
      <c r="N1833" s="11" t="s">
        <v>6688</v>
      </c>
      <c r="O1833" s="2" t="s">
        <v>6689</v>
      </c>
      <c r="P1833" s="35"/>
      <c r="Q1833" s="13" t="s">
        <v>6690</v>
      </c>
      <c r="R1833" s="14"/>
      <c r="S1833" s="15"/>
      <c r="T1833" s="16"/>
      <c r="U1833" s="32" cm="1">
        <f t="array" ref="U1833">SUM(LEN([2]正文!$F:$F)-LEN(SUBSTITUTE([2]正文!$F:$F,B1833,"")))/LEN(B1833)</f>
        <v>213</v>
      </c>
      <c r="V1833" s="33">
        <f t="shared" si="48"/>
        <v>2</v>
      </c>
    </row>
    <row r="1834" s="2" customFormat="1" spans="1:22">
      <c r="A1834" s="6">
        <v>1787</v>
      </c>
      <c r="B1834" s="2" t="s">
        <v>6782</v>
      </c>
      <c r="C1834" s="2" t="s">
        <v>6783</v>
      </c>
      <c r="E1834" s="2" t="s">
        <v>6784</v>
      </c>
      <c r="F1834" s="34" t="s">
        <v>127</v>
      </c>
      <c r="M1834" s="2">
        <f>VLOOKUP(N1834,[1]储层改造标准目录!$A:$B,2,0)</f>
        <v>107</v>
      </c>
      <c r="N1834" s="11" t="s">
        <v>6688</v>
      </c>
      <c r="O1834" s="2" t="s">
        <v>6689</v>
      </c>
      <c r="P1834" s="35"/>
      <c r="Q1834" s="13" t="s">
        <v>6690</v>
      </c>
      <c r="R1834" s="14"/>
      <c r="S1834" s="15"/>
      <c r="T1834" s="16"/>
      <c r="U1834" s="32" cm="1">
        <f t="array" ref="U1834">SUM(LEN([2]正文!$F:$F)-LEN(SUBSTITUTE([2]正文!$F:$F,B1834,"")))/LEN(B1834)</f>
        <v>2</v>
      </c>
      <c r="V1834" s="33">
        <f t="shared" si="48"/>
        <v>4</v>
      </c>
    </row>
    <row r="1835" s="2" customFormat="1" spans="1:22">
      <c r="A1835" s="6">
        <v>1788</v>
      </c>
      <c r="B1835" s="2" t="s">
        <v>6785</v>
      </c>
      <c r="C1835" s="2" t="s">
        <v>6786</v>
      </c>
      <c r="E1835" s="2" t="s">
        <v>6787</v>
      </c>
      <c r="F1835" s="34" t="s">
        <v>131</v>
      </c>
      <c r="M1835" s="2">
        <f>VLOOKUP(N1835,[1]储层改造标准目录!$A:$B,2,0)</f>
        <v>107</v>
      </c>
      <c r="N1835" s="11" t="s">
        <v>6688</v>
      </c>
      <c r="O1835" s="2" t="s">
        <v>6689</v>
      </c>
      <c r="P1835" s="35"/>
      <c r="Q1835" s="13" t="s">
        <v>6690</v>
      </c>
      <c r="R1835" s="14"/>
      <c r="S1835" s="15"/>
      <c r="T1835" s="16"/>
      <c r="U1835" s="32" cm="1">
        <f t="array" ref="U1835">SUM(LEN([2]正文!$F:$F)-LEN(SUBSTITUTE([2]正文!$F:$F,B1835,"")))/LEN(B1835)</f>
        <v>24</v>
      </c>
      <c r="V1835" s="33">
        <f t="shared" si="48"/>
        <v>4</v>
      </c>
    </row>
    <row r="1836" s="2" customFormat="1" spans="1:22">
      <c r="A1836" s="6">
        <v>1789</v>
      </c>
      <c r="B1836" s="2" t="s">
        <v>6788</v>
      </c>
      <c r="C1836" s="2" t="s">
        <v>6789</v>
      </c>
      <c r="E1836" s="2" t="s">
        <v>6790</v>
      </c>
      <c r="F1836" s="34" t="s">
        <v>135</v>
      </c>
      <c r="M1836" s="2">
        <f>VLOOKUP(N1836,[1]储层改造标准目录!$A:$B,2,0)</f>
        <v>107</v>
      </c>
      <c r="N1836" s="11" t="s">
        <v>6688</v>
      </c>
      <c r="O1836" s="2" t="s">
        <v>6689</v>
      </c>
      <c r="P1836" s="35"/>
      <c r="Q1836" s="13" t="s">
        <v>6690</v>
      </c>
      <c r="R1836" s="14"/>
      <c r="S1836" s="15"/>
      <c r="T1836" s="16"/>
      <c r="U1836" s="32" cm="1">
        <f t="array" ref="U1836">SUM(LEN([2]正文!$F:$F)-LEN(SUBSTITUTE([2]正文!$F:$F,B1836,"")))/LEN(B1836)</f>
        <v>405</v>
      </c>
      <c r="V1836" s="33">
        <f t="shared" si="48"/>
        <v>2</v>
      </c>
    </row>
    <row r="1837" s="2" customFormat="1" spans="1:22">
      <c r="A1837" s="6">
        <v>1790</v>
      </c>
      <c r="B1837" s="2" t="s">
        <v>6370</v>
      </c>
      <c r="C1837" s="2" t="s">
        <v>6791</v>
      </c>
      <c r="E1837" s="2" t="s">
        <v>6792</v>
      </c>
      <c r="F1837" s="34" t="s">
        <v>139</v>
      </c>
      <c r="M1837" s="2">
        <f>VLOOKUP(N1837,[1]储层改造标准目录!$A:$B,2,0)</f>
        <v>107</v>
      </c>
      <c r="N1837" s="11" t="s">
        <v>6688</v>
      </c>
      <c r="O1837" s="2" t="s">
        <v>6689</v>
      </c>
      <c r="P1837" s="35"/>
      <c r="Q1837" s="13" t="s">
        <v>6690</v>
      </c>
      <c r="R1837" s="14"/>
      <c r="S1837" s="15"/>
      <c r="T1837" s="16"/>
      <c r="U1837" s="32" cm="1">
        <f t="array" ref="U1837">SUM(LEN([2]正文!$F:$F)-LEN(SUBSTITUTE([2]正文!$F:$F,B1837,"")))/LEN(B1837)</f>
        <v>822</v>
      </c>
      <c r="V1837" s="33">
        <f t="shared" si="48"/>
        <v>2</v>
      </c>
    </row>
    <row r="1838" s="2" customFormat="1" spans="1:22">
      <c r="A1838" s="6">
        <v>1791</v>
      </c>
      <c r="B1838" s="2" t="s">
        <v>6793</v>
      </c>
      <c r="C1838" s="2" t="s">
        <v>6794</v>
      </c>
      <c r="E1838" s="2" t="s">
        <v>6795</v>
      </c>
      <c r="F1838" s="34" t="s">
        <v>143</v>
      </c>
      <c r="M1838" s="2">
        <f>VLOOKUP(N1838,[1]储层改造标准目录!$A:$B,2,0)</f>
        <v>107</v>
      </c>
      <c r="N1838" s="11" t="s">
        <v>6688</v>
      </c>
      <c r="O1838" s="2" t="s">
        <v>6689</v>
      </c>
      <c r="P1838" s="35"/>
      <c r="Q1838" s="13" t="s">
        <v>6690</v>
      </c>
      <c r="R1838" s="14"/>
      <c r="S1838" s="15"/>
      <c r="T1838" s="16"/>
      <c r="U1838" s="32" cm="1">
        <f t="array" ref="U1838">SUM(LEN([2]正文!$F:$F)-LEN(SUBSTITUTE([2]正文!$F:$F,B1838,"")))/LEN(B1838)</f>
        <v>346</v>
      </c>
      <c r="V1838" s="33">
        <f t="shared" si="48"/>
        <v>2</v>
      </c>
    </row>
    <row r="1839" s="2" customFormat="1" spans="1:22">
      <c r="A1839" s="6">
        <v>1792</v>
      </c>
      <c r="B1839" s="2" t="s">
        <v>6796</v>
      </c>
      <c r="C1839" s="2" t="s">
        <v>6797</v>
      </c>
      <c r="E1839" s="2" t="s">
        <v>6798</v>
      </c>
      <c r="F1839" s="34" t="s">
        <v>147</v>
      </c>
      <c r="M1839" s="2">
        <f>VLOOKUP(N1839,[1]储层改造标准目录!$A:$B,2,0)</f>
        <v>107</v>
      </c>
      <c r="N1839" s="11" t="s">
        <v>6688</v>
      </c>
      <c r="O1839" s="2" t="s">
        <v>6689</v>
      </c>
      <c r="P1839" s="35"/>
      <c r="Q1839" s="13" t="s">
        <v>6690</v>
      </c>
      <c r="R1839" s="14"/>
      <c r="S1839" s="15"/>
      <c r="T1839" s="16"/>
      <c r="U1839" s="32" cm="1">
        <f t="array" ref="U1839">SUM(LEN([2]正文!$F:$F)-LEN(SUBSTITUTE([2]正文!$F:$F,B1839,"")))/LEN(B1839)</f>
        <v>55</v>
      </c>
      <c r="V1839" s="33">
        <f t="shared" si="48"/>
        <v>4</v>
      </c>
    </row>
    <row r="1840" s="2" customFormat="1" spans="1:22">
      <c r="A1840" s="6">
        <v>1793</v>
      </c>
      <c r="B1840" s="2" t="s">
        <v>6799</v>
      </c>
      <c r="C1840" s="2" t="s">
        <v>6800</v>
      </c>
      <c r="E1840" s="2" t="s">
        <v>6801</v>
      </c>
      <c r="F1840" s="34" t="s">
        <v>151</v>
      </c>
      <c r="M1840" s="2">
        <f>VLOOKUP(N1840,[1]储层改造标准目录!$A:$B,2,0)</f>
        <v>107</v>
      </c>
      <c r="N1840" s="11" t="s">
        <v>6688</v>
      </c>
      <c r="O1840" s="2" t="s">
        <v>6689</v>
      </c>
      <c r="P1840" s="35"/>
      <c r="Q1840" s="13" t="s">
        <v>6690</v>
      </c>
      <c r="R1840" s="14"/>
      <c r="S1840" s="15"/>
      <c r="T1840" s="16"/>
      <c r="U1840" s="32" cm="1">
        <f t="array" ref="U1840">SUM(LEN([2]正文!$F:$F)-LEN(SUBSTITUTE([2]正文!$F:$F,B1840,"")))/LEN(B1840)</f>
        <v>992</v>
      </c>
      <c r="V1840" s="33">
        <f t="shared" si="48"/>
        <v>2</v>
      </c>
    </row>
    <row r="1841" s="2" customFormat="1" spans="1:22">
      <c r="A1841" s="6">
        <v>1794</v>
      </c>
      <c r="B1841" s="2" t="s">
        <v>6802</v>
      </c>
      <c r="C1841" s="2" t="s">
        <v>6803</v>
      </c>
      <c r="E1841" s="2" t="s">
        <v>6804</v>
      </c>
      <c r="F1841" s="34" t="s">
        <v>155</v>
      </c>
      <c r="M1841" s="2">
        <f>VLOOKUP(N1841,[1]储层改造标准目录!$A:$B,2,0)</f>
        <v>107</v>
      </c>
      <c r="N1841" s="11" t="s">
        <v>6688</v>
      </c>
      <c r="O1841" s="2" t="s">
        <v>6689</v>
      </c>
      <c r="P1841" s="35"/>
      <c r="Q1841" s="13" t="s">
        <v>6690</v>
      </c>
      <c r="R1841" s="14"/>
      <c r="S1841" s="15"/>
      <c r="T1841" s="16"/>
      <c r="U1841" s="32" cm="1">
        <f t="array" ref="U1841">SUM(LEN([2]正文!$F:$F)-LEN(SUBSTITUTE([2]正文!$F:$F,B1841,"")))/LEN(B1841)</f>
        <v>0</v>
      </c>
      <c r="V1841" s="33">
        <f t="shared" si="48"/>
        <v>5</v>
      </c>
    </row>
    <row r="1842" s="2" customFormat="1" spans="1:22">
      <c r="A1842" s="6">
        <v>1795</v>
      </c>
      <c r="B1842" s="2" t="s">
        <v>6805</v>
      </c>
      <c r="C1842" s="2" t="s">
        <v>6806</v>
      </c>
      <c r="E1842" s="2" t="s">
        <v>6807</v>
      </c>
      <c r="F1842" s="34" t="s">
        <v>159</v>
      </c>
      <c r="K1842" s="2" t="s">
        <v>6808</v>
      </c>
      <c r="M1842" s="2">
        <f>VLOOKUP(N1842,[1]储层改造标准目录!$A:$B,2,0)</f>
        <v>107</v>
      </c>
      <c r="N1842" s="11" t="s">
        <v>6688</v>
      </c>
      <c r="O1842" s="2" t="s">
        <v>6689</v>
      </c>
      <c r="P1842" s="35"/>
      <c r="Q1842" s="13" t="s">
        <v>6690</v>
      </c>
      <c r="R1842" s="14"/>
      <c r="S1842" s="15"/>
      <c r="T1842" s="16"/>
      <c r="U1842" s="32" cm="1">
        <f t="array" ref="U1842">SUM(LEN([2]正文!$F:$F)-LEN(SUBSTITUTE([2]正文!$F:$F,B1842,"")))/LEN(B1842)</f>
        <v>46</v>
      </c>
      <c r="V1842" s="33">
        <f t="shared" si="48"/>
        <v>4</v>
      </c>
    </row>
    <row r="1843" s="2" customFormat="1" spans="1:22">
      <c r="A1843" s="6">
        <v>1796</v>
      </c>
      <c r="B1843" s="36" t="s">
        <v>6809</v>
      </c>
      <c r="C1843" s="36" t="s">
        <v>6810</v>
      </c>
      <c r="D1843" s="36"/>
      <c r="E1843" s="36" t="s">
        <v>6811</v>
      </c>
      <c r="F1843" s="6">
        <v>3.1</v>
      </c>
      <c r="G1843" s="36"/>
      <c r="H1843" s="36"/>
      <c r="I1843" s="36"/>
      <c r="M1843" s="2">
        <f>VLOOKUP(N1843,[1]储层改造标准目录!$A:$B,2,0)</f>
        <v>108</v>
      </c>
      <c r="N1843" s="11" t="s">
        <v>6812</v>
      </c>
      <c r="O1843" s="2" t="s">
        <v>6813</v>
      </c>
      <c r="P1843" s="12"/>
      <c r="Q1843" s="13" t="s">
        <v>6690</v>
      </c>
      <c r="R1843" s="14"/>
      <c r="S1843" s="15"/>
      <c r="T1843" s="16"/>
      <c r="U1843" s="32" cm="1">
        <f t="array" ref="U1843">SUM(LEN([2]正文!$F:$F)-LEN(SUBSTITUTE([2]正文!$F:$F,B1843,"")))/LEN(B1843)</f>
        <v>21</v>
      </c>
      <c r="V1843" s="33">
        <f t="shared" si="48"/>
        <v>5</v>
      </c>
    </row>
    <row r="1844" s="2" customFormat="1" spans="1:22">
      <c r="A1844" s="6">
        <v>1797</v>
      </c>
      <c r="B1844" s="36" t="s">
        <v>6814</v>
      </c>
      <c r="C1844" s="36" t="s">
        <v>6815</v>
      </c>
      <c r="D1844" s="36"/>
      <c r="E1844" s="36" t="s">
        <v>6816</v>
      </c>
      <c r="F1844" s="6">
        <v>3.2</v>
      </c>
      <c r="G1844" s="36"/>
      <c r="H1844" s="36"/>
      <c r="I1844" s="36"/>
      <c r="M1844" s="2">
        <f>VLOOKUP(N1844,[1]储层改造标准目录!$A:$B,2,0)</f>
        <v>108</v>
      </c>
      <c r="N1844" s="11" t="s">
        <v>6812</v>
      </c>
      <c r="O1844" s="2" t="s">
        <v>6813</v>
      </c>
      <c r="P1844" s="12"/>
      <c r="Q1844" s="13" t="s">
        <v>6690</v>
      </c>
      <c r="R1844" s="14"/>
      <c r="S1844" s="15"/>
      <c r="T1844" s="16"/>
      <c r="U1844" s="32" cm="1">
        <f t="array" ref="U1844">SUM(LEN([2]正文!$F:$F)-LEN(SUBSTITUTE([2]正文!$F:$F,B1844,"")))/LEN(B1844)</f>
        <v>11</v>
      </c>
      <c r="V1844" s="33">
        <f t="shared" si="48"/>
        <v>4</v>
      </c>
    </row>
    <row r="1845" s="2" customFormat="1" spans="1:22">
      <c r="A1845" s="6">
        <v>1798</v>
      </c>
      <c r="B1845" s="36" t="s">
        <v>6817</v>
      </c>
      <c r="C1845" s="36" t="s">
        <v>6818</v>
      </c>
      <c r="D1845" s="36"/>
      <c r="E1845" s="36" t="s">
        <v>6819</v>
      </c>
      <c r="F1845" s="6">
        <v>3.3</v>
      </c>
      <c r="G1845" s="36"/>
      <c r="H1845" s="36" t="s">
        <v>6820</v>
      </c>
      <c r="I1845" s="36"/>
      <c r="M1845" s="2">
        <f>VLOOKUP(N1845,[1]储层改造标准目录!$A:$B,2,0)</f>
        <v>108</v>
      </c>
      <c r="N1845" s="11" t="s">
        <v>6812</v>
      </c>
      <c r="O1845" s="2" t="s">
        <v>6813</v>
      </c>
      <c r="P1845" s="12"/>
      <c r="Q1845" s="13" t="s">
        <v>6690</v>
      </c>
      <c r="R1845" s="14"/>
      <c r="S1845" s="15"/>
      <c r="T1845" s="16"/>
      <c r="U1845" s="32" cm="1">
        <f t="array" ref="U1845">SUM(LEN([2]正文!$F:$F)-LEN(SUBSTITUTE([2]正文!$F:$F,B1845,"")))/LEN(B1845)</f>
        <v>8</v>
      </c>
      <c r="V1845" s="33">
        <f t="shared" si="48"/>
        <v>3</v>
      </c>
    </row>
    <row r="1846" s="2" customFormat="1" spans="1:22">
      <c r="A1846" s="6">
        <v>1799</v>
      </c>
      <c r="B1846" s="36" t="s">
        <v>6821</v>
      </c>
      <c r="C1846" s="36" t="s">
        <v>6822</v>
      </c>
      <c r="D1846" s="36"/>
      <c r="E1846" s="36" t="s">
        <v>6823</v>
      </c>
      <c r="F1846" s="6">
        <v>3.4</v>
      </c>
      <c r="G1846" s="36"/>
      <c r="H1846" s="36"/>
      <c r="I1846" s="36"/>
      <c r="M1846" s="2">
        <f>VLOOKUP(N1846,[1]储层改造标准目录!$A:$B,2,0)</f>
        <v>108</v>
      </c>
      <c r="N1846" s="11" t="s">
        <v>6812</v>
      </c>
      <c r="O1846" s="2" t="s">
        <v>6813</v>
      </c>
      <c r="P1846" s="12"/>
      <c r="Q1846" s="13" t="s">
        <v>6690</v>
      </c>
      <c r="R1846" s="14"/>
      <c r="S1846" s="15"/>
      <c r="T1846" s="16"/>
      <c r="U1846" s="32" cm="1">
        <f t="array" ref="U1846">SUM(LEN([2]正文!$F:$F)-LEN(SUBSTITUTE([2]正文!$F:$F,B1846,"")))/LEN(B1846)</f>
        <v>5</v>
      </c>
      <c r="V1846" s="33">
        <f t="shared" si="48"/>
        <v>6</v>
      </c>
    </row>
    <row r="1847" s="2" customFormat="1" spans="1:22">
      <c r="A1847" s="6">
        <v>1800</v>
      </c>
      <c r="B1847" s="36" t="s">
        <v>6824</v>
      </c>
      <c r="C1847" s="36" t="s">
        <v>6825</v>
      </c>
      <c r="D1847" s="36"/>
      <c r="E1847" s="36" t="s">
        <v>6826</v>
      </c>
      <c r="F1847" s="6">
        <v>3.5</v>
      </c>
      <c r="G1847" s="36"/>
      <c r="H1847" s="36"/>
      <c r="I1847" s="36"/>
      <c r="M1847" s="2">
        <f>VLOOKUP(N1847,[1]储层改造标准目录!$A:$B,2,0)</f>
        <v>108</v>
      </c>
      <c r="N1847" s="11" t="s">
        <v>6812</v>
      </c>
      <c r="O1847" s="2" t="s">
        <v>6813</v>
      </c>
      <c r="P1847" s="12"/>
      <c r="Q1847" s="13" t="s">
        <v>6690</v>
      </c>
      <c r="R1847" s="14"/>
      <c r="S1847" s="15"/>
      <c r="T1847" s="16"/>
      <c r="U1847" s="32" cm="1">
        <f t="array" ref="U1847">SUM(LEN([2]正文!$F:$F)-LEN(SUBSTITUTE([2]正文!$F:$F,B1847,"")))/LEN(B1847)</f>
        <v>5</v>
      </c>
      <c r="V1847" s="33">
        <f t="shared" si="48"/>
        <v>6</v>
      </c>
    </row>
    <row r="1848" s="2" customFormat="1" spans="1:22">
      <c r="A1848" s="6">
        <v>1801</v>
      </c>
      <c r="B1848" s="36" t="s">
        <v>6827</v>
      </c>
      <c r="C1848" s="36" t="s">
        <v>6828</v>
      </c>
      <c r="D1848" s="36"/>
      <c r="E1848" s="36" t="s">
        <v>6829</v>
      </c>
      <c r="F1848" s="6">
        <v>3.6</v>
      </c>
      <c r="G1848" s="36"/>
      <c r="H1848" s="36"/>
      <c r="I1848" s="36"/>
      <c r="M1848" s="2">
        <f>VLOOKUP(N1848,[1]储层改造标准目录!$A:$B,2,0)</f>
        <v>108</v>
      </c>
      <c r="N1848" s="11" t="s">
        <v>6812</v>
      </c>
      <c r="O1848" s="2" t="s">
        <v>6813</v>
      </c>
      <c r="P1848" s="12"/>
      <c r="Q1848" s="13" t="s">
        <v>6690</v>
      </c>
      <c r="R1848" s="14"/>
      <c r="S1848" s="15"/>
      <c r="T1848" s="16"/>
      <c r="U1848" s="32" cm="1">
        <f t="array" ref="U1848">SUM(LEN([2]正文!$F:$F)-LEN(SUBSTITUTE([2]正文!$F:$F,B1848,"")))/LEN(B1848)</f>
        <v>8</v>
      </c>
      <c r="V1848" s="33">
        <f t="shared" si="48"/>
        <v>4</v>
      </c>
    </row>
    <row r="1849" s="2" customFormat="1" spans="1:22">
      <c r="A1849" s="6">
        <v>1802</v>
      </c>
      <c r="B1849" s="36" t="s">
        <v>6830</v>
      </c>
      <c r="C1849" s="36" t="s">
        <v>6831</v>
      </c>
      <c r="D1849" s="36"/>
      <c r="E1849" s="36" t="s">
        <v>6832</v>
      </c>
      <c r="F1849" s="6">
        <v>3.7</v>
      </c>
      <c r="G1849" s="36"/>
      <c r="H1849" s="36"/>
      <c r="I1849" s="36"/>
      <c r="M1849" s="2">
        <f>VLOOKUP(N1849,[1]储层改造标准目录!$A:$B,2,0)</f>
        <v>108</v>
      </c>
      <c r="N1849" s="11" t="s">
        <v>6812</v>
      </c>
      <c r="O1849" s="2" t="s">
        <v>6813</v>
      </c>
      <c r="P1849" s="12"/>
      <c r="Q1849" s="13" t="s">
        <v>6690</v>
      </c>
      <c r="R1849" s="14"/>
      <c r="S1849" s="15"/>
      <c r="T1849" s="16"/>
      <c r="U1849" s="32" cm="1">
        <f t="array" ref="U1849">SUM(LEN([2]正文!$F:$F)-LEN(SUBSTITUTE([2]正文!$F:$F,B1849,"")))/LEN(B1849)</f>
        <v>8</v>
      </c>
      <c r="V1849" s="33">
        <f t="shared" si="48"/>
        <v>6</v>
      </c>
    </row>
    <row r="1850" s="2" customFormat="1" spans="1:22">
      <c r="A1850" s="6">
        <v>1805</v>
      </c>
      <c r="B1850" s="36" t="s">
        <v>3735</v>
      </c>
      <c r="C1850" s="36" t="s">
        <v>6833</v>
      </c>
      <c r="D1850" s="36"/>
      <c r="E1850" s="36" t="s">
        <v>6834</v>
      </c>
      <c r="F1850" s="6">
        <v>3.1</v>
      </c>
      <c r="G1850" s="36"/>
      <c r="H1850" s="36"/>
      <c r="I1850" s="36"/>
      <c r="M1850" s="2">
        <f>VLOOKUP(N1850,[1]储层改造标准目录!$A:$B,2,0)</f>
        <v>113</v>
      </c>
      <c r="N1850" s="11" t="s">
        <v>6835</v>
      </c>
      <c r="O1850" s="2" t="s">
        <v>6836</v>
      </c>
      <c r="P1850" s="12"/>
      <c r="Q1850" s="13" t="s">
        <v>1119</v>
      </c>
      <c r="R1850" s="14"/>
      <c r="S1850" s="15"/>
      <c r="T1850" s="16"/>
      <c r="U1850" s="32" cm="1">
        <f t="array" ref="U1850">SUM(LEN([2]正文!$F:$F)-LEN(SUBSTITUTE([2]正文!$F:$F,B1850,"")))/LEN(B1850)</f>
        <v>67</v>
      </c>
      <c r="V1850" s="33">
        <f t="shared" ref="V1850:V1866" si="49">LEN(B1850)</f>
        <v>3</v>
      </c>
    </row>
    <row r="1851" s="2" customFormat="1" spans="1:22">
      <c r="A1851" s="6">
        <v>1806</v>
      </c>
      <c r="B1851" s="36" t="s">
        <v>941</v>
      </c>
      <c r="C1851" s="36" t="s">
        <v>6837</v>
      </c>
      <c r="E1851" s="2" t="s">
        <v>6838</v>
      </c>
      <c r="F1851" s="6">
        <v>3.2</v>
      </c>
      <c r="G1851" s="2" t="s">
        <v>6839</v>
      </c>
      <c r="H1851" s="10"/>
      <c r="I1851" s="10"/>
      <c r="K1851" s="2" t="s">
        <v>6840</v>
      </c>
      <c r="M1851" s="2">
        <f>VLOOKUP(N1851,[1]储层改造标准目录!$A:$B,2,0)</f>
        <v>113</v>
      </c>
      <c r="N1851" s="11" t="s">
        <v>6835</v>
      </c>
      <c r="O1851" s="2" t="s">
        <v>6836</v>
      </c>
      <c r="P1851" s="12"/>
      <c r="Q1851" s="13" t="s">
        <v>1119</v>
      </c>
      <c r="R1851" s="14"/>
      <c r="S1851" s="15"/>
      <c r="T1851" s="16"/>
      <c r="U1851" s="32" cm="1">
        <f t="array" ref="U1851">SUM(LEN([2]正文!$F:$F)-LEN(SUBSTITUTE([2]正文!$F:$F,B1851,"")))/LEN(B1851)</f>
        <v>28</v>
      </c>
      <c r="V1851" s="33">
        <f t="shared" si="49"/>
        <v>3</v>
      </c>
    </row>
    <row r="1852" s="2" customFormat="1" spans="1:22">
      <c r="A1852" s="6">
        <v>1807</v>
      </c>
      <c r="B1852" s="36" t="s">
        <v>6841</v>
      </c>
      <c r="C1852" s="36" t="s">
        <v>6842</v>
      </c>
      <c r="E1852" s="2" t="s">
        <v>6843</v>
      </c>
      <c r="F1852" s="6">
        <v>3.3</v>
      </c>
      <c r="K1852" s="2" t="s">
        <v>6844</v>
      </c>
      <c r="M1852" s="2">
        <f>VLOOKUP(N1852,[1]储层改造标准目录!$A:$B,2,0)</f>
        <v>113</v>
      </c>
      <c r="N1852" s="11" t="s">
        <v>6835</v>
      </c>
      <c r="O1852" s="2" t="s">
        <v>6836</v>
      </c>
      <c r="P1852" s="12"/>
      <c r="Q1852" s="13" t="s">
        <v>1119</v>
      </c>
      <c r="R1852" s="14"/>
      <c r="S1852" s="15"/>
      <c r="T1852" s="16"/>
      <c r="U1852" s="32" cm="1">
        <f t="array" ref="U1852">SUM(LEN([2]正文!$F:$F)-LEN(SUBSTITUTE([2]正文!$F:$F,B1852,"")))/LEN(B1852)</f>
        <v>2</v>
      </c>
      <c r="V1852" s="33">
        <f t="shared" si="49"/>
        <v>5</v>
      </c>
    </row>
    <row r="1853" s="2" customFormat="1" spans="1:22">
      <c r="A1853" s="6">
        <v>1808</v>
      </c>
      <c r="B1853" s="36" t="s">
        <v>6845</v>
      </c>
      <c r="C1853" s="36" t="s">
        <v>6846</v>
      </c>
      <c r="D1853" s="36"/>
      <c r="E1853" s="36" t="s">
        <v>6847</v>
      </c>
      <c r="F1853" s="6">
        <v>3.4</v>
      </c>
      <c r="G1853" s="36"/>
      <c r="H1853" s="36"/>
      <c r="I1853" s="36"/>
      <c r="M1853" s="2">
        <f>VLOOKUP(N1853,[1]储层改造标准目录!$A:$B,2,0)</f>
        <v>113</v>
      </c>
      <c r="N1853" s="11" t="s">
        <v>6835</v>
      </c>
      <c r="O1853" s="2" t="s">
        <v>6836</v>
      </c>
      <c r="P1853" s="12"/>
      <c r="Q1853" s="13" t="s">
        <v>1119</v>
      </c>
      <c r="R1853" s="14"/>
      <c r="S1853" s="15"/>
      <c r="T1853" s="16"/>
      <c r="U1853" s="32" cm="1">
        <f t="array" ref="U1853">SUM(LEN([2]正文!$F:$F)-LEN(SUBSTITUTE([2]正文!$F:$F,B1853,"")))/LEN(B1853)</f>
        <v>9</v>
      </c>
      <c r="V1853" s="33">
        <f t="shared" si="49"/>
        <v>2</v>
      </c>
    </row>
    <row r="1854" s="2" customFormat="1" spans="1:22">
      <c r="A1854" s="6">
        <v>1809</v>
      </c>
      <c r="B1854" s="36" t="s">
        <v>6848</v>
      </c>
      <c r="C1854" s="36" t="s">
        <v>6849</v>
      </c>
      <c r="D1854" s="36"/>
      <c r="E1854" s="36" t="s">
        <v>6850</v>
      </c>
      <c r="F1854" s="6">
        <v>3.5</v>
      </c>
      <c r="G1854" s="36"/>
      <c r="H1854" s="36"/>
      <c r="I1854" s="36"/>
      <c r="M1854" s="2">
        <f>VLOOKUP(N1854,[1]储层改造标准目录!$A:$B,2,0)</f>
        <v>113</v>
      </c>
      <c r="N1854" s="11" t="s">
        <v>6835</v>
      </c>
      <c r="O1854" s="2" t="s">
        <v>6836</v>
      </c>
      <c r="P1854" s="12"/>
      <c r="Q1854" s="13" t="s">
        <v>1119</v>
      </c>
      <c r="R1854" s="14"/>
      <c r="S1854" s="15"/>
      <c r="T1854" s="16"/>
      <c r="U1854" s="32" cm="1">
        <f t="array" ref="U1854">SUM(LEN([2]正文!$F:$F)-LEN(SUBSTITUTE([2]正文!$F:$F,B1854,"")))/LEN(B1854)</f>
        <v>6</v>
      </c>
      <c r="V1854" s="33">
        <f t="shared" si="49"/>
        <v>2</v>
      </c>
    </row>
    <row r="1855" s="2" customFormat="1" spans="1:22">
      <c r="A1855" s="6">
        <v>1810</v>
      </c>
      <c r="B1855" s="36" t="s">
        <v>6851</v>
      </c>
      <c r="C1855" s="36" t="s">
        <v>6852</v>
      </c>
      <c r="D1855" s="36"/>
      <c r="E1855" s="36" t="s">
        <v>6853</v>
      </c>
      <c r="F1855" s="6">
        <v>3.6</v>
      </c>
      <c r="G1855" s="36"/>
      <c r="H1855" s="36"/>
      <c r="I1855" s="36"/>
      <c r="M1855" s="2">
        <f>VLOOKUP(N1855,[1]储层改造标准目录!$A:$B,2,0)</f>
        <v>113</v>
      </c>
      <c r="N1855" s="11" t="s">
        <v>6835</v>
      </c>
      <c r="O1855" s="2" t="s">
        <v>6836</v>
      </c>
      <c r="P1855" s="12"/>
      <c r="Q1855" s="13" t="s">
        <v>1119</v>
      </c>
      <c r="R1855" s="14"/>
      <c r="S1855" s="15"/>
      <c r="T1855" s="16"/>
      <c r="U1855" s="32" cm="1">
        <f t="array" ref="U1855">SUM(LEN([2]正文!$F:$F)-LEN(SUBSTITUTE([2]正文!$F:$F,B1855,"")))/LEN(B1855)</f>
        <v>7</v>
      </c>
      <c r="V1855" s="33">
        <f t="shared" si="49"/>
        <v>4</v>
      </c>
    </row>
    <row r="1856" s="2" customFormat="1" spans="1:22">
      <c r="A1856" s="6">
        <v>1811</v>
      </c>
      <c r="B1856" s="36" t="s">
        <v>6854</v>
      </c>
      <c r="C1856" s="36" t="s">
        <v>6855</v>
      </c>
      <c r="D1856" s="36"/>
      <c r="E1856" s="36" t="s">
        <v>6856</v>
      </c>
      <c r="F1856" s="6">
        <v>3.7</v>
      </c>
      <c r="G1856" s="36"/>
      <c r="H1856" s="36"/>
      <c r="I1856" s="36"/>
      <c r="M1856" s="2">
        <f>VLOOKUP(N1856,[1]储层改造标准目录!$A:$B,2,0)</f>
        <v>113</v>
      </c>
      <c r="N1856" s="11" t="s">
        <v>6835</v>
      </c>
      <c r="O1856" s="2" t="s">
        <v>6836</v>
      </c>
      <c r="P1856" s="12"/>
      <c r="Q1856" s="13" t="s">
        <v>1119</v>
      </c>
      <c r="R1856" s="14"/>
      <c r="S1856" s="15"/>
      <c r="T1856" s="16"/>
      <c r="U1856" s="32" cm="1">
        <f t="array" ref="U1856">SUM(LEN([2]正文!$F:$F)-LEN(SUBSTITUTE([2]正文!$F:$F,B1856,"")))/LEN(B1856)</f>
        <v>6</v>
      </c>
      <c r="V1856" s="33">
        <f t="shared" si="49"/>
        <v>4</v>
      </c>
    </row>
    <row r="1857" s="2" customFormat="1" spans="1:22">
      <c r="A1857" s="6">
        <v>1812</v>
      </c>
      <c r="B1857" s="36" t="s">
        <v>6857</v>
      </c>
      <c r="C1857" s="36" t="s">
        <v>6858</v>
      </c>
      <c r="D1857" s="36"/>
      <c r="E1857" s="36" t="s">
        <v>6859</v>
      </c>
      <c r="F1857" s="6">
        <v>3.8</v>
      </c>
      <c r="G1857" s="36"/>
      <c r="H1857" s="36"/>
      <c r="I1857" s="36"/>
      <c r="M1857" s="2">
        <f>VLOOKUP(N1857,[1]储层改造标准目录!$A:$B,2,0)</f>
        <v>113</v>
      </c>
      <c r="N1857" s="11" t="s">
        <v>6835</v>
      </c>
      <c r="O1857" s="2" t="s">
        <v>6836</v>
      </c>
      <c r="P1857" s="12"/>
      <c r="Q1857" s="13" t="s">
        <v>1119</v>
      </c>
      <c r="R1857" s="14"/>
      <c r="S1857" s="15"/>
      <c r="T1857" s="16"/>
      <c r="U1857" s="32" cm="1">
        <f t="array" ref="U1857">SUM(LEN([2]正文!$F:$F)-LEN(SUBSTITUTE([2]正文!$F:$F,B1857,"")))/LEN(B1857)</f>
        <v>3</v>
      </c>
      <c r="V1857" s="33">
        <f t="shared" si="49"/>
        <v>5</v>
      </c>
    </row>
    <row r="1858" s="2" customFormat="1" spans="1:22">
      <c r="A1858" s="6">
        <v>1813</v>
      </c>
      <c r="B1858" s="36" t="s">
        <v>6860</v>
      </c>
      <c r="C1858" s="36" t="s">
        <v>6861</v>
      </c>
      <c r="D1858" s="36"/>
      <c r="E1858" s="36" t="s">
        <v>6862</v>
      </c>
      <c r="F1858" s="6">
        <v>3.9</v>
      </c>
      <c r="G1858" s="36"/>
      <c r="H1858" s="36"/>
      <c r="I1858" s="36"/>
      <c r="M1858" s="2">
        <f>VLOOKUP(N1858,[1]储层改造标准目录!$A:$B,2,0)</f>
        <v>113</v>
      </c>
      <c r="N1858" s="11" t="s">
        <v>6835</v>
      </c>
      <c r="O1858" s="2" t="s">
        <v>6836</v>
      </c>
      <c r="P1858" s="12"/>
      <c r="Q1858" s="13" t="s">
        <v>1119</v>
      </c>
      <c r="R1858" s="14"/>
      <c r="S1858" s="15"/>
      <c r="T1858" s="16"/>
      <c r="U1858" s="32" cm="1">
        <f t="array" ref="U1858">SUM(LEN([2]正文!$F:$F)-LEN(SUBSTITUTE([2]正文!$F:$F,B1858,"")))/LEN(B1858)</f>
        <v>1</v>
      </c>
      <c r="V1858" s="33">
        <f t="shared" si="49"/>
        <v>5</v>
      </c>
    </row>
    <row r="1859" s="2" customFormat="1" spans="1:22">
      <c r="A1859" s="6">
        <v>1814</v>
      </c>
      <c r="B1859" s="36" t="s">
        <v>6863</v>
      </c>
      <c r="C1859" s="36" t="s">
        <v>6864</v>
      </c>
      <c r="D1859" s="36"/>
      <c r="E1859" s="36" t="s">
        <v>6865</v>
      </c>
      <c r="F1859" s="34" t="s">
        <v>68</v>
      </c>
      <c r="G1859" s="36"/>
      <c r="H1859" s="36"/>
      <c r="I1859" s="36"/>
      <c r="M1859" s="2">
        <f>VLOOKUP(N1859,[1]储层改造标准目录!$A:$B,2,0)</f>
        <v>113</v>
      </c>
      <c r="N1859" s="11" t="s">
        <v>6835</v>
      </c>
      <c r="O1859" s="2" t="s">
        <v>6836</v>
      </c>
      <c r="P1859" s="35"/>
      <c r="Q1859" s="13" t="s">
        <v>1119</v>
      </c>
      <c r="R1859" s="14"/>
      <c r="S1859" s="15"/>
      <c r="T1859" s="16"/>
      <c r="U1859" s="32" cm="1">
        <f t="array" ref="U1859">SUM(LEN([2]正文!$F:$F)-LEN(SUBSTITUTE([2]正文!$F:$F,B1859,"")))/LEN(B1859)</f>
        <v>1</v>
      </c>
      <c r="V1859" s="33">
        <f t="shared" si="49"/>
        <v>5</v>
      </c>
    </row>
    <row r="1860" s="2" customFormat="1" spans="1:22">
      <c r="A1860" s="6">
        <v>1815</v>
      </c>
      <c r="B1860" s="36" t="s">
        <v>6866</v>
      </c>
      <c r="C1860" s="36" t="s">
        <v>6867</v>
      </c>
      <c r="D1860" s="36"/>
      <c r="E1860" s="36" t="s">
        <v>6868</v>
      </c>
      <c r="F1860" s="6">
        <v>3.11</v>
      </c>
      <c r="G1860" s="36"/>
      <c r="H1860" s="36"/>
      <c r="I1860" s="36"/>
      <c r="M1860" s="2">
        <f>VLOOKUP(N1860,[1]储层改造标准目录!$A:$B,2,0)</f>
        <v>113</v>
      </c>
      <c r="N1860" s="11" t="s">
        <v>6835</v>
      </c>
      <c r="O1860" s="2" t="s">
        <v>6836</v>
      </c>
      <c r="P1860" s="12"/>
      <c r="Q1860" s="13" t="s">
        <v>1119</v>
      </c>
      <c r="R1860" s="14"/>
      <c r="S1860" s="15"/>
      <c r="T1860" s="16"/>
      <c r="U1860" s="32" cm="1">
        <f t="array" ref="U1860">SUM(LEN([2]正文!$F:$F)-LEN(SUBSTITUTE([2]正文!$F:$F,B1860,"")))/LEN(B1860)</f>
        <v>22</v>
      </c>
      <c r="V1860" s="33">
        <f t="shared" si="49"/>
        <v>4</v>
      </c>
    </row>
    <row r="1861" s="2" customFormat="1" spans="1:22">
      <c r="A1861" s="6">
        <v>1816</v>
      </c>
      <c r="B1861" s="36" t="s">
        <v>6869</v>
      </c>
      <c r="C1861" s="36" t="s">
        <v>6870</v>
      </c>
      <c r="D1861" s="36"/>
      <c r="E1861" s="36" t="s">
        <v>6871</v>
      </c>
      <c r="F1861" s="6">
        <v>3.12</v>
      </c>
      <c r="G1861" s="36"/>
      <c r="H1861" s="36"/>
      <c r="I1861" s="36"/>
      <c r="M1861" s="2">
        <f>VLOOKUP(N1861,[1]储层改造标准目录!$A:$B,2,0)</f>
        <v>113</v>
      </c>
      <c r="N1861" s="11" t="s">
        <v>6835</v>
      </c>
      <c r="O1861" s="2" t="s">
        <v>6836</v>
      </c>
      <c r="P1861" s="12"/>
      <c r="Q1861" s="13" t="s">
        <v>1119</v>
      </c>
      <c r="R1861" s="14"/>
      <c r="S1861" s="15"/>
      <c r="T1861" s="16"/>
      <c r="U1861" s="32" cm="1">
        <f t="array" ref="U1861">SUM(LEN([2]正文!$F:$F)-LEN(SUBSTITUTE([2]正文!$F:$F,B1861,"")))/LEN(B1861)</f>
        <v>12</v>
      </c>
      <c r="V1861" s="33">
        <f t="shared" si="49"/>
        <v>4</v>
      </c>
    </row>
    <row r="1862" s="2" customFormat="1" spans="1:22">
      <c r="A1862" s="6">
        <v>1817</v>
      </c>
      <c r="B1862" s="36" t="s">
        <v>6872</v>
      </c>
      <c r="C1862" s="36" t="s">
        <v>6873</v>
      </c>
      <c r="D1862" s="36"/>
      <c r="E1862" s="36" t="s">
        <v>6874</v>
      </c>
      <c r="F1862" s="6">
        <v>3.13</v>
      </c>
      <c r="G1862" s="36"/>
      <c r="H1862" s="36"/>
      <c r="I1862" s="36"/>
      <c r="M1862" s="2">
        <f>VLOOKUP(N1862,[1]储层改造标准目录!$A:$B,2,0)</f>
        <v>113</v>
      </c>
      <c r="N1862" s="11" t="s">
        <v>6835</v>
      </c>
      <c r="O1862" s="2" t="s">
        <v>6836</v>
      </c>
      <c r="P1862" s="12"/>
      <c r="Q1862" s="13" t="s">
        <v>1119</v>
      </c>
      <c r="R1862" s="14"/>
      <c r="S1862" s="15"/>
      <c r="T1862" s="16"/>
      <c r="U1862" s="32" cm="1">
        <f t="array" ref="U1862">SUM(LEN([2]正文!$F:$F)-LEN(SUBSTITUTE([2]正文!$F:$F,B1862,"")))/LEN(B1862)</f>
        <v>11</v>
      </c>
      <c r="V1862" s="33">
        <f t="shared" si="49"/>
        <v>4</v>
      </c>
    </row>
    <row r="1863" s="2" customFormat="1" spans="1:22">
      <c r="A1863" s="6">
        <v>1818</v>
      </c>
      <c r="B1863" s="60" t="s">
        <v>6875</v>
      </c>
      <c r="C1863" s="36" t="s">
        <v>6876</v>
      </c>
      <c r="D1863" s="36"/>
      <c r="E1863" s="36" t="s">
        <v>6877</v>
      </c>
      <c r="F1863" s="6">
        <v>3.14</v>
      </c>
      <c r="G1863" s="36"/>
      <c r="H1863" s="36"/>
      <c r="I1863" s="36"/>
      <c r="M1863" s="2">
        <f>VLOOKUP(N1863,[1]储层改造标准目录!$A:$B,2,0)</f>
        <v>113</v>
      </c>
      <c r="N1863" s="11" t="s">
        <v>6835</v>
      </c>
      <c r="O1863" s="2" t="s">
        <v>6836</v>
      </c>
      <c r="P1863" s="12"/>
      <c r="Q1863" s="13" t="s">
        <v>1119</v>
      </c>
      <c r="R1863" s="14"/>
      <c r="S1863" s="15"/>
      <c r="T1863" s="16"/>
      <c r="U1863" s="32" cm="1">
        <f t="array" ref="U1863">SUM(LEN([2]正文!$F:$F)-LEN(SUBSTITUTE([2]正文!$F:$F,B1863,"")))/LEN(B1863)</f>
        <v>2</v>
      </c>
      <c r="V1863" s="33">
        <f t="shared" si="49"/>
        <v>7</v>
      </c>
    </row>
    <row r="1864" s="2" customFormat="1" spans="1:22">
      <c r="A1864" s="6">
        <v>1819</v>
      </c>
      <c r="B1864" s="60" t="s">
        <v>6878</v>
      </c>
      <c r="C1864" s="36" t="s">
        <v>6879</v>
      </c>
      <c r="D1864" s="36"/>
      <c r="E1864" s="36" t="s">
        <v>6880</v>
      </c>
      <c r="F1864" s="6">
        <v>3.15</v>
      </c>
      <c r="G1864" s="36"/>
      <c r="H1864" s="36"/>
      <c r="I1864" s="36"/>
      <c r="M1864" s="2">
        <f>VLOOKUP(N1864,[1]储层改造标准目录!$A:$B,2,0)</f>
        <v>113</v>
      </c>
      <c r="N1864" s="11" t="s">
        <v>6835</v>
      </c>
      <c r="O1864" s="2" t="s">
        <v>6836</v>
      </c>
      <c r="P1864" s="12"/>
      <c r="Q1864" s="13" t="s">
        <v>1119</v>
      </c>
      <c r="R1864" s="14"/>
      <c r="S1864" s="15"/>
      <c r="T1864" s="16"/>
      <c r="U1864" s="32" cm="1">
        <f t="array" ref="U1864">SUM(LEN([2]正文!$F:$F)-LEN(SUBSTITUTE([2]正文!$F:$F,B1864,"")))/LEN(B1864)</f>
        <v>2</v>
      </c>
      <c r="V1864" s="33">
        <f t="shared" si="49"/>
        <v>7</v>
      </c>
    </row>
    <row r="1865" s="2" customFormat="1" spans="1:22">
      <c r="A1865" s="6">
        <v>1821</v>
      </c>
      <c r="B1865" s="2" t="s">
        <v>6881</v>
      </c>
      <c r="C1865" s="2" t="s">
        <v>6882</v>
      </c>
      <c r="E1865" s="2" t="s">
        <v>6883</v>
      </c>
      <c r="F1865" s="6">
        <v>3.1</v>
      </c>
      <c r="M1865" s="2">
        <f>VLOOKUP(N1865,[1]储层改造标准目录!$A:$B,2,0)</f>
        <v>115</v>
      </c>
      <c r="N1865" s="11" t="s">
        <v>6884</v>
      </c>
      <c r="O1865" s="2" t="s">
        <v>6885</v>
      </c>
      <c r="P1865" s="12"/>
      <c r="Q1865" s="13" t="s">
        <v>6886</v>
      </c>
      <c r="R1865" s="14"/>
      <c r="S1865" s="15"/>
      <c r="T1865" s="16"/>
      <c r="U1865" s="32" cm="1">
        <f t="array" ref="U1865">SUM(LEN([2]正文!$F:$F)-LEN(SUBSTITUTE([2]正文!$F:$F,B1865,"")))/LEN(B1865)</f>
        <v>38</v>
      </c>
      <c r="V1865" s="33">
        <f t="shared" si="49"/>
        <v>3</v>
      </c>
    </row>
    <row r="1866" s="2" customFormat="1" spans="1:22">
      <c r="A1866" s="6">
        <v>1822</v>
      </c>
      <c r="B1866" s="2" t="s">
        <v>6887</v>
      </c>
      <c r="C1866" s="2" t="s">
        <v>6888</v>
      </c>
      <c r="E1866" s="2" t="s">
        <v>6889</v>
      </c>
      <c r="F1866" s="6">
        <v>3.2</v>
      </c>
      <c r="H1866" s="10"/>
      <c r="I1866" s="10"/>
      <c r="M1866" s="2">
        <f>VLOOKUP(N1866,[1]储层改造标准目录!$A:$B,2,0)</f>
        <v>115</v>
      </c>
      <c r="N1866" s="11" t="s">
        <v>6884</v>
      </c>
      <c r="O1866" s="2" t="s">
        <v>6885</v>
      </c>
      <c r="P1866" s="12"/>
      <c r="Q1866" s="13" t="s">
        <v>6886</v>
      </c>
      <c r="R1866" s="14"/>
      <c r="S1866" s="15"/>
      <c r="T1866" s="16"/>
      <c r="U1866" s="32" cm="1">
        <f t="array" ref="U1866">SUM(LEN([2]正文!$F:$F)-LEN(SUBSTITUTE([2]正文!$F:$F,B1866,"")))/LEN(B1866)</f>
        <v>0</v>
      </c>
      <c r="V1866" s="33">
        <f t="shared" si="49"/>
        <v>10</v>
      </c>
    </row>
    <row r="1867" s="2" customFormat="1" spans="1:22">
      <c r="A1867" s="6">
        <v>1823</v>
      </c>
      <c r="B1867" s="2" t="s">
        <v>6890</v>
      </c>
      <c r="C1867" s="2" t="s">
        <v>6891</v>
      </c>
      <c r="E1867" s="2" t="s">
        <v>6892</v>
      </c>
      <c r="F1867" s="6">
        <v>3.3</v>
      </c>
      <c r="K1867" s="2" t="s">
        <v>6893</v>
      </c>
      <c r="M1867" s="2">
        <f>VLOOKUP(N1867,[1]储层改造标准目录!$A:$B,2,0)</f>
        <v>115</v>
      </c>
      <c r="N1867" s="11" t="s">
        <v>6884</v>
      </c>
      <c r="O1867" s="2" t="s">
        <v>6885</v>
      </c>
      <c r="P1867" s="12"/>
      <c r="Q1867" s="13" t="s">
        <v>6886</v>
      </c>
      <c r="R1867" s="14"/>
      <c r="S1867" s="15"/>
      <c r="T1867" s="16"/>
      <c r="U1867" s="32" cm="1">
        <f t="array" ref="U1867">SUM(LEN([2]正文!$F:$F)-LEN(SUBSTITUTE([2]正文!$F:$F,B1867,"")))/LEN(B1867)</f>
        <v>67</v>
      </c>
      <c r="V1867" s="33">
        <f t="shared" ref="V1867:V1922" si="50">LEN(B1867)</f>
        <v>5</v>
      </c>
    </row>
    <row r="1868" s="2" customFormat="1" spans="1:22">
      <c r="A1868" s="6">
        <v>1824</v>
      </c>
      <c r="B1868" s="2" t="s">
        <v>6894</v>
      </c>
      <c r="C1868" s="2" t="s">
        <v>6895</v>
      </c>
      <c r="E1868" s="2" t="s">
        <v>6896</v>
      </c>
      <c r="F1868" s="6">
        <v>3.4</v>
      </c>
      <c r="K1868" s="2" t="s">
        <v>6897</v>
      </c>
      <c r="M1868" s="2">
        <f>VLOOKUP(N1868,[1]储层改造标准目录!$A:$B,2,0)</f>
        <v>115</v>
      </c>
      <c r="N1868" s="11" t="s">
        <v>6884</v>
      </c>
      <c r="O1868" s="2" t="s">
        <v>6885</v>
      </c>
      <c r="P1868" s="12"/>
      <c r="Q1868" s="13" t="s">
        <v>6886</v>
      </c>
      <c r="R1868" s="14"/>
      <c r="S1868" s="15"/>
      <c r="T1868" s="16"/>
      <c r="U1868" s="32" cm="1">
        <f t="array" ref="U1868">SUM(LEN([2]正文!$F:$F)-LEN(SUBSTITUTE([2]正文!$F:$F,B1868,"")))/LEN(B1868)</f>
        <v>48</v>
      </c>
      <c r="V1868" s="33">
        <f t="shared" si="50"/>
        <v>7</v>
      </c>
    </row>
    <row r="1869" s="2" customFormat="1" spans="1:22">
      <c r="A1869" s="6">
        <v>1825</v>
      </c>
      <c r="B1869" s="2" t="s">
        <v>6898</v>
      </c>
      <c r="C1869" s="2" t="s">
        <v>6899</v>
      </c>
      <c r="E1869" s="2" t="s">
        <v>6900</v>
      </c>
      <c r="F1869" s="6">
        <v>3.5</v>
      </c>
      <c r="M1869" s="2">
        <f>VLOOKUP(N1869,[1]储层改造标准目录!$A:$B,2,0)</f>
        <v>115</v>
      </c>
      <c r="N1869" s="11" t="s">
        <v>6884</v>
      </c>
      <c r="O1869" s="2" t="s">
        <v>6885</v>
      </c>
      <c r="P1869" s="12"/>
      <c r="Q1869" s="13" t="s">
        <v>6886</v>
      </c>
      <c r="R1869" s="14"/>
      <c r="S1869" s="15"/>
      <c r="T1869" s="16"/>
      <c r="U1869" s="32" cm="1">
        <f t="array" ref="U1869">SUM(LEN([2]正文!$F:$F)-LEN(SUBSTITUTE([2]正文!$F:$F,B1869,"")))/LEN(B1869)</f>
        <v>3</v>
      </c>
      <c r="V1869" s="33">
        <f t="shared" si="50"/>
        <v>2</v>
      </c>
    </row>
    <row r="1870" s="2" customFormat="1" spans="1:22">
      <c r="A1870" s="6">
        <v>1826</v>
      </c>
      <c r="B1870" s="2" t="s">
        <v>1869</v>
      </c>
      <c r="C1870" s="2" t="s">
        <v>1870</v>
      </c>
      <c r="E1870" s="2" t="s">
        <v>6901</v>
      </c>
      <c r="F1870" s="6">
        <v>3.6</v>
      </c>
      <c r="M1870" s="2">
        <f>VLOOKUP(N1870,[1]储层改造标准目录!$A:$B,2,0)</f>
        <v>115</v>
      </c>
      <c r="N1870" s="11" t="s">
        <v>6884</v>
      </c>
      <c r="O1870" s="2" t="s">
        <v>6885</v>
      </c>
      <c r="P1870" s="12"/>
      <c r="Q1870" s="13" t="s">
        <v>6886</v>
      </c>
      <c r="R1870" s="14"/>
      <c r="S1870" s="15"/>
      <c r="T1870" s="16"/>
      <c r="U1870" s="32" cm="1">
        <f t="array" ref="U1870">SUM(LEN([2]正文!$F:$F)-LEN(SUBSTITUTE([2]正文!$F:$F,B1870,"")))/LEN(B1870)</f>
        <v>25</v>
      </c>
      <c r="V1870" s="33">
        <f t="shared" si="50"/>
        <v>3</v>
      </c>
    </row>
    <row r="1871" s="2" customFormat="1" spans="1:22">
      <c r="A1871" s="6">
        <v>1827</v>
      </c>
      <c r="B1871" s="2" t="s">
        <v>1902</v>
      </c>
      <c r="C1871" s="2" t="s">
        <v>6902</v>
      </c>
      <c r="E1871" s="2" t="s">
        <v>6903</v>
      </c>
      <c r="F1871" s="6">
        <v>3.7</v>
      </c>
      <c r="M1871" s="2">
        <f>VLOOKUP(N1871,[1]储层改造标准目录!$A:$B,2,0)</f>
        <v>115</v>
      </c>
      <c r="N1871" s="11" t="s">
        <v>6884</v>
      </c>
      <c r="O1871" s="2" t="s">
        <v>6885</v>
      </c>
      <c r="P1871" s="12"/>
      <c r="Q1871" s="13" t="s">
        <v>6886</v>
      </c>
      <c r="R1871" s="14"/>
      <c r="S1871" s="15"/>
      <c r="T1871" s="16"/>
      <c r="U1871" s="32" cm="1">
        <f t="array" ref="U1871">SUM(LEN([2]正文!$F:$F)-LEN(SUBSTITUTE([2]正文!$F:$F,B1871,"")))/LEN(B1871)</f>
        <v>6</v>
      </c>
      <c r="V1871" s="33">
        <f t="shared" si="50"/>
        <v>3</v>
      </c>
    </row>
    <row r="1872" s="2" customFormat="1" spans="1:22">
      <c r="A1872" s="6">
        <v>1828</v>
      </c>
      <c r="B1872" s="2" t="s">
        <v>6904</v>
      </c>
      <c r="C1872" s="2" t="s">
        <v>6905</v>
      </c>
      <c r="E1872" s="2" t="s">
        <v>6906</v>
      </c>
      <c r="F1872" s="6">
        <v>3.8</v>
      </c>
      <c r="M1872" s="2">
        <f>VLOOKUP(N1872,[1]储层改造标准目录!$A:$B,2,0)</f>
        <v>115</v>
      </c>
      <c r="N1872" s="11" t="s">
        <v>6884</v>
      </c>
      <c r="O1872" s="2" t="s">
        <v>6885</v>
      </c>
      <c r="P1872" s="12"/>
      <c r="Q1872" s="13" t="s">
        <v>6886</v>
      </c>
      <c r="R1872" s="14"/>
      <c r="S1872" s="15"/>
      <c r="T1872" s="16"/>
      <c r="U1872" s="32" cm="1">
        <f t="array" ref="U1872">SUM(LEN([2]正文!$F:$F)-LEN(SUBSTITUTE([2]正文!$F:$F,B1872,"")))/LEN(B1872)</f>
        <v>0</v>
      </c>
      <c r="V1872" s="33">
        <f t="shared" si="50"/>
        <v>7</v>
      </c>
    </row>
    <row r="1873" s="2" customFormat="1" spans="1:22">
      <c r="A1873" s="6">
        <v>1829</v>
      </c>
      <c r="B1873" s="2" t="s">
        <v>6907</v>
      </c>
      <c r="C1873" s="2" t="s">
        <v>6908</v>
      </c>
      <c r="E1873" s="2" t="s">
        <v>6909</v>
      </c>
      <c r="F1873" s="6">
        <v>3.9</v>
      </c>
      <c r="M1873" s="2">
        <f>VLOOKUP(N1873,[1]储层改造标准目录!$A:$B,2,0)</f>
        <v>115</v>
      </c>
      <c r="N1873" s="11" t="s">
        <v>6884</v>
      </c>
      <c r="O1873" s="2" t="s">
        <v>6885</v>
      </c>
      <c r="P1873" s="12"/>
      <c r="Q1873" s="13" t="s">
        <v>6886</v>
      </c>
      <c r="R1873" s="14"/>
      <c r="S1873" s="15"/>
      <c r="T1873" s="16"/>
      <c r="U1873" s="32" cm="1">
        <f t="array" ref="U1873">SUM(LEN([2]正文!$F:$F)-LEN(SUBSTITUTE([2]正文!$F:$F,B1873,"")))/LEN(B1873)</f>
        <v>0</v>
      </c>
      <c r="V1873" s="33">
        <f t="shared" si="50"/>
        <v>7</v>
      </c>
    </row>
    <row r="1874" s="2" customFormat="1" spans="1:22">
      <c r="A1874" s="6">
        <v>1830</v>
      </c>
      <c r="B1874" s="2" t="s">
        <v>6910</v>
      </c>
      <c r="C1874" s="2" t="s">
        <v>6911</v>
      </c>
      <c r="E1874" s="2" t="s">
        <v>6912</v>
      </c>
      <c r="F1874" s="34" t="s">
        <v>68</v>
      </c>
      <c r="M1874" s="2">
        <f>VLOOKUP(N1874,[1]储层改造标准目录!$A:$B,2,0)</f>
        <v>115</v>
      </c>
      <c r="N1874" s="11" t="s">
        <v>6884</v>
      </c>
      <c r="O1874" s="2" t="s">
        <v>6885</v>
      </c>
      <c r="P1874" s="35"/>
      <c r="Q1874" s="13" t="s">
        <v>6886</v>
      </c>
      <c r="R1874" s="14"/>
      <c r="S1874" s="15"/>
      <c r="T1874" s="16"/>
      <c r="U1874" s="32" cm="1">
        <f t="array" ref="U1874">SUM(LEN([2]正文!$F:$F)-LEN(SUBSTITUTE([2]正文!$F:$F,B1874,"")))/LEN(B1874)</f>
        <v>3</v>
      </c>
      <c r="V1874" s="33">
        <f t="shared" si="50"/>
        <v>4</v>
      </c>
    </row>
    <row r="1875" s="2" customFormat="1" spans="1:22">
      <c r="A1875" s="6">
        <v>1831</v>
      </c>
      <c r="B1875" s="2" t="s">
        <v>6913</v>
      </c>
      <c r="C1875" s="2" t="s">
        <v>6914</v>
      </c>
      <c r="E1875" s="2" t="s">
        <v>6915</v>
      </c>
      <c r="F1875" s="34" t="s">
        <v>6724</v>
      </c>
      <c r="M1875" s="2">
        <f>VLOOKUP(N1875,[1]储层改造标准目录!$A:$B,2,0)</f>
        <v>115</v>
      </c>
      <c r="N1875" s="11" t="s">
        <v>6884</v>
      </c>
      <c r="O1875" s="2" t="s">
        <v>6885</v>
      </c>
      <c r="P1875" s="35"/>
      <c r="Q1875" s="13" t="s">
        <v>6886</v>
      </c>
      <c r="R1875" s="14"/>
      <c r="S1875" s="15"/>
      <c r="T1875" s="16"/>
      <c r="U1875" s="32" cm="1">
        <f t="array" ref="U1875">SUM(LEN([2]正文!$F:$F)-LEN(SUBSTITUTE([2]正文!$F:$F,B1875,"")))/LEN(B1875)</f>
        <v>27</v>
      </c>
      <c r="V1875" s="33">
        <f t="shared" si="50"/>
        <v>3</v>
      </c>
    </row>
    <row r="1876" s="2" customFormat="1" spans="1:22">
      <c r="A1876" s="6">
        <v>1832</v>
      </c>
      <c r="B1876" s="2" t="s">
        <v>6916</v>
      </c>
      <c r="C1876" s="2" t="s">
        <v>6917</v>
      </c>
      <c r="E1876" s="2" t="s">
        <v>6918</v>
      </c>
      <c r="F1876" s="34" t="s">
        <v>6728</v>
      </c>
      <c r="M1876" s="2">
        <f>VLOOKUP(N1876,[1]储层改造标准目录!$A:$B,2,0)</f>
        <v>115</v>
      </c>
      <c r="N1876" s="11" t="s">
        <v>6884</v>
      </c>
      <c r="O1876" s="2" t="s">
        <v>6885</v>
      </c>
      <c r="P1876" s="35"/>
      <c r="Q1876" s="13" t="s">
        <v>6886</v>
      </c>
      <c r="R1876" s="14"/>
      <c r="S1876" s="15"/>
      <c r="T1876" s="16"/>
      <c r="U1876" s="32" cm="1">
        <f t="array" ref="U1876">SUM(LEN([2]正文!$F:$F)-LEN(SUBSTITUTE([2]正文!$F:$F,B1876,"")))/LEN(B1876)</f>
        <v>4</v>
      </c>
      <c r="V1876" s="33">
        <f t="shared" si="50"/>
        <v>5</v>
      </c>
    </row>
    <row r="1877" s="2" customFormat="1" spans="1:22">
      <c r="A1877" s="6">
        <v>1833</v>
      </c>
      <c r="B1877" s="2" t="s">
        <v>6919</v>
      </c>
      <c r="C1877" s="2" t="s">
        <v>6920</v>
      </c>
      <c r="E1877" s="2" t="s">
        <v>6921</v>
      </c>
      <c r="F1877" s="34" t="s">
        <v>6733</v>
      </c>
      <c r="M1877" s="2">
        <f>VLOOKUP(N1877,[1]储层改造标准目录!$A:$B,2,0)</f>
        <v>115</v>
      </c>
      <c r="N1877" s="11" t="s">
        <v>6884</v>
      </c>
      <c r="O1877" s="2" t="s">
        <v>6885</v>
      </c>
      <c r="P1877" s="35"/>
      <c r="Q1877" s="13" t="s">
        <v>6886</v>
      </c>
      <c r="R1877" s="14"/>
      <c r="S1877" s="15"/>
      <c r="T1877" s="16"/>
      <c r="U1877" s="32" cm="1">
        <f t="array" ref="U1877">SUM(LEN([2]正文!$F:$F)-LEN(SUBSTITUTE([2]正文!$F:$F,B1877,"")))/LEN(B1877)</f>
        <v>6</v>
      </c>
      <c r="V1877" s="33">
        <f t="shared" si="50"/>
        <v>5</v>
      </c>
    </row>
    <row r="1878" s="2" customFormat="1" spans="1:22">
      <c r="A1878" s="6">
        <v>1834</v>
      </c>
      <c r="B1878" s="2" t="s">
        <v>6922</v>
      </c>
      <c r="C1878" s="2" t="s">
        <v>6923</v>
      </c>
      <c r="E1878" s="2" t="s">
        <v>6924</v>
      </c>
      <c r="F1878" s="34" t="s">
        <v>6737</v>
      </c>
      <c r="M1878" s="2">
        <f>VLOOKUP(N1878,[1]储层改造标准目录!$A:$B,2,0)</f>
        <v>115</v>
      </c>
      <c r="N1878" s="11" t="s">
        <v>6884</v>
      </c>
      <c r="O1878" s="2" t="s">
        <v>6885</v>
      </c>
      <c r="P1878" s="35"/>
      <c r="Q1878" s="13" t="s">
        <v>6886</v>
      </c>
      <c r="R1878" s="14"/>
      <c r="S1878" s="15"/>
      <c r="T1878" s="16"/>
      <c r="U1878" s="32" cm="1">
        <f t="array" ref="U1878">SUM(LEN([2]正文!$F:$F)-LEN(SUBSTITUTE([2]正文!$F:$F,B1878,"")))/LEN(B1878)</f>
        <v>4</v>
      </c>
      <c r="V1878" s="33">
        <f t="shared" si="50"/>
        <v>5</v>
      </c>
    </row>
    <row r="1879" s="2" customFormat="1" spans="1:22">
      <c r="A1879" s="6">
        <v>1835</v>
      </c>
      <c r="B1879" s="2" t="s">
        <v>6925</v>
      </c>
      <c r="C1879" s="2" t="s">
        <v>6926</v>
      </c>
      <c r="E1879" s="2" t="s">
        <v>6927</v>
      </c>
      <c r="F1879" s="34" t="s">
        <v>6741</v>
      </c>
      <c r="M1879" s="2">
        <f>VLOOKUP(N1879,[1]储层改造标准目录!$A:$B,2,0)</f>
        <v>115</v>
      </c>
      <c r="N1879" s="11" t="s">
        <v>6884</v>
      </c>
      <c r="O1879" s="2" t="s">
        <v>6885</v>
      </c>
      <c r="P1879" s="35"/>
      <c r="Q1879" s="13" t="s">
        <v>6886</v>
      </c>
      <c r="R1879" s="14"/>
      <c r="S1879" s="15"/>
      <c r="T1879" s="16"/>
      <c r="U1879" s="32" cm="1">
        <f t="array" ref="U1879">SUM(LEN([2]正文!$F:$F)-LEN(SUBSTITUTE([2]正文!$F:$F,B1879,"")))/LEN(B1879)</f>
        <v>27</v>
      </c>
      <c r="V1879" s="33">
        <f t="shared" si="50"/>
        <v>5</v>
      </c>
    </row>
    <row r="1880" s="2" customFormat="1" spans="1:22">
      <c r="A1880" s="6">
        <v>1836</v>
      </c>
      <c r="B1880" s="2" t="s">
        <v>6928</v>
      </c>
      <c r="C1880" s="2" t="s">
        <v>6929</v>
      </c>
      <c r="E1880" s="2" t="s">
        <v>6930</v>
      </c>
      <c r="F1880" s="34" t="s">
        <v>6745</v>
      </c>
      <c r="M1880" s="2">
        <f>VLOOKUP(N1880,[1]储层改造标准目录!$A:$B,2,0)</f>
        <v>115</v>
      </c>
      <c r="N1880" s="11" t="s">
        <v>6884</v>
      </c>
      <c r="O1880" s="2" t="s">
        <v>6885</v>
      </c>
      <c r="P1880" s="35"/>
      <c r="Q1880" s="13" t="s">
        <v>6886</v>
      </c>
      <c r="R1880" s="14"/>
      <c r="S1880" s="15"/>
      <c r="T1880" s="16"/>
      <c r="U1880" s="32" cm="1">
        <f t="array" ref="U1880">SUM(LEN([2]正文!$F:$F)-LEN(SUBSTITUTE([2]正文!$F:$F,B1880,"")))/LEN(B1880)</f>
        <v>1</v>
      </c>
      <c r="V1880" s="33">
        <f t="shared" si="50"/>
        <v>4</v>
      </c>
    </row>
    <row r="1881" s="2" customFormat="1" spans="1:22">
      <c r="A1881" s="6">
        <v>1837</v>
      </c>
      <c r="B1881" s="2" t="s">
        <v>6793</v>
      </c>
      <c r="C1881" s="2" t="s">
        <v>6794</v>
      </c>
      <c r="E1881" s="2" t="s">
        <v>6931</v>
      </c>
      <c r="F1881" s="34" t="s">
        <v>6749</v>
      </c>
      <c r="M1881" s="2">
        <f>VLOOKUP(N1881,[1]储层改造标准目录!$A:$B,2,0)</f>
        <v>115</v>
      </c>
      <c r="N1881" s="11" t="s">
        <v>6884</v>
      </c>
      <c r="O1881" s="2" t="s">
        <v>6885</v>
      </c>
      <c r="P1881" s="35"/>
      <c r="Q1881" s="13" t="s">
        <v>6886</v>
      </c>
      <c r="R1881" s="14"/>
      <c r="S1881" s="15"/>
      <c r="T1881" s="16"/>
      <c r="U1881" s="32" cm="1">
        <f t="array" ref="U1881">SUM(LEN([2]正文!$F:$F)-LEN(SUBSTITUTE([2]正文!$F:$F,B1881,"")))/LEN(B1881)</f>
        <v>346</v>
      </c>
      <c r="V1881" s="33">
        <f t="shared" si="50"/>
        <v>2</v>
      </c>
    </row>
    <row r="1882" s="2" customFormat="1" spans="1:22">
      <c r="A1882" s="6">
        <v>1838</v>
      </c>
      <c r="B1882" s="2" t="s">
        <v>6796</v>
      </c>
      <c r="C1882" s="2" t="s">
        <v>6932</v>
      </c>
      <c r="E1882" s="2" t="s">
        <v>6933</v>
      </c>
      <c r="F1882" s="34" t="s">
        <v>6753</v>
      </c>
      <c r="M1882" s="2">
        <f>VLOOKUP(N1882,[1]储层改造标准目录!$A:$B,2,0)</f>
        <v>115</v>
      </c>
      <c r="N1882" s="11" t="s">
        <v>6884</v>
      </c>
      <c r="O1882" s="2" t="s">
        <v>6885</v>
      </c>
      <c r="P1882" s="35"/>
      <c r="Q1882" s="13" t="s">
        <v>6886</v>
      </c>
      <c r="R1882" s="14"/>
      <c r="S1882" s="15"/>
      <c r="T1882" s="16"/>
      <c r="U1882" s="32" cm="1">
        <f t="array" ref="U1882">SUM(LEN([2]正文!$F:$F)-LEN(SUBSTITUTE([2]正文!$F:$F,B1882,"")))/LEN(B1882)</f>
        <v>55</v>
      </c>
      <c r="V1882" s="33">
        <f t="shared" si="50"/>
        <v>4</v>
      </c>
    </row>
    <row r="1883" s="2" customFormat="1" spans="1:22">
      <c r="A1883" s="6">
        <v>1839</v>
      </c>
      <c r="B1883" s="2" t="s">
        <v>6934</v>
      </c>
      <c r="C1883" s="2" t="s">
        <v>6935</v>
      </c>
      <c r="E1883" s="2" t="s">
        <v>6936</v>
      </c>
      <c r="F1883" s="34" t="s">
        <v>6758</v>
      </c>
      <c r="M1883" s="2">
        <f>VLOOKUP(N1883,[1]储层改造标准目录!$A:$B,2,0)</f>
        <v>115</v>
      </c>
      <c r="N1883" s="11" t="s">
        <v>6884</v>
      </c>
      <c r="O1883" s="2" t="s">
        <v>6885</v>
      </c>
      <c r="P1883" s="35"/>
      <c r="Q1883" s="13" t="s">
        <v>6886</v>
      </c>
      <c r="R1883" s="14"/>
      <c r="S1883" s="15"/>
      <c r="T1883" s="16"/>
      <c r="U1883" s="32" cm="1">
        <f t="array" ref="U1883">SUM(LEN([2]正文!$F:$F)-LEN(SUBSTITUTE([2]正文!$F:$F,B1883,"")))/LEN(B1883)</f>
        <v>165</v>
      </c>
      <c r="V1883" s="33">
        <f t="shared" si="50"/>
        <v>2</v>
      </c>
    </row>
    <row r="1884" s="2" customFormat="1" spans="1:22">
      <c r="A1884" s="6">
        <v>1840</v>
      </c>
      <c r="B1884" s="2" t="s">
        <v>6937</v>
      </c>
      <c r="C1884" s="2" t="s">
        <v>6938</v>
      </c>
      <c r="E1884" s="2" t="s">
        <v>6939</v>
      </c>
      <c r="F1884" s="34" t="s">
        <v>103</v>
      </c>
      <c r="M1884" s="2">
        <f>VLOOKUP(N1884,[1]储层改造标准目录!$A:$B,2,0)</f>
        <v>115</v>
      </c>
      <c r="N1884" s="11" t="s">
        <v>6884</v>
      </c>
      <c r="O1884" s="2" t="s">
        <v>6885</v>
      </c>
      <c r="P1884" s="35"/>
      <c r="Q1884" s="13" t="s">
        <v>6886</v>
      </c>
      <c r="R1884" s="14"/>
      <c r="S1884" s="15"/>
      <c r="T1884" s="16"/>
      <c r="U1884" s="32" cm="1">
        <f t="array" ref="U1884">SUM(LEN([2]正文!$F:$F)-LEN(SUBSTITUTE([2]正文!$F:$F,B1884,"")))/LEN(B1884)</f>
        <v>33</v>
      </c>
      <c r="V1884" s="33">
        <f t="shared" si="50"/>
        <v>4</v>
      </c>
    </row>
    <row r="1885" s="2" customFormat="1" spans="1:22">
      <c r="A1885" s="6">
        <v>1841</v>
      </c>
      <c r="B1885" s="2" t="s">
        <v>6940</v>
      </c>
      <c r="C1885" s="2" t="s">
        <v>6941</v>
      </c>
      <c r="E1885" s="2" t="s">
        <v>6942</v>
      </c>
      <c r="F1885" s="6">
        <v>3.21</v>
      </c>
      <c r="M1885" s="2">
        <f>VLOOKUP(N1885,[1]储层改造标准目录!$A:$B,2,0)</f>
        <v>115</v>
      </c>
      <c r="N1885" s="11" t="s">
        <v>6884</v>
      </c>
      <c r="O1885" s="2" t="s">
        <v>6885</v>
      </c>
      <c r="P1885" s="12"/>
      <c r="Q1885" s="13" t="s">
        <v>6886</v>
      </c>
      <c r="R1885" s="14"/>
      <c r="S1885" s="15"/>
      <c r="T1885" s="16"/>
      <c r="U1885" s="32" cm="1">
        <f t="array" ref="U1885">SUM(LEN([2]正文!$F:$F)-LEN(SUBSTITUTE([2]正文!$F:$F,B1885,"")))/LEN(B1885)</f>
        <v>5</v>
      </c>
      <c r="V1885" s="33">
        <f t="shared" si="50"/>
        <v>4</v>
      </c>
    </row>
    <row r="1886" s="2" customFormat="1" spans="1:22">
      <c r="A1886" s="6">
        <v>1842</v>
      </c>
      <c r="B1886" s="2" t="s">
        <v>6943</v>
      </c>
      <c r="C1886" s="2" t="s">
        <v>6944</v>
      </c>
      <c r="E1886" s="2" t="s">
        <v>6945</v>
      </c>
      <c r="F1886" s="6">
        <v>3.22</v>
      </c>
      <c r="H1886" s="2" t="str">
        <f>MID(C1886,FIND("（",C1886)+1,(FIND("）",C1886)-FIND("（",C1886)-1))</f>
        <v>FAD</v>
      </c>
      <c r="M1886" s="2">
        <f>VLOOKUP(N1886,[1]储层改造标准目录!$A:$B,2,0)</f>
        <v>115</v>
      </c>
      <c r="N1886" s="11" t="s">
        <v>6884</v>
      </c>
      <c r="O1886" s="2" t="s">
        <v>6885</v>
      </c>
      <c r="P1886" s="12"/>
      <c r="Q1886" s="13" t="s">
        <v>6886</v>
      </c>
      <c r="R1886" s="14"/>
      <c r="S1886" s="15"/>
      <c r="T1886" s="16"/>
      <c r="U1886" s="32" cm="1">
        <f t="array" ref="U1886">SUM(LEN([2]正文!$F:$F)-LEN(SUBSTITUTE([2]正文!$F:$F,B1886,"")))/LEN(B1886)</f>
        <v>0</v>
      </c>
      <c r="V1886" s="33">
        <f t="shared" si="50"/>
        <v>5</v>
      </c>
    </row>
    <row r="1887" s="2" customFormat="1" spans="1:22">
      <c r="A1887" s="6">
        <v>1843</v>
      </c>
      <c r="B1887" s="2" t="s">
        <v>6946</v>
      </c>
      <c r="C1887" s="2" t="s">
        <v>6947</v>
      </c>
      <c r="E1887" s="2" t="s">
        <v>6948</v>
      </c>
      <c r="F1887" s="6">
        <v>3.23</v>
      </c>
      <c r="M1887" s="2">
        <f>VLOOKUP(N1887,[1]储层改造标准目录!$A:$B,2,0)</f>
        <v>115</v>
      </c>
      <c r="N1887" s="11" t="s">
        <v>6884</v>
      </c>
      <c r="O1887" s="2" t="s">
        <v>6885</v>
      </c>
      <c r="P1887" s="12"/>
      <c r="Q1887" s="13" t="s">
        <v>6886</v>
      </c>
      <c r="R1887" s="14"/>
      <c r="S1887" s="15"/>
      <c r="T1887" s="16"/>
      <c r="U1887" s="32" cm="1">
        <f t="array" ref="U1887">SUM(LEN([2]正文!$F:$F)-LEN(SUBSTITUTE([2]正文!$F:$F,B1887,"")))/LEN(B1887)</f>
        <v>38</v>
      </c>
      <c r="V1887" s="33">
        <f t="shared" si="50"/>
        <v>5</v>
      </c>
    </row>
    <row r="1888" s="2" customFormat="1" spans="1:22">
      <c r="A1888" s="6">
        <v>1844</v>
      </c>
      <c r="B1888" s="2" t="s">
        <v>6949</v>
      </c>
      <c r="C1888" s="2" t="s">
        <v>6950</v>
      </c>
      <c r="E1888" s="2" t="s">
        <v>6951</v>
      </c>
      <c r="F1888" s="6">
        <v>3.24</v>
      </c>
      <c r="M1888" s="2">
        <f>VLOOKUP(N1888,[1]储层改造标准目录!$A:$B,2,0)</f>
        <v>115</v>
      </c>
      <c r="N1888" s="11" t="s">
        <v>6884</v>
      </c>
      <c r="O1888" s="2" t="s">
        <v>6885</v>
      </c>
      <c r="P1888" s="12"/>
      <c r="Q1888" s="13" t="s">
        <v>6886</v>
      </c>
      <c r="R1888" s="14"/>
      <c r="S1888" s="15"/>
      <c r="T1888" s="16"/>
      <c r="U1888" s="32" cm="1">
        <f t="array" ref="U1888">SUM(LEN([2]正文!$F:$F)-LEN(SUBSTITUTE([2]正文!$F:$F,B1888,"")))/LEN(B1888)</f>
        <v>1</v>
      </c>
      <c r="V1888" s="33">
        <f t="shared" si="50"/>
        <v>6</v>
      </c>
    </row>
    <row r="1889" s="2" customFormat="1" spans="1:22">
      <c r="A1889" s="6">
        <v>1845</v>
      </c>
      <c r="B1889" s="2" t="s">
        <v>6952</v>
      </c>
      <c r="C1889" s="2" t="s">
        <v>6953</v>
      </c>
      <c r="E1889" s="2" t="s">
        <v>6954</v>
      </c>
      <c r="F1889" s="6">
        <v>3.25</v>
      </c>
      <c r="M1889" s="2">
        <f>VLOOKUP(N1889,[1]储层改造标准目录!$A:$B,2,0)</f>
        <v>115</v>
      </c>
      <c r="N1889" s="11" t="s">
        <v>6884</v>
      </c>
      <c r="O1889" s="2" t="s">
        <v>6885</v>
      </c>
      <c r="P1889" s="12"/>
      <c r="Q1889" s="13" t="s">
        <v>6886</v>
      </c>
      <c r="R1889" s="14"/>
      <c r="S1889" s="15"/>
      <c r="T1889" s="16"/>
      <c r="U1889" s="32" cm="1">
        <f t="array" ref="U1889">SUM(LEN([2]正文!$F:$F)-LEN(SUBSTITUTE([2]正文!$F:$F,B1889,"")))/LEN(B1889)</f>
        <v>1</v>
      </c>
      <c r="V1889" s="33">
        <f t="shared" si="50"/>
        <v>5</v>
      </c>
    </row>
    <row r="1890" s="2" customFormat="1" spans="1:22">
      <c r="A1890" s="6">
        <v>1846</v>
      </c>
      <c r="B1890" s="2" t="s">
        <v>5698</v>
      </c>
      <c r="C1890" s="2" t="s">
        <v>5699</v>
      </c>
      <c r="E1890" s="2" t="s">
        <v>6955</v>
      </c>
      <c r="F1890" s="6">
        <v>3.1</v>
      </c>
      <c r="M1890" s="2">
        <f>VLOOKUP(N1890,[1]储层改造标准目录!$A:$B,2,0)</f>
        <v>116</v>
      </c>
      <c r="N1890" s="11" t="s">
        <v>6956</v>
      </c>
      <c r="O1890" s="2" t="s">
        <v>6957</v>
      </c>
      <c r="P1890" s="12"/>
      <c r="Q1890" s="13" t="s">
        <v>5765</v>
      </c>
      <c r="R1890" s="14"/>
      <c r="S1890" s="15"/>
      <c r="T1890" s="16"/>
      <c r="U1890" s="32" cm="1">
        <f t="array" ref="U1890">SUM(LEN([2]正文!$F:$F)-LEN(SUBSTITUTE([2]正文!$F:$F,B1890,"")))/LEN(B1890)</f>
        <v>1</v>
      </c>
      <c r="V1890" s="33">
        <f t="shared" si="50"/>
        <v>4</v>
      </c>
    </row>
    <row r="1891" s="2" customFormat="1" spans="1:22">
      <c r="A1891" s="6">
        <v>1847</v>
      </c>
      <c r="B1891" s="2" t="s">
        <v>5703</v>
      </c>
      <c r="C1891" s="2" t="s">
        <v>5704</v>
      </c>
      <c r="D1891" s="8"/>
      <c r="E1891" s="8" t="s">
        <v>6958</v>
      </c>
      <c r="F1891" s="6">
        <v>3.2</v>
      </c>
      <c r="G1891" s="8"/>
      <c r="H1891" s="8"/>
      <c r="I1891" s="8"/>
      <c r="M1891" s="2">
        <f>VLOOKUP(N1891,[1]储层改造标准目录!$A:$B,2,0)</f>
        <v>116</v>
      </c>
      <c r="N1891" s="11" t="s">
        <v>6956</v>
      </c>
      <c r="O1891" s="2" t="s">
        <v>6957</v>
      </c>
      <c r="P1891" s="12"/>
      <c r="Q1891" s="13" t="s">
        <v>5765</v>
      </c>
      <c r="R1891" s="14"/>
      <c r="S1891" s="15"/>
      <c r="T1891" s="16"/>
      <c r="U1891" s="32" cm="1">
        <f t="array" ref="U1891">SUM(LEN([2]正文!$F:$F)-LEN(SUBSTITUTE([2]正文!$F:$F,B1891,"")))/LEN(B1891)</f>
        <v>32</v>
      </c>
      <c r="V1891" s="33">
        <f t="shared" si="50"/>
        <v>4</v>
      </c>
    </row>
    <row r="1892" s="2" customFormat="1" spans="1:22">
      <c r="A1892" s="6">
        <v>1848</v>
      </c>
      <c r="B1892" s="2" t="s">
        <v>3709</v>
      </c>
      <c r="C1892" s="2" t="s">
        <v>5706</v>
      </c>
      <c r="D1892" s="8"/>
      <c r="E1892" s="8" t="s">
        <v>6959</v>
      </c>
      <c r="F1892" s="6">
        <v>3.3</v>
      </c>
      <c r="G1892" s="8"/>
      <c r="H1892" s="8"/>
      <c r="I1892" s="8"/>
      <c r="M1892" s="2">
        <f>VLOOKUP(N1892,[1]储层改造标准目录!$A:$B,2,0)</f>
        <v>116</v>
      </c>
      <c r="N1892" s="11" t="s">
        <v>6956</v>
      </c>
      <c r="O1892" s="2" t="s">
        <v>6957</v>
      </c>
      <c r="P1892" s="12"/>
      <c r="Q1892" s="13" t="s">
        <v>5765</v>
      </c>
      <c r="R1892" s="14"/>
      <c r="S1892" s="15"/>
      <c r="T1892" s="16"/>
      <c r="U1892" s="32" cm="1">
        <f t="array" ref="U1892">SUM(LEN([2]正文!$F:$F)-LEN(SUBSTITUTE([2]正文!$F:$F,B1892,"")))/LEN(B1892)</f>
        <v>26</v>
      </c>
      <c r="V1892" s="33">
        <f t="shared" si="50"/>
        <v>6</v>
      </c>
    </row>
    <row r="1893" s="2" customFormat="1" spans="1:22">
      <c r="A1893" s="6">
        <v>1849</v>
      </c>
      <c r="B1893" s="2" t="s">
        <v>5708</v>
      </c>
      <c r="C1893" s="2" t="s">
        <v>5709</v>
      </c>
      <c r="E1893" s="2" t="s">
        <v>6960</v>
      </c>
      <c r="F1893" s="6">
        <v>3.4</v>
      </c>
      <c r="M1893" s="2">
        <f>VLOOKUP(N1893,[1]储层改造标准目录!$A:$B,2,0)</f>
        <v>116</v>
      </c>
      <c r="N1893" s="11" t="s">
        <v>6956</v>
      </c>
      <c r="O1893" s="2" t="s">
        <v>6957</v>
      </c>
      <c r="P1893" s="12"/>
      <c r="Q1893" s="13" t="s">
        <v>5765</v>
      </c>
      <c r="R1893" s="14"/>
      <c r="S1893" s="15"/>
      <c r="T1893" s="16"/>
      <c r="U1893" s="32" cm="1">
        <f t="array" ref="U1893">SUM(LEN([2]正文!$F:$F)-LEN(SUBSTITUTE([2]正文!$F:$F,B1893,"")))/LEN(B1893)</f>
        <v>0</v>
      </c>
      <c r="V1893" s="33">
        <f t="shared" si="50"/>
        <v>9</v>
      </c>
    </row>
    <row r="1894" s="2" customFormat="1" spans="1:22">
      <c r="A1894" s="6">
        <v>1850</v>
      </c>
      <c r="B1894" s="2" t="s">
        <v>941</v>
      </c>
      <c r="C1894" s="2" t="s">
        <v>6961</v>
      </c>
      <c r="D1894" s="8"/>
      <c r="E1894" s="8" t="s">
        <v>6962</v>
      </c>
      <c r="F1894" s="6">
        <v>3.5</v>
      </c>
      <c r="G1894" s="8"/>
      <c r="H1894" s="8"/>
      <c r="I1894" s="8"/>
      <c r="M1894" s="2">
        <f>VLOOKUP(N1894,[1]储层改造标准目录!$A:$B,2,0)</f>
        <v>116</v>
      </c>
      <c r="N1894" s="11" t="s">
        <v>6956</v>
      </c>
      <c r="O1894" s="2" t="s">
        <v>6957</v>
      </c>
      <c r="P1894" s="12"/>
      <c r="Q1894" s="13" t="s">
        <v>5765</v>
      </c>
      <c r="R1894" s="14"/>
      <c r="S1894" s="15"/>
      <c r="T1894" s="16"/>
      <c r="U1894" s="32" cm="1">
        <f t="array" ref="U1894">SUM(LEN([2]正文!$F:$F)-LEN(SUBSTITUTE([2]正文!$F:$F,B1894,"")))/LEN(B1894)</f>
        <v>28</v>
      </c>
      <c r="V1894" s="33">
        <f t="shared" si="50"/>
        <v>3</v>
      </c>
    </row>
    <row r="1895" s="2" customFormat="1" spans="1:22">
      <c r="A1895" s="6">
        <v>1851</v>
      </c>
      <c r="B1895" s="8" t="s">
        <v>5711</v>
      </c>
      <c r="C1895" s="2" t="s">
        <v>5712</v>
      </c>
      <c r="D1895" s="8"/>
      <c r="E1895" s="8" t="s">
        <v>6963</v>
      </c>
      <c r="F1895" s="6">
        <v>3.6</v>
      </c>
      <c r="G1895" s="8"/>
      <c r="H1895" s="8"/>
      <c r="I1895" s="8"/>
      <c r="M1895" s="2">
        <f>VLOOKUP(N1895,[1]储层改造标准目录!$A:$B,2,0)</f>
        <v>116</v>
      </c>
      <c r="N1895" s="11" t="s">
        <v>6956</v>
      </c>
      <c r="O1895" s="2" t="s">
        <v>6957</v>
      </c>
      <c r="P1895" s="12"/>
      <c r="Q1895" s="13" t="s">
        <v>5765</v>
      </c>
      <c r="R1895" s="14"/>
      <c r="S1895" s="15"/>
      <c r="T1895" s="16"/>
      <c r="U1895" s="32" cm="1">
        <f t="array" ref="U1895">SUM(LEN([2]正文!$F:$F)-LEN(SUBSTITUTE([2]正文!$F:$F,B1895,"")))/LEN(B1895)</f>
        <v>23</v>
      </c>
      <c r="V1895" s="33">
        <f t="shared" si="50"/>
        <v>5</v>
      </c>
    </row>
    <row r="1896" s="2" customFormat="1" spans="1:22">
      <c r="A1896" s="6">
        <v>1852</v>
      </c>
      <c r="B1896" s="8" t="s">
        <v>3808</v>
      </c>
      <c r="C1896" s="2" t="s">
        <v>6964</v>
      </c>
      <c r="D1896" s="8"/>
      <c r="E1896" s="8" t="s">
        <v>6965</v>
      </c>
      <c r="F1896" s="6">
        <v>3.7</v>
      </c>
      <c r="G1896" s="8"/>
      <c r="H1896" s="8"/>
      <c r="I1896" s="8"/>
      <c r="M1896" s="2">
        <f>VLOOKUP(N1896,[1]储层改造标准目录!$A:$B,2,0)</f>
        <v>116</v>
      </c>
      <c r="N1896" s="11" t="s">
        <v>6956</v>
      </c>
      <c r="O1896" s="2" t="s">
        <v>6957</v>
      </c>
      <c r="P1896" s="12"/>
      <c r="Q1896" s="13" t="s">
        <v>5765</v>
      </c>
      <c r="R1896" s="14"/>
      <c r="S1896" s="15"/>
      <c r="T1896" s="16"/>
      <c r="U1896" s="32" cm="1">
        <f t="array" ref="U1896">SUM(LEN([2]正文!$F:$F)-LEN(SUBSTITUTE([2]正文!$F:$F,B1896,"")))/LEN(B1896)</f>
        <v>10</v>
      </c>
      <c r="V1896" s="33">
        <f t="shared" si="50"/>
        <v>7</v>
      </c>
    </row>
    <row r="1897" s="2" customFormat="1" spans="1:22">
      <c r="A1897" s="6">
        <v>1853</v>
      </c>
      <c r="B1897" s="2" t="s">
        <v>986</v>
      </c>
      <c r="C1897" s="2" t="s">
        <v>5716</v>
      </c>
      <c r="E1897" s="2" t="s">
        <v>6966</v>
      </c>
      <c r="F1897" s="6">
        <v>3.8</v>
      </c>
      <c r="M1897" s="2">
        <f>VLOOKUP(N1897,[1]储层改造标准目录!$A:$B,2,0)</f>
        <v>116</v>
      </c>
      <c r="N1897" s="11" t="s">
        <v>6956</v>
      </c>
      <c r="O1897" s="2" t="s">
        <v>6957</v>
      </c>
      <c r="P1897" s="12"/>
      <c r="Q1897" s="13" t="s">
        <v>5765</v>
      </c>
      <c r="R1897" s="14"/>
      <c r="S1897" s="15"/>
      <c r="T1897" s="16"/>
      <c r="U1897" s="32" cm="1">
        <f t="array" ref="U1897">SUM(LEN([2]正文!$F:$F)-LEN(SUBSTITUTE([2]正文!$F:$F,B1897,"")))/LEN(B1897)</f>
        <v>3</v>
      </c>
      <c r="V1897" s="33">
        <f t="shared" si="50"/>
        <v>5</v>
      </c>
    </row>
    <row r="1898" s="2" customFormat="1" spans="1:22">
      <c r="A1898" s="6">
        <v>1855</v>
      </c>
      <c r="B1898" s="2" t="s">
        <v>6967</v>
      </c>
      <c r="C1898" s="2" t="s">
        <v>6968</v>
      </c>
      <c r="E1898" s="2" t="s">
        <v>6969</v>
      </c>
      <c r="F1898" s="6">
        <v>2.1</v>
      </c>
      <c r="M1898" s="2">
        <f>VLOOKUP(N1898,[1]储层改造标准目录!$A:$B,2,0)</f>
        <v>121</v>
      </c>
      <c r="N1898" s="11" t="s">
        <v>6970</v>
      </c>
      <c r="O1898" s="2" t="s">
        <v>6971</v>
      </c>
      <c r="P1898" s="12"/>
      <c r="Q1898" s="13" t="s">
        <v>26</v>
      </c>
      <c r="R1898" s="14"/>
      <c r="S1898" s="15"/>
      <c r="T1898" s="16"/>
      <c r="U1898" s="32" cm="1">
        <f t="array" ref="U1898">SUM(LEN([2]正文!$F:$F)-LEN(SUBSTITUTE([2]正文!$F:$F,B1898,"")))/LEN(B1898)</f>
        <v>23</v>
      </c>
      <c r="V1898" s="33">
        <f t="shared" si="50"/>
        <v>2</v>
      </c>
    </row>
    <row r="1899" s="2" customFormat="1" spans="1:22">
      <c r="A1899" s="6">
        <v>1856</v>
      </c>
      <c r="B1899" s="2" t="s">
        <v>6972</v>
      </c>
      <c r="C1899" s="2" t="s">
        <v>6973</v>
      </c>
      <c r="E1899" s="2" t="s">
        <v>6974</v>
      </c>
      <c r="F1899" s="6">
        <v>2.2</v>
      </c>
      <c r="M1899" s="2">
        <f>VLOOKUP(N1899,[1]储层改造标准目录!$A:$B,2,0)</f>
        <v>121</v>
      </c>
      <c r="N1899" s="11" t="s">
        <v>6970</v>
      </c>
      <c r="O1899" s="2" t="s">
        <v>6971</v>
      </c>
      <c r="P1899" s="12"/>
      <c r="Q1899" s="13" t="s">
        <v>26</v>
      </c>
      <c r="R1899" s="14"/>
      <c r="S1899" s="15"/>
      <c r="T1899" s="16"/>
      <c r="U1899" s="32" cm="1">
        <f t="array" ref="U1899">SUM(LEN([2]正文!$F:$F)-LEN(SUBSTITUTE([2]正文!$F:$F,B1899,"")))/LEN(B1899)</f>
        <v>11</v>
      </c>
      <c r="V1899" s="33">
        <f t="shared" si="50"/>
        <v>2</v>
      </c>
    </row>
    <row r="1900" s="2" customFormat="1" spans="1:22">
      <c r="A1900" s="6">
        <v>1857</v>
      </c>
      <c r="B1900" s="2" t="s">
        <v>4717</v>
      </c>
      <c r="C1900" s="2" t="s">
        <v>6975</v>
      </c>
      <c r="E1900" s="2" t="s">
        <v>6976</v>
      </c>
      <c r="F1900" s="6">
        <v>2.3</v>
      </c>
      <c r="M1900" s="2">
        <f>VLOOKUP(N1900,[1]储层改造标准目录!$A:$B,2,0)</f>
        <v>121</v>
      </c>
      <c r="N1900" s="11" t="s">
        <v>6970</v>
      </c>
      <c r="O1900" s="2" t="s">
        <v>6971</v>
      </c>
      <c r="P1900" s="12"/>
      <c r="Q1900" s="13" t="s">
        <v>26</v>
      </c>
      <c r="R1900" s="14"/>
      <c r="S1900" s="15"/>
      <c r="T1900" s="16"/>
      <c r="U1900" s="32" cm="1">
        <f t="array" ref="U1900">SUM(LEN([2]正文!$F:$F)-LEN(SUBSTITUTE([2]正文!$F:$F,B1900,"")))/LEN(B1900)</f>
        <v>68</v>
      </c>
      <c r="V1900" s="33">
        <f t="shared" si="50"/>
        <v>2</v>
      </c>
    </row>
    <row r="1901" s="2" customFormat="1" spans="1:22">
      <c r="A1901" s="6">
        <v>1858</v>
      </c>
      <c r="B1901" s="2" t="s">
        <v>4725</v>
      </c>
      <c r="C1901" s="2" t="s">
        <v>6977</v>
      </c>
      <c r="E1901" s="2" t="s">
        <v>6978</v>
      </c>
      <c r="F1901" s="6">
        <v>2.4</v>
      </c>
      <c r="M1901" s="2">
        <f>VLOOKUP(N1901,[1]储层改造标准目录!$A:$B,2,0)</f>
        <v>121</v>
      </c>
      <c r="N1901" s="11" t="s">
        <v>6970</v>
      </c>
      <c r="O1901" s="2" t="s">
        <v>6971</v>
      </c>
      <c r="P1901" s="12"/>
      <c r="Q1901" s="13" t="s">
        <v>26</v>
      </c>
      <c r="R1901" s="14"/>
      <c r="S1901" s="15"/>
      <c r="T1901" s="16"/>
      <c r="U1901" s="32" cm="1">
        <f t="array" ref="U1901">SUM(LEN([2]正文!$F:$F)-LEN(SUBSTITUTE([2]正文!$F:$F,B1901,"")))/LEN(B1901)</f>
        <v>11</v>
      </c>
      <c r="V1901" s="33">
        <f t="shared" si="50"/>
        <v>2</v>
      </c>
    </row>
    <row r="1902" s="2" customFormat="1" spans="1:22">
      <c r="A1902" s="6">
        <v>1859</v>
      </c>
      <c r="B1902" s="2" t="s">
        <v>6979</v>
      </c>
      <c r="C1902" s="2" t="s">
        <v>6980</v>
      </c>
      <c r="E1902" s="2" t="s">
        <v>6981</v>
      </c>
      <c r="F1902" s="6">
        <v>2.5</v>
      </c>
      <c r="M1902" s="2">
        <f>VLOOKUP(N1902,[1]储层改造标准目录!$A:$B,2,0)</f>
        <v>121</v>
      </c>
      <c r="N1902" s="11" t="s">
        <v>6970</v>
      </c>
      <c r="O1902" s="2" t="s">
        <v>6971</v>
      </c>
      <c r="P1902" s="12"/>
      <c r="Q1902" s="13" t="s">
        <v>26</v>
      </c>
      <c r="R1902" s="14"/>
      <c r="S1902" s="15"/>
      <c r="T1902" s="16"/>
      <c r="U1902" s="32" cm="1">
        <f t="array" ref="U1902">SUM(LEN([2]正文!$F:$F)-LEN(SUBSTITUTE([2]正文!$F:$F,B1902,"")))/LEN(B1902)</f>
        <v>39</v>
      </c>
      <c r="V1902" s="33">
        <f t="shared" si="50"/>
        <v>2</v>
      </c>
    </row>
    <row r="1903" s="2" customFormat="1" spans="1:22">
      <c r="A1903" s="6">
        <v>1860</v>
      </c>
      <c r="B1903" s="2" t="s">
        <v>4137</v>
      </c>
      <c r="C1903" s="2" t="s">
        <v>6982</v>
      </c>
      <c r="E1903" s="2" t="s">
        <v>6983</v>
      </c>
      <c r="F1903" s="6">
        <v>2.6</v>
      </c>
      <c r="M1903" s="2">
        <f>VLOOKUP(N1903,[1]储层改造标准目录!$A:$B,2,0)</f>
        <v>121</v>
      </c>
      <c r="N1903" s="11" t="s">
        <v>6970</v>
      </c>
      <c r="O1903" s="2" t="s">
        <v>6971</v>
      </c>
      <c r="P1903" s="12"/>
      <c r="Q1903" s="13" t="s">
        <v>26</v>
      </c>
      <c r="R1903" s="14"/>
      <c r="S1903" s="15"/>
      <c r="T1903" s="16"/>
      <c r="U1903" s="32" cm="1">
        <f t="array" ref="U1903">SUM(LEN([2]正文!$F:$F)-LEN(SUBSTITUTE([2]正文!$F:$F,B1903,"")))/LEN(B1903)</f>
        <v>28</v>
      </c>
      <c r="V1903" s="33">
        <f t="shared" si="50"/>
        <v>3</v>
      </c>
    </row>
    <row r="1904" s="2" customFormat="1" spans="1:22">
      <c r="A1904" s="6">
        <v>1861</v>
      </c>
      <c r="B1904" s="2" t="s">
        <v>4140</v>
      </c>
      <c r="C1904" s="2" t="s">
        <v>6984</v>
      </c>
      <c r="E1904" s="2" t="s">
        <v>6985</v>
      </c>
      <c r="F1904" s="6">
        <v>2.7</v>
      </c>
      <c r="M1904" s="2">
        <f>VLOOKUP(N1904,[1]储层改造标准目录!$A:$B,2,0)</f>
        <v>121</v>
      </c>
      <c r="N1904" s="11" t="s">
        <v>6970</v>
      </c>
      <c r="O1904" s="2" t="s">
        <v>6971</v>
      </c>
      <c r="P1904" s="12"/>
      <c r="Q1904" s="13" t="s">
        <v>26</v>
      </c>
      <c r="R1904" s="14"/>
      <c r="S1904" s="15"/>
      <c r="T1904" s="16"/>
      <c r="U1904" s="32" cm="1">
        <f t="array" ref="U1904">SUM(LEN([2]正文!$F:$F)-LEN(SUBSTITUTE([2]正文!$F:$F,B1904,"")))/LEN(B1904)</f>
        <v>57</v>
      </c>
      <c r="V1904" s="33">
        <f t="shared" si="50"/>
        <v>2</v>
      </c>
    </row>
    <row r="1905" s="2" customFormat="1" spans="1:22">
      <c r="A1905" s="6">
        <v>1862</v>
      </c>
      <c r="B1905" s="2" t="s">
        <v>4149</v>
      </c>
      <c r="C1905" s="2" t="s">
        <v>6986</v>
      </c>
      <c r="E1905" s="2" t="s">
        <v>6987</v>
      </c>
      <c r="F1905" s="6">
        <v>2.8</v>
      </c>
      <c r="M1905" s="2">
        <f>VLOOKUP(N1905,[1]储层改造标准目录!$A:$B,2,0)</f>
        <v>121</v>
      </c>
      <c r="N1905" s="11" t="s">
        <v>6970</v>
      </c>
      <c r="O1905" s="2" t="s">
        <v>6971</v>
      </c>
      <c r="P1905" s="12"/>
      <c r="Q1905" s="13" t="s">
        <v>26</v>
      </c>
      <c r="R1905" s="14"/>
      <c r="S1905" s="15"/>
      <c r="T1905" s="16"/>
      <c r="U1905" s="32" cm="1">
        <f t="array" ref="U1905">SUM(LEN([2]正文!$F:$F)-LEN(SUBSTITUTE([2]正文!$F:$F,B1905,"")))/LEN(B1905)</f>
        <v>0</v>
      </c>
      <c r="V1905" s="33">
        <f t="shared" si="50"/>
        <v>3</v>
      </c>
    </row>
    <row r="1906" s="2" customFormat="1" spans="1:22">
      <c r="A1906" s="6">
        <v>1863</v>
      </c>
      <c r="B1906" s="2" t="s">
        <v>4153</v>
      </c>
      <c r="C1906" s="2" t="s">
        <v>6988</v>
      </c>
      <c r="E1906" s="2" t="s">
        <v>6989</v>
      </c>
      <c r="F1906" s="6">
        <v>2.9</v>
      </c>
      <c r="M1906" s="2">
        <f>VLOOKUP(N1906,[1]储层改造标准目录!$A:$B,2,0)</f>
        <v>121</v>
      </c>
      <c r="N1906" s="11" t="s">
        <v>6970</v>
      </c>
      <c r="O1906" s="2" t="s">
        <v>6971</v>
      </c>
      <c r="P1906" s="12"/>
      <c r="Q1906" s="13" t="s">
        <v>26</v>
      </c>
      <c r="R1906" s="14"/>
      <c r="S1906" s="15"/>
      <c r="T1906" s="16"/>
      <c r="U1906" s="32" cm="1">
        <f t="array" ref="U1906">SUM(LEN([2]正文!$F:$F)-LEN(SUBSTITUTE([2]正文!$F:$F,B1906,"")))/LEN(B1906)</f>
        <v>2</v>
      </c>
      <c r="V1906" s="33">
        <f t="shared" si="50"/>
        <v>3</v>
      </c>
    </row>
    <row r="1907" s="2" customFormat="1" spans="1:22">
      <c r="A1907" s="6">
        <v>1864</v>
      </c>
      <c r="B1907" s="2" t="s">
        <v>4157</v>
      </c>
      <c r="C1907" s="2" t="s">
        <v>6990</v>
      </c>
      <c r="E1907" s="2" t="s">
        <v>6991</v>
      </c>
      <c r="F1907" s="34" t="s">
        <v>1711</v>
      </c>
      <c r="M1907" s="2">
        <f>VLOOKUP(N1907,[1]储层改造标准目录!$A:$B,2,0)</f>
        <v>121</v>
      </c>
      <c r="N1907" s="11" t="s">
        <v>6970</v>
      </c>
      <c r="O1907" s="2" t="s">
        <v>6971</v>
      </c>
      <c r="P1907" s="35"/>
      <c r="Q1907" s="13" t="s">
        <v>26</v>
      </c>
      <c r="R1907" s="14"/>
      <c r="S1907" s="15"/>
      <c r="T1907" s="16"/>
      <c r="U1907" s="32" cm="1">
        <f t="array" ref="U1907">SUM(LEN([2]正文!$F:$F)-LEN(SUBSTITUTE([2]正文!$F:$F,B1907,"")))/LEN(B1907)</f>
        <v>0</v>
      </c>
      <c r="V1907" s="33">
        <f t="shared" si="50"/>
        <v>4</v>
      </c>
    </row>
    <row r="1908" s="2" customFormat="1" spans="1:22">
      <c r="A1908" s="6">
        <v>1865</v>
      </c>
      <c r="B1908" s="2" t="s">
        <v>4782</v>
      </c>
      <c r="C1908" s="2" t="s">
        <v>6992</v>
      </c>
      <c r="E1908" s="2" t="s">
        <v>6993</v>
      </c>
      <c r="F1908" s="6">
        <v>2.11</v>
      </c>
      <c r="M1908" s="2">
        <f>VLOOKUP(N1908,[1]储层改造标准目录!$A:$B,2,0)</f>
        <v>121</v>
      </c>
      <c r="N1908" s="11" t="s">
        <v>6970</v>
      </c>
      <c r="O1908" s="2" t="s">
        <v>6971</v>
      </c>
      <c r="P1908" s="12"/>
      <c r="Q1908" s="13" t="s">
        <v>26</v>
      </c>
      <c r="R1908" s="14"/>
      <c r="S1908" s="15"/>
      <c r="T1908" s="16"/>
      <c r="U1908" s="32" cm="1">
        <f t="array" ref="U1908">SUM(LEN([2]正文!$F:$F)-LEN(SUBSTITUTE([2]正文!$F:$F,B1908,"")))/LEN(B1908)</f>
        <v>2</v>
      </c>
      <c r="V1908" s="33">
        <f t="shared" si="50"/>
        <v>2</v>
      </c>
    </row>
    <row r="1909" s="2" customFormat="1" spans="1:22">
      <c r="A1909" s="6">
        <v>1866</v>
      </c>
      <c r="B1909" s="2" t="s">
        <v>2225</v>
      </c>
      <c r="C1909" s="2" t="s">
        <v>2226</v>
      </c>
      <c r="E1909" s="2" t="s">
        <v>6994</v>
      </c>
      <c r="F1909" s="6">
        <v>2.12</v>
      </c>
      <c r="M1909" s="2">
        <f>VLOOKUP(N1909,[1]储层改造标准目录!$A:$B,2,0)</f>
        <v>121</v>
      </c>
      <c r="N1909" s="11" t="s">
        <v>6970</v>
      </c>
      <c r="O1909" s="2" t="s">
        <v>6971</v>
      </c>
      <c r="P1909" s="12"/>
      <c r="Q1909" s="13" t="s">
        <v>26</v>
      </c>
      <c r="R1909" s="14"/>
      <c r="S1909" s="15"/>
      <c r="T1909" s="16"/>
      <c r="U1909" s="32" cm="1">
        <f t="array" ref="U1909">SUM(LEN([2]正文!$F:$F)-LEN(SUBSTITUTE([2]正文!$F:$F,B1909,"")))/LEN(B1909)</f>
        <v>5</v>
      </c>
      <c r="V1909" s="33">
        <f t="shared" si="50"/>
        <v>2</v>
      </c>
    </row>
    <row r="1910" s="2" customFormat="1" spans="1:22">
      <c r="A1910" s="6">
        <v>1867</v>
      </c>
      <c r="B1910" s="2" t="s">
        <v>2151</v>
      </c>
      <c r="C1910" s="2" t="s">
        <v>6995</v>
      </c>
      <c r="E1910" s="2" t="s">
        <v>6996</v>
      </c>
      <c r="F1910" s="6">
        <v>2.13</v>
      </c>
      <c r="M1910" s="2">
        <f>VLOOKUP(N1910,[1]储层改造标准目录!$A:$B,2,0)</f>
        <v>121</v>
      </c>
      <c r="N1910" s="11" t="s">
        <v>6970</v>
      </c>
      <c r="O1910" s="2" t="s">
        <v>6971</v>
      </c>
      <c r="P1910" s="12"/>
      <c r="Q1910" s="13" t="s">
        <v>26</v>
      </c>
      <c r="R1910" s="14"/>
      <c r="S1910" s="15"/>
      <c r="T1910" s="16"/>
      <c r="U1910" s="32" cm="1">
        <f t="array" ref="U1910">SUM(LEN([2]正文!$F:$F)-LEN(SUBSTITUTE([2]正文!$F:$F,B1910,"")))/LEN(B1910)</f>
        <v>3</v>
      </c>
      <c r="V1910" s="33">
        <f t="shared" si="50"/>
        <v>2</v>
      </c>
    </row>
    <row r="1911" s="2" customFormat="1" spans="1:22">
      <c r="A1911" s="6">
        <v>1868</v>
      </c>
      <c r="B1911" s="2" t="s">
        <v>6997</v>
      </c>
      <c r="C1911" s="2" t="s">
        <v>6998</v>
      </c>
      <c r="E1911" s="2" t="s">
        <v>6999</v>
      </c>
      <c r="F1911" s="6">
        <v>2.14</v>
      </c>
      <c r="M1911" s="2">
        <f>VLOOKUP(N1911,[1]储层改造标准目录!$A:$B,2,0)</f>
        <v>121</v>
      </c>
      <c r="N1911" s="11" t="s">
        <v>6970</v>
      </c>
      <c r="O1911" s="2" t="s">
        <v>6971</v>
      </c>
      <c r="P1911" s="12"/>
      <c r="Q1911" s="13" t="s">
        <v>26</v>
      </c>
      <c r="R1911" s="14"/>
      <c r="S1911" s="15"/>
      <c r="T1911" s="16"/>
      <c r="U1911" s="32" cm="1">
        <f t="array" ref="U1911">SUM(LEN([2]正文!$F:$F)-LEN(SUBSTITUTE([2]正文!$F:$F,B1911,"")))/LEN(B1911)</f>
        <v>11</v>
      </c>
      <c r="V1911" s="33">
        <f t="shared" si="50"/>
        <v>2</v>
      </c>
    </row>
    <row r="1912" s="2" customFormat="1" spans="1:22">
      <c r="A1912" s="6">
        <v>1869</v>
      </c>
      <c r="B1912" s="2" t="s">
        <v>7000</v>
      </c>
      <c r="C1912" s="2" t="s">
        <v>7001</v>
      </c>
      <c r="E1912" s="2" t="s">
        <v>7002</v>
      </c>
      <c r="F1912" s="6">
        <v>2.15</v>
      </c>
      <c r="M1912" s="2">
        <f>VLOOKUP(N1912,[1]储层改造标准目录!$A:$B,2,0)</f>
        <v>121</v>
      </c>
      <c r="N1912" s="11" t="s">
        <v>6970</v>
      </c>
      <c r="O1912" s="2" t="s">
        <v>6971</v>
      </c>
      <c r="P1912" s="12"/>
      <c r="Q1912" s="13" t="s">
        <v>26</v>
      </c>
      <c r="R1912" s="14"/>
      <c r="S1912" s="15"/>
      <c r="T1912" s="16"/>
      <c r="U1912" s="32" cm="1">
        <f t="array" ref="U1912">SUM(LEN([2]正文!$F:$F)-LEN(SUBSTITUTE([2]正文!$F:$F,B1912,"")))/LEN(B1912)</f>
        <v>2</v>
      </c>
      <c r="V1912" s="33">
        <f t="shared" si="50"/>
        <v>2</v>
      </c>
    </row>
    <row r="1913" s="2" customFormat="1" spans="1:22">
      <c r="A1913" s="6">
        <v>1870</v>
      </c>
      <c r="B1913" s="2" t="s">
        <v>7003</v>
      </c>
      <c r="C1913" s="2" t="s">
        <v>7004</v>
      </c>
      <c r="E1913" s="2" t="s">
        <v>7005</v>
      </c>
      <c r="F1913" s="6">
        <v>2.16</v>
      </c>
      <c r="M1913" s="2">
        <f>VLOOKUP(N1913,[1]储层改造标准目录!$A:$B,2,0)</f>
        <v>121</v>
      </c>
      <c r="N1913" s="11" t="s">
        <v>6970</v>
      </c>
      <c r="O1913" s="2" t="s">
        <v>6971</v>
      </c>
      <c r="P1913" s="12"/>
      <c r="Q1913" s="13" t="s">
        <v>26</v>
      </c>
      <c r="R1913" s="14"/>
      <c r="S1913" s="15"/>
      <c r="T1913" s="16"/>
      <c r="U1913" s="32" cm="1">
        <f t="array" ref="U1913">SUM(LEN([2]正文!$F:$F)-LEN(SUBSTITUTE([2]正文!$F:$F,B1913,"")))/LEN(B1913)</f>
        <v>2</v>
      </c>
      <c r="V1913" s="33">
        <f t="shared" si="50"/>
        <v>2</v>
      </c>
    </row>
    <row r="1914" s="2" customFormat="1" spans="1:22">
      <c r="A1914" s="6">
        <v>1871</v>
      </c>
      <c r="B1914" s="2" t="s">
        <v>7006</v>
      </c>
      <c r="C1914" s="2" t="s">
        <v>7007</v>
      </c>
      <c r="E1914" s="2" t="s">
        <v>7008</v>
      </c>
      <c r="F1914" s="6">
        <v>2.17</v>
      </c>
      <c r="M1914" s="2">
        <f>VLOOKUP(N1914,[1]储层改造标准目录!$A:$B,2,0)</f>
        <v>121</v>
      </c>
      <c r="N1914" s="11" t="s">
        <v>6970</v>
      </c>
      <c r="O1914" s="2" t="s">
        <v>6971</v>
      </c>
      <c r="P1914" s="12"/>
      <c r="Q1914" s="13" t="s">
        <v>26</v>
      </c>
      <c r="R1914" s="14"/>
      <c r="S1914" s="15"/>
      <c r="T1914" s="16"/>
      <c r="U1914" s="32" cm="1">
        <f t="array" ref="U1914">SUM(LEN([2]正文!$F:$F)-LEN(SUBSTITUTE([2]正文!$F:$F,B1914,"")))/LEN(B1914)</f>
        <v>208</v>
      </c>
      <c r="V1914" s="33">
        <f t="shared" si="50"/>
        <v>2</v>
      </c>
    </row>
    <row r="1915" s="2" customFormat="1" spans="1:22">
      <c r="A1915" s="6">
        <v>1872</v>
      </c>
      <c r="B1915" s="2" t="s">
        <v>4119</v>
      </c>
      <c r="C1915" s="2" t="s">
        <v>7009</v>
      </c>
      <c r="E1915" s="2" t="s">
        <v>7010</v>
      </c>
      <c r="F1915" s="6">
        <v>2.18</v>
      </c>
      <c r="M1915" s="2">
        <f>VLOOKUP(N1915,[1]储层改造标准目录!$A:$B,2,0)</f>
        <v>121</v>
      </c>
      <c r="N1915" s="11" t="s">
        <v>6970</v>
      </c>
      <c r="O1915" s="2" t="s">
        <v>6971</v>
      </c>
      <c r="P1915" s="12"/>
      <c r="Q1915" s="13" t="s">
        <v>26</v>
      </c>
      <c r="R1915" s="14"/>
      <c r="S1915" s="15"/>
      <c r="T1915" s="16"/>
      <c r="U1915" s="32" cm="1">
        <f t="array" ref="U1915">SUM(LEN([2]正文!$F:$F)-LEN(SUBSTITUTE([2]正文!$F:$F,B1915,"")))/LEN(B1915)</f>
        <v>15</v>
      </c>
      <c r="V1915" s="33">
        <f t="shared" si="50"/>
        <v>2</v>
      </c>
    </row>
    <row r="1916" s="2" customFormat="1" spans="1:22">
      <c r="A1916" s="6">
        <v>1873</v>
      </c>
      <c r="B1916" s="2" t="s">
        <v>7011</v>
      </c>
      <c r="C1916" s="2" t="s">
        <v>7012</v>
      </c>
      <c r="E1916" s="2" t="s">
        <v>7013</v>
      </c>
      <c r="F1916" s="52" t="s">
        <v>5665</v>
      </c>
      <c r="M1916" s="2" t="e">
        <f>VLOOKUP(N1916,[1]储层改造标准目录!$A:$B,2,0)</f>
        <v>#N/A</v>
      </c>
      <c r="N1916" s="11" t="s">
        <v>7014</v>
      </c>
      <c r="O1916" s="2" t="e">
        <v>#N/A</v>
      </c>
      <c r="P1916" s="53"/>
      <c r="Q1916" s="13" t="e">
        <v>#N/A</v>
      </c>
      <c r="R1916" s="14"/>
      <c r="S1916" s="15"/>
      <c r="T1916" s="16"/>
      <c r="U1916" s="32" cm="1">
        <f t="array" ref="U1916">SUM(LEN([2]正文!$F:$F)-LEN(SUBSTITUTE([2]正文!$F:$F,B1916,"")))/LEN(B1916)</f>
        <v>18</v>
      </c>
      <c r="V1916" s="33">
        <f t="shared" si="50"/>
        <v>4</v>
      </c>
    </row>
    <row r="1917" s="2" customFormat="1" spans="1:22">
      <c r="A1917" s="6">
        <v>1874</v>
      </c>
      <c r="B1917" s="2" t="s">
        <v>7015</v>
      </c>
      <c r="C1917" s="2" t="s">
        <v>7016</v>
      </c>
      <c r="E1917" s="2" t="s">
        <v>7017</v>
      </c>
      <c r="F1917" s="52" t="s">
        <v>5671</v>
      </c>
      <c r="M1917" s="2" t="e">
        <f>VLOOKUP(N1917,[1]储层改造标准目录!$A:$B,2,0)</f>
        <v>#N/A</v>
      </c>
      <c r="N1917" s="11" t="s">
        <v>7014</v>
      </c>
      <c r="O1917" s="2" t="e">
        <v>#N/A</v>
      </c>
      <c r="P1917" s="53"/>
      <c r="Q1917" s="13" t="e">
        <v>#N/A</v>
      </c>
      <c r="R1917" s="14"/>
      <c r="S1917" s="15"/>
      <c r="T1917" s="16"/>
      <c r="U1917" s="32" cm="1">
        <f t="array" ref="U1917">SUM(LEN([2]正文!$F:$F)-LEN(SUBSTITUTE([2]正文!$F:$F,B1917,"")))/LEN(B1917)</f>
        <v>4</v>
      </c>
      <c r="V1917" s="33">
        <f t="shared" si="50"/>
        <v>6</v>
      </c>
    </row>
    <row r="1918" s="2" customFormat="1" spans="1:22">
      <c r="A1918" s="6">
        <v>1875</v>
      </c>
      <c r="B1918" s="7" t="s">
        <v>7018</v>
      </c>
      <c r="C1918" s="2" t="s">
        <v>7019</v>
      </c>
      <c r="E1918" s="2" t="s">
        <v>7020</v>
      </c>
      <c r="F1918" s="52" t="s">
        <v>5675</v>
      </c>
      <c r="M1918" s="2" t="e">
        <f>VLOOKUP(N1918,[1]储层改造标准目录!$A:$B,2,0)</f>
        <v>#N/A</v>
      </c>
      <c r="N1918" s="11" t="s">
        <v>7014</v>
      </c>
      <c r="O1918" s="2" t="e">
        <v>#N/A</v>
      </c>
      <c r="P1918" s="53"/>
      <c r="Q1918" s="13" t="e">
        <v>#N/A</v>
      </c>
      <c r="R1918" s="14"/>
      <c r="S1918" s="15"/>
      <c r="T1918" s="16"/>
      <c r="U1918" s="32" cm="1">
        <f t="array" ref="U1918">SUM(LEN([2]正文!$F:$F)-LEN(SUBSTITUTE([2]正文!$F:$F,B1918,"")))/LEN(B1918)</f>
        <v>6</v>
      </c>
      <c r="V1918" s="33">
        <f t="shared" si="50"/>
        <v>7</v>
      </c>
    </row>
    <row r="1919" s="2" customFormat="1" spans="1:22">
      <c r="A1919" s="6">
        <v>1876</v>
      </c>
      <c r="B1919" s="2" t="s">
        <v>6528</v>
      </c>
      <c r="C1919" s="2" t="s">
        <v>6529</v>
      </c>
      <c r="E1919" s="2" t="s">
        <v>7021</v>
      </c>
      <c r="F1919" s="52" t="s">
        <v>5679</v>
      </c>
      <c r="M1919" s="2" t="e">
        <f>VLOOKUP(N1919,[1]储层改造标准目录!$A:$B,2,0)</f>
        <v>#N/A</v>
      </c>
      <c r="N1919" s="11" t="s">
        <v>7014</v>
      </c>
      <c r="O1919" s="2" t="e">
        <v>#N/A</v>
      </c>
      <c r="P1919" s="53"/>
      <c r="Q1919" s="13" t="e">
        <v>#N/A</v>
      </c>
      <c r="R1919" s="14"/>
      <c r="S1919" s="15"/>
      <c r="T1919" s="16"/>
      <c r="U1919" s="32" cm="1">
        <f t="array" ref="U1919">SUM(LEN([2]正文!$F:$F)-LEN(SUBSTITUTE([2]正文!$F:$F,B1919,"")))/LEN(B1919)</f>
        <v>50</v>
      </c>
      <c r="V1919" s="33">
        <f t="shared" si="50"/>
        <v>4</v>
      </c>
    </row>
    <row r="1920" s="2" customFormat="1" spans="1:22">
      <c r="A1920" s="6">
        <v>1877</v>
      </c>
      <c r="B1920" s="2" t="s">
        <v>7022</v>
      </c>
      <c r="C1920" s="2" t="s">
        <v>7023</v>
      </c>
      <c r="E1920" s="2" t="s">
        <v>7024</v>
      </c>
      <c r="F1920" s="52" t="s">
        <v>5665</v>
      </c>
      <c r="M1920" s="2" t="e">
        <f>VLOOKUP(N1920,[1]储层改造标准目录!$A:$B,2,0)</f>
        <v>#N/A</v>
      </c>
      <c r="N1920" s="11" t="s">
        <v>7025</v>
      </c>
      <c r="O1920" s="2" t="s">
        <v>7026</v>
      </c>
      <c r="P1920" s="53"/>
      <c r="Q1920" s="13" t="e">
        <v>#N/A</v>
      </c>
      <c r="R1920" s="14"/>
      <c r="S1920" s="15"/>
      <c r="T1920" s="16"/>
      <c r="U1920" s="32" cm="1">
        <f t="array" ref="U1920">SUM(LEN([2]正文!$F:$F)-LEN(SUBSTITUTE([2]正文!$F:$F,B1920,"")))/LEN(B1920)</f>
        <v>3</v>
      </c>
      <c r="V1920" s="33">
        <f t="shared" si="50"/>
        <v>9</v>
      </c>
    </row>
    <row r="1921" s="2" customFormat="1" spans="1:22">
      <c r="A1921" s="6">
        <v>1878</v>
      </c>
      <c r="B1921" s="2" t="s">
        <v>7027</v>
      </c>
      <c r="C1921" s="2" t="s">
        <v>7028</v>
      </c>
      <c r="E1921" s="2" t="s">
        <v>7029</v>
      </c>
      <c r="F1921" s="52" t="s">
        <v>5671</v>
      </c>
      <c r="M1921" s="2" t="e">
        <f>VLOOKUP(N1921,[1]储层改造标准目录!$A:$B,2,0)</f>
        <v>#N/A</v>
      </c>
      <c r="N1921" s="11" t="s">
        <v>7025</v>
      </c>
      <c r="O1921" s="2" t="s">
        <v>7026</v>
      </c>
      <c r="P1921" s="53"/>
      <c r="Q1921" s="13" t="e">
        <v>#N/A</v>
      </c>
      <c r="R1921" s="14"/>
      <c r="S1921" s="15"/>
      <c r="T1921" s="16"/>
      <c r="U1921" s="32" cm="1">
        <f t="array" ref="U1921">SUM(LEN([2]正文!$F:$F)-LEN(SUBSTITUTE([2]正文!$F:$F,B1921,"")))/LEN(B1921)</f>
        <v>2</v>
      </c>
      <c r="V1921" s="33">
        <f t="shared" si="50"/>
        <v>7</v>
      </c>
    </row>
    <row r="1922" s="2" customFormat="1" spans="1:22">
      <c r="A1922" s="6">
        <v>1879</v>
      </c>
      <c r="B1922" s="2" t="s">
        <v>6528</v>
      </c>
      <c r="C1922" s="2" t="s">
        <v>6529</v>
      </c>
      <c r="E1922" s="2" t="s">
        <v>7030</v>
      </c>
      <c r="F1922" s="52" t="s">
        <v>5675</v>
      </c>
      <c r="M1922" s="2" t="e">
        <f>VLOOKUP(N1922,[1]储层改造标准目录!$A:$B,2,0)</f>
        <v>#N/A</v>
      </c>
      <c r="N1922" s="11" t="s">
        <v>7025</v>
      </c>
      <c r="O1922" s="2" t="s">
        <v>7026</v>
      </c>
      <c r="P1922" s="53"/>
      <c r="Q1922" s="13" t="e">
        <v>#N/A</v>
      </c>
      <c r="R1922" s="14"/>
      <c r="S1922" s="15"/>
      <c r="T1922" s="16"/>
      <c r="U1922" s="32" cm="1">
        <f t="array" ref="U1922">SUM(LEN([2]正文!$F:$F)-LEN(SUBSTITUTE([2]正文!$F:$F,B1922,"")))/LEN(B1922)</f>
        <v>50</v>
      </c>
      <c r="V1922" s="33">
        <f t="shared" si="50"/>
        <v>4</v>
      </c>
    </row>
    <row r="1923" s="2" customFormat="1" spans="1:22">
      <c r="A1923" s="6">
        <v>1881</v>
      </c>
      <c r="B1923" s="2" t="s">
        <v>7031</v>
      </c>
      <c r="C1923" s="2" t="s">
        <v>7032</v>
      </c>
      <c r="E1923" s="2" t="s">
        <v>7033</v>
      </c>
      <c r="F1923" s="52" t="s">
        <v>5665</v>
      </c>
      <c r="M1923" s="2">
        <f>VLOOKUP(N1923,[1]储层改造标准目录!$A:$B,2,0)</f>
        <v>125</v>
      </c>
      <c r="N1923" s="11" t="s">
        <v>7034</v>
      </c>
      <c r="O1923" s="2" t="s">
        <v>7035</v>
      </c>
      <c r="P1923" s="53"/>
      <c r="Q1923" s="13" t="s">
        <v>6533</v>
      </c>
      <c r="R1923" s="14"/>
      <c r="S1923" s="15"/>
      <c r="T1923" s="16"/>
      <c r="U1923" s="32" cm="1">
        <f t="array" ref="U1923">SUM(LEN([2]正文!$F:$F)-LEN(SUBSTITUTE([2]正文!$F:$F,B1923,"")))/LEN(B1923)</f>
        <v>34</v>
      </c>
      <c r="V1923" s="33">
        <f t="shared" ref="V1923:V1958" si="51">LEN(B1923)</f>
        <v>6</v>
      </c>
    </row>
    <row r="1924" s="2" customFormat="1" spans="1:22">
      <c r="A1924" s="6">
        <v>1882</v>
      </c>
      <c r="B1924" s="2" t="s">
        <v>3882</v>
      </c>
      <c r="C1924" s="2" t="s">
        <v>7036</v>
      </c>
      <c r="E1924" s="2" t="s">
        <v>7037</v>
      </c>
      <c r="F1924" s="52" t="s">
        <v>5671</v>
      </c>
      <c r="M1924" s="2">
        <f>VLOOKUP(N1924,[1]储层改造标准目录!$A:$B,2,0)</f>
        <v>125</v>
      </c>
      <c r="N1924" s="11" t="s">
        <v>7034</v>
      </c>
      <c r="O1924" s="2" t="s">
        <v>7035</v>
      </c>
      <c r="P1924" s="53"/>
      <c r="Q1924" s="13" t="s">
        <v>6533</v>
      </c>
      <c r="R1924" s="14"/>
      <c r="S1924" s="15"/>
      <c r="T1924" s="16"/>
      <c r="U1924" s="32" cm="1">
        <f t="array" ref="U1924">SUM(LEN([2]正文!$F:$F)-LEN(SUBSTITUTE([2]正文!$F:$F,B1924,"")))/LEN(B1924)</f>
        <v>8</v>
      </c>
      <c r="V1924" s="33">
        <f t="shared" si="51"/>
        <v>7</v>
      </c>
    </row>
    <row r="1925" s="2" customFormat="1" spans="1:22">
      <c r="A1925" s="6">
        <v>1883</v>
      </c>
      <c r="B1925" s="2" t="s">
        <v>7038</v>
      </c>
      <c r="C1925" s="2" t="s">
        <v>7039</v>
      </c>
      <c r="E1925" s="2" t="s">
        <v>7040</v>
      </c>
      <c r="F1925" s="52" t="s">
        <v>5675</v>
      </c>
      <c r="M1925" s="2">
        <f>VLOOKUP(N1925,[1]储层改造标准目录!$A:$B,2,0)</f>
        <v>125</v>
      </c>
      <c r="N1925" s="11" t="s">
        <v>7034</v>
      </c>
      <c r="O1925" s="2" t="s">
        <v>7035</v>
      </c>
      <c r="P1925" s="53"/>
      <c r="Q1925" s="13" t="s">
        <v>6533</v>
      </c>
      <c r="R1925" s="14"/>
      <c r="S1925" s="15"/>
      <c r="T1925" s="16"/>
      <c r="U1925" s="32" cm="1">
        <f t="array" ref="U1925">SUM(LEN([2]正文!$F:$F)-LEN(SUBSTITUTE([2]正文!$F:$F,B1925,"")))/LEN(B1925)</f>
        <v>8</v>
      </c>
      <c r="V1925" s="33">
        <f t="shared" si="51"/>
        <v>3</v>
      </c>
    </row>
    <row r="1926" s="2" customFormat="1" spans="1:22">
      <c r="A1926" s="6">
        <v>1884</v>
      </c>
      <c r="B1926" s="2" t="s">
        <v>7041</v>
      </c>
      <c r="C1926" s="2" t="s">
        <v>7042</v>
      </c>
      <c r="E1926" s="2" t="s">
        <v>7043</v>
      </c>
      <c r="F1926" s="52" t="s">
        <v>5679</v>
      </c>
      <c r="M1926" s="2">
        <f>VLOOKUP(N1926,[1]储层改造标准目录!$A:$B,2,0)</f>
        <v>125</v>
      </c>
      <c r="N1926" s="11" t="s">
        <v>7034</v>
      </c>
      <c r="O1926" s="2" t="s">
        <v>7035</v>
      </c>
      <c r="P1926" s="53"/>
      <c r="Q1926" s="13" t="s">
        <v>6533</v>
      </c>
      <c r="R1926" s="14"/>
      <c r="S1926" s="15"/>
      <c r="T1926" s="16"/>
      <c r="U1926" s="32" cm="1">
        <f t="array" ref="U1926">SUM(LEN([2]正文!$F:$F)-LEN(SUBSTITUTE([2]正文!$F:$F,B1926,"")))/LEN(B1926)</f>
        <v>2</v>
      </c>
      <c r="V1926" s="33">
        <f t="shared" si="51"/>
        <v>4</v>
      </c>
    </row>
    <row r="1927" s="2" customFormat="1" spans="1:22">
      <c r="A1927" s="6">
        <v>1885</v>
      </c>
      <c r="B1927" s="2" t="s">
        <v>7044</v>
      </c>
      <c r="C1927" s="2" t="s">
        <v>7045</v>
      </c>
      <c r="E1927" s="2" t="s">
        <v>7046</v>
      </c>
      <c r="F1927" s="52" t="s">
        <v>5683</v>
      </c>
      <c r="M1927" s="2">
        <f>VLOOKUP(N1927,[1]储层改造标准目录!$A:$B,2,0)</f>
        <v>125</v>
      </c>
      <c r="N1927" s="11" t="s">
        <v>7034</v>
      </c>
      <c r="O1927" s="2" t="s">
        <v>7035</v>
      </c>
      <c r="P1927" s="53"/>
      <c r="Q1927" s="13" t="s">
        <v>6533</v>
      </c>
      <c r="R1927" s="14"/>
      <c r="S1927" s="15"/>
      <c r="T1927" s="16"/>
      <c r="U1927" s="32" cm="1">
        <f t="array" ref="U1927">SUM(LEN([2]正文!$F:$F)-LEN(SUBSTITUTE([2]正文!$F:$F,B1927,"")))/LEN(B1927)</f>
        <v>5</v>
      </c>
      <c r="V1927" s="33">
        <f t="shared" si="51"/>
        <v>2</v>
      </c>
    </row>
    <row r="1928" s="2" customFormat="1" spans="1:22">
      <c r="A1928" s="6">
        <v>1886</v>
      </c>
      <c r="B1928" s="2" t="s">
        <v>7047</v>
      </c>
      <c r="C1928" s="2" t="s">
        <v>7048</v>
      </c>
      <c r="E1928" s="2" t="s">
        <v>7049</v>
      </c>
      <c r="F1928" s="6">
        <v>3.6</v>
      </c>
      <c r="M1928" s="2">
        <f>VLOOKUP(N1928,[1]储层改造标准目录!$A:$B,2,0)</f>
        <v>125</v>
      </c>
      <c r="N1928" s="11" t="s">
        <v>7034</v>
      </c>
      <c r="O1928" s="2" t="s">
        <v>7035</v>
      </c>
      <c r="P1928" s="12"/>
      <c r="Q1928" s="13" t="s">
        <v>6533</v>
      </c>
      <c r="R1928" s="14"/>
      <c r="S1928" s="15"/>
      <c r="T1928" s="16"/>
      <c r="U1928" s="32" cm="1">
        <f t="array" ref="U1928">SUM(LEN([2]正文!$F:$F)-LEN(SUBSTITUTE([2]正文!$F:$F,B1928,"")))/LEN(B1928)</f>
        <v>12</v>
      </c>
      <c r="V1928" s="33">
        <f t="shared" si="51"/>
        <v>4</v>
      </c>
    </row>
    <row r="1929" s="2" customFormat="1" spans="1:22">
      <c r="A1929" s="6">
        <v>1887</v>
      </c>
      <c r="B1929" s="2" t="s">
        <v>7050</v>
      </c>
      <c r="C1929" s="2" t="s">
        <v>7051</v>
      </c>
      <c r="E1929" s="2" t="s">
        <v>7052</v>
      </c>
      <c r="F1929" s="52" t="s">
        <v>5665</v>
      </c>
      <c r="M1929" s="2">
        <f>VLOOKUP(N1929,[1]储层改造标准目录!$A:$B,2,0)</f>
        <v>126</v>
      </c>
      <c r="N1929" s="11" t="s">
        <v>7053</v>
      </c>
      <c r="O1929" s="2" t="s">
        <v>7054</v>
      </c>
      <c r="P1929" s="53"/>
      <c r="Q1929" s="13" t="s">
        <v>6533</v>
      </c>
      <c r="R1929" s="14"/>
      <c r="S1929" s="15"/>
      <c r="T1929" s="16"/>
      <c r="U1929" s="32" cm="1">
        <f t="array" ref="U1929">SUM(LEN([2]正文!$F:$F)-LEN(SUBSTITUTE([2]正文!$F:$F,B1929,"")))/LEN(B1929)</f>
        <v>9</v>
      </c>
      <c r="V1929" s="33">
        <f t="shared" si="51"/>
        <v>7</v>
      </c>
    </row>
    <row r="1930" s="2" customFormat="1" spans="1:22">
      <c r="A1930" s="6">
        <v>1888</v>
      </c>
      <c r="B1930" s="2" t="s">
        <v>7055</v>
      </c>
      <c r="C1930" s="2" t="s">
        <v>7056</v>
      </c>
      <c r="E1930" s="2" t="s">
        <v>7057</v>
      </c>
      <c r="F1930" s="52" t="s">
        <v>5671</v>
      </c>
      <c r="M1930" s="2">
        <f>VLOOKUP(N1930,[1]储层改造标准目录!$A:$B,2,0)</f>
        <v>126</v>
      </c>
      <c r="N1930" s="11" t="s">
        <v>7053</v>
      </c>
      <c r="O1930" s="2" t="s">
        <v>7054</v>
      </c>
      <c r="P1930" s="53"/>
      <c r="Q1930" s="13" t="s">
        <v>6533</v>
      </c>
      <c r="R1930" s="14"/>
      <c r="S1930" s="15"/>
      <c r="T1930" s="16"/>
      <c r="U1930" s="32" cm="1">
        <f t="array" ref="U1930">SUM(LEN([2]正文!$F:$F)-LEN(SUBSTITUTE([2]正文!$F:$F,B1930,"")))/LEN(B1930)</f>
        <v>2</v>
      </c>
      <c r="V1930" s="33">
        <f t="shared" si="51"/>
        <v>6</v>
      </c>
    </row>
    <row r="1931" s="2" customFormat="1" spans="1:22">
      <c r="A1931" s="6">
        <v>1889</v>
      </c>
      <c r="B1931" s="2" t="s">
        <v>7058</v>
      </c>
      <c r="C1931" s="2" t="s">
        <v>7059</v>
      </c>
      <c r="E1931" s="2" t="s">
        <v>7060</v>
      </c>
      <c r="F1931" s="52" t="s">
        <v>5675</v>
      </c>
      <c r="M1931" s="2">
        <f>VLOOKUP(N1931,[1]储层改造标准目录!$A:$B,2,0)</f>
        <v>126</v>
      </c>
      <c r="N1931" s="11" t="s">
        <v>7053</v>
      </c>
      <c r="O1931" s="2" t="s">
        <v>7054</v>
      </c>
      <c r="P1931" s="53"/>
      <c r="Q1931" s="13" t="s">
        <v>6533</v>
      </c>
      <c r="R1931" s="14"/>
      <c r="S1931" s="15"/>
      <c r="T1931" s="16"/>
      <c r="U1931" s="32" cm="1">
        <f t="array" ref="U1931">SUM(LEN([2]正文!$F:$F)-LEN(SUBSTITUTE([2]正文!$F:$F,B1931,"")))/LEN(B1931)</f>
        <v>20</v>
      </c>
      <c r="V1931" s="33">
        <f t="shared" si="51"/>
        <v>4</v>
      </c>
    </row>
    <row r="1932" s="2" customFormat="1" spans="1:22">
      <c r="A1932" s="6">
        <v>1890</v>
      </c>
      <c r="B1932" s="2" t="s">
        <v>7061</v>
      </c>
      <c r="C1932" s="2" t="s">
        <v>7062</v>
      </c>
      <c r="E1932" s="2" t="s">
        <v>7063</v>
      </c>
      <c r="F1932" s="52" t="s">
        <v>5665</v>
      </c>
      <c r="M1932" s="2">
        <f>VLOOKUP(N1932,[1]储层改造标准目录!$A:$B,2,0)</f>
        <v>127</v>
      </c>
      <c r="N1932" s="11" t="s">
        <v>7064</v>
      </c>
      <c r="O1932" s="2" t="s">
        <v>7065</v>
      </c>
      <c r="P1932" s="53"/>
      <c r="Q1932" s="13" t="s">
        <v>6533</v>
      </c>
      <c r="R1932" s="14"/>
      <c r="S1932" s="15"/>
      <c r="T1932" s="16"/>
      <c r="U1932" s="32" cm="1">
        <f t="array" ref="U1932">SUM(LEN([2]正文!$F:$F)-LEN(SUBSTITUTE([2]正文!$F:$F,B1932,"")))/LEN(B1932)</f>
        <v>14</v>
      </c>
      <c r="V1932" s="33">
        <f t="shared" si="51"/>
        <v>2</v>
      </c>
    </row>
    <row r="1933" s="2" customFormat="1" spans="1:22">
      <c r="A1933" s="6">
        <v>1891</v>
      </c>
      <c r="B1933" s="2" t="s">
        <v>5698</v>
      </c>
      <c r="C1933" s="2" t="s">
        <v>5699</v>
      </c>
      <c r="D1933" s="8"/>
      <c r="E1933" s="8" t="s">
        <v>5700</v>
      </c>
      <c r="F1933" s="52" t="s">
        <v>5665</v>
      </c>
      <c r="G1933" s="8"/>
      <c r="H1933" s="8"/>
      <c r="I1933" s="8"/>
      <c r="M1933" s="2">
        <f>VLOOKUP(N1933,[1]储层改造标准目录!$A:$B,2,0)</f>
        <v>128</v>
      </c>
      <c r="N1933" s="11" t="s">
        <v>7066</v>
      </c>
      <c r="O1933" s="2" t="s">
        <v>7067</v>
      </c>
      <c r="P1933" s="53"/>
      <c r="Q1933" s="13" t="s">
        <v>5765</v>
      </c>
      <c r="R1933" s="14"/>
      <c r="S1933" s="15"/>
      <c r="T1933" s="16"/>
      <c r="U1933" s="32" cm="1">
        <f t="array" ref="U1933">SUM(LEN([2]正文!$F:$F)-LEN(SUBSTITUTE([2]正文!$F:$F,B1933,"")))/LEN(B1933)</f>
        <v>1</v>
      </c>
      <c r="V1933" s="33">
        <f t="shared" si="51"/>
        <v>4</v>
      </c>
    </row>
    <row r="1934" s="2" customFormat="1" spans="1:22">
      <c r="A1934" s="6">
        <v>1892</v>
      </c>
      <c r="B1934" s="2" t="s">
        <v>5703</v>
      </c>
      <c r="C1934" s="2" t="s">
        <v>5704</v>
      </c>
      <c r="D1934" s="8"/>
      <c r="E1934" s="8" t="s">
        <v>5705</v>
      </c>
      <c r="F1934" s="52" t="s">
        <v>5671</v>
      </c>
      <c r="G1934" s="8"/>
      <c r="H1934" s="8"/>
      <c r="I1934" s="8"/>
      <c r="M1934" s="2">
        <f>VLOOKUP(N1934,[1]储层改造标准目录!$A:$B,2,0)</f>
        <v>128</v>
      </c>
      <c r="N1934" s="11" t="s">
        <v>7066</v>
      </c>
      <c r="O1934" s="2" t="s">
        <v>7067</v>
      </c>
      <c r="P1934" s="53"/>
      <c r="Q1934" s="13" t="s">
        <v>5765</v>
      </c>
      <c r="R1934" s="14"/>
      <c r="S1934" s="15"/>
      <c r="T1934" s="16"/>
      <c r="U1934" s="32" cm="1">
        <f t="array" ref="U1934">SUM(LEN([2]正文!$F:$F)-LEN(SUBSTITUTE([2]正文!$F:$F,B1934,"")))/LEN(B1934)</f>
        <v>32</v>
      </c>
      <c r="V1934" s="33">
        <f t="shared" si="51"/>
        <v>4</v>
      </c>
    </row>
    <row r="1935" s="2" customFormat="1" spans="1:22">
      <c r="A1935" s="6">
        <v>1893</v>
      </c>
      <c r="B1935" s="2" t="s">
        <v>6110</v>
      </c>
      <c r="C1935" s="2" t="s">
        <v>5706</v>
      </c>
      <c r="D1935" s="8"/>
      <c r="E1935" s="8" t="s">
        <v>7068</v>
      </c>
      <c r="F1935" s="52" t="s">
        <v>5675</v>
      </c>
      <c r="G1935" s="8"/>
      <c r="H1935" s="8"/>
      <c r="I1935" s="8"/>
      <c r="M1935" s="2">
        <f>VLOOKUP(N1935,[1]储层改造标准目录!$A:$B,2,0)</f>
        <v>128</v>
      </c>
      <c r="N1935" s="11" t="s">
        <v>7066</v>
      </c>
      <c r="O1935" s="2" t="s">
        <v>7067</v>
      </c>
      <c r="P1935" s="53"/>
      <c r="Q1935" s="13" t="s">
        <v>5765</v>
      </c>
      <c r="R1935" s="14"/>
      <c r="S1935" s="15"/>
      <c r="T1935" s="16"/>
      <c r="U1935" s="32" cm="1">
        <f t="array" ref="U1935">SUM(LEN([2]正文!$F:$F)-LEN(SUBSTITUTE([2]正文!$F:$F,B1935,"")))/LEN(B1935)</f>
        <v>170</v>
      </c>
      <c r="V1935" s="33">
        <f t="shared" si="51"/>
        <v>4</v>
      </c>
    </row>
    <row r="1936" s="2" customFormat="1" spans="1:22">
      <c r="A1936" s="6">
        <v>1894</v>
      </c>
      <c r="B1936" s="2" t="s">
        <v>6839</v>
      </c>
      <c r="C1936" s="2" t="s">
        <v>6961</v>
      </c>
      <c r="D1936" s="8"/>
      <c r="E1936" s="8" t="s">
        <v>7069</v>
      </c>
      <c r="F1936" s="52" t="s">
        <v>5679</v>
      </c>
      <c r="G1936" s="8"/>
      <c r="H1936" s="8"/>
      <c r="I1936" s="8"/>
      <c r="M1936" s="2">
        <f>VLOOKUP(N1936,[1]储层改造标准目录!$A:$B,2,0)</f>
        <v>128</v>
      </c>
      <c r="N1936" s="11" t="s">
        <v>7066</v>
      </c>
      <c r="O1936" s="2" t="s">
        <v>7067</v>
      </c>
      <c r="P1936" s="53"/>
      <c r="Q1936" s="13" t="s">
        <v>5765</v>
      </c>
      <c r="R1936" s="14"/>
      <c r="S1936" s="15"/>
      <c r="T1936" s="16"/>
      <c r="U1936" s="32" cm="1">
        <f t="array" ref="U1936">SUM(LEN([2]正文!$F:$F)-LEN(SUBSTITUTE([2]正文!$F:$F,B1936,"")))/LEN(B1936)</f>
        <v>21</v>
      </c>
      <c r="V1936" s="33">
        <f t="shared" si="51"/>
        <v>2</v>
      </c>
    </row>
    <row r="1937" s="2" customFormat="1" spans="1:22">
      <c r="A1937" s="6">
        <v>1895</v>
      </c>
      <c r="B1937" s="8" t="s">
        <v>5711</v>
      </c>
      <c r="C1937" s="2" t="s">
        <v>5712</v>
      </c>
      <c r="D1937" s="8"/>
      <c r="E1937" s="8" t="s">
        <v>7070</v>
      </c>
      <c r="F1937" s="52" t="s">
        <v>5683</v>
      </c>
      <c r="G1937" s="8"/>
      <c r="H1937" s="8"/>
      <c r="I1937" s="8"/>
      <c r="M1937" s="2">
        <f>VLOOKUP(N1937,[1]储层改造标准目录!$A:$B,2,0)</f>
        <v>128</v>
      </c>
      <c r="N1937" s="11" t="s">
        <v>7066</v>
      </c>
      <c r="O1937" s="2" t="s">
        <v>7067</v>
      </c>
      <c r="P1937" s="53"/>
      <c r="Q1937" s="13" t="s">
        <v>5765</v>
      </c>
      <c r="R1937" s="14"/>
      <c r="S1937" s="15"/>
      <c r="T1937" s="16"/>
      <c r="U1937" s="32" cm="1">
        <f t="array" ref="U1937">SUM(LEN([2]正文!$F:$F)-LEN(SUBSTITUTE([2]正文!$F:$F,B1937,"")))/LEN(B1937)</f>
        <v>23</v>
      </c>
      <c r="V1937" s="33">
        <f t="shared" si="51"/>
        <v>5</v>
      </c>
    </row>
    <row r="1938" s="2" customFormat="1" spans="1:22">
      <c r="A1938" s="6">
        <v>1896</v>
      </c>
      <c r="B1938" s="2" t="s">
        <v>7071</v>
      </c>
      <c r="C1938" s="2" t="s">
        <v>7072</v>
      </c>
      <c r="E1938" s="2" t="s">
        <v>7073</v>
      </c>
      <c r="F1938" s="52" t="s">
        <v>5687</v>
      </c>
      <c r="M1938" s="2">
        <f>VLOOKUP(N1938,[1]储层改造标准目录!$A:$B,2,0)</f>
        <v>128</v>
      </c>
      <c r="N1938" s="11" t="s">
        <v>7066</v>
      </c>
      <c r="O1938" s="2" t="s">
        <v>7067</v>
      </c>
      <c r="P1938" s="53"/>
      <c r="Q1938" s="13" t="s">
        <v>5765</v>
      </c>
      <c r="R1938" s="14"/>
      <c r="S1938" s="15"/>
      <c r="T1938" s="16"/>
      <c r="U1938" s="32" cm="1">
        <f t="array" ref="U1938">SUM(LEN([2]正文!$F:$F)-LEN(SUBSTITUTE([2]正文!$F:$F,B1938,"")))/LEN(B1938)</f>
        <v>3</v>
      </c>
      <c r="V1938" s="33">
        <f t="shared" si="51"/>
        <v>6</v>
      </c>
    </row>
    <row r="1939" s="2" customFormat="1" spans="1:22">
      <c r="A1939" s="6">
        <v>1897</v>
      </c>
      <c r="B1939" s="2" t="s">
        <v>7011</v>
      </c>
      <c r="C1939" s="2" t="s">
        <v>7012</v>
      </c>
      <c r="E1939" s="2" t="s">
        <v>7013</v>
      </c>
      <c r="F1939" s="52" t="s">
        <v>5665</v>
      </c>
      <c r="M1939" s="2">
        <f>VLOOKUP(N1939,[1]储层改造标准目录!$A:$B,2,0)</f>
        <v>129</v>
      </c>
      <c r="N1939" s="11" t="s">
        <v>7074</v>
      </c>
      <c r="O1939" s="2" t="s">
        <v>7075</v>
      </c>
      <c r="P1939" s="53"/>
      <c r="Q1939" s="13" t="s">
        <v>5800</v>
      </c>
      <c r="R1939" s="14"/>
      <c r="S1939" s="15"/>
      <c r="T1939" s="16"/>
      <c r="U1939" s="32" cm="1">
        <f t="array" ref="U1939">SUM(LEN([2]正文!$F:$F)-LEN(SUBSTITUTE([2]正文!$F:$F,B1939,"")))/LEN(B1939)</f>
        <v>18</v>
      </c>
      <c r="V1939" s="33">
        <f t="shared" si="51"/>
        <v>4</v>
      </c>
    </row>
    <row r="1940" s="2" customFormat="1" spans="1:22">
      <c r="A1940" s="6">
        <v>1898</v>
      </c>
      <c r="B1940" s="7" t="s">
        <v>7018</v>
      </c>
      <c r="C1940" s="2" t="s">
        <v>7019</v>
      </c>
      <c r="E1940" s="2" t="s">
        <v>7020</v>
      </c>
      <c r="F1940" s="52" t="s">
        <v>5671</v>
      </c>
      <c r="M1940" s="2">
        <f>VLOOKUP(N1940,[1]储层改造标准目录!$A:$B,2,0)</f>
        <v>129</v>
      </c>
      <c r="N1940" s="11" t="s">
        <v>7074</v>
      </c>
      <c r="O1940" s="2" t="s">
        <v>7075</v>
      </c>
      <c r="P1940" s="53"/>
      <c r="Q1940" s="13" t="s">
        <v>5800</v>
      </c>
      <c r="R1940" s="14"/>
      <c r="S1940" s="15"/>
      <c r="T1940" s="16"/>
      <c r="U1940" s="32" cm="1">
        <f t="array" ref="U1940">SUM(LEN([2]正文!$F:$F)-LEN(SUBSTITUTE([2]正文!$F:$F,B1940,"")))/LEN(B1940)</f>
        <v>6</v>
      </c>
      <c r="V1940" s="33">
        <f t="shared" si="51"/>
        <v>7</v>
      </c>
    </row>
    <row r="1941" s="2" customFormat="1" spans="1:22">
      <c r="A1941" s="6">
        <v>1899</v>
      </c>
      <c r="B1941" s="2" t="s">
        <v>6528</v>
      </c>
      <c r="C1941" s="2" t="s">
        <v>6529</v>
      </c>
      <c r="E1941" s="2" t="s">
        <v>7021</v>
      </c>
      <c r="F1941" s="52" t="s">
        <v>5675</v>
      </c>
      <c r="M1941" s="2">
        <f>VLOOKUP(N1941,[1]储层改造标准目录!$A:$B,2,0)</f>
        <v>129</v>
      </c>
      <c r="N1941" s="11" t="s">
        <v>7074</v>
      </c>
      <c r="O1941" s="2" t="s">
        <v>7075</v>
      </c>
      <c r="P1941" s="53"/>
      <c r="Q1941" s="13" t="s">
        <v>5800</v>
      </c>
      <c r="R1941" s="14"/>
      <c r="S1941" s="15"/>
      <c r="T1941" s="16"/>
      <c r="U1941" s="32" cm="1">
        <f t="array" ref="U1941">SUM(LEN([2]正文!$F:$F)-LEN(SUBSTITUTE([2]正文!$F:$F,B1941,"")))/LEN(B1941)</f>
        <v>50</v>
      </c>
      <c r="V1941" s="33">
        <f t="shared" si="51"/>
        <v>4</v>
      </c>
    </row>
    <row r="1942" s="2" customFormat="1" spans="1:22">
      <c r="A1942" s="6">
        <v>1900</v>
      </c>
      <c r="B1942" s="2" t="s">
        <v>7076</v>
      </c>
      <c r="C1942" s="2" t="s">
        <v>7077</v>
      </c>
      <c r="E1942" s="2" t="s">
        <v>7078</v>
      </c>
      <c r="F1942" s="6">
        <v>3.1</v>
      </c>
      <c r="M1942" s="2">
        <f>VLOOKUP(N1942,[1]储层改造标准目录!$A:$B,2,0)</f>
        <v>131</v>
      </c>
      <c r="N1942" s="11" t="s">
        <v>7079</v>
      </c>
      <c r="O1942" s="2" t="s">
        <v>7080</v>
      </c>
      <c r="P1942" s="12"/>
      <c r="Q1942" s="13" t="s">
        <v>6026</v>
      </c>
      <c r="R1942" s="14"/>
      <c r="S1942" s="15"/>
      <c r="T1942" s="16"/>
      <c r="U1942" s="32" cm="1">
        <f t="array" ref="U1942">SUM(LEN([2]正文!$F:$F)-LEN(SUBSTITUTE([2]正文!$F:$F,B1942,"")))/LEN(B1942)</f>
        <v>5</v>
      </c>
      <c r="V1942" s="33">
        <f t="shared" si="51"/>
        <v>6</v>
      </c>
    </row>
    <row r="1943" s="2" customFormat="1" spans="1:22">
      <c r="A1943" s="6">
        <v>1901</v>
      </c>
      <c r="B1943" s="2" t="s">
        <v>7081</v>
      </c>
      <c r="C1943" s="2" t="s">
        <v>7082</v>
      </c>
      <c r="E1943" s="2" t="s">
        <v>7083</v>
      </c>
      <c r="F1943" s="6">
        <v>3.2</v>
      </c>
      <c r="M1943" s="2">
        <f>VLOOKUP(N1943,[1]储层改造标准目录!$A:$B,2,0)</f>
        <v>131</v>
      </c>
      <c r="N1943" s="11" t="s">
        <v>7079</v>
      </c>
      <c r="O1943" s="2" t="s">
        <v>7080</v>
      </c>
      <c r="P1943" s="12"/>
      <c r="Q1943" s="13" t="s">
        <v>6026</v>
      </c>
      <c r="R1943" s="14"/>
      <c r="S1943" s="15"/>
      <c r="T1943" s="16"/>
      <c r="U1943" s="32" cm="1">
        <f t="array" ref="U1943">SUM(LEN([2]正文!$F:$F)-LEN(SUBSTITUTE([2]正文!$F:$F,B1943,"")))/LEN(B1943)</f>
        <v>15</v>
      </c>
      <c r="V1943" s="33">
        <f t="shared" si="51"/>
        <v>4</v>
      </c>
    </row>
    <row r="1944" s="2" customFormat="1" spans="1:22">
      <c r="A1944" s="6">
        <v>1902</v>
      </c>
      <c r="B1944" s="2" t="s">
        <v>7084</v>
      </c>
      <c r="C1944" s="2" t="s">
        <v>7085</v>
      </c>
      <c r="E1944" s="2" t="s">
        <v>7086</v>
      </c>
      <c r="F1944" s="6">
        <v>3.3</v>
      </c>
      <c r="M1944" s="2">
        <f>VLOOKUP(N1944,[1]储层改造标准目录!$A:$B,2,0)</f>
        <v>131</v>
      </c>
      <c r="N1944" s="11" t="s">
        <v>7079</v>
      </c>
      <c r="O1944" s="2" t="s">
        <v>7080</v>
      </c>
      <c r="P1944" s="12"/>
      <c r="Q1944" s="13" t="s">
        <v>6026</v>
      </c>
      <c r="R1944" s="14"/>
      <c r="S1944" s="15"/>
      <c r="T1944" s="16"/>
      <c r="U1944" s="32" cm="1">
        <f t="array" ref="U1944">SUM(LEN([2]正文!$F:$F)-LEN(SUBSTITUTE([2]正文!$F:$F,B1944,"")))/LEN(B1944)</f>
        <v>13</v>
      </c>
      <c r="V1944" s="33">
        <f t="shared" si="51"/>
        <v>4</v>
      </c>
    </row>
    <row r="1945" s="2" customFormat="1" spans="1:22">
      <c r="A1945" s="6">
        <v>1903</v>
      </c>
      <c r="B1945" s="2" t="s">
        <v>7087</v>
      </c>
      <c r="C1945" s="2" t="s">
        <v>7088</v>
      </c>
      <c r="E1945" s="2" t="s">
        <v>7089</v>
      </c>
      <c r="F1945" s="6">
        <v>3.4</v>
      </c>
      <c r="M1945" s="2">
        <f>VLOOKUP(N1945,[1]储层改造标准目录!$A:$B,2,0)</f>
        <v>131</v>
      </c>
      <c r="N1945" s="11" t="s">
        <v>7079</v>
      </c>
      <c r="O1945" s="2" t="s">
        <v>7080</v>
      </c>
      <c r="P1945" s="12"/>
      <c r="Q1945" s="13" t="s">
        <v>6026</v>
      </c>
      <c r="R1945" s="14"/>
      <c r="S1945" s="15"/>
      <c r="T1945" s="16"/>
      <c r="U1945" s="32" cm="1">
        <f t="array" ref="U1945">SUM(LEN([2]正文!$F:$F)-LEN(SUBSTITUTE([2]正文!$F:$F,B1945,"")))/LEN(B1945)</f>
        <v>8</v>
      </c>
      <c r="V1945" s="33">
        <f t="shared" si="51"/>
        <v>5</v>
      </c>
    </row>
    <row r="1946" s="2" customFormat="1" spans="1:22">
      <c r="A1946" s="6">
        <v>1908</v>
      </c>
      <c r="B1946" s="2" t="s">
        <v>7090</v>
      </c>
      <c r="C1946" s="2" t="s">
        <v>7091</v>
      </c>
      <c r="E1946" s="2" t="s">
        <v>7092</v>
      </c>
      <c r="F1946" s="52" t="s">
        <v>5665</v>
      </c>
      <c r="M1946" s="2">
        <f>VLOOKUP(N1946,[1]储层改造标准目录!$A:$B,2,0)</f>
        <v>136</v>
      </c>
      <c r="N1946" s="11" t="s">
        <v>7093</v>
      </c>
      <c r="O1946" s="2" t="s">
        <v>7094</v>
      </c>
      <c r="P1946" s="53"/>
      <c r="Q1946" s="13" t="s">
        <v>26</v>
      </c>
      <c r="R1946" s="14"/>
      <c r="S1946" s="15"/>
      <c r="T1946" s="16"/>
      <c r="U1946" s="32" cm="1">
        <f t="array" ref="U1946">SUM(LEN([2]正文!$F:$F)-LEN(SUBSTITUTE([2]正文!$F:$F,B1946,"")))/LEN(B1946)</f>
        <v>0</v>
      </c>
      <c r="V1946" s="33">
        <f t="shared" si="51"/>
        <v>6</v>
      </c>
    </row>
    <row r="1947" s="2" customFormat="1" spans="1:22">
      <c r="A1947" s="6">
        <v>1909</v>
      </c>
      <c r="B1947" s="2" t="s">
        <v>7095</v>
      </c>
      <c r="C1947" s="2" t="s">
        <v>7096</v>
      </c>
      <c r="E1947" s="2" t="s">
        <v>7097</v>
      </c>
      <c r="F1947" s="52" t="s">
        <v>5671</v>
      </c>
      <c r="M1947" s="2">
        <f>VLOOKUP(N1947,[1]储层改造标准目录!$A:$B,2,0)</f>
        <v>136</v>
      </c>
      <c r="N1947" s="11" t="s">
        <v>7093</v>
      </c>
      <c r="O1947" s="2" t="s">
        <v>7094</v>
      </c>
      <c r="P1947" s="53"/>
      <c r="Q1947" s="13" t="s">
        <v>26</v>
      </c>
      <c r="R1947" s="14"/>
      <c r="S1947" s="15"/>
      <c r="T1947" s="16"/>
      <c r="U1947" s="32" cm="1">
        <f t="array" ref="U1947">SUM(LEN([2]正文!$F:$F)-LEN(SUBSTITUTE([2]正文!$F:$F,B1947,"")))/LEN(B1947)</f>
        <v>6</v>
      </c>
      <c r="V1947" s="33">
        <f t="shared" si="51"/>
        <v>6</v>
      </c>
    </row>
    <row r="1948" s="2" customFormat="1" spans="1:22">
      <c r="A1948" s="6">
        <v>1910</v>
      </c>
      <c r="B1948" s="2" t="s">
        <v>7098</v>
      </c>
      <c r="C1948" s="2" t="s">
        <v>7099</v>
      </c>
      <c r="E1948" s="2" t="s">
        <v>7100</v>
      </c>
      <c r="F1948" s="52" t="s">
        <v>5675</v>
      </c>
      <c r="M1948" s="2">
        <f>VLOOKUP(N1948,[1]储层改造标准目录!$A:$B,2,0)</f>
        <v>136</v>
      </c>
      <c r="N1948" s="11" t="s">
        <v>7093</v>
      </c>
      <c r="O1948" s="2" t="s">
        <v>7094</v>
      </c>
      <c r="P1948" s="53"/>
      <c r="Q1948" s="13" t="s">
        <v>26</v>
      </c>
      <c r="R1948" s="14"/>
      <c r="S1948" s="15"/>
      <c r="T1948" s="16"/>
      <c r="U1948" s="32" cm="1">
        <f t="array" ref="U1948">SUM(LEN([2]正文!$F:$F)-LEN(SUBSTITUTE([2]正文!$F:$F,B1948,"")))/LEN(B1948)</f>
        <v>1</v>
      </c>
      <c r="V1948" s="33">
        <f t="shared" si="51"/>
        <v>3</v>
      </c>
    </row>
    <row r="1949" s="2" customFormat="1" spans="1:22">
      <c r="A1949" s="6">
        <v>1911</v>
      </c>
      <c r="B1949" s="2" t="s">
        <v>7101</v>
      </c>
      <c r="C1949" s="2" t="s">
        <v>7102</v>
      </c>
      <c r="E1949" s="2" t="s">
        <v>7103</v>
      </c>
      <c r="F1949" s="52" t="s">
        <v>5679</v>
      </c>
      <c r="M1949" s="2">
        <f>VLOOKUP(N1949,[1]储层改造标准目录!$A:$B,2,0)</f>
        <v>136</v>
      </c>
      <c r="N1949" s="11" t="s">
        <v>7093</v>
      </c>
      <c r="O1949" s="2" t="s">
        <v>7094</v>
      </c>
      <c r="P1949" s="53"/>
      <c r="Q1949" s="13" t="s">
        <v>26</v>
      </c>
      <c r="R1949" s="14"/>
      <c r="S1949" s="15"/>
      <c r="T1949" s="16"/>
      <c r="U1949" s="32" cm="1">
        <f t="array" ref="U1949">SUM(LEN([2]正文!$F:$F)-LEN(SUBSTITUTE([2]正文!$F:$F,B1949,"")))/LEN(B1949)</f>
        <v>1</v>
      </c>
      <c r="V1949" s="33">
        <f t="shared" si="51"/>
        <v>6</v>
      </c>
    </row>
    <row r="1950" s="2" customFormat="1" spans="1:22">
      <c r="A1950" s="6">
        <v>1912</v>
      </c>
      <c r="B1950" s="2" t="s">
        <v>7104</v>
      </c>
      <c r="C1950" s="2" t="s">
        <v>7105</v>
      </c>
      <c r="E1950" s="2" t="s">
        <v>7106</v>
      </c>
      <c r="F1950" s="52" t="s">
        <v>5683</v>
      </c>
      <c r="M1950" s="2">
        <f>VLOOKUP(N1950,[1]储层改造标准目录!$A:$B,2,0)</f>
        <v>136</v>
      </c>
      <c r="N1950" s="11" t="s">
        <v>7093</v>
      </c>
      <c r="O1950" s="2" t="s">
        <v>7094</v>
      </c>
      <c r="P1950" s="53"/>
      <c r="Q1950" s="13" t="s">
        <v>26</v>
      </c>
      <c r="R1950" s="14"/>
      <c r="S1950" s="15"/>
      <c r="T1950" s="16"/>
      <c r="U1950" s="32" cm="1">
        <f t="array" ref="U1950">SUM(LEN([2]正文!$F:$F)-LEN(SUBSTITUTE([2]正文!$F:$F,B1950,"")))/LEN(B1950)</f>
        <v>31</v>
      </c>
      <c r="V1950" s="33">
        <f t="shared" si="51"/>
        <v>2</v>
      </c>
    </row>
    <row r="1951" s="2" customFormat="1" spans="1:22">
      <c r="A1951" s="6">
        <v>1913</v>
      </c>
      <c r="B1951" s="2" t="s">
        <v>7107</v>
      </c>
      <c r="C1951" s="2" t="s">
        <v>7108</v>
      </c>
      <c r="E1951" s="2" t="s">
        <v>7109</v>
      </c>
      <c r="F1951" s="52" t="s">
        <v>5687</v>
      </c>
      <c r="M1951" s="2">
        <f>VLOOKUP(N1951,[1]储层改造标准目录!$A:$B,2,0)</f>
        <v>136</v>
      </c>
      <c r="N1951" s="11" t="s">
        <v>7093</v>
      </c>
      <c r="O1951" s="2" t="s">
        <v>7094</v>
      </c>
      <c r="P1951" s="53"/>
      <c r="Q1951" s="13" t="s">
        <v>26</v>
      </c>
      <c r="R1951" s="14"/>
      <c r="S1951" s="15"/>
      <c r="T1951" s="16"/>
      <c r="U1951" s="32" cm="1">
        <f t="array" ref="U1951">SUM(LEN([2]正文!$F:$F)-LEN(SUBSTITUTE([2]正文!$F:$F,B1951,"")))/LEN(B1951)</f>
        <v>0</v>
      </c>
      <c r="V1951" s="33">
        <f t="shared" si="51"/>
        <v>6</v>
      </c>
    </row>
    <row r="1952" s="2" customFormat="1" spans="1:22">
      <c r="A1952" s="6">
        <v>1914</v>
      </c>
      <c r="B1952" s="2" t="s">
        <v>7110</v>
      </c>
      <c r="C1952" s="2" t="s">
        <v>7111</v>
      </c>
      <c r="E1952" s="2" t="s">
        <v>7112</v>
      </c>
      <c r="F1952" s="52" t="s">
        <v>5691</v>
      </c>
      <c r="M1952" s="2">
        <f>VLOOKUP(N1952,[1]储层改造标准目录!$A:$B,2,0)</f>
        <v>136</v>
      </c>
      <c r="N1952" s="11" t="s">
        <v>7093</v>
      </c>
      <c r="O1952" s="2" t="s">
        <v>7094</v>
      </c>
      <c r="P1952" s="53"/>
      <c r="Q1952" s="13" t="s">
        <v>26</v>
      </c>
      <c r="R1952" s="14"/>
      <c r="S1952" s="15"/>
      <c r="T1952" s="16"/>
      <c r="U1952" s="32" cm="1">
        <f t="array" ref="U1952">SUM(LEN([2]正文!$F:$F)-LEN(SUBSTITUTE([2]正文!$F:$F,B1952,"")))/LEN(B1952)</f>
        <v>6</v>
      </c>
      <c r="V1952" s="33">
        <f t="shared" si="51"/>
        <v>4</v>
      </c>
    </row>
    <row r="1953" s="2" customFormat="1" spans="1:22">
      <c r="A1953" s="6">
        <v>1915</v>
      </c>
      <c r="B1953" s="2" t="s">
        <v>7113</v>
      </c>
      <c r="C1953" s="2" t="s">
        <v>7114</v>
      </c>
      <c r="E1953" s="2" t="s">
        <v>7115</v>
      </c>
      <c r="F1953" s="52" t="s">
        <v>5871</v>
      </c>
      <c r="M1953" s="2">
        <f>VLOOKUP(N1953,[1]储层改造标准目录!$A:$B,2,0)</f>
        <v>136</v>
      </c>
      <c r="N1953" s="11" t="s">
        <v>7093</v>
      </c>
      <c r="O1953" s="2" t="s">
        <v>7094</v>
      </c>
      <c r="P1953" s="53"/>
      <c r="Q1953" s="13" t="s">
        <v>26</v>
      </c>
      <c r="R1953" s="14"/>
      <c r="S1953" s="15"/>
      <c r="T1953" s="16"/>
      <c r="U1953" s="32" cm="1">
        <f t="array" ref="U1953">SUM(LEN([2]正文!$F:$F)-LEN(SUBSTITUTE([2]正文!$F:$F,B1953,"")))/LEN(B1953)</f>
        <v>1</v>
      </c>
      <c r="V1953" s="33">
        <f t="shared" si="51"/>
        <v>6</v>
      </c>
    </row>
    <row r="1954" s="2" customFormat="1" spans="1:22">
      <c r="A1954" s="6">
        <v>1916</v>
      </c>
      <c r="B1954" s="2" t="s">
        <v>7116</v>
      </c>
      <c r="C1954" s="2" t="s">
        <v>7117</v>
      </c>
      <c r="E1954" s="2" t="s">
        <v>7118</v>
      </c>
      <c r="F1954" s="52" t="s">
        <v>5872</v>
      </c>
      <c r="M1954" s="2">
        <f>VLOOKUP(N1954,[1]储层改造标准目录!$A:$B,2,0)</f>
        <v>136</v>
      </c>
      <c r="N1954" s="11" t="s">
        <v>7093</v>
      </c>
      <c r="O1954" s="2" t="s">
        <v>7094</v>
      </c>
      <c r="P1954" s="53"/>
      <c r="Q1954" s="13" t="s">
        <v>26</v>
      </c>
      <c r="R1954" s="14"/>
      <c r="S1954" s="15"/>
      <c r="T1954" s="16"/>
      <c r="U1954" s="32" cm="1">
        <f t="array" ref="U1954">SUM(LEN([2]正文!$F:$F)-LEN(SUBSTITUTE([2]正文!$F:$F,B1954,"")))/LEN(B1954)</f>
        <v>24</v>
      </c>
      <c r="V1954" s="33">
        <f t="shared" si="51"/>
        <v>6</v>
      </c>
    </row>
    <row r="1955" s="2" customFormat="1" spans="1:22">
      <c r="A1955" s="6">
        <v>1918</v>
      </c>
      <c r="B1955" s="60" t="s">
        <v>7119</v>
      </c>
      <c r="C1955" s="36" t="s">
        <v>7120</v>
      </c>
      <c r="D1955" s="36"/>
      <c r="E1955" s="36" t="s">
        <v>7121</v>
      </c>
      <c r="F1955" s="6">
        <v>3.1</v>
      </c>
      <c r="G1955" s="36"/>
      <c r="H1955" s="36"/>
      <c r="I1955" s="36"/>
      <c r="M1955" s="2">
        <f>VLOOKUP(N1955,[1]储层改造标准目录!$A:$B,2,0)</f>
        <v>138</v>
      </c>
      <c r="N1955" s="11" t="s">
        <v>6449</v>
      </c>
      <c r="O1955" s="2" t="s">
        <v>7122</v>
      </c>
      <c r="P1955" s="12"/>
      <c r="Q1955" s="13" t="s">
        <v>7123</v>
      </c>
      <c r="R1955" s="14"/>
      <c r="S1955" s="15"/>
      <c r="T1955" s="16"/>
      <c r="U1955" s="32" cm="1">
        <f t="array" ref="U1955">SUM(LEN([2]正文!$F:$F)-LEN(SUBSTITUTE([2]正文!$F:$F,B1955,"")))/LEN(B1955)</f>
        <v>8</v>
      </c>
      <c r="V1955" s="33">
        <f t="shared" si="51"/>
        <v>7</v>
      </c>
    </row>
    <row r="1956" s="2" customFormat="1" spans="1:22">
      <c r="A1956" s="6">
        <v>1919</v>
      </c>
      <c r="B1956" s="36" t="s">
        <v>7124</v>
      </c>
      <c r="C1956" s="36" t="s">
        <v>7125</v>
      </c>
      <c r="D1956" s="36"/>
      <c r="E1956" s="36" t="s">
        <v>7126</v>
      </c>
      <c r="F1956" s="6">
        <v>3.2</v>
      </c>
      <c r="G1956" s="36"/>
      <c r="H1956" s="36"/>
      <c r="I1956" s="36"/>
      <c r="M1956" s="2">
        <f>VLOOKUP(N1956,[1]储层改造标准目录!$A:$B,2,0)</f>
        <v>138</v>
      </c>
      <c r="N1956" s="11" t="s">
        <v>6449</v>
      </c>
      <c r="O1956" s="2" t="s">
        <v>7122</v>
      </c>
      <c r="P1956" s="12"/>
      <c r="Q1956" s="13" t="s">
        <v>7123</v>
      </c>
      <c r="R1956" s="14"/>
      <c r="S1956" s="15"/>
      <c r="T1956" s="16"/>
      <c r="U1956" s="32" cm="1">
        <f t="array" ref="U1956">SUM(LEN([2]正文!$F:$F)-LEN(SUBSTITUTE([2]正文!$F:$F,B1956,"")))/LEN(B1956)</f>
        <v>9</v>
      </c>
      <c r="V1956" s="33">
        <f t="shared" si="51"/>
        <v>4</v>
      </c>
    </row>
    <row r="1957" s="2" customFormat="1" spans="1:22">
      <c r="A1957" s="6">
        <v>1920</v>
      </c>
      <c r="B1957" s="2" t="s">
        <v>7127</v>
      </c>
      <c r="C1957" s="2" t="s">
        <v>7128</v>
      </c>
      <c r="E1957" s="2" t="s">
        <v>7129</v>
      </c>
      <c r="F1957" s="52" t="s">
        <v>5665</v>
      </c>
      <c r="M1957" s="2">
        <f>VLOOKUP(N1957,[1]储层改造标准目录!$A:$B,2,0)</f>
        <v>139</v>
      </c>
      <c r="N1957" s="11" t="s">
        <v>7130</v>
      </c>
      <c r="O1957" s="2" t="s">
        <v>7131</v>
      </c>
      <c r="P1957" s="53"/>
      <c r="Q1957" s="13" t="s">
        <v>7132</v>
      </c>
      <c r="R1957" s="14"/>
      <c r="S1957" s="15"/>
      <c r="T1957" s="16"/>
      <c r="U1957" s="32" cm="1">
        <f t="array" ref="U1957">SUM(LEN([2]正文!$F:$F)-LEN(SUBSTITUTE([2]正文!$F:$F,B1957,"")))/LEN(B1957)</f>
        <v>93</v>
      </c>
      <c r="V1957" s="33">
        <f t="shared" si="51"/>
        <v>3</v>
      </c>
    </row>
    <row r="1958" s="2" customFormat="1" spans="1:22">
      <c r="A1958" s="6">
        <v>1921</v>
      </c>
      <c r="B1958" s="2" t="s">
        <v>7133</v>
      </c>
      <c r="C1958" s="2" t="s">
        <v>7134</v>
      </c>
      <c r="E1958" s="2" t="s">
        <v>7135</v>
      </c>
      <c r="F1958" s="52" t="s">
        <v>5671</v>
      </c>
      <c r="M1958" s="2">
        <f>VLOOKUP(N1958,[1]储层改造标准目录!$A:$B,2,0)</f>
        <v>139</v>
      </c>
      <c r="N1958" s="11" t="s">
        <v>7130</v>
      </c>
      <c r="O1958" s="2" t="s">
        <v>7131</v>
      </c>
      <c r="P1958" s="53"/>
      <c r="Q1958" s="13" t="s">
        <v>7132</v>
      </c>
      <c r="R1958" s="14"/>
      <c r="S1958" s="15"/>
      <c r="T1958" s="16"/>
      <c r="U1958" s="32" cm="1">
        <f t="array" ref="U1958">SUM(LEN([2]正文!$F:$F)-LEN(SUBSTITUTE([2]正文!$F:$F,B1958,"")))/LEN(B1958)</f>
        <v>45</v>
      </c>
      <c r="V1958" s="33">
        <f t="shared" si="51"/>
        <v>5</v>
      </c>
    </row>
    <row r="1959" s="2" customFormat="1" spans="1:22">
      <c r="A1959" s="6">
        <v>1922</v>
      </c>
      <c r="B1959" s="2" t="s">
        <v>7136</v>
      </c>
      <c r="C1959" s="2" t="s">
        <v>7137</v>
      </c>
      <c r="E1959" s="2" t="s">
        <v>7138</v>
      </c>
      <c r="F1959" s="52" t="s">
        <v>5675</v>
      </c>
      <c r="M1959" s="2">
        <f>VLOOKUP(N1959,[1]储层改造标准目录!$A:$B,2,0)</f>
        <v>139</v>
      </c>
      <c r="N1959" s="11" t="s">
        <v>7130</v>
      </c>
      <c r="O1959" s="2" t="s">
        <v>7131</v>
      </c>
      <c r="P1959" s="53"/>
      <c r="Q1959" s="13" t="s">
        <v>7132</v>
      </c>
      <c r="R1959" s="14"/>
      <c r="S1959" s="15"/>
      <c r="T1959" s="16"/>
      <c r="U1959" s="32" cm="1">
        <f t="array" ref="U1959">SUM(LEN([2]正文!$F:$F)-LEN(SUBSTITUTE([2]正文!$F:$F,B1959,"")))/LEN(B1959)</f>
        <v>0</v>
      </c>
      <c r="V1959" s="33">
        <f t="shared" ref="V1959:V2019" si="52">LEN(B1959)</f>
        <v>5</v>
      </c>
    </row>
    <row r="1960" s="2" customFormat="1" spans="1:22">
      <c r="A1960" s="6">
        <v>1923</v>
      </c>
      <c r="B1960" s="2" t="s">
        <v>7139</v>
      </c>
      <c r="C1960" s="2" t="s">
        <v>7140</v>
      </c>
      <c r="E1960" s="2" t="s">
        <v>7141</v>
      </c>
      <c r="F1960" s="52" t="s">
        <v>5679</v>
      </c>
      <c r="M1960" s="2">
        <f>VLOOKUP(N1960,[1]储层改造标准目录!$A:$B,2,0)</f>
        <v>139</v>
      </c>
      <c r="N1960" s="11" t="s">
        <v>7130</v>
      </c>
      <c r="O1960" s="2" t="s">
        <v>7131</v>
      </c>
      <c r="P1960" s="53"/>
      <c r="Q1960" s="13" t="s">
        <v>7132</v>
      </c>
      <c r="R1960" s="14"/>
      <c r="S1960" s="15"/>
      <c r="T1960" s="16"/>
      <c r="U1960" s="32" cm="1">
        <f t="array" ref="U1960">SUM(LEN([2]正文!$F:$F)-LEN(SUBSTITUTE([2]正文!$F:$F,B1960,"")))/LEN(B1960)</f>
        <v>2</v>
      </c>
      <c r="V1960" s="33">
        <f t="shared" si="52"/>
        <v>5</v>
      </c>
    </row>
    <row r="1961" s="2" customFormat="1" spans="1:22">
      <c r="A1961" s="6">
        <v>1924</v>
      </c>
      <c r="B1961" s="2" t="s">
        <v>7142</v>
      </c>
      <c r="C1961" s="2" t="s">
        <v>7143</v>
      </c>
      <c r="E1961" s="2" t="s">
        <v>7144</v>
      </c>
      <c r="F1961" s="52" t="s">
        <v>5683</v>
      </c>
      <c r="M1961" s="2">
        <f>VLOOKUP(N1961,[1]储层改造标准目录!$A:$B,2,0)</f>
        <v>139</v>
      </c>
      <c r="N1961" s="11" t="s">
        <v>7130</v>
      </c>
      <c r="O1961" s="2" t="s">
        <v>7131</v>
      </c>
      <c r="P1961" s="53"/>
      <c r="Q1961" s="13" t="s">
        <v>7132</v>
      </c>
      <c r="R1961" s="14"/>
      <c r="S1961" s="15"/>
      <c r="T1961" s="16"/>
      <c r="U1961" s="32" cm="1">
        <f t="array" ref="U1961">SUM(LEN([2]正文!$F:$F)-LEN(SUBSTITUTE([2]正文!$F:$F,B1961,"")))/LEN(B1961)</f>
        <v>2</v>
      </c>
      <c r="V1961" s="33">
        <f t="shared" si="52"/>
        <v>4</v>
      </c>
    </row>
    <row r="1962" s="2" customFormat="1" spans="1:22">
      <c r="A1962" s="6">
        <v>1925</v>
      </c>
      <c r="B1962" s="2" t="s">
        <v>7145</v>
      </c>
      <c r="C1962" s="2" t="s">
        <v>7146</v>
      </c>
      <c r="E1962" s="2" t="s">
        <v>7147</v>
      </c>
      <c r="F1962" s="6">
        <v>3.1</v>
      </c>
      <c r="M1962" s="2">
        <f>VLOOKUP(N1962,[1]储层改造标准目录!$A:$B,2,0)</f>
        <v>140</v>
      </c>
      <c r="N1962" s="11" t="s">
        <v>7148</v>
      </c>
      <c r="O1962" s="2" t="s">
        <v>7149</v>
      </c>
      <c r="P1962" s="12"/>
      <c r="Q1962" s="13" t="s">
        <v>5697</v>
      </c>
      <c r="R1962" s="14"/>
      <c r="S1962" s="15"/>
      <c r="T1962" s="16"/>
      <c r="U1962" s="32" cm="1">
        <f t="array" ref="U1962">SUM(LEN([2]正文!$F:$F)-LEN(SUBSTITUTE([2]正文!$F:$F,B1962,"")))/LEN(B1962)</f>
        <v>0</v>
      </c>
      <c r="V1962" s="33">
        <f t="shared" si="52"/>
        <v>9</v>
      </c>
    </row>
    <row r="1963" s="2" customFormat="1" spans="1:22">
      <c r="A1963" s="6">
        <v>1926</v>
      </c>
      <c r="B1963" s="2" t="s">
        <v>7150</v>
      </c>
      <c r="C1963" s="2" t="s">
        <v>7151</v>
      </c>
      <c r="E1963" s="2" t="s">
        <v>7152</v>
      </c>
      <c r="F1963" s="6">
        <v>3.2</v>
      </c>
      <c r="M1963" s="2">
        <f>VLOOKUP(N1963,[1]储层改造标准目录!$A:$B,2,0)</f>
        <v>140</v>
      </c>
      <c r="N1963" s="11" t="s">
        <v>7148</v>
      </c>
      <c r="O1963" s="2" t="s">
        <v>7149</v>
      </c>
      <c r="P1963" s="12"/>
      <c r="Q1963" s="13" t="s">
        <v>5697</v>
      </c>
      <c r="R1963" s="14"/>
      <c r="S1963" s="15"/>
      <c r="T1963" s="16"/>
      <c r="U1963" s="32" cm="1">
        <f t="array" ref="U1963">SUM(LEN([2]正文!$F:$F)-LEN(SUBSTITUTE([2]正文!$F:$F,B1963,"")))/LEN(B1963)</f>
        <v>0</v>
      </c>
      <c r="V1963" s="33">
        <f t="shared" si="52"/>
        <v>10</v>
      </c>
    </row>
    <row r="1964" s="2" customFormat="1" spans="1:22">
      <c r="A1964" s="6">
        <v>1927</v>
      </c>
      <c r="B1964" s="36" t="s">
        <v>7153</v>
      </c>
      <c r="C1964" s="36" t="s">
        <v>7154</v>
      </c>
      <c r="D1964" s="36"/>
      <c r="E1964" s="36" t="s">
        <v>7155</v>
      </c>
      <c r="F1964" s="6">
        <v>2.1</v>
      </c>
      <c r="G1964" s="36"/>
      <c r="H1964" s="36"/>
      <c r="I1964" s="36"/>
      <c r="M1964" s="2">
        <f>VLOOKUP(N1964,[1]储层改造标准目录!$A:$B,2,0)</f>
        <v>141</v>
      </c>
      <c r="N1964" s="55" t="s">
        <v>7156</v>
      </c>
      <c r="O1964" s="56" t="s">
        <v>7157</v>
      </c>
      <c r="P1964" s="12"/>
      <c r="Q1964" s="13" t="s">
        <v>1119</v>
      </c>
      <c r="R1964" s="14"/>
      <c r="S1964" s="15"/>
      <c r="T1964" s="16"/>
      <c r="U1964" s="32" cm="1">
        <f t="array" ref="U1964">SUM(LEN([2]正文!$F:$F)-LEN(SUBSTITUTE([2]正文!$F:$F,B1964,"")))/LEN(B1964)</f>
        <v>9</v>
      </c>
      <c r="V1964" s="33">
        <f t="shared" si="52"/>
        <v>3</v>
      </c>
    </row>
    <row r="1965" s="2" customFormat="1" spans="1:22">
      <c r="A1965" s="6">
        <v>1928</v>
      </c>
      <c r="B1965" s="36" t="s">
        <v>7158</v>
      </c>
      <c r="C1965" s="36" t="s">
        <v>7159</v>
      </c>
      <c r="D1965" s="36"/>
      <c r="E1965" s="36" t="s">
        <v>7160</v>
      </c>
      <c r="F1965" s="6">
        <v>2.2</v>
      </c>
      <c r="G1965" s="36"/>
      <c r="H1965" s="36"/>
      <c r="I1965" s="36"/>
      <c r="M1965" s="2">
        <f>VLOOKUP(N1965,[1]储层改造标准目录!$A:$B,2,0)</f>
        <v>141</v>
      </c>
      <c r="N1965" s="55" t="s">
        <v>7156</v>
      </c>
      <c r="O1965" s="56" t="s">
        <v>7157</v>
      </c>
      <c r="P1965" s="12"/>
      <c r="Q1965" s="13" t="s">
        <v>1119</v>
      </c>
      <c r="R1965" s="14"/>
      <c r="S1965" s="15"/>
      <c r="T1965" s="16"/>
      <c r="U1965" s="32" cm="1">
        <f t="array" ref="U1965">SUM(LEN([2]正文!$F:$F)-LEN(SUBSTITUTE([2]正文!$F:$F,B1965,"")))/LEN(B1965)</f>
        <v>33</v>
      </c>
      <c r="V1965" s="33">
        <f t="shared" si="52"/>
        <v>3</v>
      </c>
    </row>
    <row r="1966" s="2" customFormat="1" spans="1:22">
      <c r="A1966" s="6">
        <v>1929</v>
      </c>
      <c r="B1966" s="36" t="s">
        <v>7161</v>
      </c>
      <c r="C1966" s="36" t="s">
        <v>2097</v>
      </c>
      <c r="D1966" s="36"/>
      <c r="E1966" s="36" t="s">
        <v>7162</v>
      </c>
      <c r="F1966" s="6">
        <v>2.3</v>
      </c>
      <c r="G1966" s="36"/>
      <c r="H1966" s="36"/>
      <c r="I1966" s="36"/>
      <c r="M1966" s="2">
        <f>VLOOKUP(N1966,[1]储层改造标准目录!$A:$B,2,0)</f>
        <v>141</v>
      </c>
      <c r="N1966" s="55" t="s">
        <v>7156</v>
      </c>
      <c r="O1966" s="56" t="s">
        <v>7157</v>
      </c>
      <c r="P1966" s="12"/>
      <c r="Q1966" s="13" t="s">
        <v>1119</v>
      </c>
      <c r="R1966" s="14"/>
      <c r="S1966" s="15"/>
      <c r="T1966" s="16"/>
      <c r="U1966" s="32" cm="1">
        <f t="array" ref="U1966">SUM(LEN([2]正文!$F:$F)-LEN(SUBSTITUTE([2]正文!$F:$F,B1966,"")))/LEN(B1966)</f>
        <v>33</v>
      </c>
      <c r="V1966" s="33">
        <f t="shared" si="52"/>
        <v>3</v>
      </c>
    </row>
    <row r="1967" s="2" customFormat="1" spans="1:22">
      <c r="A1967" s="6">
        <v>1930</v>
      </c>
      <c r="B1967" s="36" t="s">
        <v>2106</v>
      </c>
      <c r="C1967" s="36" t="s">
        <v>2107</v>
      </c>
      <c r="D1967" s="36"/>
      <c r="E1967" s="36" t="s">
        <v>7163</v>
      </c>
      <c r="F1967" s="6">
        <v>2.4</v>
      </c>
      <c r="G1967" s="36"/>
      <c r="H1967" s="36"/>
      <c r="I1967" s="36"/>
      <c r="M1967" s="2">
        <f>VLOOKUP(N1967,[1]储层改造标准目录!$A:$B,2,0)</f>
        <v>141</v>
      </c>
      <c r="N1967" s="55" t="s">
        <v>7156</v>
      </c>
      <c r="O1967" s="56" t="s">
        <v>7157</v>
      </c>
      <c r="P1967" s="12"/>
      <c r="Q1967" s="13" t="s">
        <v>1119</v>
      </c>
      <c r="R1967" s="14"/>
      <c r="S1967" s="15"/>
      <c r="T1967" s="16"/>
      <c r="U1967" s="32" cm="1">
        <f t="array" ref="U1967">SUM(LEN([2]正文!$F:$F)-LEN(SUBSTITUTE([2]正文!$F:$F,B1967,"")))/LEN(B1967)</f>
        <v>0</v>
      </c>
      <c r="V1967" s="33">
        <f t="shared" si="52"/>
        <v>4</v>
      </c>
    </row>
    <row r="1968" s="2" customFormat="1" spans="1:22">
      <c r="A1968" s="6">
        <v>1931</v>
      </c>
      <c r="B1968" s="36" t="s">
        <v>2130</v>
      </c>
      <c r="C1968" s="36" t="s">
        <v>2131</v>
      </c>
      <c r="D1968" s="36"/>
      <c r="E1968" s="36" t="s">
        <v>7164</v>
      </c>
      <c r="F1968" s="6">
        <v>2.5</v>
      </c>
      <c r="G1968" s="36"/>
      <c r="H1968" s="36"/>
      <c r="I1968" s="36"/>
      <c r="M1968" s="2">
        <f>VLOOKUP(N1968,[1]储层改造标准目录!$A:$B,2,0)</f>
        <v>141</v>
      </c>
      <c r="N1968" s="55" t="s">
        <v>7156</v>
      </c>
      <c r="O1968" s="56" t="s">
        <v>7157</v>
      </c>
      <c r="P1968" s="12"/>
      <c r="Q1968" s="13" t="s">
        <v>1119</v>
      </c>
      <c r="R1968" s="14"/>
      <c r="S1968" s="15"/>
      <c r="T1968" s="16"/>
      <c r="U1968" s="32" cm="1">
        <f t="array" ref="U1968">SUM(LEN([2]正文!$F:$F)-LEN(SUBSTITUTE([2]正文!$F:$F,B1968,"")))/LEN(B1968)</f>
        <v>0</v>
      </c>
      <c r="V1968" s="33">
        <f t="shared" si="52"/>
        <v>5</v>
      </c>
    </row>
    <row r="1969" s="2" customFormat="1" spans="1:22">
      <c r="A1969" s="6">
        <v>1932</v>
      </c>
      <c r="B1969" s="36" t="s">
        <v>7165</v>
      </c>
      <c r="C1969" s="36" t="s">
        <v>7166</v>
      </c>
      <c r="D1969" s="36"/>
      <c r="E1969" s="36" t="s">
        <v>7167</v>
      </c>
      <c r="F1969" s="6">
        <v>2.6</v>
      </c>
      <c r="G1969" s="36"/>
      <c r="H1969" s="36"/>
      <c r="I1969" s="36"/>
      <c r="M1969" s="2">
        <f>VLOOKUP(N1969,[1]储层改造标准目录!$A:$B,2,0)</f>
        <v>141</v>
      </c>
      <c r="N1969" s="55" t="s">
        <v>7156</v>
      </c>
      <c r="O1969" s="56" t="s">
        <v>7157</v>
      </c>
      <c r="P1969" s="12"/>
      <c r="Q1969" s="13" t="s">
        <v>1119</v>
      </c>
      <c r="R1969" s="14"/>
      <c r="S1969" s="15"/>
      <c r="T1969" s="16"/>
      <c r="U1969" s="32" cm="1">
        <f t="array" ref="U1969">SUM(LEN([2]正文!$F:$F)-LEN(SUBSTITUTE([2]正文!$F:$F,B1969,"")))/LEN(B1969)</f>
        <v>35</v>
      </c>
      <c r="V1969" s="33">
        <f t="shared" si="52"/>
        <v>2</v>
      </c>
    </row>
    <row r="1970" spans="1:22">
      <c r="A1970" s="6">
        <v>1933</v>
      </c>
      <c r="B1970" s="63" t="s">
        <v>7168</v>
      </c>
      <c r="C1970" s="64" t="s">
        <v>7169</v>
      </c>
      <c r="D1970" s="63"/>
      <c r="E1970" s="63" t="s">
        <v>7170</v>
      </c>
      <c r="F1970" s="65">
        <v>3.1</v>
      </c>
      <c r="G1970" s="63"/>
      <c r="H1970" s="63"/>
      <c r="I1970" s="63"/>
      <c r="K1970" s="63" t="s">
        <v>7171</v>
      </c>
      <c r="M1970" s="2">
        <f>VLOOKUP(N1970,[1]储层改造标准目录!$A:$B,2,0)</f>
        <v>14</v>
      </c>
      <c r="N1970" s="66" t="s">
        <v>7172</v>
      </c>
      <c r="O1970" s="67" t="s">
        <v>7173</v>
      </c>
      <c r="P1970" s="68"/>
      <c r="Q1970" s="13" t="s">
        <v>5697</v>
      </c>
      <c r="U1970" s="32" cm="1">
        <f t="array" ref="U1970">SUM(LEN([2]正文!$F:$F)-LEN(SUBSTITUTE([2]正文!$F:$F,B1970,"")))/LEN(B1970)</f>
        <v>4</v>
      </c>
      <c r="V1970" s="33">
        <f t="shared" si="52"/>
        <v>6</v>
      </c>
    </row>
    <row r="1971" spans="1:22">
      <c r="A1971" s="6">
        <v>1934</v>
      </c>
      <c r="B1971" s="63" t="s">
        <v>7174</v>
      </c>
      <c r="C1971" s="64" t="s">
        <v>5719</v>
      </c>
      <c r="D1971" s="63"/>
      <c r="E1971" s="63" t="s">
        <v>5862</v>
      </c>
      <c r="F1971" s="65">
        <v>3.2</v>
      </c>
      <c r="G1971" s="63"/>
      <c r="H1971" s="63"/>
      <c r="I1971" s="63"/>
      <c r="K1971" s="63" t="s">
        <v>7175</v>
      </c>
      <c r="M1971" s="2">
        <f>VLOOKUP(N1971,[1]储层改造标准目录!$A:$B,2,0)</f>
        <v>14</v>
      </c>
      <c r="N1971" s="66" t="s">
        <v>7172</v>
      </c>
      <c r="O1971" s="67" t="s">
        <v>7173</v>
      </c>
      <c r="P1971" s="68"/>
      <c r="Q1971" s="13" t="s">
        <v>5697</v>
      </c>
      <c r="U1971" s="32" cm="1">
        <f t="array" ref="U1971">SUM(LEN([2]正文!$F:$F)-LEN(SUBSTITUTE([2]正文!$F:$F,B1971,"")))/LEN(B1971)</f>
        <v>8</v>
      </c>
      <c r="V1971" s="33">
        <f t="shared" si="52"/>
        <v>6</v>
      </c>
    </row>
    <row r="1972" spans="1:22">
      <c r="A1972" s="6">
        <v>1935</v>
      </c>
      <c r="B1972" s="63" t="s">
        <v>7176</v>
      </c>
      <c r="C1972" s="64" t="s">
        <v>5867</v>
      </c>
      <c r="D1972" s="63"/>
      <c r="E1972" s="63" t="s">
        <v>7177</v>
      </c>
      <c r="F1972" s="65">
        <v>3.3</v>
      </c>
      <c r="G1972" s="63"/>
      <c r="H1972" s="63"/>
      <c r="I1972" s="63"/>
      <c r="K1972" s="63"/>
      <c r="M1972" s="2">
        <f>VLOOKUP(N1972,[1]储层改造标准目录!$A:$B,2,0)</f>
        <v>14</v>
      </c>
      <c r="N1972" s="66" t="s">
        <v>7172</v>
      </c>
      <c r="O1972" s="67" t="s">
        <v>7173</v>
      </c>
      <c r="P1972" s="68"/>
      <c r="Q1972" s="13" t="s">
        <v>5697</v>
      </c>
      <c r="U1972" s="32" cm="1">
        <f t="array" ref="U1972">SUM(LEN([2]正文!$F:$F)-LEN(SUBSTITUTE([2]正文!$F:$F,B1972,"")))/LEN(B1972)</f>
        <v>16</v>
      </c>
      <c r="V1972" s="33">
        <f t="shared" si="52"/>
        <v>4</v>
      </c>
    </row>
    <row r="1973" spans="1:22">
      <c r="A1973" s="6">
        <v>1936</v>
      </c>
      <c r="B1973" s="63" t="s">
        <v>5721</v>
      </c>
      <c r="C1973" s="64" t="s">
        <v>5869</v>
      </c>
      <c r="D1973" s="63"/>
      <c r="E1973" s="63" t="s">
        <v>7178</v>
      </c>
      <c r="F1973" s="65">
        <v>3.4</v>
      </c>
      <c r="G1973" s="63"/>
      <c r="H1973" s="63"/>
      <c r="I1973" s="63"/>
      <c r="K1973" s="63" t="s">
        <v>7179</v>
      </c>
      <c r="M1973" s="2">
        <f>VLOOKUP(N1973,[1]储层改造标准目录!$A:$B,2,0)</f>
        <v>14</v>
      </c>
      <c r="N1973" s="66" t="s">
        <v>7172</v>
      </c>
      <c r="O1973" s="67" t="s">
        <v>7173</v>
      </c>
      <c r="P1973" s="68"/>
      <c r="Q1973" s="13" t="s">
        <v>5697</v>
      </c>
      <c r="U1973" s="32" cm="1">
        <f t="array" ref="U1973">SUM(LEN([2]正文!$F:$F)-LEN(SUBSTITUTE([2]正文!$F:$F,B1973,"")))/LEN(B1973)</f>
        <v>22</v>
      </c>
      <c r="V1973" s="33">
        <f t="shared" si="52"/>
        <v>3</v>
      </c>
    </row>
    <row r="1974" spans="1:22">
      <c r="A1974" s="6">
        <v>1937</v>
      </c>
      <c r="B1974" s="63" t="s">
        <v>7180</v>
      </c>
      <c r="C1974" s="64" t="s">
        <v>7181</v>
      </c>
      <c r="D1974" s="63"/>
      <c r="E1974" s="63" t="s">
        <v>7182</v>
      </c>
      <c r="F1974" s="65">
        <v>3.5</v>
      </c>
      <c r="G1974" s="63"/>
      <c r="H1974" s="63"/>
      <c r="I1974" s="63"/>
      <c r="K1974" s="63" t="s">
        <v>7179</v>
      </c>
      <c r="M1974" s="2">
        <f>VLOOKUP(N1974,[1]储层改造标准目录!$A:$B,2,0)</f>
        <v>14</v>
      </c>
      <c r="N1974" s="66" t="s">
        <v>7172</v>
      </c>
      <c r="O1974" s="67" t="s">
        <v>7173</v>
      </c>
      <c r="P1974" s="68"/>
      <c r="Q1974" s="13" t="s">
        <v>5697</v>
      </c>
      <c r="U1974" s="32" cm="1">
        <f t="array" ref="U1974">SUM(LEN([2]正文!$F:$F)-LEN(SUBSTITUTE([2]正文!$F:$F,B1974,"")))/LEN(B1974)</f>
        <v>23</v>
      </c>
      <c r="V1974" s="33">
        <f t="shared" si="52"/>
        <v>2</v>
      </c>
    </row>
    <row r="1975" spans="1:22">
      <c r="A1975" s="6">
        <v>1938</v>
      </c>
      <c r="B1975" s="63" t="s">
        <v>7183</v>
      </c>
      <c r="C1975" s="64" t="s">
        <v>7184</v>
      </c>
      <c r="D1975" s="69"/>
      <c r="E1975" s="69" t="s">
        <v>7185</v>
      </c>
      <c r="F1975" s="65">
        <v>3.6</v>
      </c>
      <c r="G1975" s="69"/>
      <c r="H1975" s="69"/>
      <c r="I1975" s="69"/>
      <c r="K1975" s="63" t="s">
        <v>7186</v>
      </c>
      <c r="M1975" s="2">
        <f>VLOOKUP(N1975,[1]储层改造标准目录!$A:$B,2,0)</f>
        <v>14</v>
      </c>
      <c r="N1975" s="66" t="s">
        <v>7172</v>
      </c>
      <c r="O1975" s="67" t="s">
        <v>7173</v>
      </c>
      <c r="P1975" s="68"/>
      <c r="Q1975" s="13" t="s">
        <v>5697</v>
      </c>
      <c r="U1975" s="32" cm="1">
        <f t="array" ref="U1975">SUM(LEN([2]正文!$F:$F)-LEN(SUBSTITUTE([2]正文!$F:$F,B1975,"")))/LEN(B1975)</f>
        <v>1</v>
      </c>
      <c r="V1975" s="33">
        <f t="shared" si="52"/>
        <v>4</v>
      </c>
    </row>
    <row r="1976" spans="1:22">
      <c r="A1976" s="6">
        <v>1939</v>
      </c>
      <c r="B1976" s="63" t="s">
        <v>7187</v>
      </c>
      <c r="C1976" s="64" t="s">
        <v>7188</v>
      </c>
      <c r="D1976" s="63"/>
      <c r="E1976" s="63" t="s">
        <v>7189</v>
      </c>
      <c r="F1976" s="65">
        <v>3.7</v>
      </c>
      <c r="G1976" s="63"/>
      <c r="H1976" s="63"/>
      <c r="I1976" s="63"/>
      <c r="K1976" s="63" t="s">
        <v>7190</v>
      </c>
      <c r="M1976" s="2">
        <f>VLOOKUP(N1976,[1]储层改造标准目录!$A:$B,2,0)</f>
        <v>14</v>
      </c>
      <c r="N1976" s="66" t="s">
        <v>7172</v>
      </c>
      <c r="O1976" s="67" t="s">
        <v>7173</v>
      </c>
      <c r="P1976" s="68"/>
      <c r="Q1976" s="13" t="s">
        <v>5697</v>
      </c>
      <c r="U1976" s="32" cm="1">
        <f t="array" ref="U1976">SUM(LEN([2]正文!$F:$F)-LEN(SUBSTITUTE([2]正文!$F:$F,B1976,"")))/LEN(B1976)</f>
        <v>1</v>
      </c>
      <c r="V1976" s="33">
        <f t="shared" si="52"/>
        <v>4</v>
      </c>
    </row>
    <row r="1977" spans="1:22">
      <c r="A1977" s="6">
        <v>1940</v>
      </c>
      <c r="B1977" s="63" t="s">
        <v>7191</v>
      </c>
      <c r="C1977" s="64" t="s">
        <v>7192</v>
      </c>
      <c r="D1977" s="63"/>
      <c r="E1977" s="63" t="s">
        <v>7193</v>
      </c>
      <c r="F1977" s="65">
        <v>3.8</v>
      </c>
      <c r="G1977" s="63"/>
      <c r="H1977" s="63"/>
      <c r="I1977" s="63"/>
      <c r="K1977" s="70"/>
      <c r="M1977" s="2">
        <f>VLOOKUP(N1977,[1]储层改造标准目录!$A:$B,2,0)</f>
        <v>14</v>
      </c>
      <c r="N1977" s="66" t="s">
        <v>7172</v>
      </c>
      <c r="O1977" s="67" t="s">
        <v>7173</v>
      </c>
      <c r="P1977" s="68"/>
      <c r="Q1977" s="13" t="s">
        <v>5697</v>
      </c>
      <c r="U1977" s="32" cm="1">
        <f t="array" ref="U1977">SUM(LEN([2]正文!$F:$F)-LEN(SUBSTITUTE([2]正文!$F:$F,B1977,"")))/LEN(B1977)</f>
        <v>2</v>
      </c>
      <c r="V1977" s="33">
        <f t="shared" si="52"/>
        <v>11</v>
      </c>
    </row>
    <row r="1978" s="2" customFormat="1" spans="1:22">
      <c r="A1978" s="6">
        <v>1941</v>
      </c>
      <c r="B1978" s="2" t="s">
        <v>7194</v>
      </c>
      <c r="C1978" s="2" t="s">
        <v>7195</v>
      </c>
      <c r="E1978" s="2" t="s">
        <v>7196</v>
      </c>
      <c r="F1978" s="52" t="s">
        <v>5665</v>
      </c>
      <c r="M1978" s="2">
        <f>VLOOKUP(N1978,[1]储层改造标准目录!$A:$B,2,0)</f>
        <v>21</v>
      </c>
      <c r="N1978" s="71" t="s">
        <v>7197</v>
      </c>
      <c r="O1978" s="2" t="s">
        <v>7198</v>
      </c>
      <c r="P1978" s="53"/>
      <c r="Q1978" s="13" t="s">
        <v>5697</v>
      </c>
      <c r="R1978" s="14"/>
      <c r="S1978" s="15"/>
      <c r="T1978" s="16"/>
      <c r="U1978" s="32" cm="1">
        <f t="array" ref="U1978">SUM(LEN([2]正文!$F:$F)-LEN(SUBSTITUTE([2]正文!$F:$F,B1978,"")))/LEN(B1978)</f>
        <v>1</v>
      </c>
      <c r="V1978" s="33">
        <f t="shared" si="52"/>
        <v>6</v>
      </c>
    </row>
    <row r="1979" s="2" customFormat="1" spans="1:22">
      <c r="A1979" s="6">
        <v>1942</v>
      </c>
      <c r="B1979" s="2" t="s">
        <v>7199</v>
      </c>
      <c r="C1979" s="2" t="s">
        <v>7200</v>
      </c>
      <c r="E1979" s="2" t="s">
        <v>7201</v>
      </c>
      <c r="F1979" s="52" t="s">
        <v>5671</v>
      </c>
      <c r="M1979" s="2">
        <f>VLOOKUP(N1979,[1]储层改造标准目录!$A:$B,2,0)</f>
        <v>21</v>
      </c>
      <c r="N1979" s="71" t="s">
        <v>7197</v>
      </c>
      <c r="O1979" s="2" t="s">
        <v>7198</v>
      </c>
      <c r="P1979" s="53"/>
      <c r="Q1979" s="13" t="s">
        <v>5697</v>
      </c>
      <c r="R1979" s="14"/>
      <c r="S1979" s="15"/>
      <c r="T1979" s="16"/>
      <c r="U1979" s="32" cm="1">
        <f t="array" ref="U1979">SUM(LEN([2]正文!$F:$F)-LEN(SUBSTITUTE([2]正文!$F:$F,B1979,"")))/LEN(B1979)</f>
        <v>1</v>
      </c>
      <c r="V1979" s="33">
        <f t="shared" si="52"/>
        <v>5</v>
      </c>
    </row>
    <row r="1980" s="2" customFormat="1" spans="1:22">
      <c r="A1980" s="6">
        <v>1943</v>
      </c>
      <c r="B1980" s="2" t="s">
        <v>7202</v>
      </c>
      <c r="C1980" s="2" t="s">
        <v>7203</v>
      </c>
      <c r="E1980" s="2" t="s">
        <v>7204</v>
      </c>
      <c r="F1980" s="52" t="s">
        <v>5675</v>
      </c>
      <c r="M1980" s="2">
        <f>VLOOKUP(N1980,[1]储层改造标准目录!$A:$B,2,0)</f>
        <v>21</v>
      </c>
      <c r="N1980" s="71" t="s">
        <v>7197</v>
      </c>
      <c r="O1980" s="2" t="s">
        <v>7198</v>
      </c>
      <c r="P1980" s="53"/>
      <c r="Q1980" s="13" t="s">
        <v>5697</v>
      </c>
      <c r="R1980" s="14"/>
      <c r="S1980" s="15"/>
      <c r="T1980" s="16"/>
      <c r="U1980" s="32" cm="1">
        <f t="array" ref="U1980">SUM(LEN([2]正文!$F:$F)-LEN(SUBSTITUTE([2]正文!$F:$F,B1980,"")))/LEN(B1980)</f>
        <v>3</v>
      </c>
      <c r="V1980" s="33">
        <f t="shared" si="52"/>
        <v>5</v>
      </c>
    </row>
    <row r="1981" s="2" customFormat="1" spans="1:22">
      <c r="A1981" s="6">
        <v>1944</v>
      </c>
      <c r="B1981" s="2" t="s">
        <v>5858</v>
      </c>
      <c r="C1981" s="2" t="s">
        <v>5859</v>
      </c>
      <c r="E1981" s="2" t="s">
        <v>7205</v>
      </c>
      <c r="F1981" s="52" t="s">
        <v>5679</v>
      </c>
      <c r="M1981" s="2">
        <f>VLOOKUP(N1981,[1]储层改造标准目录!$A:$B,2,0)</f>
        <v>21</v>
      </c>
      <c r="N1981" s="71" t="s">
        <v>7197</v>
      </c>
      <c r="O1981" s="2" t="s">
        <v>7198</v>
      </c>
      <c r="P1981" s="53"/>
      <c r="Q1981" s="13" t="s">
        <v>5697</v>
      </c>
      <c r="R1981" s="14"/>
      <c r="S1981" s="15"/>
      <c r="T1981" s="16"/>
      <c r="U1981" s="32" cm="1">
        <f t="array" ref="U1981">SUM(LEN([2]正文!$F:$F)-LEN(SUBSTITUTE([2]正文!$F:$F,B1981,"")))/LEN(B1981)</f>
        <v>34</v>
      </c>
      <c r="V1981" s="33">
        <f t="shared" si="52"/>
        <v>4</v>
      </c>
    </row>
    <row r="1982" s="2" customFormat="1" spans="1:22">
      <c r="A1982" s="6">
        <v>1945</v>
      </c>
      <c r="B1982" s="2" t="s">
        <v>5795</v>
      </c>
      <c r="C1982" s="2" t="s">
        <v>5796</v>
      </c>
      <c r="E1982" s="2" t="s">
        <v>7206</v>
      </c>
      <c r="F1982" s="52" t="s">
        <v>5683</v>
      </c>
      <c r="M1982" s="2">
        <f>VLOOKUP(N1982,[1]储层改造标准目录!$A:$B,2,0)</f>
        <v>21</v>
      </c>
      <c r="N1982" s="71" t="s">
        <v>7197</v>
      </c>
      <c r="O1982" s="2" t="s">
        <v>7198</v>
      </c>
      <c r="P1982" s="53"/>
      <c r="Q1982" s="13" t="s">
        <v>5697</v>
      </c>
      <c r="R1982" s="14"/>
      <c r="S1982" s="15"/>
      <c r="T1982" s="16"/>
      <c r="U1982" s="32" cm="1">
        <f t="array" ref="U1982">SUM(LEN([2]正文!$F:$F)-LEN(SUBSTITUTE([2]正文!$F:$F,B1982,"")))/LEN(B1982)</f>
        <v>7</v>
      </c>
      <c r="V1982" s="33">
        <f t="shared" si="52"/>
        <v>4</v>
      </c>
    </row>
    <row r="1983" s="2" customFormat="1" spans="1:22">
      <c r="A1983" s="6">
        <v>1946</v>
      </c>
      <c r="B1983" s="7" t="s">
        <v>7207</v>
      </c>
      <c r="C1983" s="2" t="s">
        <v>5719</v>
      </c>
      <c r="E1983" s="2" t="s">
        <v>7208</v>
      </c>
      <c r="F1983" s="52" t="s">
        <v>5687</v>
      </c>
      <c r="M1983" s="2">
        <f>VLOOKUP(N1983,[1]储层改造标准目录!$A:$B,2,0)</f>
        <v>21</v>
      </c>
      <c r="N1983" s="71" t="s">
        <v>7197</v>
      </c>
      <c r="O1983" s="2" t="s">
        <v>7198</v>
      </c>
      <c r="P1983" s="53"/>
      <c r="Q1983" s="13" t="s">
        <v>5697</v>
      </c>
      <c r="R1983" s="14"/>
      <c r="S1983" s="15"/>
      <c r="T1983" s="16"/>
      <c r="U1983" s="32" cm="1">
        <f t="array" ref="U1983">SUM(LEN([2]正文!$F:$F)-LEN(SUBSTITUTE([2]正文!$F:$F,B1983,"")))/LEN(B1983)</f>
        <v>4</v>
      </c>
      <c r="V1983" s="33">
        <f t="shared" si="52"/>
        <v>7</v>
      </c>
    </row>
    <row r="1984" s="2" customFormat="1" spans="1:22">
      <c r="A1984" s="6">
        <v>1947</v>
      </c>
      <c r="B1984" s="2" t="s">
        <v>7176</v>
      </c>
      <c r="C1984" s="2" t="s">
        <v>5867</v>
      </c>
      <c r="E1984" s="2" t="s">
        <v>7209</v>
      </c>
      <c r="F1984" s="52" t="s">
        <v>5691</v>
      </c>
      <c r="M1984" s="2">
        <f>VLOOKUP(N1984,[1]储层改造标准目录!$A:$B,2,0)</f>
        <v>21</v>
      </c>
      <c r="N1984" s="71" t="s">
        <v>7197</v>
      </c>
      <c r="O1984" s="2" t="s">
        <v>7198</v>
      </c>
      <c r="P1984" s="53"/>
      <c r="Q1984" s="13" t="s">
        <v>5697</v>
      </c>
      <c r="R1984" s="14"/>
      <c r="S1984" s="15"/>
      <c r="T1984" s="16"/>
      <c r="U1984" s="32" cm="1">
        <f t="array" ref="U1984">SUM(LEN([2]正文!$F:$F)-LEN(SUBSTITUTE([2]正文!$F:$F,B1984,"")))/LEN(B1984)</f>
        <v>16</v>
      </c>
      <c r="V1984" s="33">
        <f t="shared" si="52"/>
        <v>4</v>
      </c>
    </row>
    <row r="1985" s="2" customFormat="1" spans="1:22">
      <c r="A1985" s="6">
        <v>1948</v>
      </c>
      <c r="B1985" s="2" t="s">
        <v>5721</v>
      </c>
      <c r="C1985" s="2" t="s">
        <v>5869</v>
      </c>
      <c r="E1985" s="2" t="s">
        <v>7210</v>
      </c>
      <c r="F1985" s="6">
        <v>3.8</v>
      </c>
      <c r="M1985" s="2">
        <f>VLOOKUP(N1985,[1]储层改造标准目录!$A:$B,2,0)</f>
        <v>21</v>
      </c>
      <c r="N1985" s="71" t="s">
        <v>7197</v>
      </c>
      <c r="O1985" s="2" t="s">
        <v>7198</v>
      </c>
      <c r="P1985" s="12"/>
      <c r="Q1985" s="13" t="s">
        <v>5697</v>
      </c>
      <c r="R1985" s="14"/>
      <c r="S1985" s="15"/>
      <c r="T1985" s="16"/>
      <c r="U1985" s="32" cm="1">
        <f t="array" ref="U1985">SUM(LEN([2]正文!$F:$F)-LEN(SUBSTITUTE([2]正文!$F:$F,B1985,"")))/LEN(B1985)</f>
        <v>22</v>
      </c>
      <c r="V1985" s="33">
        <f t="shared" si="52"/>
        <v>3</v>
      </c>
    </row>
    <row r="1986" spans="1:22">
      <c r="A1986" s="6">
        <v>1949</v>
      </c>
      <c r="B1986" s="63" t="s">
        <v>7211</v>
      </c>
      <c r="C1986" s="64" t="s">
        <v>7212</v>
      </c>
      <c r="D1986" s="63"/>
      <c r="E1986" s="63" t="s">
        <v>7213</v>
      </c>
      <c r="F1986" s="65">
        <v>3.1</v>
      </c>
      <c r="G1986" s="63"/>
      <c r="H1986" s="63"/>
      <c r="I1986" s="63"/>
      <c r="M1986" s="2">
        <f>VLOOKUP(N1986,[1]储层改造标准目录!$A:$B,2,0)</f>
        <v>25</v>
      </c>
      <c r="N1986" s="72" t="s">
        <v>7214</v>
      </c>
      <c r="O1986" s="73" t="s">
        <v>7215</v>
      </c>
      <c r="P1986" s="68"/>
      <c r="Q1986" s="13" t="s">
        <v>7216</v>
      </c>
      <c r="U1986" s="32" cm="1">
        <f t="array" ref="U1986">SUM(LEN([2]正文!$F:$F)-LEN(SUBSTITUTE([2]正文!$F:$F,B1986,"")))/LEN(B1986)</f>
        <v>3</v>
      </c>
      <c r="V1986" s="33">
        <f t="shared" si="52"/>
        <v>4</v>
      </c>
    </row>
    <row r="1987" spans="1:22">
      <c r="A1987" s="6">
        <v>1950</v>
      </c>
      <c r="B1987" s="63" t="s">
        <v>176</v>
      </c>
      <c r="C1987" s="64" t="s">
        <v>7217</v>
      </c>
      <c r="D1987" s="63"/>
      <c r="E1987" s="63" t="s">
        <v>7218</v>
      </c>
      <c r="F1987" s="65">
        <v>3.2</v>
      </c>
      <c r="G1987" s="63"/>
      <c r="H1987" s="63"/>
      <c r="I1987" s="63"/>
      <c r="M1987" s="2">
        <f>VLOOKUP(N1987,[1]储层改造标准目录!$A:$B,2,0)</f>
        <v>25</v>
      </c>
      <c r="N1987" s="72" t="s">
        <v>7214</v>
      </c>
      <c r="O1987" s="73" t="s">
        <v>7215</v>
      </c>
      <c r="P1987" s="68"/>
      <c r="Q1987" s="13" t="s">
        <v>7216</v>
      </c>
      <c r="U1987" s="32" cm="1">
        <f t="array" ref="U1987">SUM(LEN([2]正文!$F:$F)-LEN(SUBSTITUTE([2]正文!$F:$F,B1987,"")))/LEN(B1987)</f>
        <v>5</v>
      </c>
      <c r="V1987" s="33">
        <f t="shared" si="52"/>
        <v>2</v>
      </c>
    </row>
    <row r="1988" spans="1:22">
      <c r="A1988" s="6">
        <v>1951</v>
      </c>
      <c r="B1988" s="63" t="s">
        <v>7219</v>
      </c>
      <c r="C1988" s="64" t="s">
        <v>7220</v>
      </c>
      <c r="D1988" s="63"/>
      <c r="E1988" s="63" t="s">
        <v>7221</v>
      </c>
      <c r="F1988" s="65">
        <v>3.3</v>
      </c>
      <c r="G1988" s="63"/>
      <c r="H1988" s="63"/>
      <c r="I1988" s="63"/>
      <c r="M1988" s="2">
        <f>VLOOKUP(N1988,[1]储层改造标准目录!$A:$B,2,0)</f>
        <v>25</v>
      </c>
      <c r="N1988" s="72" t="s">
        <v>7214</v>
      </c>
      <c r="O1988" s="73" t="s">
        <v>7215</v>
      </c>
      <c r="P1988" s="68"/>
      <c r="Q1988" s="13" t="s">
        <v>7216</v>
      </c>
      <c r="U1988" s="32" cm="1">
        <f t="array" ref="U1988">SUM(LEN([2]正文!$F:$F)-LEN(SUBSTITUTE([2]正文!$F:$F,B1988,"")))/LEN(B1988)</f>
        <v>3</v>
      </c>
      <c r="V1988" s="33">
        <f t="shared" si="52"/>
        <v>2</v>
      </c>
    </row>
    <row r="1989" spans="1:22">
      <c r="A1989" s="6">
        <v>1952</v>
      </c>
      <c r="B1989" s="63" t="s">
        <v>7222</v>
      </c>
      <c r="C1989" s="64" t="s">
        <v>7223</v>
      </c>
      <c r="D1989" s="63"/>
      <c r="E1989" s="63" t="s">
        <v>7224</v>
      </c>
      <c r="F1989" s="65">
        <v>3.1</v>
      </c>
      <c r="G1989" s="63"/>
      <c r="H1989" s="63"/>
      <c r="I1989" s="63"/>
      <c r="M1989" s="2">
        <f>VLOOKUP(N1989,[1]储层改造标准目录!$A:$B,2,0)</f>
        <v>28</v>
      </c>
      <c r="N1989" s="72" t="s">
        <v>7225</v>
      </c>
      <c r="O1989" s="73" t="s">
        <v>7226</v>
      </c>
      <c r="P1989" s="68"/>
      <c r="Q1989" s="13" t="s">
        <v>1119</v>
      </c>
      <c r="U1989" s="32" cm="1">
        <f t="array" ref="U1989">SUM(LEN([2]正文!$F:$F)-LEN(SUBSTITUTE([2]正文!$F:$F,B1989,"")))/LEN(B1989)</f>
        <v>1</v>
      </c>
      <c r="V1989" s="33">
        <f t="shared" si="52"/>
        <v>5</v>
      </c>
    </row>
    <row r="1990" spans="1:22">
      <c r="A1990" s="6">
        <v>1953</v>
      </c>
      <c r="B1990" s="63" t="s">
        <v>7227</v>
      </c>
      <c r="C1990" s="64" t="s">
        <v>7228</v>
      </c>
      <c r="D1990" s="63"/>
      <c r="E1990" s="63" t="s">
        <v>7229</v>
      </c>
      <c r="F1990" s="65">
        <v>3.2</v>
      </c>
      <c r="G1990" s="63"/>
      <c r="H1990" s="63"/>
      <c r="I1990" s="63"/>
      <c r="M1990" s="2">
        <f>VLOOKUP(N1990,[1]储层改造标准目录!$A:$B,2,0)</f>
        <v>28</v>
      </c>
      <c r="N1990" s="72" t="s">
        <v>7225</v>
      </c>
      <c r="O1990" s="73" t="s">
        <v>7226</v>
      </c>
      <c r="P1990" s="68"/>
      <c r="Q1990" s="13" t="s">
        <v>1119</v>
      </c>
      <c r="U1990" s="32" cm="1">
        <f t="array" ref="U1990">SUM(LEN([2]正文!$F:$F)-LEN(SUBSTITUTE([2]正文!$F:$F,B1990,"")))/LEN(B1990)</f>
        <v>0</v>
      </c>
      <c r="V1990" s="33">
        <f t="shared" si="52"/>
        <v>7</v>
      </c>
    </row>
    <row r="1991" spans="1:22">
      <c r="A1991" s="6">
        <v>1954</v>
      </c>
      <c r="B1991" s="63" t="s">
        <v>7230</v>
      </c>
      <c r="C1991" s="64" t="s">
        <v>7231</v>
      </c>
      <c r="D1991" s="63"/>
      <c r="E1991" s="63" t="s">
        <v>7232</v>
      </c>
      <c r="F1991" s="65">
        <v>3.3</v>
      </c>
      <c r="G1991" s="63"/>
      <c r="H1991" s="63"/>
      <c r="I1991" s="63"/>
      <c r="M1991" s="2">
        <f>VLOOKUP(N1991,[1]储层改造标准目录!$A:$B,2,0)</f>
        <v>28</v>
      </c>
      <c r="N1991" s="72" t="s">
        <v>7225</v>
      </c>
      <c r="O1991" s="73" t="s">
        <v>7226</v>
      </c>
      <c r="P1991" s="68"/>
      <c r="Q1991" s="13" t="s">
        <v>1119</v>
      </c>
      <c r="U1991" s="32" cm="1">
        <f t="array" ref="U1991">SUM(LEN([2]正文!$F:$F)-LEN(SUBSTITUTE([2]正文!$F:$F,B1991,"")))/LEN(B1991)</f>
        <v>7</v>
      </c>
      <c r="V1991" s="33">
        <f t="shared" si="52"/>
        <v>4</v>
      </c>
    </row>
    <row r="1992" spans="1:22">
      <c r="A1992" s="6">
        <v>1955</v>
      </c>
      <c r="B1992" s="63" t="s">
        <v>7233</v>
      </c>
      <c r="C1992" s="64" t="s">
        <v>7234</v>
      </c>
      <c r="D1992" s="63"/>
      <c r="E1992" s="63" t="s">
        <v>7235</v>
      </c>
      <c r="F1992" s="65">
        <v>3.4</v>
      </c>
      <c r="G1992" s="63"/>
      <c r="H1992" s="63"/>
      <c r="I1992" s="63"/>
      <c r="M1992" s="2">
        <f>VLOOKUP(N1992,[1]储层改造标准目录!$A:$B,2,0)</f>
        <v>28</v>
      </c>
      <c r="N1992" s="72" t="s">
        <v>7225</v>
      </c>
      <c r="O1992" s="73" t="s">
        <v>7226</v>
      </c>
      <c r="P1992" s="68"/>
      <c r="Q1992" s="13" t="s">
        <v>1119</v>
      </c>
      <c r="U1992" s="32" cm="1">
        <f t="array" ref="U1992">SUM(LEN([2]正文!$F:$F)-LEN(SUBSTITUTE([2]正文!$F:$F,B1992,"")))/LEN(B1992)</f>
        <v>2</v>
      </c>
      <c r="V1992" s="33">
        <f t="shared" si="52"/>
        <v>4</v>
      </c>
    </row>
    <row r="1993" spans="1:22">
      <c r="A1993" s="6">
        <v>1960</v>
      </c>
      <c r="B1993" s="2" t="s">
        <v>7236</v>
      </c>
      <c r="C1993" s="2" t="s">
        <v>7237</v>
      </c>
      <c r="D1993" s="2"/>
      <c r="E1993" s="2" t="s">
        <v>7238</v>
      </c>
      <c r="F1993" s="6">
        <v>3.1</v>
      </c>
      <c r="G1993" s="2"/>
      <c r="H1993" s="2"/>
      <c r="I1993" s="2"/>
      <c r="M1993" s="2">
        <f>VLOOKUP(N1993,[1]储层改造标准目录!$A:$B,2,0)</f>
        <v>75</v>
      </c>
      <c r="N1993" s="72" t="s">
        <v>7239</v>
      </c>
      <c r="O1993" s="73" t="s">
        <v>7240</v>
      </c>
      <c r="Q1993" s="13" t="s">
        <v>7216</v>
      </c>
      <c r="U1993" s="32" cm="1">
        <f t="array" ref="U1993">SUM(LEN([2]正文!$F:$F)-LEN(SUBSTITUTE([2]正文!$F:$F,B1993,"")))/LEN(B1993)</f>
        <v>49</v>
      </c>
      <c r="V1993" s="33">
        <f t="shared" si="52"/>
        <v>2</v>
      </c>
    </row>
    <row r="1994" spans="1:22">
      <c r="A1994" s="6">
        <v>1961</v>
      </c>
      <c r="B1994" s="63" t="s">
        <v>7241</v>
      </c>
      <c r="C1994" s="64" t="s">
        <v>7242</v>
      </c>
      <c r="D1994" s="63"/>
      <c r="E1994" s="63" t="s">
        <v>7243</v>
      </c>
      <c r="F1994" s="65">
        <v>3.1</v>
      </c>
      <c r="G1994" s="63"/>
      <c r="H1994" s="63"/>
      <c r="I1994" s="63"/>
      <c r="M1994" s="2">
        <f>VLOOKUP(N1994,[1]储层改造标准目录!$A:$B,2,0)</f>
        <v>90</v>
      </c>
      <c r="N1994" s="72" t="s">
        <v>7244</v>
      </c>
      <c r="O1994" s="73" t="s">
        <v>7245</v>
      </c>
      <c r="P1994" s="68"/>
      <c r="Q1994" s="13" t="s">
        <v>7132</v>
      </c>
      <c r="U1994" s="32" cm="1">
        <f t="array" ref="U1994">SUM(LEN([2]正文!$F:$F)-LEN(SUBSTITUTE([2]正文!$F:$F,B1994,"")))/LEN(B1994)</f>
        <v>142</v>
      </c>
      <c r="V1994" s="33">
        <f t="shared" si="52"/>
        <v>4</v>
      </c>
    </row>
    <row r="1995" spans="1:22">
      <c r="A1995" s="6">
        <v>1962</v>
      </c>
      <c r="B1995" s="63" t="s">
        <v>7246</v>
      </c>
      <c r="C1995" s="64" t="s">
        <v>7247</v>
      </c>
      <c r="D1995" s="63"/>
      <c r="E1995" s="63" t="s">
        <v>7248</v>
      </c>
      <c r="F1995" s="65">
        <v>3.2</v>
      </c>
      <c r="G1995" s="63"/>
      <c r="H1995" s="63"/>
      <c r="I1995" s="63"/>
      <c r="M1995" s="2">
        <f>VLOOKUP(N1995,[1]储层改造标准目录!$A:$B,2,0)</f>
        <v>90</v>
      </c>
      <c r="N1995" s="72" t="s">
        <v>7244</v>
      </c>
      <c r="O1995" s="73" t="s">
        <v>7245</v>
      </c>
      <c r="P1995" s="68"/>
      <c r="Q1995" s="13" t="s">
        <v>7132</v>
      </c>
      <c r="U1995" s="32" cm="1">
        <f t="array" ref="U1995">SUM(LEN([2]正文!$F:$F)-LEN(SUBSTITUTE([2]正文!$F:$F,B1995,"")))/LEN(B1995)</f>
        <v>21</v>
      </c>
      <c r="V1995" s="33">
        <f t="shared" si="52"/>
        <v>5</v>
      </c>
    </row>
    <row r="1996" spans="1:22">
      <c r="A1996" s="6">
        <v>1963</v>
      </c>
      <c r="B1996" s="63" t="s">
        <v>7249</v>
      </c>
      <c r="C1996" s="64" t="s">
        <v>7250</v>
      </c>
      <c r="D1996" s="63"/>
      <c r="E1996" s="63" t="s">
        <v>7251</v>
      </c>
      <c r="F1996" s="65">
        <v>3.3</v>
      </c>
      <c r="G1996" s="63"/>
      <c r="H1996" s="63"/>
      <c r="I1996" s="63"/>
      <c r="M1996" s="2">
        <f>VLOOKUP(N1996,[1]储层改造标准目录!$A:$B,2,0)</f>
        <v>90</v>
      </c>
      <c r="N1996" s="72" t="s">
        <v>7244</v>
      </c>
      <c r="O1996" s="73" t="s">
        <v>7245</v>
      </c>
      <c r="P1996" s="68"/>
      <c r="Q1996" s="13" t="s">
        <v>7132</v>
      </c>
      <c r="U1996" s="32" cm="1">
        <f t="array" ref="U1996">SUM(LEN([2]正文!$F:$F)-LEN(SUBSTITUTE([2]正文!$F:$F,B1996,"")))/LEN(B1996)</f>
        <v>16</v>
      </c>
      <c r="V1996" s="33">
        <f t="shared" si="52"/>
        <v>4</v>
      </c>
    </row>
    <row r="1997" spans="1:22">
      <c r="A1997" s="6">
        <v>1964</v>
      </c>
      <c r="B1997" s="63" t="s">
        <v>7252</v>
      </c>
      <c r="C1997" s="64" t="s">
        <v>7253</v>
      </c>
      <c r="D1997" s="63"/>
      <c r="E1997" s="63" t="s">
        <v>7254</v>
      </c>
      <c r="F1997" s="65">
        <v>3.4</v>
      </c>
      <c r="G1997" s="63"/>
      <c r="H1997" s="63"/>
      <c r="I1997" s="63"/>
      <c r="M1997" s="2">
        <f>VLOOKUP(N1997,[1]储层改造标准目录!$A:$B,2,0)</f>
        <v>90</v>
      </c>
      <c r="N1997" s="72" t="s">
        <v>7244</v>
      </c>
      <c r="O1997" s="73" t="s">
        <v>7245</v>
      </c>
      <c r="P1997" s="68"/>
      <c r="Q1997" s="13" t="s">
        <v>7132</v>
      </c>
      <c r="U1997" s="32" cm="1">
        <f t="array" ref="U1997">SUM(LEN([2]正文!$F:$F)-LEN(SUBSTITUTE([2]正文!$F:$F,B1997,"")))/LEN(B1997)</f>
        <v>8</v>
      </c>
      <c r="V1997" s="33">
        <f t="shared" si="52"/>
        <v>6</v>
      </c>
    </row>
    <row r="1998" spans="1:22">
      <c r="A1998" s="6">
        <v>1965</v>
      </c>
      <c r="B1998" s="63" t="s">
        <v>7255</v>
      </c>
      <c r="C1998" s="64" t="s">
        <v>7256</v>
      </c>
      <c r="D1998" s="63"/>
      <c r="E1998" s="63" t="s">
        <v>7257</v>
      </c>
      <c r="F1998" s="65">
        <v>3.5</v>
      </c>
      <c r="G1998" s="63"/>
      <c r="H1998" s="63"/>
      <c r="I1998" s="63"/>
      <c r="M1998" s="2">
        <f>VLOOKUP(N1998,[1]储层改造标准目录!$A:$B,2,0)</f>
        <v>90</v>
      </c>
      <c r="N1998" s="72" t="s">
        <v>7244</v>
      </c>
      <c r="O1998" s="73" t="s">
        <v>7245</v>
      </c>
      <c r="P1998" s="68"/>
      <c r="Q1998" s="13" t="s">
        <v>7132</v>
      </c>
      <c r="U1998" s="32" cm="1">
        <f t="array" ref="U1998">SUM(LEN([2]正文!$F:$F)-LEN(SUBSTITUTE([2]正文!$F:$F,B1998,"")))/LEN(B1998)</f>
        <v>10</v>
      </c>
      <c r="V1998" s="33">
        <f t="shared" si="52"/>
        <v>6</v>
      </c>
    </row>
    <row r="1999" spans="1:22">
      <c r="A1999" s="6">
        <v>1966</v>
      </c>
      <c r="B1999" s="63" t="s">
        <v>7258</v>
      </c>
      <c r="C1999" s="64" t="s">
        <v>7259</v>
      </c>
      <c r="D1999" s="63"/>
      <c r="E1999" s="63" t="s">
        <v>7260</v>
      </c>
      <c r="F1999" s="65">
        <v>3.1</v>
      </c>
      <c r="G1999" s="63"/>
      <c r="H1999" s="63"/>
      <c r="I1999" s="63"/>
      <c r="M1999" s="2">
        <f>VLOOKUP(N1999,[1]储层改造标准目录!$A:$B,2,0)</f>
        <v>111</v>
      </c>
      <c r="N1999" s="72" t="s">
        <v>7261</v>
      </c>
      <c r="O1999" s="73" t="s">
        <v>7262</v>
      </c>
      <c r="P1999" s="68"/>
      <c r="Q1999" s="13" t="s">
        <v>5697</v>
      </c>
      <c r="U1999" s="32" cm="1">
        <f t="array" ref="U1999">SUM(LEN([2]正文!$F:$F)-LEN(SUBSTITUTE([2]正文!$F:$F,B1999,"")))/LEN(B1999)</f>
        <v>3</v>
      </c>
      <c r="V1999" s="33">
        <f t="shared" si="52"/>
        <v>11</v>
      </c>
    </row>
    <row r="2000" spans="1:22">
      <c r="A2000" s="6">
        <v>1967</v>
      </c>
      <c r="B2000" s="74" t="s">
        <v>7263</v>
      </c>
      <c r="C2000" s="64" t="s">
        <v>7264</v>
      </c>
      <c r="D2000" s="63"/>
      <c r="E2000" s="63" t="s">
        <v>7265</v>
      </c>
      <c r="F2000" s="65">
        <v>3.2</v>
      </c>
      <c r="G2000" s="63"/>
      <c r="H2000" s="63"/>
      <c r="I2000" s="63"/>
      <c r="M2000" s="2">
        <f>VLOOKUP(N2000,[1]储层改造标准目录!$A:$B,2,0)</f>
        <v>111</v>
      </c>
      <c r="N2000" s="72" t="s">
        <v>7261</v>
      </c>
      <c r="O2000" s="73" t="s">
        <v>7262</v>
      </c>
      <c r="P2000" s="68"/>
      <c r="Q2000" s="13" t="s">
        <v>5697</v>
      </c>
      <c r="U2000" s="32" cm="1">
        <f t="array" ref="U2000">SUM(LEN([2]正文!$F:$F)-LEN(SUBSTITUTE([2]正文!$F:$F,B2000,"")))/LEN(B2000)</f>
        <v>6</v>
      </c>
      <c r="V2000" s="33">
        <f t="shared" si="52"/>
        <v>7</v>
      </c>
    </row>
    <row r="2001" spans="1:22">
      <c r="A2001" s="6">
        <v>1968</v>
      </c>
      <c r="B2001" s="63" t="s">
        <v>7266</v>
      </c>
      <c r="C2001" s="64" t="s">
        <v>7267</v>
      </c>
      <c r="D2001" s="63"/>
      <c r="E2001" s="63" t="s">
        <v>7268</v>
      </c>
      <c r="F2001" s="65">
        <v>3.3</v>
      </c>
      <c r="G2001" s="63"/>
      <c r="H2001" s="63"/>
      <c r="I2001" s="63"/>
      <c r="M2001" s="2">
        <f>VLOOKUP(N2001,[1]储层改造标准目录!$A:$B,2,0)</f>
        <v>111</v>
      </c>
      <c r="N2001" s="72" t="s">
        <v>7261</v>
      </c>
      <c r="O2001" s="73" t="s">
        <v>7262</v>
      </c>
      <c r="P2001" s="68"/>
      <c r="Q2001" s="13" t="s">
        <v>5697</v>
      </c>
      <c r="U2001" s="32" cm="1">
        <f t="array" ref="U2001">SUM(LEN([2]正文!$F:$F)-LEN(SUBSTITUTE([2]正文!$F:$F,B2001,"")))/LEN(B2001)</f>
        <v>7</v>
      </c>
      <c r="V2001" s="33">
        <f t="shared" si="52"/>
        <v>2</v>
      </c>
    </row>
    <row r="2002" spans="1:22">
      <c r="A2002" s="6">
        <v>1969</v>
      </c>
      <c r="B2002" s="63" t="s">
        <v>7269</v>
      </c>
      <c r="C2002" s="64" t="s">
        <v>7270</v>
      </c>
      <c r="D2002" s="63"/>
      <c r="E2002" s="63" t="s">
        <v>7271</v>
      </c>
      <c r="F2002" s="65">
        <v>3.4</v>
      </c>
      <c r="G2002" s="63"/>
      <c r="H2002" s="63"/>
      <c r="I2002" s="63"/>
      <c r="M2002" s="2">
        <f>VLOOKUP(N2002,[1]储层改造标准目录!$A:$B,2,0)</f>
        <v>111</v>
      </c>
      <c r="N2002" s="72" t="s">
        <v>7261</v>
      </c>
      <c r="O2002" s="73" t="s">
        <v>7262</v>
      </c>
      <c r="P2002" s="68"/>
      <c r="Q2002" s="13" t="s">
        <v>5697</v>
      </c>
      <c r="U2002" s="32" cm="1">
        <f t="array" ref="U2002">SUM(LEN([2]正文!$F:$F)-LEN(SUBSTITUTE([2]正文!$F:$F,B2002,"")))/LEN(B2002)</f>
        <v>10</v>
      </c>
      <c r="V2002" s="33">
        <f t="shared" si="52"/>
        <v>2</v>
      </c>
    </row>
    <row r="2003" spans="1:22">
      <c r="A2003" s="6">
        <v>1970</v>
      </c>
      <c r="B2003" s="63" t="s">
        <v>7272</v>
      </c>
      <c r="C2003" s="64" t="s">
        <v>7273</v>
      </c>
      <c r="D2003" s="63"/>
      <c r="E2003" s="63" t="s">
        <v>7274</v>
      </c>
      <c r="F2003" s="65">
        <v>3.5</v>
      </c>
      <c r="G2003" s="63"/>
      <c r="H2003" s="63"/>
      <c r="I2003" s="63"/>
      <c r="M2003" s="2">
        <f>VLOOKUP(N2003,[1]储层改造标准目录!$A:$B,2,0)</f>
        <v>111</v>
      </c>
      <c r="N2003" s="72" t="s">
        <v>7261</v>
      </c>
      <c r="O2003" s="73" t="s">
        <v>7262</v>
      </c>
      <c r="P2003" s="68"/>
      <c r="Q2003" s="13" t="s">
        <v>5697</v>
      </c>
      <c r="U2003" s="32" cm="1">
        <f t="array" ref="U2003">SUM(LEN([2]正文!$F:$F)-LEN(SUBSTITUTE([2]正文!$F:$F,B2003,"")))/LEN(B2003)</f>
        <v>29</v>
      </c>
      <c r="V2003" s="33">
        <f t="shared" si="52"/>
        <v>2</v>
      </c>
    </row>
    <row r="2004" spans="1:22">
      <c r="A2004" s="6">
        <v>1971</v>
      </c>
      <c r="B2004" s="63" t="s">
        <v>7275</v>
      </c>
      <c r="C2004" s="64" t="s">
        <v>7276</v>
      </c>
      <c r="D2004" s="63"/>
      <c r="E2004" s="63" t="s">
        <v>7277</v>
      </c>
      <c r="F2004" s="65">
        <v>3.9</v>
      </c>
      <c r="G2004" s="63"/>
      <c r="H2004" s="63"/>
      <c r="I2004" s="63"/>
      <c r="M2004" s="2">
        <f>VLOOKUP(N2004,[1]储层改造标准目录!$A:$B,2,0)</f>
        <v>112</v>
      </c>
      <c r="N2004" s="72" t="s">
        <v>7278</v>
      </c>
      <c r="O2004" s="73" t="s">
        <v>7279</v>
      </c>
      <c r="P2004" s="68"/>
      <c r="Q2004" s="13" t="s">
        <v>7280</v>
      </c>
      <c r="U2004" s="32" cm="1">
        <f t="array" ref="U2004">SUM(LEN([2]正文!$F:$F)-LEN(SUBSTITUTE([2]正文!$F:$F,B2004,"")))/LEN(B2004)</f>
        <v>2</v>
      </c>
      <c r="V2004" s="33">
        <f t="shared" si="52"/>
        <v>6</v>
      </c>
    </row>
    <row r="2005" spans="1:22">
      <c r="A2005" s="6">
        <v>1972</v>
      </c>
      <c r="B2005" s="63" t="s">
        <v>7281</v>
      </c>
      <c r="C2005" s="64" t="s">
        <v>7282</v>
      </c>
      <c r="D2005" s="63"/>
      <c r="E2005" s="63" t="s">
        <v>7283</v>
      </c>
      <c r="F2005" s="65">
        <v>3.1</v>
      </c>
      <c r="G2005" s="63"/>
      <c r="H2005" s="63"/>
      <c r="I2005" s="63"/>
      <c r="M2005" s="2">
        <f>VLOOKUP(N2005,[1]储层改造标准目录!$A:$B,2,0)</f>
        <v>112</v>
      </c>
      <c r="N2005" s="72" t="s">
        <v>7278</v>
      </c>
      <c r="O2005" s="73" t="s">
        <v>7279</v>
      </c>
      <c r="P2005" s="68"/>
      <c r="Q2005" s="13" t="s">
        <v>7280</v>
      </c>
      <c r="U2005" s="32" cm="1">
        <f t="array" ref="U2005">SUM(LEN([2]正文!$F:$F)-LEN(SUBSTITUTE([2]正文!$F:$F,B2005,"")))/LEN(B2005)</f>
        <v>1</v>
      </c>
      <c r="V2005" s="33">
        <f t="shared" si="52"/>
        <v>8</v>
      </c>
    </row>
    <row r="2006" spans="1:22">
      <c r="A2006" s="6">
        <v>1973</v>
      </c>
      <c r="B2006" s="63" t="s">
        <v>7284</v>
      </c>
      <c r="C2006" s="64" t="s">
        <v>7285</v>
      </c>
      <c r="D2006" s="63"/>
      <c r="E2006" s="63" t="s">
        <v>7286</v>
      </c>
      <c r="F2006" s="65">
        <v>3.11</v>
      </c>
      <c r="G2006" s="63"/>
      <c r="H2006" s="63"/>
      <c r="I2006" s="63"/>
      <c r="M2006" s="2">
        <f>VLOOKUP(N2006,[1]储层改造标准目录!$A:$B,2,0)</f>
        <v>112</v>
      </c>
      <c r="N2006" s="72" t="s">
        <v>7278</v>
      </c>
      <c r="O2006" s="73" t="s">
        <v>7279</v>
      </c>
      <c r="P2006" s="68"/>
      <c r="Q2006" s="13" t="s">
        <v>7280</v>
      </c>
      <c r="U2006" s="32" cm="1">
        <f t="array" ref="U2006">SUM(LEN([2]正文!$F:$F)-LEN(SUBSTITUTE([2]正文!$F:$F,B2006,"")))/LEN(B2006)</f>
        <v>4</v>
      </c>
      <c r="V2006" s="33">
        <f t="shared" si="52"/>
        <v>4</v>
      </c>
    </row>
    <row r="2007" spans="1:22">
      <c r="A2007" s="6">
        <v>1974</v>
      </c>
      <c r="B2007" s="63" t="s">
        <v>7287</v>
      </c>
      <c r="C2007" s="64" t="s">
        <v>7288</v>
      </c>
      <c r="D2007" s="63"/>
      <c r="E2007" s="63" t="s">
        <v>7289</v>
      </c>
      <c r="F2007" s="65">
        <v>3.12</v>
      </c>
      <c r="G2007" s="63"/>
      <c r="H2007" s="63"/>
      <c r="I2007" s="63"/>
      <c r="M2007" s="2">
        <f>VLOOKUP(N2007,[1]储层改造标准目录!$A:$B,2,0)</f>
        <v>112</v>
      </c>
      <c r="N2007" s="72" t="s">
        <v>7278</v>
      </c>
      <c r="O2007" s="73" t="s">
        <v>7279</v>
      </c>
      <c r="P2007" s="68"/>
      <c r="Q2007" s="13" t="s">
        <v>7280</v>
      </c>
      <c r="U2007" s="32" cm="1">
        <f t="array" ref="U2007">SUM(LEN([2]正文!$F:$F)-LEN(SUBSTITUTE([2]正文!$F:$F,B2007,"")))/LEN(B2007)</f>
        <v>3</v>
      </c>
      <c r="V2007" s="33">
        <f t="shared" si="52"/>
        <v>4</v>
      </c>
    </row>
    <row r="2008" spans="1:22">
      <c r="A2008" s="6">
        <v>1975</v>
      </c>
      <c r="B2008" s="63" t="s">
        <v>7290</v>
      </c>
      <c r="C2008" s="64" t="s">
        <v>7291</v>
      </c>
      <c r="D2008" s="63"/>
      <c r="E2008" s="63" t="s">
        <v>7292</v>
      </c>
      <c r="F2008" s="65">
        <v>3.13</v>
      </c>
      <c r="G2008" s="63"/>
      <c r="H2008" s="63"/>
      <c r="I2008" s="63"/>
      <c r="M2008" s="2">
        <f>VLOOKUP(N2008,[1]储层改造标准目录!$A:$B,2,0)</f>
        <v>112</v>
      </c>
      <c r="N2008" s="72" t="s">
        <v>7278</v>
      </c>
      <c r="O2008" s="73" t="s">
        <v>7279</v>
      </c>
      <c r="P2008" s="68"/>
      <c r="Q2008" s="13" t="s">
        <v>7280</v>
      </c>
      <c r="U2008" s="32" cm="1">
        <f t="array" ref="U2008">SUM(LEN([2]正文!$F:$F)-LEN(SUBSTITUTE([2]正文!$F:$F,B2008,"")))/LEN(B2008)</f>
        <v>2</v>
      </c>
      <c r="V2008" s="33">
        <f t="shared" si="52"/>
        <v>5</v>
      </c>
    </row>
    <row r="2009" spans="1:22">
      <c r="A2009" s="6">
        <v>1976</v>
      </c>
      <c r="B2009" s="63" t="s">
        <v>7293</v>
      </c>
      <c r="C2009" s="64" t="s">
        <v>7294</v>
      </c>
      <c r="D2009" s="63"/>
      <c r="E2009" s="63" t="s">
        <v>7295</v>
      </c>
      <c r="F2009" s="65">
        <v>3.14</v>
      </c>
      <c r="G2009" s="63"/>
      <c r="H2009" s="63"/>
      <c r="I2009" s="63"/>
      <c r="M2009" s="2">
        <f>VLOOKUP(N2009,[1]储层改造标准目录!$A:$B,2,0)</f>
        <v>112</v>
      </c>
      <c r="N2009" s="72" t="s">
        <v>7278</v>
      </c>
      <c r="O2009" s="73" t="s">
        <v>7279</v>
      </c>
      <c r="P2009" s="68"/>
      <c r="Q2009" s="13" t="s">
        <v>7280</v>
      </c>
      <c r="U2009" s="32" cm="1">
        <f t="array" ref="U2009">SUM(LEN([2]正文!$F:$F)-LEN(SUBSTITUTE([2]正文!$F:$F,B2009,"")))/LEN(B2009)</f>
        <v>1</v>
      </c>
      <c r="V2009" s="33">
        <f t="shared" si="52"/>
        <v>6</v>
      </c>
    </row>
    <row r="2010" spans="1:22">
      <c r="A2010" s="6">
        <v>1977</v>
      </c>
      <c r="B2010" s="63" t="s">
        <v>7296</v>
      </c>
      <c r="C2010" s="64" t="s">
        <v>7297</v>
      </c>
      <c r="D2010" s="63"/>
      <c r="E2010" s="63" t="s">
        <v>7298</v>
      </c>
      <c r="F2010" s="65">
        <v>3.15</v>
      </c>
      <c r="G2010" s="63"/>
      <c r="H2010" s="63"/>
      <c r="I2010" s="63"/>
      <c r="M2010" s="2">
        <f>VLOOKUP(N2010,[1]储层改造标准目录!$A:$B,2,0)</f>
        <v>112</v>
      </c>
      <c r="N2010" s="72" t="s">
        <v>7278</v>
      </c>
      <c r="O2010" s="73" t="s">
        <v>7279</v>
      </c>
      <c r="P2010" s="68"/>
      <c r="Q2010" s="13" t="s">
        <v>7280</v>
      </c>
      <c r="U2010" s="32" cm="1">
        <f t="array" ref="U2010">SUM(LEN([2]正文!$F:$F)-LEN(SUBSTITUTE([2]正文!$F:$F,B2010,"")))/LEN(B2010)</f>
        <v>5</v>
      </c>
      <c r="V2010" s="33">
        <f t="shared" si="52"/>
        <v>5</v>
      </c>
    </row>
    <row r="2011" spans="1:22">
      <c r="A2011" s="6">
        <v>1978</v>
      </c>
      <c r="B2011" s="63" t="s">
        <v>7299</v>
      </c>
      <c r="C2011" s="64" t="s">
        <v>7300</v>
      </c>
      <c r="D2011" s="63"/>
      <c r="E2011" s="63" t="s">
        <v>7301</v>
      </c>
      <c r="F2011" s="65">
        <v>3.1</v>
      </c>
      <c r="G2011" s="63"/>
      <c r="H2011" s="63"/>
      <c r="I2011" s="63"/>
      <c r="M2011" s="2">
        <f>VLOOKUP(N2011,[1]储层改造标准目录!$A:$B,2,0)</f>
        <v>119</v>
      </c>
      <c r="N2011" s="72" t="s">
        <v>7302</v>
      </c>
      <c r="O2011" s="73" t="s">
        <v>7303</v>
      </c>
      <c r="P2011" s="68"/>
      <c r="Q2011" s="13" t="s">
        <v>7132</v>
      </c>
      <c r="U2011" s="32" cm="1">
        <f t="array" ref="U2011">SUM(LEN([2]正文!$F:$F)-LEN(SUBSTITUTE([2]正文!$F:$F,B2011,"")))/LEN(B2011)</f>
        <v>5</v>
      </c>
      <c r="V2011" s="33">
        <f t="shared" si="52"/>
        <v>5</v>
      </c>
    </row>
    <row r="2012" spans="1:22">
      <c r="A2012" s="6">
        <v>1979</v>
      </c>
      <c r="B2012" s="63" t="s">
        <v>7304</v>
      </c>
      <c r="C2012" s="64" t="s">
        <v>7305</v>
      </c>
      <c r="D2012" s="63"/>
      <c r="E2012" s="63" t="s">
        <v>7306</v>
      </c>
      <c r="F2012" s="65">
        <v>3.2</v>
      </c>
      <c r="G2012" s="63"/>
      <c r="H2012" s="63"/>
      <c r="I2012" s="63"/>
      <c r="M2012" s="2">
        <f>VLOOKUP(N2012,[1]储层改造标准目录!$A:$B,2,0)</f>
        <v>119</v>
      </c>
      <c r="N2012" s="72" t="s">
        <v>7302</v>
      </c>
      <c r="O2012" s="73" t="s">
        <v>7303</v>
      </c>
      <c r="P2012" s="68"/>
      <c r="Q2012" s="13" t="s">
        <v>7132</v>
      </c>
      <c r="U2012" s="32" cm="1">
        <f t="array" ref="U2012">SUM(LEN([2]正文!$F:$F)-LEN(SUBSTITUTE([2]正文!$F:$F,B2012,"")))/LEN(B2012)</f>
        <v>17</v>
      </c>
      <c r="V2012" s="33">
        <f t="shared" si="52"/>
        <v>6</v>
      </c>
    </row>
    <row r="2013" spans="1:22">
      <c r="A2013" s="6">
        <v>1980</v>
      </c>
      <c r="B2013" s="63" t="s">
        <v>7307</v>
      </c>
      <c r="C2013" s="64" t="s">
        <v>7308</v>
      </c>
      <c r="D2013" s="63"/>
      <c r="E2013" s="63" t="s">
        <v>7309</v>
      </c>
      <c r="F2013" s="65">
        <v>3.3</v>
      </c>
      <c r="G2013" s="63"/>
      <c r="H2013" s="63"/>
      <c r="I2013" s="63"/>
      <c r="M2013" s="2">
        <f>VLOOKUP(N2013,[1]储层改造标准目录!$A:$B,2,0)</f>
        <v>119</v>
      </c>
      <c r="N2013" s="72" t="s">
        <v>7302</v>
      </c>
      <c r="O2013" s="73" t="s">
        <v>7303</v>
      </c>
      <c r="P2013" s="68"/>
      <c r="Q2013" s="13" t="s">
        <v>7132</v>
      </c>
      <c r="U2013" s="32" cm="1">
        <f t="array" ref="U2013">SUM(LEN([2]正文!$F:$F)-LEN(SUBSTITUTE([2]正文!$F:$F,B2013,"")))/LEN(B2013)</f>
        <v>4</v>
      </c>
      <c r="V2013" s="33">
        <f t="shared" si="52"/>
        <v>10</v>
      </c>
    </row>
    <row r="2014" spans="1:22">
      <c r="A2014" s="6">
        <v>1981</v>
      </c>
      <c r="B2014" s="63" t="s">
        <v>7310</v>
      </c>
      <c r="C2014" s="64" t="s">
        <v>7311</v>
      </c>
      <c r="D2014" s="63"/>
      <c r="E2014" s="63" t="s">
        <v>7312</v>
      </c>
      <c r="F2014" s="65">
        <v>3.4</v>
      </c>
      <c r="G2014" s="63"/>
      <c r="H2014" s="63"/>
      <c r="I2014" s="63"/>
      <c r="M2014" s="2">
        <f>VLOOKUP(N2014,[1]储层改造标准目录!$A:$B,2,0)</f>
        <v>119</v>
      </c>
      <c r="N2014" s="72" t="s">
        <v>7302</v>
      </c>
      <c r="O2014" s="73" t="s">
        <v>7303</v>
      </c>
      <c r="P2014" s="68"/>
      <c r="Q2014" s="13" t="s">
        <v>7132</v>
      </c>
      <c r="U2014" s="32" cm="1">
        <f t="array" ref="U2014">SUM(LEN([2]正文!$F:$F)-LEN(SUBSTITUTE([2]正文!$F:$F,B2014,"")))/LEN(B2014)</f>
        <v>0</v>
      </c>
      <c r="V2014" s="33">
        <f t="shared" si="52"/>
        <v>10</v>
      </c>
    </row>
    <row r="2015" spans="1:22">
      <c r="A2015" s="6">
        <v>1982</v>
      </c>
      <c r="B2015" s="63" t="s">
        <v>7313</v>
      </c>
      <c r="C2015" s="64" t="s">
        <v>7314</v>
      </c>
      <c r="D2015" s="63"/>
      <c r="E2015" s="63" t="s">
        <v>7315</v>
      </c>
      <c r="F2015" s="65">
        <v>3.5</v>
      </c>
      <c r="G2015" s="63"/>
      <c r="H2015" s="63"/>
      <c r="I2015" s="63"/>
      <c r="M2015" s="2">
        <f>VLOOKUP(N2015,[1]储层改造标准目录!$A:$B,2,0)</f>
        <v>119</v>
      </c>
      <c r="N2015" s="72" t="s">
        <v>7302</v>
      </c>
      <c r="O2015" s="73" t="s">
        <v>7303</v>
      </c>
      <c r="P2015" s="68"/>
      <c r="Q2015" s="13" t="s">
        <v>7132</v>
      </c>
      <c r="U2015" s="32" cm="1">
        <f t="array" ref="U2015">SUM(LEN([2]正文!$F:$F)-LEN(SUBSTITUTE([2]正文!$F:$F,B2015,"")))/LEN(B2015)</f>
        <v>4</v>
      </c>
      <c r="V2015" s="33">
        <f t="shared" si="52"/>
        <v>14</v>
      </c>
    </row>
    <row r="2016" spans="1:22">
      <c r="A2016" s="6">
        <v>1984</v>
      </c>
      <c r="B2016" s="63" t="s">
        <v>7022</v>
      </c>
      <c r="C2016" s="64" t="s">
        <v>7023</v>
      </c>
      <c r="D2016" s="63"/>
      <c r="E2016" s="63" t="s">
        <v>7024</v>
      </c>
      <c r="F2016" s="65">
        <v>3.1</v>
      </c>
      <c r="G2016" s="63"/>
      <c r="H2016" s="63"/>
      <c r="I2016" s="63"/>
      <c r="M2016" s="2">
        <f>VLOOKUP(N2016,[1]储层改造标准目录!$A:$B,2,0)</f>
        <v>123</v>
      </c>
      <c r="N2016" s="72" t="s">
        <v>7316</v>
      </c>
      <c r="O2016" s="73" t="s">
        <v>7026</v>
      </c>
      <c r="P2016" s="68"/>
      <c r="Q2016" s="13" t="s">
        <v>5697</v>
      </c>
      <c r="U2016" s="32" cm="1">
        <f t="array" ref="U2016">SUM(LEN([2]正文!$F:$F)-LEN(SUBSTITUTE([2]正文!$F:$F,B2016,"")))/LEN(B2016)</f>
        <v>3</v>
      </c>
      <c r="V2016" s="33">
        <f t="shared" si="52"/>
        <v>9</v>
      </c>
    </row>
    <row r="2017" spans="1:22">
      <c r="A2017" s="6">
        <v>1985</v>
      </c>
      <c r="B2017" s="63" t="s">
        <v>7027</v>
      </c>
      <c r="C2017" s="64" t="s">
        <v>7028</v>
      </c>
      <c r="D2017" s="63"/>
      <c r="E2017" s="63" t="s">
        <v>7029</v>
      </c>
      <c r="F2017" s="65">
        <v>3.2</v>
      </c>
      <c r="G2017" s="63"/>
      <c r="H2017" s="63"/>
      <c r="I2017" s="63"/>
      <c r="M2017" s="2">
        <f>VLOOKUP(N2017,[1]储层改造标准目录!$A:$B,2,0)</f>
        <v>123</v>
      </c>
      <c r="N2017" s="72" t="s">
        <v>7316</v>
      </c>
      <c r="O2017" s="73" t="s">
        <v>7026</v>
      </c>
      <c r="P2017" s="68"/>
      <c r="Q2017" s="13" t="s">
        <v>5697</v>
      </c>
      <c r="U2017" s="32" cm="1">
        <f t="array" ref="U2017">SUM(LEN([2]正文!$F:$F)-LEN(SUBSTITUTE([2]正文!$F:$F,B2017,"")))/LEN(B2017)</f>
        <v>2</v>
      </c>
      <c r="V2017" s="33">
        <f t="shared" si="52"/>
        <v>7</v>
      </c>
    </row>
    <row r="2018" spans="1:22">
      <c r="A2018" s="6">
        <v>1986</v>
      </c>
      <c r="B2018" s="63" t="s">
        <v>6528</v>
      </c>
      <c r="C2018" s="64" t="s">
        <v>6529</v>
      </c>
      <c r="D2018" s="63"/>
      <c r="E2018" s="63" t="s">
        <v>7030</v>
      </c>
      <c r="F2018" s="65">
        <v>3.3</v>
      </c>
      <c r="G2018" s="63"/>
      <c r="H2018" s="63"/>
      <c r="I2018" s="63"/>
      <c r="M2018" s="2">
        <f>VLOOKUP(N2018,[1]储层改造标准目录!$A:$B,2,0)</f>
        <v>123</v>
      </c>
      <c r="N2018" s="72" t="s">
        <v>7316</v>
      </c>
      <c r="O2018" s="73" t="s">
        <v>7026</v>
      </c>
      <c r="P2018" s="68"/>
      <c r="Q2018" s="13" t="s">
        <v>5697</v>
      </c>
      <c r="U2018" s="32" cm="1">
        <f t="array" ref="U2018">SUM(LEN([2]正文!$F:$F)-LEN(SUBSTITUTE([2]正文!$F:$F,B2018,"")))/LEN(B2018)</f>
        <v>50</v>
      </c>
      <c r="V2018" s="33">
        <f t="shared" si="52"/>
        <v>4</v>
      </c>
    </row>
    <row r="2019" spans="1:22">
      <c r="A2019" s="6">
        <v>1987</v>
      </c>
      <c r="B2019" s="2" t="s">
        <v>7317</v>
      </c>
      <c r="C2019" s="2" t="s">
        <v>7318</v>
      </c>
      <c r="D2019" s="2"/>
      <c r="E2019" s="2" t="s">
        <v>7319</v>
      </c>
      <c r="F2019" s="6">
        <v>3.1</v>
      </c>
      <c r="G2019" s="2"/>
      <c r="H2019" s="2"/>
      <c r="I2019" s="2"/>
      <c r="M2019" s="2">
        <f>VLOOKUP(N2019,[1]储层改造标准目录!$A:$B,2,0)</f>
        <v>130</v>
      </c>
      <c r="N2019" s="72" t="s">
        <v>7320</v>
      </c>
      <c r="O2019" s="73" t="s">
        <v>7321</v>
      </c>
      <c r="Q2019" s="13" t="s">
        <v>5857</v>
      </c>
      <c r="U2019" s="32" cm="1">
        <f t="array" ref="U2019">SUM(LEN([2]正文!$F:$F)-LEN(SUBSTITUTE([2]正文!$F:$F,B2019,"")))/LEN(B2019)</f>
        <v>22</v>
      </c>
      <c r="V2019" s="33">
        <f t="shared" si="52"/>
        <v>4</v>
      </c>
    </row>
    <row r="2020" spans="1:22">
      <c r="A2020" s="6">
        <v>1989</v>
      </c>
      <c r="B2020" s="2" t="s">
        <v>7322</v>
      </c>
      <c r="C2020" s="2" t="s">
        <v>7323</v>
      </c>
      <c r="D2020" s="75"/>
      <c r="E2020" s="75" t="s">
        <v>7324</v>
      </c>
      <c r="F2020" s="9">
        <v>3.1</v>
      </c>
      <c r="G2020" s="75"/>
      <c r="H2020" s="75"/>
      <c r="I2020" s="75"/>
      <c r="K2020" s="75" t="s">
        <v>7325</v>
      </c>
      <c r="N2020" s="76" t="s">
        <v>7326</v>
      </c>
      <c r="O2020" s="75" t="s">
        <v>7327</v>
      </c>
      <c r="Q2020" s="13" t="s">
        <v>7328</v>
      </c>
      <c r="U2020" s="32" cm="1">
        <f t="array" ref="U2020">SUM(LEN([2]正文!$F:$F)-LEN(SUBSTITUTE([2]正文!$F:$F,B2020,"")))/LEN(B2020)</f>
        <v>8</v>
      </c>
      <c r="V2020" s="33">
        <f t="shared" ref="V2020:V2027" si="53">LEN(B2020)</f>
        <v>8</v>
      </c>
    </row>
    <row r="2021" s="4" customFormat="1" spans="1:22">
      <c r="A2021" s="6">
        <v>1990</v>
      </c>
      <c r="B2021" s="77" t="s">
        <v>7329</v>
      </c>
      <c r="C2021" s="75" t="s">
        <v>7330</v>
      </c>
      <c r="D2021" s="75"/>
      <c r="E2021" s="75" t="s">
        <v>7331</v>
      </c>
      <c r="F2021" s="78">
        <v>3.1</v>
      </c>
      <c r="G2021" s="75"/>
      <c r="H2021" s="75"/>
      <c r="I2021" s="75"/>
      <c r="J2021" s="77"/>
      <c r="K2021" s="77"/>
      <c r="L2021" s="2"/>
      <c r="M2021" s="2"/>
      <c r="N2021" s="79" t="s">
        <v>7332</v>
      </c>
      <c r="O2021" s="80" t="s">
        <v>7333</v>
      </c>
      <c r="P2021" s="12"/>
      <c r="Q2021" s="13" t="s">
        <v>5697</v>
      </c>
      <c r="R2021" s="14"/>
      <c r="S2021" s="15"/>
      <c r="T2021" s="16"/>
      <c r="U2021" s="32" cm="1">
        <f t="array" ref="U2021">SUM(LEN([2]正文!$F:$F)-LEN(SUBSTITUTE([2]正文!$F:$F,B2021,"")))/LEN(B2021)</f>
        <v>0</v>
      </c>
      <c r="V2021" s="33">
        <f t="shared" si="53"/>
        <v>6</v>
      </c>
    </row>
    <row r="2022" s="4" customFormat="1" spans="1:22">
      <c r="A2022" s="6">
        <v>1991</v>
      </c>
      <c r="B2022" s="77" t="s">
        <v>7334</v>
      </c>
      <c r="C2022" s="75" t="s">
        <v>7335</v>
      </c>
      <c r="D2022" s="75"/>
      <c r="E2022" s="75" t="s">
        <v>7336</v>
      </c>
      <c r="F2022" s="78">
        <v>3.2</v>
      </c>
      <c r="G2022" s="75"/>
      <c r="H2022" s="75"/>
      <c r="I2022" s="75"/>
      <c r="J2022" s="77"/>
      <c r="K2022" s="77"/>
      <c r="L2022" s="2"/>
      <c r="M2022" s="2"/>
      <c r="N2022" s="79" t="s">
        <v>7332</v>
      </c>
      <c r="O2022" s="80" t="s">
        <v>7333</v>
      </c>
      <c r="P2022" s="12"/>
      <c r="Q2022" s="13" t="s">
        <v>5697</v>
      </c>
      <c r="R2022" s="14"/>
      <c r="S2022" s="15"/>
      <c r="T2022" s="16"/>
      <c r="U2022" s="32" cm="1">
        <f t="array" ref="U2022">SUM(LEN([2]正文!$F:$F)-LEN(SUBSTITUTE([2]正文!$F:$F,B2022,"")))/LEN(B2022)</f>
        <v>0</v>
      </c>
      <c r="V2022" s="33">
        <f t="shared" si="53"/>
        <v>3</v>
      </c>
    </row>
    <row r="2023" s="4" customFormat="1" spans="1:22">
      <c r="A2023" s="6">
        <v>1992</v>
      </c>
      <c r="B2023" s="77" t="s">
        <v>7337</v>
      </c>
      <c r="C2023" s="75" t="s">
        <v>7338</v>
      </c>
      <c r="D2023" s="75"/>
      <c r="E2023" s="75" t="s">
        <v>7339</v>
      </c>
      <c r="F2023" s="78">
        <v>3.3</v>
      </c>
      <c r="G2023" s="75"/>
      <c r="H2023" s="75"/>
      <c r="I2023" s="75"/>
      <c r="J2023" s="77"/>
      <c r="K2023" s="75" t="s">
        <v>7340</v>
      </c>
      <c r="L2023" s="2"/>
      <c r="M2023" s="2"/>
      <c r="N2023" s="79" t="s">
        <v>7332</v>
      </c>
      <c r="O2023" s="80" t="s">
        <v>7333</v>
      </c>
      <c r="P2023" s="12"/>
      <c r="Q2023" s="13" t="s">
        <v>5697</v>
      </c>
      <c r="R2023" s="14"/>
      <c r="S2023" s="15"/>
      <c r="T2023" s="16"/>
      <c r="U2023" s="32" cm="1">
        <f t="array" ref="U2023">SUM(LEN([2]正文!$F:$F)-LEN(SUBSTITUTE([2]正文!$F:$F,B2023,"")))/LEN(B2023)</f>
        <v>6</v>
      </c>
      <c r="V2023" s="33">
        <f t="shared" si="53"/>
        <v>4</v>
      </c>
    </row>
    <row r="2024" s="4" customFormat="1" spans="1:22">
      <c r="A2024" s="6"/>
      <c r="B2024" s="77" t="s">
        <v>7246</v>
      </c>
      <c r="C2024" s="75" t="s">
        <v>7247</v>
      </c>
      <c r="D2024" s="75"/>
      <c r="E2024" s="75" t="s">
        <v>7341</v>
      </c>
      <c r="F2024" s="78">
        <v>3.1</v>
      </c>
      <c r="G2024" s="75"/>
      <c r="H2024" s="75"/>
      <c r="I2024" s="75"/>
      <c r="J2024" s="2"/>
      <c r="K2024" s="2"/>
      <c r="L2024" s="2"/>
      <c r="M2024" s="2"/>
      <c r="N2024" s="79" t="s">
        <v>7342</v>
      </c>
      <c r="O2024" s="79" t="s">
        <v>7343</v>
      </c>
      <c r="P2024" s="12"/>
      <c r="Q2024" s="13"/>
      <c r="R2024" s="14"/>
      <c r="S2024" s="15"/>
      <c r="T2024" s="16"/>
      <c r="U2024" s="32" cm="1">
        <f t="array" ref="U2024">SUM(LEN([2]正文!$F:$F)-LEN(SUBSTITUTE([2]正文!$F:$F,B2024,"")))/LEN(B2024)</f>
        <v>21</v>
      </c>
      <c r="V2024" s="33">
        <f t="shared" si="53"/>
        <v>5</v>
      </c>
    </row>
    <row r="2025" s="4" customFormat="1" spans="1:22">
      <c r="A2025" s="6"/>
      <c r="B2025" s="77" t="s">
        <v>7011</v>
      </c>
      <c r="C2025" s="75" t="s">
        <v>7012</v>
      </c>
      <c r="D2025" s="75"/>
      <c r="E2025" s="75" t="s">
        <v>7344</v>
      </c>
      <c r="F2025" s="78">
        <v>3.2</v>
      </c>
      <c r="G2025" s="75"/>
      <c r="H2025" s="75"/>
      <c r="I2025" s="75"/>
      <c r="J2025" s="2"/>
      <c r="K2025" s="2"/>
      <c r="L2025" s="2"/>
      <c r="M2025" s="2"/>
      <c r="N2025" s="79" t="s">
        <v>7342</v>
      </c>
      <c r="O2025" s="79" t="s">
        <v>7343</v>
      </c>
      <c r="P2025" s="12"/>
      <c r="Q2025" s="13"/>
      <c r="R2025" s="14"/>
      <c r="S2025" s="15"/>
      <c r="T2025" s="16"/>
      <c r="U2025" s="32" cm="1">
        <f t="array" ref="U2025">SUM(LEN([2]正文!$F:$F)-LEN(SUBSTITUTE([2]正文!$F:$F,B2025,"")))/LEN(B2025)</f>
        <v>18</v>
      </c>
      <c r="V2025" s="33">
        <f t="shared" si="53"/>
        <v>4</v>
      </c>
    </row>
    <row r="2026" s="4" customFormat="1" spans="1:22">
      <c r="A2026" s="6"/>
      <c r="B2026" s="77" t="s">
        <v>7345</v>
      </c>
      <c r="C2026" s="75" t="s">
        <v>7346</v>
      </c>
      <c r="D2026" s="75"/>
      <c r="E2026" s="75" t="s">
        <v>7347</v>
      </c>
      <c r="F2026" s="78">
        <v>3.3</v>
      </c>
      <c r="G2026" s="75"/>
      <c r="H2026" s="75"/>
      <c r="I2026" s="75"/>
      <c r="J2026" s="2"/>
      <c r="K2026" s="2"/>
      <c r="L2026" s="2"/>
      <c r="M2026" s="2"/>
      <c r="N2026" s="79" t="s">
        <v>7342</v>
      </c>
      <c r="O2026" s="79" t="s">
        <v>7343</v>
      </c>
      <c r="P2026" s="12"/>
      <c r="Q2026" s="13"/>
      <c r="R2026" s="14"/>
      <c r="S2026" s="15"/>
      <c r="T2026" s="16"/>
      <c r="U2026" s="32" cm="1">
        <f t="array" ref="U2026">SUM(LEN([2]正文!$F:$F)-LEN(SUBSTITUTE([2]正文!$F:$F,B2026,"")))/LEN(B2026)</f>
        <v>8</v>
      </c>
      <c r="V2026" s="33">
        <f t="shared" si="53"/>
        <v>4</v>
      </c>
    </row>
    <row r="2027" s="4" customFormat="1" spans="1:22">
      <c r="A2027" s="6"/>
      <c r="B2027" s="77" t="s">
        <v>7348</v>
      </c>
      <c r="C2027" s="75" t="s">
        <v>7019</v>
      </c>
      <c r="D2027" s="75"/>
      <c r="E2027" s="75" t="s">
        <v>7349</v>
      </c>
      <c r="F2027" s="78">
        <v>3.4</v>
      </c>
      <c r="G2027" s="75"/>
      <c r="H2027" s="75"/>
      <c r="I2027" s="75"/>
      <c r="J2027" s="2"/>
      <c r="K2027" s="2"/>
      <c r="L2027" s="2"/>
      <c r="M2027" s="2"/>
      <c r="N2027" s="79" t="s">
        <v>7342</v>
      </c>
      <c r="O2027" s="79" t="s">
        <v>7343</v>
      </c>
      <c r="P2027" s="12"/>
      <c r="Q2027" s="13"/>
      <c r="R2027" s="14"/>
      <c r="S2027" s="15"/>
      <c r="T2027" s="16"/>
      <c r="U2027" s="32" cm="1">
        <f t="array" ref="U2027">SUM(LEN([2]正文!$F:$F)-LEN(SUBSTITUTE([2]正文!$F:$F,B2027,"")))/LEN(B2027)</f>
        <v>13</v>
      </c>
      <c r="V2027" s="33">
        <f t="shared" si="53"/>
        <v>5</v>
      </c>
    </row>
    <row r="2028" s="5" customFormat="1" ht="14.75" spans="1:22">
      <c r="A2028" s="81"/>
      <c r="B2028" s="82" t="s">
        <v>7322</v>
      </c>
      <c r="C2028" s="83" t="s">
        <v>7323</v>
      </c>
      <c r="D2028" s="84"/>
      <c r="E2028" s="84" t="s">
        <v>7324</v>
      </c>
      <c r="F2028" s="85">
        <v>3.1</v>
      </c>
      <c r="G2028" s="84"/>
      <c r="H2028" s="86"/>
      <c r="I2028" s="86"/>
      <c r="J2028" s="83"/>
      <c r="K2028" s="83"/>
      <c r="L2028" s="83"/>
      <c r="M2028" s="83"/>
      <c r="N2028" s="87" t="s">
        <v>7326</v>
      </c>
      <c r="O2028" s="88" t="s">
        <v>7327</v>
      </c>
      <c r="P2028" s="89"/>
      <c r="Q2028" s="90"/>
      <c r="R2028" s="91"/>
      <c r="S2028" s="92"/>
      <c r="T2028" s="93"/>
      <c r="U2028" s="94" cm="1">
        <f t="array" ref="U2028">SUM(LEN([2]正文!$F:$F)-LEN(SUBSTITUTE([2]正文!$F:$F,B2028,"")))/LEN(B2028)</f>
        <v>8</v>
      </c>
      <c r="V2028" s="95">
        <f t="shared" ref="V2028:V2033" si="54">LEN(B2028)</f>
        <v>8</v>
      </c>
    </row>
    <row r="2029" ht="14.75" spans="1:22">
      <c r="B2029" s="2" t="s">
        <v>5698</v>
      </c>
      <c r="C2029" s="2" t="s">
        <v>5699</v>
      </c>
      <c r="E2029" s="8" t="s">
        <v>5700</v>
      </c>
      <c r="F2029" s="96">
        <v>3.1</v>
      </c>
      <c r="M2029" s="2">
        <f>VLOOKUP(N2029,[1]储层改造标准目录!$A:$B,2,0)</f>
        <v>9</v>
      </c>
      <c r="N2029" s="11" t="s">
        <v>7350</v>
      </c>
      <c r="O2029" s="36" t="s">
        <v>7351</v>
      </c>
      <c r="U2029" s="32" cm="1">
        <f t="array" ref="U2029">SUM(LEN([2]正文!$F:$F)-LEN(SUBSTITUTE([2]正文!$F:$F,B2029,"")))/LEN(B2029)</f>
        <v>1</v>
      </c>
      <c r="V2029" s="33">
        <f t="shared" si="54"/>
        <v>4</v>
      </c>
    </row>
    <row r="2030" ht="14.75" spans="1:22">
      <c r="B2030" s="2" t="s">
        <v>5703</v>
      </c>
      <c r="C2030" s="2" t="s">
        <v>5704</v>
      </c>
      <c r="E2030" s="8" t="s">
        <v>5705</v>
      </c>
      <c r="F2030" s="97">
        <v>3.2</v>
      </c>
      <c r="M2030" s="2">
        <f>VLOOKUP(N2030,[1]储层改造标准目录!$A:$B,2,0)</f>
        <v>9</v>
      </c>
      <c r="N2030" s="11" t="s">
        <v>7350</v>
      </c>
      <c r="O2030" s="36" t="s">
        <v>7351</v>
      </c>
      <c r="U2030" s="32" cm="1">
        <f t="array" ref="U2030">SUM(LEN([2]正文!$F:$F)-LEN(SUBSTITUTE([2]正文!$F:$F,B2030,"")))/LEN(B2030)</f>
        <v>32</v>
      </c>
      <c r="V2030" s="33">
        <f t="shared" si="54"/>
        <v>4</v>
      </c>
    </row>
    <row r="2031" ht="14.75" spans="1:22">
      <c r="B2031" s="2" t="s">
        <v>6110</v>
      </c>
      <c r="C2031" s="2" t="s">
        <v>5706</v>
      </c>
      <c r="E2031" s="8" t="s">
        <v>7352</v>
      </c>
      <c r="F2031" s="97">
        <v>3.3</v>
      </c>
      <c r="M2031" s="2">
        <f>VLOOKUP(N2031,[1]储层改造标准目录!$A:$B,2,0)</f>
        <v>9</v>
      </c>
      <c r="N2031" s="11" t="s">
        <v>7350</v>
      </c>
      <c r="O2031" s="36" t="s">
        <v>7351</v>
      </c>
      <c r="U2031" s="32" cm="1">
        <f t="array" ref="U2031">SUM(LEN([2]正文!$F:$F)-LEN(SUBSTITUTE([2]正文!$F:$F,B2031,"")))/LEN(B2031)</f>
        <v>170</v>
      </c>
      <c r="V2031" s="33">
        <f t="shared" si="54"/>
        <v>4</v>
      </c>
    </row>
    <row r="2032" ht="14.75" spans="1:22">
      <c r="B2032" s="2" t="s">
        <v>6839</v>
      </c>
      <c r="C2032" s="2" t="s">
        <v>7353</v>
      </c>
      <c r="E2032" s="8" t="s">
        <v>7354</v>
      </c>
      <c r="F2032" s="97">
        <v>3.4</v>
      </c>
      <c r="M2032" s="2">
        <f>VLOOKUP(N2032,[1]储层改造标准目录!$A:$B,2,0)</f>
        <v>9</v>
      </c>
      <c r="N2032" s="11" t="s">
        <v>7350</v>
      </c>
      <c r="O2032" s="36" t="s">
        <v>7351</v>
      </c>
      <c r="U2032" s="32" cm="1">
        <f t="array" ref="U2032">SUM(LEN([2]正文!$F:$F)-LEN(SUBSTITUTE([2]正文!$F:$F,B2032,"")))/LEN(B2032)</f>
        <v>21</v>
      </c>
      <c r="V2032" s="33">
        <f t="shared" si="54"/>
        <v>2</v>
      </c>
    </row>
    <row r="2033" ht="14.75" spans="2:22">
      <c r="B2033" s="2" t="s">
        <v>5711</v>
      </c>
      <c r="C2033" s="2" t="s">
        <v>5712</v>
      </c>
      <c r="E2033" s="8" t="s">
        <v>7070</v>
      </c>
      <c r="F2033" s="97">
        <v>3.5</v>
      </c>
      <c r="M2033" s="2">
        <f>VLOOKUP(N2033,[1]储层改造标准目录!$A:$B,2,0)</f>
        <v>9</v>
      </c>
      <c r="N2033" s="11" t="s">
        <v>7350</v>
      </c>
      <c r="O2033" s="36" t="s">
        <v>7351</v>
      </c>
      <c r="U2033" s="32" cm="1">
        <f t="array" ref="U2033">SUM(LEN([2]正文!$F:$F)-LEN(SUBSTITUTE([2]正文!$F:$F,B2033,"")))/LEN(B2033)</f>
        <v>23</v>
      </c>
      <c r="V2033" s="33">
        <f t="shared" si="54"/>
        <v>5</v>
      </c>
    </row>
    <row r="2034" spans="2:22">
      <c r="B2034" s="36" t="s">
        <v>849</v>
      </c>
      <c r="C2034" s="36" t="s">
        <v>7355</v>
      </c>
      <c r="D2034" s="36"/>
      <c r="E2034" s="36" t="s">
        <v>7356</v>
      </c>
      <c r="F2034" s="36">
        <v>3.1</v>
      </c>
      <c r="M2034" s="2">
        <f>VLOOKUP(N2034,[1]储层改造标准目录!$A:$B,2,0)</f>
        <v>39</v>
      </c>
      <c r="N2034" s="11" t="s">
        <v>7357</v>
      </c>
      <c r="O2034" s="2" t="s">
        <v>7358</v>
      </c>
      <c r="U2034" s="32" cm="1">
        <f t="array" ref="U2034">SUM(LEN([2]正文!$F:$F)-LEN(SUBSTITUTE([2]正文!$F:$F,B2034,"")))/LEN(B2034)</f>
        <v>11</v>
      </c>
      <c r="V2034" s="33">
        <f t="shared" ref="V2034:V2040" si="55">LEN(B2034)</f>
        <v>5</v>
      </c>
    </row>
    <row r="2035" spans="2:22">
      <c r="B2035" s="36" t="s">
        <v>861</v>
      </c>
      <c r="C2035" s="36" t="s">
        <v>7359</v>
      </c>
      <c r="D2035" s="36"/>
      <c r="E2035" s="36" t="s">
        <v>7360</v>
      </c>
      <c r="F2035" s="36">
        <v>3.2</v>
      </c>
      <c r="G2035" s="98"/>
      <c r="H2035" s="99"/>
      <c r="I2035" s="99"/>
      <c r="M2035" s="2">
        <f>VLOOKUP(N2035,[1]储层改造标准目录!$A:$B,2,0)</f>
        <v>39</v>
      </c>
      <c r="N2035" s="11" t="s">
        <v>7357</v>
      </c>
      <c r="O2035" s="2" t="s">
        <v>7358</v>
      </c>
      <c r="U2035" s="32" cm="1">
        <f t="array" ref="U2035">SUM(LEN([2]正文!$F:$F)-LEN(SUBSTITUTE([2]正文!$F:$F,B2035,"")))/LEN(B2035)</f>
        <v>36</v>
      </c>
      <c r="V2035" s="33">
        <f t="shared" si="55"/>
        <v>6</v>
      </c>
    </row>
    <row r="2036" spans="2:22">
      <c r="B2036" s="36" t="s">
        <v>7361</v>
      </c>
      <c r="C2036" s="36" t="s">
        <v>7362</v>
      </c>
      <c r="D2036" s="36"/>
      <c r="E2036" s="36" t="s">
        <v>7363</v>
      </c>
      <c r="F2036" s="36">
        <v>3.3</v>
      </c>
      <c r="M2036" s="2">
        <f>VLOOKUP(N2036,[1]储层改造标准目录!$A:$B,2,0)</f>
        <v>39</v>
      </c>
      <c r="N2036" s="11" t="s">
        <v>7357</v>
      </c>
      <c r="O2036" s="2" t="s">
        <v>7358</v>
      </c>
      <c r="U2036" s="32" cm="1">
        <f t="array" ref="U2036">SUM(LEN([2]正文!$F:$F)-LEN(SUBSTITUTE([2]正文!$F:$F,B2036,"")))/LEN(B2036)</f>
        <v>11</v>
      </c>
      <c r="V2036" s="33">
        <f t="shared" si="55"/>
        <v>6</v>
      </c>
    </row>
    <row r="2037" spans="2:22">
      <c r="B2037" s="36" t="s">
        <v>7364</v>
      </c>
      <c r="C2037" s="36" t="s">
        <v>7365</v>
      </c>
      <c r="D2037" s="36"/>
      <c r="E2037" s="36" t="s">
        <v>7366</v>
      </c>
      <c r="F2037" s="36">
        <v>3.4</v>
      </c>
      <c r="M2037" s="2">
        <f>VLOOKUP(N2037,[1]储层改造标准目录!$A:$B,2,0)</f>
        <v>39</v>
      </c>
      <c r="N2037" s="11" t="s">
        <v>7357</v>
      </c>
      <c r="O2037" s="2" t="s">
        <v>7358</v>
      </c>
      <c r="U2037" s="32" cm="1">
        <f t="array" ref="U2037">SUM(LEN([2]正文!$F:$F)-LEN(SUBSTITUTE([2]正文!$F:$F,B2037,"")))/LEN(B2037)</f>
        <v>2</v>
      </c>
      <c r="V2037" s="33">
        <f t="shared" si="55"/>
        <v>7</v>
      </c>
    </row>
    <row r="2038" spans="2:22">
      <c r="B2038" s="36" t="s">
        <v>869</v>
      </c>
      <c r="C2038" s="36" t="s">
        <v>870</v>
      </c>
      <c r="D2038" s="36"/>
      <c r="E2038" s="36" t="s">
        <v>7367</v>
      </c>
      <c r="F2038" s="36">
        <v>3.5</v>
      </c>
      <c r="M2038" s="2">
        <f>VLOOKUP(N2038,[1]储层改造标准目录!$A:$B,2,0)</f>
        <v>39</v>
      </c>
      <c r="N2038" s="11" t="s">
        <v>7357</v>
      </c>
      <c r="O2038" s="2" t="s">
        <v>7358</v>
      </c>
      <c r="U2038" s="32" cm="1">
        <f t="array" ref="U2038">SUM(LEN([2]正文!$F:$F)-LEN(SUBSTITUTE([2]正文!$F:$F,B2038,"")))/LEN(B2038)</f>
        <v>2</v>
      </c>
      <c r="V2038" s="33">
        <f t="shared" si="55"/>
        <v>11</v>
      </c>
    </row>
    <row r="2039" spans="2:22">
      <c r="B2039" s="36" t="s">
        <v>7368</v>
      </c>
      <c r="C2039" s="36" t="s">
        <v>7369</v>
      </c>
      <c r="D2039" s="36"/>
      <c r="E2039" s="36" t="s">
        <v>7370</v>
      </c>
      <c r="F2039" s="36">
        <v>3.6</v>
      </c>
      <c r="M2039" s="2">
        <f>VLOOKUP(N2039,[1]储层改造标准目录!$A:$B,2,0)</f>
        <v>39</v>
      </c>
      <c r="N2039" s="11" t="s">
        <v>7357</v>
      </c>
      <c r="O2039" s="2" t="s">
        <v>7358</v>
      </c>
      <c r="U2039" s="32" cm="1">
        <f t="array" ref="U2039">SUM(LEN([2]正文!$F:$F)-LEN(SUBSTITUTE([2]正文!$F:$F,B2039,"")))/LEN(B2039)</f>
        <v>2</v>
      </c>
      <c r="V2039" s="33">
        <f t="shared" si="55"/>
        <v>8</v>
      </c>
    </row>
    <row r="2040" spans="2:22">
      <c r="B2040" s="36" t="s">
        <v>6013</v>
      </c>
      <c r="C2040" s="36" t="s">
        <v>6014</v>
      </c>
      <c r="D2040" s="36"/>
      <c r="E2040" s="36" t="s">
        <v>7371</v>
      </c>
      <c r="F2040" s="36">
        <v>3.7</v>
      </c>
      <c r="M2040" s="2">
        <f>VLOOKUP(N2040,[1]储层改造标准目录!$A:$B,2,0)</f>
        <v>39</v>
      </c>
      <c r="N2040" s="11" t="s">
        <v>7357</v>
      </c>
      <c r="O2040" s="2" t="s">
        <v>7358</v>
      </c>
      <c r="U2040" s="32" cm="1">
        <f t="array" ref="U2040">SUM(LEN([2]正文!$F:$F)-LEN(SUBSTITUTE([2]正文!$F:$F,B2040,"")))/LEN(B2040)</f>
        <v>11</v>
      </c>
      <c r="V2040" s="33">
        <f t="shared" si="55"/>
        <v>4</v>
      </c>
    </row>
  </sheetData>
  <autoFilter xmlns:etc="http://www.wps.cn/officeDocument/2017/etCustomData" ref="A1:TNV2040" etc:filterBottomFollowUsedRange="0">
    <extLst/>
  </autoFilter>
  <sortState ref="A2:I2036">
    <sortCondition ref="A2:A2036"/>
  </sortState>
  <conditionalFormatting sqref="G3">
    <cfRule type="duplicateValues" dxfId="0" priority="16"/>
  </conditionalFormatting>
  <conditionalFormatting sqref="G4">
    <cfRule type="duplicateValues" dxfId="0" priority="28"/>
  </conditionalFormatting>
  <conditionalFormatting sqref="G5">
    <cfRule type="duplicateValues" dxfId="0" priority="27"/>
  </conditionalFormatting>
  <conditionalFormatting sqref="G80">
    <cfRule type="duplicateValues" dxfId="0" priority="14"/>
  </conditionalFormatting>
  <conditionalFormatting sqref="G81">
    <cfRule type="duplicateValues" dxfId="0" priority="26"/>
  </conditionalFormatting>
  <conditionalFormatting sqref="G82">
    <cfRule type="duplicateValues" dxfId="0" priority="25"/>
  </conditionalFormatting>
  <conditionalFormatting sqref="G115">
    <cfRule type="duplicateValues" dxfId="0" priority="13"/>
  </conditionalFormatting>
  <conditionalFormatting sqref="G116">
    <cfRule type="duplicateValues" dxfId="0" priority="23"/>
  </conditionalFormatting>
  <conditionalFormatting sqref="G117">
    <cfRule type="duplicateValues" dxfId="0" priority="24"/>
  </conditionalFormatting>
  <conditionalFormatting sqref="G228">
    <cfRule type="duplicateValues" dxfId="0" priority="10"/>
  </conditionalFormatting>
  <conditionalFormatting sqref="G229">
    <cfRule type="duplicateValues" dxfId="0" priority="22"/>
  </conditionalFormatting>
  <conditionalFormatting sqref="G230">
    <cfRule type="duplicateValues" dxfId="0" priority="21"/>
  </conditionalFormatting>
  <conditionalFormatting sqref="G232">
    <cfRule type="duplicateValues" dxfId="0" priority="11"/>
  </conditionalFormatting>
  <conditionalFormatting sqref="G233">
    <cfRule type="duplicateValues" dxfId="0" priority="20"/>
  </conditionalFormatting>
  <conditionalFormatting sqref="G234">
    <cfRule type="duplicateValues" dxfId="0" priority="19"/>
  </conditionalFormatting>
  <conditionalFormatting sqref="G342">
    <cfRule type="duplicateValues" dxfId="0" priority="8"/>
  </conditionalFormatting>
  <conditionalFormatting sqref="G343">
    <cfRule type="duplicateValues" dxfId="0" priority="18"/>
  </conditionalFormatting>
  <conditionalFormatting sqref="G344">
    <cfRule type="duplicateValues" dxfId="0" priority="17"/>
  </conditionalFormatting>
  <conditionalFormatting sqref="B2033:C2033">
    <cfRule type="duplicateValues" dxfId="0" priority="6"/>
  </conditionalFormatting>
  <conditionalFormatting sqref="B1:B2028 B2041:B1048576">
    <cfRule type="duplicateValues" dxfId="0" priority="32"/>
  </conditionalFormatting>
  <conditionalFormatting sqref="B2029:C2032">
    <cfRule type="duplicateValues" dxfId="0" priority="7"/>
  </conditionalFormatting>
  <conditionalFormatting sqref="B2034:F2040">
    <cfRule type="duplicateValues" dxfId="0" priority="2"/>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术语表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HYP</dc:creator>
  <cp:lastModifiedBy>Ally在路上</cp:lastModifiedBy>
  <dcterms:created xsi:type="dcterms:W3CDTF">2024-09-13T09:51:00Z</dcterms:created>
  <dcterms:modified xsi:type="dcterms:W3CDTF">2026-01-25T02:52:49Z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1EB1EDC350DF42E38834139D80AE32DD_13</vt:lpwstr>
  </property>
  <property fmtid="{D5CDD505-2E9C-101B-9397-08002B2CF9AE}" pid="3" name="KSOProductBuildVer">
    <vt:lpwstr>2052-12.1.0.24657</vt:lpwstr>
  </property>
  <property fmtid="{D5CDD505-2E9C-101B-9397-08002B2CF9AE}" pid="4" name="CalculationRule">
    <vt:i4>0</vt:i4>
  </property>
</Properties>
</file>