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8" activeTab="15"/>
  </bookViews>
  <sheets>
    <sheet name="MAPAMUNDI" sheetId="23" r:id="rId1"/>
    <sheet name="TABLERO DE JUEGO" sheetId="5" r:id="rId2"/>
    <sheet name="ESCENARIOS PREFABRICADOS" sheetId="22" r:id="rId3"/>
    <sheet name="SISTEMA DE STATS" sheetId="3" r:id="rId4"/>
    <sheet name="SISTEMA DE DISTANCIAS Y AREAS" sheetId="1" r:id="rId5"/>
    <sheet name="TABLAS DE STAT" sheetId="24" r:id="rId6"/>
    <sheet name="SIST. COMBATE Y ACCIONES" sheetId="10" r:id="rId7"/>
    <sheet name="NATURALEZAS Y RASGOS" sheetId="4" r:id="rId8"/>
    <sheet name="FASES DE UN TURNO" sheetId="6" r:id="rId9"/>
    <sheet name="EFECTOS DE ESTADO" sheetId="13" r:id="rId10"/>
    <sheet name="RAZAS" sheetId="14" r:id="rId11"/>
    <sheet name="ELEMENTOS" sheetId="12" r:id="rId12"/>
    <sheet name="CLASES" sheetId="19" r:id="rId13"/>
    <sheet name="FATE" sheetId="11" r:id="rId14"/>
    <sheet name="MAGIA" sheetId="18" r:id="rId15"/>
    <sheet name="INVENTARIO Y EQUIPAMIENTO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24" l="1"/>
  <c r="N12" i="24" l="1"/>
  <c r="N21" i="24" l="1"/>
  <c r="D38" i="24" l="1"/>
  <c r="D39" i="24" s="1"/>
  <c r="D40" i="24" s="1"/>
  <c r="D41" i="24" s="1"/>
  <c r="D42" i="24" s="1"/>
  <c r="C37" i="24"/>
  <c r="C38" i="24" s="1"/>
  <c r="C39" i="24" s="1"/>
  <c r="C40" i="24" s="1"/>
  <c r="C41" i="24" s="1"/>
  <c r="C42" i="24" s="1"/>
  <c r="D27" i="24"/>
  <c r="D28" i="24" s="1"/>
  <c r="D29" i="24" s="1"/>
  <c r="D30" i="24" s="1"/>
  <c r="D31" i="24" s="1"/>
  <c r="C26" i="24"/>
  <c r="C27" i="24" s="1"/>
  <c r="C28" i="24" s="1"/>
  <c r="C29" i="24" s="1"/>
  <c r="C30" i="24" s="1"/>
  <c r="C31" i="24" s="1"/>
  <c r="D16" i="24"/>
  <c r="D17" i="24" s="1"/>
  <c r="D18" i="24" s="1"/>
  <c r="D19" i="24" s="1"/>
  <c r="D20" i="24" s="1"/>
  <c r="C15" i="24"/>
  <c r="C16" i="24" s="1"/>
  <c r="C17" i="24" s="1"/>
  <c r="C18" i="24" s="1"/>
  <c r="C19" i="24" s="1"/>
  <c r="C20" i="24" s="1"/>
  <c r="D5" i="24"/>
  <c r="D6" i="24" s="1"/>
  <c r="D7" i="24" s="1"/>
  <c r="D8" i="24" s="1"/>
  <c r="D9" i="24" s="1"/>
  <c r="C4" i="24"/>
  <c r="C5" i="24" s="1"/>
  <c r="C6" i="24" s="1"/>
  <c r="C7" i="24" s="1"/>
  <c r="C8" i="24" s="1"/>
  <c r="C9" i="24" s="1"/>
</calcChain>
</file>

<file path=xl/sharedStrings.xml><?xml version="1.0" encoding="utf-8"?>
<sst xmlns="http://schemas.openxmlformats.org/spreadsheetml/2006/main" count="754" uniqueCount="536">
  <si>
    <t>SISTEMA DE DISTANCIAS Y ÁREAS</t>
  </si>
  <si>
    <r>
      <t xml:space="preserve">Una casilla </t>
    </r>
    <r>
      <rPr>
        <b/>
        <sz val="11"/>
        <color rgb="FFFF0000"/>
        <rFont val="Calibri"/>
        <family val="2"/>
        <scheme val="minor"/>
      </rPr>
      <t>ROJA</t>
    </r>
    <r>
      <rPr>
        <sz val="11"/>
        <color theme="1"/>
        <rFont val="Calibri"/>
        <family val="2"/>
        <scheme val="minor"/>
      </rPr>
      <t xml:space="preserve"> representa un cuadro posible en donde se puede aplicar el efecto.</t>
    </r>
  </si>
  <si>
    <r>
      <t xml:space="preserve">Una casilla </t>
    </r>
    <r>
      <rPr>
        <b/>
        <sz val="11"/>
        <color theme="4" tint="-0.499984740745262"/>
        <rFont val="Calibri"/>
        <family val="2"/>
        <scheme val="minor"/>
      </rPr>
      <t xml:space="preserve">AZUL </t>
    </r>
    <r>
      <rPr>
        <sz val="11"/>
        <rFont val="Calibri"/>
        <family val="2"/>
        <scheme val="minor"/>
      </rPr>
      <t>representa la casilla en donde se encuentra el usuario que realizó la acción.</t>
    </r>
  </si>
  <si>
    <r>
      <t xml:space="preserve">Una casilla de </t>
    </r>
    <r>
      <rPr>
        <b/>
        <sz val="11"/>
        <color theme="1"/>
        <rFont val="Calibri"/>
        <family val="2"/>
        <scheme val="minor"/>
      </rPr>
      <t xml:space="preserve">AMBOS </t>
    </r>
    <r>
      <rPr>
        <sz val="11"/>
        <color theme="1"/>
        <rFont val="Calibri"/>
        <family val="2"/>
        <scheme val="minor"/>
      </rPr>
      <t>colores representa una casilla donde se encuentra otro usuario, ajeno al que realizó la acción.</t>
    </r>
  </si>
  <si>
    <t>R[1]</t>
  </si>
  <si>
    <t>R[2]</t>
  </si>
  <si>
    <t>R[3]</t>
  </si>
  <si>
    <t>R[4]</t>
  </si>
  <si>
    <t>R[5]</t>
  </si>
  <si>
    <t>R[6]</t>
  </si>
  <si>
    <t>R[7]</t>
  </si>
  <si>
    <t>R[8]</t>
  </si>
  <si>
    <t>NOMBRE</t>
  </si>
  <si>
    <t>NUM. CASILLAS</t>
  </si>
  <si>
    <t>CONDICIÓN XTRA</t>
  </si>
  <si>
    <t>N/A</t>
  </si>
  <si>
    <r>
      <t xml:space="preserve">Una casilla </t>
    </r>
    <r>
      <rPr>
        <b/>
        <sz val="11"/>
        <color theme="4" tint="-0.499984740745262"/>
        <rFont val="Calibri"/>
        <family val="2"/>
        <scheme val="minor"/>
      </rPr>
      <t>AZUL</t>
    </r>
    <r>
      <rPr>
        <sz val="11"/>
        <color theme="1"/>
        <rFont val="Calibri"/>
        <family val="2"/>
        <scheme val="minor"/>
      </rPr>
      <t xml:space="preserve"> con una cruz </t>
    </r>
    <r>
      <rPr>
        <b/>
        <sz val="11"/>
        <color rgb="FFFF0000"/>
        <rFont val="Calibri"/>
        <family val="2"/>
        <scheme val="minor"/>
      </rPr>
      <t>ROJA</t>
    </r>
    <r>
      <rPr>
        <sz val="11"/>
        <color theme="1"/>
        <rFont val="Calibri"/>
        <family val="2"/>
        <scheme val="minor"/>
      </rPr>
      <t xml:space="preserve"> representa al usuario y también representa que esta siendo afectado por la acción.</t>
    </r>
  </si>
  <si>
    <t>Todas las acciones de un combate se rigen por medio de distancias y áreas en donde el efecto ocurre en las casillas seleccionadas.</t>
  </si>
  <si>
    <t>ESTADÍSTICAS</t>
  </si>
  <si>
    <t>DESCRIPCIÓN</t>
  </si>
  <si>
    <t>Salud</t>
  </si>
  <si>
    <t>Energía</t>
  </si>
  <si>
    <t>Fuerza</t>
  </si>
  <si>
    <t>Destreza</t>
  </si>
  <si>
    <t>Saber</t>
  </si>
  <si>
    <t>Movimiento</t>
  </si>
  <si>
    <t>Carga</t>
  </si>
  <si>
    <t>Resistencia</t>
  </si>
  <si>
    <t>Los puntos  de salud son el indicar que permite seguir realizando acciones. Si llegan a 0 queda inconciente el jugador</t>
  </si>
  <si>
    <t xml:space="preserve">Permite utilizar habilidades y acciones al jugador consumiendo puntos actuales. </t>
  </si>
  <si>
    <t>Se utiliza para acciones de combate cuerpo a cuerpo, defensas y habilidades que exijan esfuerzo físico.</t>
  </si>
  <si>
    <t>Se utiliza para acciones y habilidades que requieren de un alto conocimiento para ser empleadas.</t>
  </si>
  <si>
    <t>Sirve para equiparse objetos. Cada nivel de fuerza aumenta una unidad extra de equipamiento.</t>
  </si>
  <si>
    <t>Reduce el daño total final dependiendo del valor de resistencia actual (La ofrecen habilidades, naturaleza u objetos)</t>
  </si>
  <si>
    <t>NATURALEZAS</t>
  </si>
  <si>
    <t>Inicialmente los jugadores al crear sus personajes les es asignada una naturaleza de manera aleatoria.</t>
  </si>
  <si>
    <t>Esta naturaleza da pie a una personalidad. Del mismo modo, también se reciben beneficios extras.</t>
  </si>
  <si>
    <t>Ruda</t>
  </si>
  <si>
    <t>Cauta</t>
  </si>
  <si>
    <t>Activa</t>
  </si>
  <si>
    <t>Plácida</t>
  </si>
  <si>
    <t>Pícara</t>
  </si>
  <si>
    <t>Neutra</t>
  </si>
  <si>
    <t xml:space="preserve">La reducción de experiencia es en -1 punto y el aumento de experiencia es en +1 punto de experiencia </t>
  </si>
  <si>
    <t>Reduce el costo de experiencia del próximo nivel de Saber pero aumenta el costo de experienciade Fuerza</t>
  </si>
  <si>
    <t xml:space="preserve">Reduce el costo de experiencia del próximo nivel de Fuerza pero aumenta el costo de experiencia de Saber </t>
  </si>
  <si>
    <t>Puedes elegir una naturaleza</t>
  </si>
  <si>
    <t>DADOS CORRESPONDIENTES A LA ESTADÍSTICA</t>
  </si>
  <si>
    <t>NUMERO DE DADOS</t>
  </si>
  <si>
    <t>EXPERIENCIA NECESARIA</t>
  </si>
  <si>
    <t>NIVEL</t>
  </si>
  <si>
    <t xml:space="preserve">Valor 0 </t>
  </si>
  <si>
    <t>Nivel 0</t>
  </si>
  <si>
    <t xml:space="preserve">2 dados </t>
  </si>
  <si>
    <t xml:space="preserve"> +1 de experiencia al nivel anterior</t>
  </si>
  <si>
    <t>Nivel 1</t>
  </si>
  <si>
    <t>3 dados</t>
  </si>
  <si>
    <t xml:space="preserve"> +3 de experiencia al nivel anterior</t>
  </si>
  <si>
    <t>Nivel 2</t>
  </si>
  <si>
    <t>4 dados</t>
  </si>
  <si>
    <t>Nivel 3</t>
  </si>
  <si>
    <t>5 dados</t>
  </si>
  <si>
    <t xml:space="preserve"> +5 de experiencia al nivel anterior</t>
  </si>
  <si>
    <t>Nivel 4</t>
  </si>
  <si>
    <t>6 dados</t>
  </si>
  <si>
    <t>Los dados correspondientes a una estadística se determinan dependiendo el nivel en que se encuentre la estadística</t>
  </si>
  <si>
    <t xml:space="preserve"> +7 de experiencia al nivel anterior</t>
  </si>
  <si>
    <t>Nivel 5</t>
  </si>
  <si>
    <t>1 dado</t>
  </si>
  <si>
    <t>TABLA DE ESTADÍSTICAS BASE POR NIVEL</t>
  </si>
  <si>
    <t>FUERZA</t>
  </si>
  <si>
    <t>SABER</t>
  </si>
  <si>
    <t>DETREZA</t>
  </si>
  <si>
    <t>MOV.</t>
  </si>
  <si>
    <t>CARGA</t>
  </si>
  <si>
    <t xml:space="preserve">NIVEL </t>
  </si>
  <si>
    <t>Las estadísticas de FUERZA, SABER Y DESTREZA reciben un bono adicional igual al valor base por nivel. Este bono se suma al resultado final.</t>
  </si>
  <si>
    <t>TABLERO DE JUEGO</t>
  </si>
  <si>
    <t>En la zona verde solo se puede defender, descansar o huir de combate.</t>
  </si>
  <si>
    <t>En la zona amarilla se realiza todo el combate de manera normal (acciones como atacar, defender o descansar).</t>
  </si>
  <si>
    <t>El tablero de juego se divide en un cuadro de 9 x 9 casillas.</t>
  </si>
  <si>
    <t>De izquierda a derecha las casillas son nombradas del 1 al 9 y de arriba a abajo son nombradas de la A a la I</t>
  </si>
  <si>
    <t>Inicialmente se tira un dado para conocer que equipo empieza. El equipo decide en que orden jugarán sus integrantes.</t>
  </si>
  <si>
    <t>Esta prohibido colocar, durante la colocación inicial, las piezas en la zona verde.</t>
  </si>
  <si>
    <t>SALUD</t>
  </si>
  <si>
    <t>ENERGIA</t>
  </si>
  <si>
    <t>Ataque</t>
  </si>
  <si>
    <t>LISTADO DE ACCIONES BÁSICAS</t>
  </si>
  <si>
    <t>Las acciones básicas estan disponibles para todos los personajes y pueden</t>
  </si>
  <si>
    <t>Defensa</t>
  </si>
  <si>
    <t>Evasión</t>
  </si>
  <si>
    <t>Salto</t>
  </si>
  <si>
    <t>Proteger</t>
  </si>
  <si>
    <t>Escapar</t>
  </si>
  <si>
    <t>RANGO</t>
  </si>
  <si>
    <t>STAT</t>
  </si>
  <si>
    <t>EFECTO</t>
  </si>
  <si>
    <t>BASE INICIAL PARA TODOS</t>
  </si>
  <si>
    <t>1 + Nivel</t>
  </si>
  <si>
    <t>Protege los puntos de salud. Mueve una casilla al jugador.</t>
  </si>
  <si>
    <t>Inflige daño al oponente.</t>
  </si>
  <si>
    <t>0 + Nivel</t>
  </si>
  <si>
    <t>Permite proteger a un aliado si esta a rango (1 por enemigo)</t>
  </si>
  <si>
    <t>NOTA: Para escapar es necesario estar alejado al menos en un radio de 2 cuadros de cualquier enemigo</t>
  </si>
  <si>
    <t>Se puede reincorporar al combate al inicio de cualquier turno pero será el último en jugar y empezará en la zona verde</t>
  </si>
  <si>
    <t>NOTA: Recuperar obligatoriamente tiene que ser la primera acción que se realice en el turno del jugador</t>
  </si>
  <si>
    <t xml:space="preserve"> ACCIONES</t>
  </si>
  <si>
    <t>TIPO</t>
  </si>
  <si>
    <t>DIFERENCIA</t>
  </si>
  <si>
    <t>EN TABLAS GANA CONTRA</t>
  </si>
  <si>
    <t>Atacar</t>
  </si>
  <si>
    <t>Normal</t>
  </si>
  <si>
    <t xml:space="preserve"> 1 - 4</t>
  </si>
  <si>
    <t>Crítico</t>
  </si>
  <si>
    <t>Defender</t>
  </si>
  <si>
    <t>Bueno</t>
  </si>
  <si>
    <t>Contra</t>
  </si>
  <si>
    <t>SISTEMA DE COMBATE</t>
  </si>
  <si>
    <t>NOTA:</t>
  </si>
  <si>
    <t>Descansar</t>
  </si>
  <si>
    <t>Máximo 4 por combate.</t>
  </si>
  <si>
    <t>DAÑO RESULTANTE</t>
  </si>
  <si>
    <t>Ninguno</t>
  </si>
  <si>
    <t>6 - Inf</t>
  </si>
  <si>
    <t>Resultado + bonificaciones</t>
  </si>
  <si>
    <t>5 + bonificaciones</t>
  </si>
  <si>
    <t>IMPULSOS</t>
  </si>
  <si>
    <t>Resultado + bonificadores</t>
  </si>
  <si>
    <t>NOTA: La reducción a la mitad es para arriba.</t>
  </si>
  <si>
    <t xml:space="preserve">Normal </t>
  </si>
  <si>
    <t>La diferencia es únicamente tomada por los dados sin los bonificadores.</t>
  </si>
  <si>
    <t>Reduce el resultado rival a la mitad. Obtiene un impulso.</t>
  </si>
  <si>
    <t>Obtiene un impulso.</t>
  </si>
  <si>
    <t xml:space="preserve">Obtiene un impulso. </t>
  </si>
  <si>
    <t>Protege los puntos de salud.</t>
  </si>
  <si>
    <t>Obtiene un impulso. Permite realizar una contra.</t>
  </si>
  <si>
    <t>Permite volver a proteger de otro golpe por el mismo enemigo.</t>
  </si>
  <si>
    <t>Se considera como Atacar</t>
  </si>
  <si>
    <t>Si se acumula 3 impulsos, sin importar de su origen, se obtiene un dado XTRA.</t>
  </si>
  <si>
    <t>El daño XTRA se puede utilizar en el momento que se desee pero mientras se cuente con el dado XTRA no se puede acumular impulsos.</t>
  </si>
  <si>
    <t>LA FASES DE UN TURNO DE COMBATE</t>
  </si>
  <si>
    <t>Inicio del asalto (Solo una vez)</t>
  </si>
  <si>
    <t>Durante esta fase se realizan las tiradas de las acciones  con dados STAT y activan habilidades</t>
  </si>
  <si>
    <t>Se utilizan durante la historia para superar, completar u obtener ventajas de la situación a la que se enfrentan los personajes.</t>
  </si>
  <si>
    <t>ESCALA DE TIRADAS</t>
  </si>
  <si>
    <t>Energia</t>
  </si>
  <si>
    <t>Legendario</t>
  </si>
  <si>
    <t>Provocar</t>
  </si>
  <si>
    <t>Agresiva</t>
  </si>
  <si>
    <t>Épico</t>
  </si>
  <si>
    <t>Intimidar</t>
  </si>
  <si>
    <t>Fantástico</t>
  </si>
  <si>
    <t>Alertar</t>
  </si>
  <si>
    <t>Excelente</t>
  </si>
  <si>
    <t>Puntería</t>
  </si>
  <si>
    <t xml:space="preserve">Enorme </t>
  </si>
  <si>
    <t>Voluntad</t>
  </si>
  <si>
    <t>Defensiva</t>
  </si>
  <si>
    <t>Grande</t>
  </si>
  <si>
    <t>Percepción</t>
  </si>
  <si>
    <t>Atletismo</t>
  </si>
  <si>
    <t>Utilidad</t>
  </si>
  <si>
    <t>Mediocre</t>
  </si>
  <si>
    <t>Sigilo</t>
  </si>
  <si>
    <t>Malo</t>
  </si>
  <si>
    <t>Investigar</t>
  </si>
  <si>
    <t>Terrible</t>
  </si>
  <si>
    <t>Fatal</t>
  </si>
  <si>
    <t>Manualidad</t>
  </si>
  <si>
    <t>Desgracia</t>
  </si>
  <si>
    <t>Carisma</t>
  </si>
  <si>
    <t>Permite al jugador superar con mayor facilidad situaciones díficiles de primera instancia desde lo social. (Requiere de interpretación).</t>
  </si>
  <si>
    <t>Robar</t>
  </si>
  <si>
    <t>ARBOL DE HABILIDADES FATE</t>
  </si>
  <si>
    <t xml:space="preserve">NOTA: </t>
  </si>
  <si>
    <t>Se pueden escoger hasta tres habilidades agresivas</t>
  </si>
  <si>
    <t>Los dados que se utilizan para determinar las tiradas FATE</t>
  </si>
  <si>
    <t>Enorme(+4)</t>
  </si>
  <si>
    <t>Se deben escoger dos habilidades agresivas</t>
  </si>
  <si>
    <t>son los dados de 6 caras que arrojan valores entre -1, 0  y 1</t>
  </si>
  <si>
    <t>Grande (+3)</t>
  </si>
  <si>
    <t>Se debe escoger una habilidad defensiva</t>
  </si>
  <si>
    <t>respectivamente. El resultado sera la suma de cada dado más la habilidad</t>
  </si>
  <si>
    <t>Bueno (+2)</t>
  </si>
  <si>
    <t>Se pueden escoger dos habilidades defensivas</t>
  </si>
  <si>
    <t>Normal (+1)</t>
  </si>
  <si>
    <t>Sigilo se puede utilizar fuera de combate</t>
  </si>
  <si>
    <t>Los dados FATE son verdes</t>
  </si>
  <si>
    <t>Envenenamiento</t>
  </si>
  <si>
    <t>Paralización</t>
  </si>
  <si>
    <t>Durante el inicio del asalto se puede equipar objetos deseados y utilizar habilidades pasivas que se puedan utilizar en el inicio del asalto</t>
  </si>
  <si>
    <t>Esta fase solo sucede una vez por combate.</t>
  </si>
  <si>
    <t>Turno del jugador</t>
  </si>
  <si>
    <t>Fase de activación</t>
  </si>
  <si>
    <t>Fase de combate</t>
  </si>
  <si>
    <t>(Acciones relacionadas con combate)</t>
  </si>
  <si>
    <t>Durante esta fase se revisa y se comparan los resultados. Se realizan las restas a los puntos</t>
  </si>
  <si>
    <t>de vida y se asignan los impulsos y dados XTRA para el siguiente turno.</t>
  </si>
  <si>
    <t>Fin del turno del jugador</t>
  </si>
  <si>
    <t>Turno del enemigo (NPC o jugador)</t>
  </si>
  <si>
    <t>Funciona igual que el jugador</t>
  </si>
  <si>
    <t>Fin de la ronda</t>
  </si>
  <si>
    <t>Inicio de la ronda</t>
  </si>
  <si>
    <r>
      <rPr>
        <b/>
        <sz val="11"/>
        <color theme="1"/>
        <rFont val="Calibri"/>
        <family val="2"/>
        <scheme val="minor"/>
      </rPr>
      <t xml:space="preserve">Si un jugador reto a otro: </t>
    </r>
    <r>
      <rPr>
        <sz val="11"/>
        <color theme="1"/>
        <rFont val="Calibri"/>
        <family val="2"/>
        <scheme val="minor"/>
      </rPr>
      <t>el jugador retado decide quién empieza.</t>
    </r>
  </si>
  <si>
    <r>
      <t xml:space="preserve">Si es un acuerdo de ambos:  </t>
    </r>
    <r>
      <rPr>
        <sz val="11"/>
        <color theme="1"/>
        <rFont val="Calibri"/>
        <family val="2"/>
        <scheme val="minor"/>
      </rPr>
      <t>ambos tiran un dado, el resultado mayor decide.</t>
    </r>
  </si>
  <si>
    <r>
      <t xml:space="preserve">Si es en contra de un NPC: </t>
    </r>
    <r>
      <rPr>
        <sz val="11"/>
        <color theme="1"/>
        <rFont val="Calibri"/>
        <family val="2"/>
        <scheme val="minor"/>
      </rPr>
      <t>el jugador decide cuando empieza.</t>
    </r>
  </si>
  <si>
    <t>Después de la primera ronda se intercala el turno de los jugadores</t>
  </si>
  <si>
    <t>Permite volver a proteger de otro golpe por el mismo enemigo y realizar una Contra</t>
  </si>
  <si>
    <t>Permite realizar un ataque, el resultado de la Contra se compara con</t>
  </si>
  <si>
    <t>EN NIVEL 0</t>
  </si>
  <si>
    <t>Por otro lado, en combates individuales, quién inicia la partida depende de las siguientes situaciones:</t>
  </si>
  <si>
    <t>ACCIONES FATE</t>
  </si>
  <si>
    <t>Después de realizas las tiradas se concretan resultados se procede a la fase de cálculo.</t>
  </si>
  <si>
    <t>Fin del turno del enemigo</t>
  </si>
  <si>
    <t>Fase de cálculo de daño</t>
  </si>
  <si>
    <t>Durante esta fase se realizan las acciones no relacionadas al combate, se utilizan habilidades no relacionadas al combate y se equipan objetos.</t>
  </si>
  <si>
    <t>Asimismo, se pueden utilizar acciones de tipo FATE que sean indicadas para ser utilizadas durante combates.</t>
  </si>
  <si>
    <t>NOTA: Solo se pueden realizar un número de saltos por combate igual al nivel de Destreza que tenga el usuario</t>
  </si>
  <si>
    <t>Fase de movimiento</t>
  </si>
  <si>
    <t xml:space="preserve">Durante esta fase el usuario realiza los movimientos posibles que desee ejecutar. </t>
  </si>
  <si>
    <t>Catástrofe</t>
  </si>
  <si>
    <t>Argones</t>
  </si>
  <si>
    <t>Teofrastos</t>
  </si>
  <si>
    <t xml:space="preserve"> +14 de experiencia al nivel anterior</t>
  </si>
  <si>
    <t xml:space="preserve">Sirve para desplazarse en el mapa. Cada nivel de Destreza aumenta un cuadro de movimiento disponible. </t>
  </si>
  <si>
    <t>Inteligencia</t>
  </si>
  <si>
    <t>Asesino</t>
  </si>
  <si>
    <t>Barbaro</t>
  </si>
  <si>
    <t>Cazador</t>
  </si>
  <si>
    <t>Paladin</t>
  </si>
  <si>
    <t>Eldenes</t>
  </si>
  <si>
    <t>Alabrastos</t>
  </si>
  <si>
    <t>Caballero</t>
  </si>
  <si>
    <t>Esta energia moldeada es la considerada energia natural que atraviesa el grimorio</t>
  </si>
  <si>
    <t>El comportamiento de la magia resultante sera directamente relacionada al tipo de energia que entró</t>
  </si>
  <si>
    <t>Grimorio de habilidades básicas</t>
  </si>
  <si>
    <t xml:space="preserve">Grimorio elemental </t>
  </si>
  <si>
    <t>Grimorio de Bestias</t>
  </si>
  <si>
    <t>Grimorio de habilidades avanzado</t>
  </si>
  <si>
    <t>Grimorio Demoniaco</t>
  </si>
  <si>
    <t>Grimorio de Armas</t>
  </si>
  <si>
    <t>Grimorio de Manipulación</t>
  </si>
  <si>
    <t>Grimorio de Transformación</t>
  </si>
  <si>
    <t>RAZAS</t>
  </si>
  <si>
    <t>Pasiva: Cuando un Teofrasto se encuentra la mitad de salud (redondeo para arriba) obtiene un movimiento adicional</t>
  </si>
  <si>
    <t>por turno a coste de un punto de energia. Si un Teofrasto se encuentra al borde la muerte (10% de salud) obtendrá</t>
  </si>
  <si>
    <t>un dado extra en físico los turnos que se encuentre al borde.</t>
  </si>
  <si>
    <t xml:space="preserve"> - </t>
  </si>
  <si>
    <t xml:space="preserve"> -</t>
  </si>
  <si>
    <t>Inventario inicial:</t>
  </si>
  <si>
    <t>TODAS LAS RAZAS</t>
  </si>
  <si>
    <t>DEPENDE DE LA RAZA</t>
  </si>
  <si>
    <t>Son habilidades básicas de magia que utiliza la raza</t>
  </si>
  <si>
    <t>Es el grimorio de las artes elementales.</t>
  </si>
  <si>
    <t>Grimorio de los Alabrastos, permite la invocación de bestias.</t>
  </si>
  <si>
    <t>Grimorio de los Teofrastos, permite la materialización de armas.</t>
  </si>
  <si>
    <t>Grimorio de los Argones, permite realizar transformaciones.</t>
  </si>
  <si>
    <t>Grimorio de los Eldenes, permite el control y la manipulación</t>
  </si>
  <si>
    <t>Grimorio de los Demonios.</t>
  </si>
  <si>
    <t>Clases disponibles:</t>
  </si>
  <si>
    <t xml:space="preserve">Escalado de salud por nivel: </t>
  </si>
  <si>
    <t>Escalado de energia por nivel:</t>
  </si>
  <si>
    <t xml:space="preserve">Pasiva: </t>
  </si>
  <si>
    <t>Una vez cada dos turnos, puede tirar un dado de 6: 5 y 6 le permetiran copiar una habilidad elemental</t>
  </si>
  <si>
    <t xml:space="preserve">que haya presenciado en el campo de batalla ignorando su naturaleza elemental (Solo durante este asalto) </t>
  </si>
  <si>
    <t xml:space="preserve">para ocuparla en el siguiente turno. </t>
  </si>
  <si>
    <t>2 turnos completos de espera para volver a ocuparla.</t>
  </si>
  <si>
    <t>Grimorio Árgon de habilidades básicas</t>
  </si>
  <si>
    <t>Grimorio Teofrasto de habilidades básicas</t>
  </si>
  <si>
    <t>Bardo</t>
  </si>
  <si>
    <t>Grimorio Elden de habilidades básicas</t>
  </si>
  <si>
    <t xml:space="preserve">Los Eldenes tienen una gran habilidad para la fabricación de objetos. Pueden realizar el crafteo de un </t>
  </si>
  <si>
    <t>item cuando les hace falta solo un material. (Tienen que conocer la receta). Asimismo, son inmunes los efectos de estado</t>
  </si>
  <si>
    <t>que sean aplicados necesariamente por el Mapa que se este jugando.</t>
  </si>
  <si>
    <t>Grimorio Alabrasto de habilidades básicas</t>
  </si>
  <si>
    <t>tiran un dado de 6, 1 y 2 permiten cambiar el elemento del objetivo por un turno.</t>
  </si>
  <si>
    <t>ELEMENTOS COMUNES:</t>
  </si>
  <si>
    <t>?</t>
  </si>
  <si>
    <t>ELEMENTOS ESPECIALES:</t>
  </si>
  <si>
    <t>Se tiran 2 dados de 6, las 2 opciones que salgan del 1 al 5 son los elementos que tienes disponibles. (Solo escoges un elemento)</t>
  </si>
  <si>
    <t>Para poder escoger entre Luz u Oscuridad tiene que sacar doble 6 necesariamente.</t>
  </si>
  <si>
    <t>IGNIS</t>
  </si>
  <si>
    <t>AQUA</t>
  </si>
  <si>
    <t>VENTUM</t>
  </si>
  <si>
    <t>TERRA</t>
  </si>
  <si>
    <t>FULGUR</t>
  </si>
  <si>
    <t>UMBRA</t>
  </si>
  <si>
    <t>LUX</t>
  </si>
  <si>
    <t>Son habilidades avanzadas que tiene su origen en la clase del jugador</t>
  </si>
  <si>
    <t>CABALLEROS</t>
  </si>
  <si>
    <t>Los caballeros se dedican al manejo de espadas y mandobles. Algunos de ellos suelen ocupar ballestas como su</t>
  </si>
  <si>
    <t>arma principal. Las habilidades mágicas que suelen aprender los caballeros es el fortalecimiento de sus propias armas,</t>
  </si>
  <si>
    <t>Suelen trabajar para la nobleza y pertenecen a la legión de caballería de su reino.</t>
  </si>
  <si>
    <t>PALADINES</t>
  </si>
  <si>
    <t xml:space="preserve">Los paladines se dedican al manejo de grandes martillos y grandes escudos. Suelen contar con armaduras muy </t>
  </si>
  <si>
    <t xml:space="preserve">pesadas de fuerte resistencia a la magia. Suelen aprender habilidades curativas que permiten continuar </t>
  </si>
  <si>
    <t xml:space="preserve">a ellos y sus aliados en combate, fortalecimiento físico de sus escudos por medio de magia y creación de </t>
  </si>
  <si>
    <t>la creación de barreras físicas y el fortalecimiento físico de sus armaduras por medio de la magia.</t>
  </si>
  <si>
    <t>barreras mágicas.  Suelen trabajar en conjunto a los caballeros en las legiones de caballería de manera independiente.</t>
  </si>
  <si>
    <t>CAZADORES</t>
  </si>
  <si>
    <t>BARDOS</t>
  </si>
  <si>
    <t>ASESINOS</t>
  </si>
  <si>
    <t>BARBAROS</t>
  </si>
  <si>
    <t xml:space="preserve">Los cazadores se dedican al manejo de arcos curvos de gran alcance. Al ser cazadores, cuentan con buenas habilidades </t>
  </si>
  <si>
    <t xml:space="preserve">de rastreo. Suelen aprender habilidades de rastreo mágico y de fortalecimiento de sus arcos por medio de magia. </t>
  </si>
  <si>
    <t>La gran mayoria de sus trabajos son por contrato y no suelen permanecer con el mismo caso por mucho tiempo.</t>
  </si>
  <si>
    <t>de perspicacia y ingenio. Utilizan su música como principal herramienta y sus palabras como principal arma.</t>
  </si>
  <si>
    <t>Suelen aprender impactantes hechizos desmoralizantes o los hechizos más motivadores y sanadores del alma.</t>
  </si>
  <si>
    <t>Asimismo, para evitar meterse en problemas, suelen ser buenos con las ilusiones. Trabajan para si mismos y su arte.</t>
  </si>
  <si>
    <t>Recurren a su ira para crear su magia. Su furia es un poder que no solo les proporciona un explosivo frenesi en batalla</t>
  </si>
  <si>
    <t>si no también reflejos y resistencias sobre humanos por ese poco periodo de tiempo. Suelen utilizar hachas de guerra</t>
  </si>
  <si>
    <t>como principal arma y su magia esta completamente enfocada a la explotación de las cualidad físicas y violentos</t>
  </si>
  <si>
    <t>hechizos. No suelen ser muy racionales, pero para trabajos sucios en la guerra suelens er los más indicados.</t>
  </si>
  <si>
    <t>Suelen tener gran facilidad en peleas que intervengan con bestias, pues tienen conocimientos varios acerca de ellas.</t>
  </si>
  <si>
    <t xml:space="preserve">Suelen tener dagas o cuchillos cortos como principal arma. Entre su arcenal de herramientas se especializan en los </t>
  </si>
  <si>
    <t>encantamientos tóxicos de trampas. Su magia más característica es la sigilosa y de ilusión. Aprenden una gran variedad</t>
  </si>
  <si>
    <t>de magias que les permiten ser explosivos en combates de uno contra uno, por lo que suelen ocultarse y evitar peleas</t>
  </si>
  <si>
    <t>donde intervengan muchos objetivos. Son contratados discretamente para eliminar objetivos que causan problemas.</t>
  </si>
  <si>
    <t>La magia se genera de la energia que atraviesa el grimorio del usuario.</t>
  </si>
  <si>
    <t xml:space="preserve">El grimorio por si solo no almacena energia, funciona como una herramienta que permite </t>
  </si>
  <si>
    <t>Almacenar recetas de habilidades mágicas. Por lo tanto, El grimorio por si solo no tiene magia.</t>
  </si>
  <si>
    <t xml:space="preserve">El grimorio, de este modo, funciona a través de las energia naturales que reune el individuo </t>
  </si>
  <si>
    <t>y las proyecta usando las reglas  y recetas necesarias que almacenan en su interior.</t>
  </si>
  <si>
    <t>La magia generada por la energia que atraveso al grimorio se considera una habilidad mágica.</t>
  </si>
  <si>
    <t>Esta habilidad mágica regresa al usuario luego de salir del grimorio y permite usarla a placer.</t>
  </si>
  <si>
    <t xml:space="preserve">La energia que entra en el grimorio es un conjunto de todas las naturalezas físicas y elementales </t>
  </si>
  <si>
    <t>que tiene el usuario tiene contenido en su cuerpo. De este modo, el grimorio funciona como un catalizador.</t>
  </si>
  <si>
    <t>pero también se considera un filtro, y por lo tanto, se descarta la energia que no corresponde a la naturaleza del grimorio.</t>
  </si>
  <si>
    <t>El individuo, intrinsecamente, a lo largo de su vida moldea la energia de una manera específca determinada cuando nace</t>
  </si>
  <si>
    <t>este proceso es natural y no puede ser cambiado. Sin embargo puede ser ampliado.</t>
  </si>
  <si>
    <t>Sin grimorio, por lo tanto, la magia no tiene forma y es impredecible lo que pueda suceder con un despliegue de energía.</t>
  </si>
  <si>
    <t>De esta manera, las personas que práctican magia solo consideran magia a aquella que sea desprendida de un grimorio.</t>
  </si>
  <si>
    <t>CRUCE EN UN BOSQUE</t>
  </si>
  <si>
    <t>CRUCE EN UN BOSQUE 2</t>
  </si>
  <si>
    <t>VECINDARIO</t>
  </si>
  <si>
    <t>CAMINO DE DESIERTO</t>
  </si>
  <si>
    <t>PLANICIE DE ROCAS</t>
  </si>
  <si>
    <t>LITORAL</t>
  </si>
  <si>
    <t>ENTON</t>
  </si>
  <si>
    <t>Los bardos pueden ser poetas, erutidotos o canallas, suelen construir su magia por medio de oraciones.  Cuentan una gran habilidad</t>
  </si>
  <si>
    <t>el resultado del ataque anterior realizado por el enemigo y es considerado</t>
  </si>
  <si>
    <t>(Durante el primer turno de la primera ronda no hay fase de combate)</t>
  </si>
  <si>
    <t>(Durante el primer turno de la primera ronda no fase de cálculo de daño)</t>
  </si>
  <si>
    <t>NOTA: La energia acumulada por descansar puede romper el máximo de energia natural por nivel</t>
  </si>
  <si>
    <t>LA MAGIA</t>
  </si>
  <si>
    <t>INVENTARIO Y EQUIPAMIENTO</t>
  </si>
  <si>
    <t>Cabeza</t>
  </si>
  <si>
    <t>Torso</t>
  </si>
  <si>
    <t>Piernas</t>
  </si>
  <si>
    <t>Pies</t>
  </si>
  <si>
    <t>Brazo</t>
  </si>
  <si>
    <t>izquierdo</t>
  </si>
  <si>
    <t xml:space="preserve">Brazo </t>
  </si>
  <si>
    <t>derecho</t>
  </si>
  <si>
    <t>Alforja</t>
  </si>
  <si>
    <t>NOTA: La alforja solo se puede tener si la ropa permite equipar alforja</t>
  </si>
  <si>
    <t>Se utiliza para acciones y habilidades que requieran de agilidad y reflejos como la evasión.</t>
  </si>
  <si>
    <t>El escalado de vida y energia depende de la raza</t>
  </si>
  <si>
    <t>que haya escogido el jugador.</t>
  </si>
  <si>
    <t>Recupera energia en 1 + Nivel*2 de energia pero termina su turno</t>
  </si>
  <si>
    <t>Naturalmente cuentas con +1 en resistencia por nivel pero aumenta el costo de experiencia del próximo nivel de Destreza</t>
  </si>
  <si>
    <t>Naturalmente cuentas con +1 en movimiento por nivel pero reduce una unidad extra de equipamiento por nivel</t>
  </si>
  <si>
    <t>Quemaduras</t>
  </si>
  <si>
    <t>Sofocamiento</t>
  </si>
  <si>
    <t>Aturdimiento</t>
  </si>
  <si>
    <t>Hipotermia</t>
  </si>
  <si>
    <t>Inmovilización</t>
  </si>
  <si>
    <t>Agotamiento</t>
  </si>
  <si>
    <t>Heridas graves</t>
  </si>
  <si>
    <t>Heridas críticas</t>
  </si>
  <si>
    <t>Hemorragia</t>
  </si>
  <si>
    <t>Heridas ligeras</t>
  </si>
  <si>
    <t>Si sacas solo un 6 te quedas con la única opción que salió.</t>
  </si>
  <si>
    <t>El Enton solo esta disponible para la raza Demonio</t>
  </si>
  <si>
    <t>VELOCIDADES</t>
  </si>
  <si>
    <t>ESTADO DE EFECTO ALTERADO</t>
  </si>
  <si>
    <t xml:space="preserve">El estado de inmovilización imposibilita el uso de una o más extremidades. Si alguna habilidad o acción inmoviliza </t>
  </si>
  <si>
    <t xml:space="preserve">alguna extremidad del jugador es necesario especificar que extremidad. </t>
  </si>
  <si>
    <t>Si ambas brazos estan inmovilizados el usuario no podrá realizar ningún tipo de ataque ni portar armas.</t>
  </si>
  <si>
    <t xml:space="preserve">Si ambas piernas estan inmovilizadas el usuario no podrá moverse de casillas durante la fase de </t>
  </si>
  <si>
    <t>movimiento.</t>
  </si>
  <si>
    <t>El estado de paralización imposibilita al usuario de reaccionar de manera adecuada. Debido a esto le será imposible defendese</t>
  </si>
  <si>
    <t xml:space="preserve">o realizar habilidades que permitan defenderse. </t>
  </si>
  <si>
    <t>La única acción defensiva que puede realizar es la acción básica de defensa.</t>
  </si>
  <si>
    <t>El estado de aturdimiento no permite realizar ninguna acción con precisión. Debido a esto fallará la mayoria de sus</t>
  </si>
  <si>
    <t>acciones.</t>
  </si>
  <si>
    <t>Toda acción que requiera de una tirada se le restará un dado XTRA al calculo total</t>
  </si>
  <si>
    <t>Este estado se obtiene si se gasta toda la energia durante combate. El descanso será menos efectivo.</t>
  </si>
  <si>
    <t>Descanso tiene una penalización de -1. Asimismo, toda acción de destreza tiene una penalización de -2</t>
  </si>
  <si>
    <t>Se puede salir de Agotamiento descansando 2 turnos.</t>
  </si>
  <si>
    <t>ESTADO DE INDUCIDOS EXTERNAMENTE</t>
  </si>
  <si>
    <t>ESTADOS VITALES</t>
  </si>
  <si>
    <t>H. Contundentes</t>
  </si>
  <si>
    <t>Muerto</t>
  </si>
  <si>
    <t>Aplica efectos nocivos a la salud del jugador envenenado. Estos efectos duran dependiendo de la cantidad y lo mortal que sea</t>
  </si>
  <si>
    <t>el veneno.</t>
  </si>
  <si>
    <t>Restará puntos de salud cada turno dependiendo de la duración. El daño depende del tipo del veneno</t>
  </si>
  <si>
    <t>Las quemaduras inhabilitan las resistencias del usuario, suelen causar daños extras con el contacto.</t>
  </si>
  <si>
    <t xml:space="preserve">La hipotermia inhabilita al jugador a moverse adecuadamente, además, una continua hipotermia causa afectaciones a la salud </t>
  </si>
  <si>
    <t>del jugador.</t>
  </si>
  <si>
    <t>Después de los 3 turnos de hipotermia se restará 1 + 1*Nivel de Salud al inicio de cada turno.</t>
  </si>
  <si>
    <t>El usuario con hipotermia no evadirá con una penalización de un dado XTRA.</t>
  </si>
  <si>
    <t>Sofocamiento impide respirar al usuario. Esto inflige daño directamente a los puntos de salud.</t>
  </si>
  <si>
    <t xml:space="preserve">Al inicio de cada turno de cada jugador mientras se encuentre sofocado el jugador perderá 1 punto de </t>
  </si>
  <si>
    <t>El usuario con hemorragia tiene una perdida constante de sangre que provoca un daño directo a la Salud del jugador.</t>
  </si>
  <si>
    <t xml:space="preserve">Restará 1 punto de salud cada turno de manera acumulativa. Después de 5 turnos el jugador </t>
  </si>
  <si>
    <t>no podrá realizar acciones ofensivas.</t>
  </si>
  <si>
    <t>El usuario cuenta con heridas ligeras que incomodan pero no imposibilitan a realizar las acciones del jugador.</t>
  </si>
  <si>
    <t>usuario pierde el estado.</t>
  </si>
  <si>
    <t>estará imposibilitado de realizar acciones ofensivas.</t>
  </si>
  <si>
    <t>Curar las heridas contundentes cambia de estado a heridas ligeras.</t>
  </si>
  <si>
    <t>El usuario cuenta con heridas contudentes que al mínimo daño recibido puede ocasionar imposibilidades</t>
  </si>
  <si>
    <t>El usuario con heridas graves se encuentra imposibilitado de realizar acciones ofensivas debido a sus heridas.</t>
  </si>
  <si>
    <t>obtendrá heridas críticas.  No puede realizar acciones ofensivas.</t>
  </si>
  <si>
    <t>Curar heridas graves cambia de estado a heridas contundentes. Sin embargo, no podrá curarlas inmediatamente</t>
  </si>
  <si>
    <t xml:space="preserve">El jugador empezará con el 10% de la Salud el próximo combate. Si se reduce a 0% el usuario </t>
  </si>
  <si>
    <t>obtendrá el estado de Muerto. No puede realizar ninguna acción</t>
  </si>
  <si>
    <t>El usuasrio con heridas críticas es incapaz de moverse de casillas y realizar cualquier tipo de acciones.</t>
  </si>
  <si>
    <t>Personaje inhabilitado de la historia.</t>
  </si>
  <si>
    <t>Para obtener el estado de hermorragia es necesario que el ataque o arma indiquen que aplica hemorragia.</t>
  </si>
  <si>
    <t>Para obtener H.Críticas es necesario terminar un combate con 0% de la vida y contar con cualquier tipo de heridas anteriormente.</t>
  </si>
  <si>
    <t>Para obtener H.C es necesario terminar un combate con 50% de la vida o menos (Mayor a 0%) y cuente con H.L anteriormente.</t>
  </si>
  <si>
    <t>Para obtener H.G es necesario terminar un combate con 50% de la vida o menos (Mayor a 0%) y cuente con H.C anteriormente.</t>
  </si>
  <si>
    <t>Para obtener el estado de H.L es necesario terminar un combate con 50% de la vida o menos (Mayor a 0%).</t>
  </si>
  <si>
    <t>Para obtener Muerto es necesario terminar un combate con 0% de la vida y contar con Heridas críticas.</t>
  </si>
  <si>
    <t>Se puede aplicar inmediatamente por efecto.</t>
  </si>
  <si>
    <t>NOTA: DESPUÉS DE CADA 5 TURNOS COMPLETOS SE REGENERA NATURALMENTE 1 PUNTOS DE ENERGIA, DESPUÉS DEL 5 TURNO SE VUELVE A EMPEZAR A CONTAR.</t>
  </si>
  <si>
    <t>La velocidad dicta en que turno es jugable una acción o habilidad</t>
  </si>
  <si>
    <t>Velocidad 1</t>
  </si>
  <si>
    <t>Velocidad 2</t>
  </si>
  <si>
    <t>Velocidad 3</t>
  </si>
  <si>
    <t>Velocidad 4</t>
  </si>
  <si>
    <t>Fase de inicio de turno</t>
  </si>
  <si>
    <t>Durante esta fase el inicia el turno del jugador, aquí se realizan acciones o habilidades que se activan por inicio de turno.</t>
  </si>
  <si>
    <t>La respuesta a la activación de una habilidad se resuelve primero a la activación original.</t>
  </si>
  <si>
    <t>Solo se puede crear una cadena de más de 2 activaciones apartir de velocidad 4.</t>
  </si>
  <si>
    <t xml:space="preserve"> el alabrasto puede absorbe  punto de daño. Asimismo, los Alabrastos pueden, cada 3 turnos, pueden seleccionar un objetivo:</t>
  </si>
  <si>
    <t>Los Alabrastos pueden absorver los ataques elementales de su mismo elemento. Por cada 2 puntos de energia</t>
  </si>
  <si>
    <t xml:space="preserve">Iniciará con el 80% de la Salud total el próximo combate.  Si se curan las heridas ligeras el </t>
  </si>
  <si>
    <t xml:space="preserve">Iniciará con el 50% de la Salud total el próximo combate. Si se reduce a la mitad la salud del jugador </t>
  </si>
  <si>
    <t>Iniciará con el 30% de la Salud total el próximo combate. Si se reduce al 20% la salud del jugador</t>
  </si>
  <si>
    <t>salud de acumulativa.</t>
  </si>
  <si>
    <t>Restará puntos 1 + 1*Nivel de Salud del afectado cada vez que realice una defensa y ataque.</t>
  </si>
  <si>
    <t>como tirada de defensa. ( 1 contra por cadena de acciones). Las contras son indefendibles.</t>
  </si>
  <si>
    <t>Reducción de experiencia del próximo nivel de Destreza pero reduce el número de descansos a 3</t>
  </si>
  <si>
    <t>Algunas habilidades tienen gran valor durante las peleas, 1 habilidad accion Fate por turno.</t>
  </si>
  <si>
    <t>Obliga al provocado a tener como único objetivo de ataques al provocador durante la fase de combate. Si se tira una pifia no se puede volver a realizar una provocación al mismo objetivo dentro de 2 turnos.</t>
  </si>
  <si>
    <t>Obliga al usuario intimidado a usar defensa durante la fase de combate si el jugador que lo intimido lo ataca. Si se tira una pifia no se puede volver a realizar una provocación al mismo objetivo dentro de 2 turnos.</t>
  </si>
  <si>
    <t xml:space="preserve">Obliga al usuario alertado a usar evasión durante la fase de combate si el jugador que lo alerto lo ataca. Si se tira una pifia no se puede volver a realizar una provocación al mismo objetivo dentro de 2 turnos. </t>
  </si>
  <si>
    <t xml:space="preserve"> Es necesario que el ataque que se realice se a un solo objetivo a larga distancia para poder usar Punteria. El ataque obtiene un bono igual a 2*nivel de Fuerza si obtiene un resultado de 4 o mayor.</t>
  </si>
  <si>
    <t>Permite contrarestar los efectos de provocar, intimidar y alertar. Si se tira abierta, tienes 3 turnos de inmunidad contra cualquier acción FATE de tipo agresiva.</t>
  </si>
  <si>
    <t>Percepción permite contrarestar los efectos de sigilo. Si se tira abierta, el jugador que tiró sigilo no podrá usarlo durante los próximos 3 turnos.</t>
  </si>
  <si>
    <t>Permite evitar ser objetivo de ataque durante el turno. (En caso de que nadie pueda ser objetivo es elegido aleatoriamente). Si se tira pifia no se puede volver a realizar dentro de 2 turnos.</t>
  </si>
  <si>
    <t>Finta</t>
  </si>
  <si>
    <t>Permite cambiar de acción una vez el resultado de la tirada es conocido. Resultado de  4 o mayor para éxito. (Solo para acciones básicas). Se utiliza durante la fase de combate del turno actual. NOTA.</t>
  </si>
  <si>
    <t>ACCIONES FATE DURANTE EL COMBATE</t>
  </si>
  <si>
    <t>ACCIONES FATE FUERA DEL COMBATE</t>
  </si>
  <si>
    <t>Atletismo de resultado 4 ofrece un movimiento extra en la fase de activación. (Un por fase FATE) En caso de resultado 8, se puede volver a usar.</t>
  </si>
  <si>
    <t xml:space="preserve">Permite al jugador robar los objetos de un NPC o jugador consiente o inconciente. (El valor de los objetos robados dependen del éxito y la situación). </t>
  </si>
  <si>
    <t>Permite la fabricación objetos de valor y reparar objetos de valor, siempre y cuando se cuente con la receta y los materiales necesarios (Sujeto a condiciones).</t>
  </si>
  <si>
    <t>La habilidad se realiza durante la fase de activación propia del jugador</t>
  </si>
  <si>
    <t>La habilidad se realiza durante la fase de activación o de combate propia del jugador</t>
  </si>
  <si>
    <t>La habilidad se puede realizar durante la fase de activación de cualquier jugador</t>
  </si>
  <si>
    <t>La habilidad se puede realizar durante la fase de combate de cualquier jugador</t>
  </si>
  <si>
    <t>Velocidad 5</t>
  </si>
  <si>
    <t>La habilidad se puede realizar durante la fase de activación o de combate de cualquier jugador</t>
  </si>
  <si>
    <t>V2</t>
  </si>
  <si>
    <t>V4</t>
  </si>
  <si>
    <t>V1</t>
  </si>
  <si>
    <t>Velocidades</t>
  </si>
  <si>
    <t>Se utiliza para inducir a alguien a que se comporte intimidadamente respecto a la tu figura como personaje.</t>
  </si>
  <si>
    <t>Se utiliza para inducir a alguien para que reaccione con una respuesta emocional negativa: miedo, ira o vergüenza.</t>
  </si>
  <si>
    <t>Se utiliza para dar indicar a todos los personajes que vas a realizar una acción antes de suceda.</t>
  </si>
  <si>
    <t>Representa la fortaleza mental del personaje, la fortaleza a resistir estrés a situaciones que influyan social o anímicamente al personaje.</t>
  </si>
  <si>
    <t>Representa la capacidad de percepción general del personaje, lo bueno que es notando detalles tras un vistazo, y sus poderes de observación. Sin embargo, la información obtenida es breve y superficial</t>
  </si>
  <si>
    <t>Representa la capacidad de encontrar y buscar detalles de detenidamente, de manera que, obtienes casi todas las características de lo que se busca u observa.</t>
  </si>
  <si>
    <t xml:space="preserve">Permite al personaje  evitar ser detectado, tanto si quieres esconderte como moverte sin ser visto. </t>
  </si>
  <si>
    <t>Permite razonar acerca de la situacion para obtener información adicional de un tema relevante para la situación. Asi mismo, afecta la capacidad para aprender acerca de cosas nuevas.</t>
  </si>
  <si>
    <t>Representa lo bueno que es tu personaje moviendo su cuerpo, además de su estado de forma en general, usado principalmente para situaciones de esfuerzo físico.</t>
  </si>
  <si>
    <t>Si estas en zona verde y se encuentra alejado en un radio de 3 escapa</t>
  </si>
  <si>
    <t>=</t>
  </si>
  <si>
    <t>Resultados probables</t>
  </si>
  <si>
    <t>R[0]</t>
  </si>
  <si>
    <t>R[0]:1</t>
  </si>
  <si>
    <t>R[0]:2</t>
  </si>
  <si>
    <t>R[0]:3</t>
  </si>
  <si>
    <t>R[0]:4</t>
  </si>
  <si>
    <t>R[1]:1</t>
  </si>
  <si>
    <t>R[1]:2</t>
  </si>
  <si>
    <t>R[1]:3</t>
  </si>
  <si>
    <t>R[1]:4</t>
  </si>
  <si>
    <t>R[2]:1</t>
  </si>
  <si>
    <t>R[2]:2</t>
  </si>
  <si>
    <t>R[2]:3</t>
  </si>
  <si>
    <t>R[2]:4</t>
  </si>
  <si>
    <t>R[3]:1</t>
  </si>
  <si>
    <t>R[3]:4</t>
  </si>
  <si>
    <t>R[3]:3</t>
  </si>
  <si>
    <t>R[3]:2</t>
  </si>
  <si>
    <t>R[4]:1</t>
  </si>
  <si>
    <t>R[4]:4</t>
  </si>
  <si>
    <t>R[4]:3</t>
  </si>
  <si>
    <t>R[4]:2</t>
  </si>
  <si>
    <t>R[5]:1</t>
  </si>
  <si>
    <t>R[5]:4</t>
  </si>
  <si>
    <t>R[5]:3</t>
  </si>
  <si>
    <t>R[5]:2</t>
  </si>
  <si>
    <t>R[6]:1</t>
  </si>
  <si>
    <t>R[6]:4</t>
  </si>
  <si>
    <t>R[6]:3</t>
  </si>
  <si>
    <t>R[6]:2</t>
  </si>
  <si>
    <t>R[7]:1</t>
  </si>
  <si>
    <t>R[7]:4</t>
  </si>
  <si>
    <t>R[7]:3</t>
  </si>
  <si>
    <t>R[7]:2</t>
  </si>
  <si>
    <t>R[8]:1</t>
  </si>
  <si>
    <t>R[8]:4</t>
  </si>
  <si>
    <t>R[8]:3</t>
  </si>
  <si>
    <t>R[8]:2</t>
  </si>
  <si>
    <t xml:space="preserve">TODAS </t>
  </si>
  <si>
    <t>Solo se pueden escoger tres de las 4 rectas (V o H)</t>
  </si>
  <si>
    <t>Afecta a todas las casillas menos al usuario</t>
  </si>
  <si>
    <t>Afecta en un cono</t>
  </si>
  <si>
    <t>Afecta en rectangulo</t>
  </si>
  <si>
    <t>El efecto tiene origen en otro jugador</t>
  </si>
  <si>
    <t>Permite moverse sobre casillas inhabilitadas sin rodear.(Últimas casillas)</t>
  </si>
  <si>
    <t>Las 4 invocaciones de bestias</t>
  </si>
  <si>
    <t>Las 4 armas materializadas</t>
  </si>
  <si>
    <t>Los 4 métodos de manipulación</t>
  </si>
  <si>
    <t>Las 4 transformaciones mágicas</t>
  </si>
  <si>
    <t>Las 7 formas elementales para 8 elementos</t>
  </si>
  <si>
    <t>Las 3 habilidades de clase</t>
  </si>
  <si>
    <t>COND</t>
  </si>
  <si>
    <t>Puede ser solo una casilla o todas las casillas.</t>
  </si>
  <si>
    <t>Solo se puede escoger una dirección de las 4 posibles. Puede ser solo una casilla o todas las casillas.</t>
  </si>
  <si>
    <t>Solo se puede escoger una dirección de las 8 posibles. Puede ser solo una casilla o todas las casillas.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</si>
</sst>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55595C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5D5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B8E6"/>
        <bgColor indexed="64"/>
      </patternFill>
    </fill>
    <fill>
      <patternFill patternType="solid">
        <fgColor rgb="FF00A2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B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9" fillId="7" borderId="16" applyNumberFormat="0" applyAlignment="0" applyProtection="0"/>
  </cellStyleXfs>
  <cellXfs count="202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4" borderId="1" xfId="0" applyFont="1" applyFill="1" applyBorder="1"/>
    <xf numFmtId="0" fontId="0" fillId="0" borderId="1" xfId="0" applyBorder="1"/>
    <xf numFmtId="0" fontId="7" fillId="0" borderId="0" xfId="0" applyFont="1" applyFill="1" applyBorder="1"/>
    <xf numFmtId="0" fontId="6" fillId="0" borderId="2" xfId="0" applyFont="1" applyBorder="1"/>
    <xf numFmtId="0" fontId="1" fillId="0" borderId="0" xfId="0" applyFont="1" applyBorder="1"/>
    <xf numFmtId="0" fontId="0" fillId="0" borderId="0" xfId="0" applyBorder="1"/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1" fillId="0" borderId="0" xfId="0" applyFont="1"/>
    <xf numFmtId="0" fontId="6" fillId="0" borderId="0" xfId="0" applyFont="1"/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0" fontId="1" fillId="0" borderId="0" xfId="0" applyFont="1" applyFill="1" applyBorder="1"/>
    <xf numFmtId="0" fontId="6" fillId="0" borderId="0" xfId="0" applyFont="1" applyFill="1" applyBorder="1"/>
    <xf numFmtId="0" fontId="0" fillId="0" borderId="1" xfId="0" applyNumberFormat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2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/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7" fillId="0" borderId="0" xfId="0" applyFont="1"/>
    <xf numFmtId="0" fontId="0" fillId="8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9" borderId="1" xfId="0" applyFont="1" applyFill="1" applyBorder="1" applyAlignment="1">
      <alignment horizontal="center" vertical="top"/>
    </xf>
    <xf numFmtId="0" fontId="0" fillId="9" borderId="1" xfId="0" applyFont="1" applyFill="1" applyBorder="1" applyAlignment="1">
      <alignment horizontal="center"/>
    </xf>
    <xf numFmtId="0" fontId="6" fillId="0" borderId="1" xfId="0" applyFont="1" applyFill="1" applyBorder="1"/>
    <xf numFmtId="0" fontId="5" fillId="0" borderId="0" xfId="0" applyFont="1" applyBorder="1"/>
    <xf numFmtId="0" fontId="1" fillId="0" borderId="11" xfId="0" applyFont="1" applyBorder="1"/>
    <xf numFmtId="0" fontId="9" fillId="7" borderId="3" xfId="1" applyBorder="1"/>
    <xf numFmtId="0" fontId="1" fillId="0" borderId="8" xfId="0" applyFont="1" applyBorder="1"/>
    <xf numFmtId="0" fontId="9" fillId="7" borderId="1" xfId="1" applyBorder="1"/>
    <xf numFmtId="0" fontId="1" fillId="0" borderId="14" xfId="0" applyFont="1" applyBorder="1"/>
    <xf numFmtId="0" fontId="8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10" fillId="0" borderId="0" xfId="0" applyFont="1"/>
    <xf numFmtId="0" fontId="1" fillId="0" borderId="0" xfId="0" applyFont="1" applyFill="1" applyBorder="1" applyAlignment="1">
      <alignment horizontal="center"/>
    </xf>
    <xf numFmtId="0" fontId="0" fillId="11" borderId="11" xfId="0" applyFill="1" applyBorder="1"/>
    <xf numFmtId="0" fontId="0" fillId="11" borderId="8" xfId="0" applyFill="1" applyBorder="1"/>
    <xf numFmtId="0" fontId="0" fillId="11" borderId="14" xfId="0" applyFill="1" applyBorder="1"/>
    <xf numFmtId="0" fontId="0" fillId="11" borderId="8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6" fillId="13" borderId="1" xfId="0" applyFont="1" applyFill="1" applyBorder="1"/>
    <xf numFmtId="0" fontId="6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0" fillId="0" borderId="1" xfId="0" applyBorder="1"/>
    <xf numFmtId="0" fontId="0" fillId="0" borderId="0" xfId="0"/>
    <xf numFmtId="0" fontId="1" fillId="0" borderId="0" xfId="0" applyFont="1" applyAlignment="1">
      <alignment horizontal="center"/>
    </xf>
    <xf numFmtId="0" fontId="0" fillId="1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5" xfId="0" applyFont="1" applyBorder="1"/>
    <xf numFmtId="0" fontId="0" fillId="0" borderId="0" xfId="0" applyBorder="1"/>
    <xf numFmtId="0" fontId="0" fillId="0" borderId="0" xfId="0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13" xfId="0" applyNumberFormat="1" applyBorder="1" applyAlignment="1">
      <alignment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/>
    </xf>
    <xf numFmtId="16" fontId="0" fillId="0" borderId="14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0" borderId="11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2" xfId="0" applyNumberForma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0" xfId="0" applyBorder="1" applyAlignment="1"/>
    <xf numFmtId="0" fontId="0" fillId="0" borderId="15" xfId="0" applyBorder="1" applyAlignment="1"/>
    <xf numFmtId="0" fontId="0" fillId="0" borderId="10" xfId="0" applyBorder="1" applyAlignment="1"/>
    <xf numFmtId="0" fontId="0" fillId="0" borderId="9" xfId="0" applyBorder="1" applyAlignment="1"/>
    <xf numFmtId="0" fontId="0" fillId="0" borderId="12" xfId="0" applyBorder="1" applyAlignment="1"/>
    <xf numFmtId="0" fontId="0" fillId="0" borderId="6" xfId="0" applyBorder="1"/>
    <xf numFmtId="0" fontId="0" fillId="0" borderId="0" xfId="0" applyBorder="1"/>
    <xf numFmtId="0" fontId="0" fillId="0" borderId="15" xfId="0" applyBorder="1"/>
    <xf numFmtId="0" fontId="0" fillId="0" borderId="7" xfId="0" applyBorder="1"/>
    <xf numFmtId="0" fontId="0" fillId="0" borderId="5" xfId="0" applyBorder="1"/>
    <xf numFmtId="0" fontId="0" fillId="0" borderId="13" xfId="0" applyBorder="1"/>
    <xf numFmtId="0" fontId="0" fillId="0" borderId="7" xfId="0" applyBorder="1" applyAlignment="1"/>
    <xf numFmtId="0" fontId="0" fillId="0" borderId="5" xfId="0" applyBorder="1" applyAlignment="1"/>
    <xf numFmtId="0" fontId="0" fillId="0" borderId="13" xfId="0" applyBorder="1" applyAlignment="1"/>
    <xf numFmtId="0" fontId="6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2" xfId="0" applyFont="1" applyBorder="1"/>
    <xf numFmtId="0" fontId="0" fillId="0" borderId="4" xfId="0" applyFont="1" applyBorder="1"/>
    <xf numFmtId="0" fontId="0" fillId="0" borderId="3" xfId="0" applyFont="1" applyBorder="1"/>
    <xf numFmtId="0" fontId="1" fillId="0" borderId="0" xfId="0" applyFont="1" applyAlignment="1">
      <alignment horizont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D9B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18" Type="http://schemas.openxmlformats.org/officeDocument/2006/relationships/image" Target="../media/image26.png"/><Relationship Id="rId26" Type="http://schemas.openxmlformats.org/officeDocument/2006/relationships/image" Target="../media/image34.png"/><Relationship Id="rId3" Type="http://schemas.openxmlformats.org/officeDocument/2006/relationships/image" Target="../media/image11.png"/><Relationship Id="rId21" Type="http://schemas.openxmlformats.org/officeDocument/2006/relationships/image" Target="../media/image29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17" Type="http://schemas.openxmlformats.org/officeDocument/2006/relationships/image" Target="../media/image25.png"/><Relationship Id="rId25" Type="http://schemas.openxmlformats.org/officeDocument/2006/relationships/image" Target="../media/image33.png"/><Relationship Id="rId2" Type="http://schemas.openxmlformats.org/officeDocument/2006/relationships/image" Target="../media/image10.png"/><Relationship Id="rId16" Type="http://schemas.openxmlformats.org/officeDocument/2006/relationships/image" Target="../media/image24.png"/><Relationship Id="rId20" Type="http://schemas.openxmlformats.org/officeDocument/2006/relationships/image" Target="../media/image28.png"/><Relationship Id="rId29" Type="http://schemas.openxmlformats.org/officeDocument/2006/relationships/image" Target="../media/image37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24" Type="http://schemas.openxmlformats.org/officeDocument/2006/relationships/image" Target="../media/image32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23" Type="http://schemas.openxmlformats.org/officeDocument/2006/relationships/image" Target="../media/image31.png"/><Relationship Id="rId28" Type="http://schemas.openxmlformats.org/officeDocument/2006/relationships/image" Target="../media/image36.png"/><Relationship Id="rId10" Type="http://schemas.openxmlformats.org/officeDocument/2006/relationships/image" Target="../media/image18.png"/><Relationship Id="rId19" Type="http://schemas.openxmlformats.org/officeDocument/2006/relationships/image" Target="../media/image27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Relationship Id="rId22" Type="http://schemas.openxmlformats.org/officeDocument/2006/relationships/image" Target="../media/image30.png"/><Relationship Id="rId27" Type="http://schemas.openxmlformats.org/officeDocument/2006/relationships/image" Target="../media/image3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jpeg"/><Relationship Id="rId7" Type="http://schemas.openxmlformats.org/officeDocument/2006/relationships/image" Target="../media/image44.jpeg"/><Relationship Id="rId2" Type="http://schemas.openxmlformats.org/officeDocument/2006/relationships/image" Target="../media/image39.jpeg"/><Relationship Id="rId1" Type="http://schemas.openxmlformats.org/officeDocument/2006/relationships/image" Target="../media/image38.jpeg"/><Relationship Id="rId6" Type="http://schemas.openxmlformats.org/officeDocument/2006/relationships/image" Target="../media/image43.jpeg"/><Relationship Id="rId5" Type="http://schemas.openxmlformats.org/officeDocument/2006/relationships/image" Target="../media/image42.jpeg"/><Relationship Id="rId4" Type="http://schemas.openxmlformats.org/officeDocument/2006/relationships/image" Target="../media/image41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png"/><Relationship Id="rId3" Type="http://schemas.openxmlformats.org/officeDocument/2006/relationships/image" Target="../media/image47.png"/><Relationship Id="rId7" Type="http://schemas.openxmlformats.org/officeDocument/2006/relationships/image" Target="../media/image51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Relationship Id="rId6" Type="http://schemas.openxmlformats.org/officeDocument/2006/relationships/image" Target="../media/image50.png"/><Relationship Id="rId5" Type="http://schemas.openxmlformats.org/officeDocument/2006/relationships/image" Target="../media/image49.png"/><Relationship Id="rId4" Type="http://schemas.openxmlformats.org/officeDocument/2006/relationships/image" Target="../media/image4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jpeg"/><Relationship Id="rId2" Type="http://schemas.openxmlformats.org/officeDocument/2006/relationships/image" Target="../media/image38.jpeg"/><Relationship Id="rId1" Type="http://schemas.openxmlformats.org/officeDocument/2006/relationships/image" Target="../media/image40.jpeg"/><Relationship Id="rId6" Type="http://schemas.openxmlformats.org/officeDocument/2006/relationships/image" Target="../media/image43.jpeg"/><Relationship Id="rId5" Type="http://schemas.openxmlformats.org/officeDocument/2006/relationships/image" Target="../media/image39.jpeg"/><Relationship Id="rId4" Type="http://schemas.openxmlformats.org/officeDocument/2006/relationships/image" Target="../media/image4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5443</xdr:colOff>
      <xdr:row>1</xdr:row>
      <xdr:rowOff>16328</xdr:rowOff>
    </xdr:from>
    <xdr:to>
      <xdr:col>16</xdr:col>
      <xdr:colOff>137443</xdr:colOff>
      <xdr:row>43</xdr:row>
      <xdr:rowOff>43899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443" y="206828"/>
          <a:ext cx="10800000" cy="8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8</xdr:row>
      <xdr:rowOff>19050</xdr:rowOff>
    </xdr:from>
    <xdr:to>
      <xdr:col>7</xdr:col>
      <xdr:colOff>0</xdr:colOff>
      <xdr:row>32</xdr:row>
      <xdr:rowOff>9525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543050"/>
          <a:ext cx="4562475" cy="456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4</xdr:row>
      <xdr:rowOff>9525</xdr:rowOff>
    </xdr:from>
    <xdr:to>
      <xdr:col>7</xdr:col>
      <xdr:colOff>552450</xdr:colOff>
      <xdr:row>30</xdr:row>
      <xdr:rowOff>180975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71525"/>
          <a:ext cx="5143500" cy="512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</xdr:row>
      <xdr:rowOff>171450</xdr:rowOff>
    </xdr:from>
    <xdr:to>
      <xdr:col>16</xdr:col>
      <xdr:colOff>571500</xdr:colOff>
      <xdr:row>30</xdr:row>
      <xdr:rowOff>171450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742950"/>
          <a:ext cx="5143500" cy="514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9525</xdr:rowOff>
    </xdr:from>
    <xdr:to>
      <xdr:col>7</xdr:col>
      <xdr:colOff>552450</xdr:colOff>
      <xdr:row>62</xdr:row>
      <xdr:rowOff>180975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867525"/>
          <a:ext cx="5124450" cy="512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752475</xdr:colOff>
      <xdr:row>35</xdr:row>
      <xdr:rowOff>171450</xdr:rowOff>
    </xdr:from>
    <xdr:to>
      <xdr:col>16</xdr:col>
      <xdr:colOff>581025</xdr:colOff>
      <xdr:row>62</xdr:row>
      <xdr:rowOff>171450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6838950"/>
          <a:ext cx="5162550" cy="514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733425</xdr:colOff>
      <xdr:row>68</xdr:row>
      <xdr:rowOff>9525</xdr:rowOff>
    </xdr:from>
    <xdr:to>
      <xdr:col>7</xdr:col>
      <xdr:colOff>571500</xdr:colOff>
      <xdr:row>95</xdr:row>
      <xdr:rowOff>19050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2963525"/>
          <a:ext cx="5172075" cy="515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4763</xdr:colOff>
      <xdr:row>67</xdr:row>
      <xdr:rowOff>180975</xdr:rowOff>
    </xdr:from>
    <xdr:to>
      <xdr:col>16</xdr:col>
      <xdr:colOff>557213</xdr:colOff>
      <xdr:row>94</xdr:row>
      <xdr:rowOff>171450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4763" y="12944475"/>
          <a:ext cx="5124450" cy="513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37</xdr:row>
      <xdr:rowOff>0</xdr:rowOff>
    </xdr:from>
    <xdr:to>
      <xdr:col>11</xdr:col>
      <xdr:colOff>1</xdr:colOff>
      <xdr:row>46</xdr:row>
      <xdr:rowOff>105673</xdr:rowOff>
    </xdr:to>
    <xdr:pic>
      <xdr:nvPicPr>
        <xdr:cNvPr id="33" name="Imagen 3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875" y="8304609"/>
          <a:ext cx="1815704" cy="1802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7</xdr:col>
      <xdr:colOff>4688</xdr:colOff>
      <xdr:row>46</xdr:row>
      <xdr:rowOff>115336</xdr:rowOff>
    </xdr:to>
    <xdr:pic>
      <xdr:nvPicPr>
        <xdr:cNvPr id="34" name="Imagen 3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7" t="1801" r="1266" b="1441"/>
        <a:stretch/>
      </xdr:blipFill>
      <xdr:spPr bwMode="auto">
        <a:xfrm>
          <a:off x="2420938" y="8304609"/>
          <a:ext cx="1820391" cy="1811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8240</xdr:colOff>
      <xdr:row>37</xdr:row>
      <xdr:rowOff>0</xdr:rowOff>
    </xdr:from>
    <xdr:to>
      <xdr:col>15</xdr:col>
      <xdr:colOff>4128</xdr:colOff>
      <xdr:row>46</xdr:row>
      <xdr:rowOff>113008</xdr:rowOff>
    </xdr:to>
    <xdr:pic>
      <xdr:nvPicPr>
        <xdr:cNvPr id="35" name="Imagen 3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1053" y="8304609"/>
          <a:ext cx="1811591" cy="1809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612321</xdr:colOff>
      <xdr:row>37</xdr:row>
      <xdr:rowOff>0</xdr:rowOff>
    </xdr:from>
    <xdr:to>
      <xdr:col>19</xdr:col>
      <xdr:colOff>14928</xdr:colOff>
      <xdr:row>46</xdr:row>
      <xdr:rowOff>136071</xdr:rowOff>
    </xdr:to>
    <xdr:pic>
      <xdr:nvPicPr>
        <xdr:cNvPr id="36" name="Imagen 3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7142" y="8493125"/>
          <a:ext cx="1851893" cy="1870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7</xdr:col>
      <xdr:colOff>3776</xdr:colOff>
      <xdr:row>34</xdr:row>
      <xdr:rowOff>112808</xdr:rowOff>
    </xdr:to>
    <xdr:pic>
      <xdr:nvPicPr>
        <xdr:cNvPr id="38" name="Imagen 3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938" y="6042422"/>
          <a:ext cx="1819479" cy="1809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-1</xdr:colOff>
      <xdr:row>49</xdr:row>
      <xdr:rowOff>0</xdr:rowOff>
    </xdr:from>
    <xdr:to>
      <xdr:col>7</xdr:col>
      <xdr:colOff>116</xdr:colOff>
      <xdr:row>58</xdr:row>
      <xdr:rowOff>110885</xdr:rowOff>
    </xdr:to>
    <xdr:pic>
      <xdr:nvPicPr>
        <xdr:cNvPr id="39" name="Imagen 3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937" y="10566797"/>
          <a:ext cx="1815703" cy="1807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11</xdr:col>
      <xdr:colOff>13930</xdr:colOff>
      <xdr:row>58</xdr:row>
      <xdr:rowOff>124249</xdr:rowOff>
    </xdr:to>
    <xdr:pic>
      <xdr:nvPicPr>
        <xdr:cNvPr id="40" name="Imagen 3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875" y="10566797"/>
          <a:ext cx="1829633" cy="1820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15</xdr:col>
      <xdr:colOff>22530</xdr:colOff>
      <xdr:row>58</xdr:row>
      <xdr:rowOff>132776</xdr:rowOff>
    </xdr:to>
    <xdr:pic>
      <xdr:nvPicPr>
        <xdr:cNvPr id="42" name="Imagen 4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2813" y="10566797"/>
          <a:ext cx="1838233" cy="1829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49</xdr:row>
      <xdr:rowOff>0</xdr:rowOff>
    </xdr:from>
    <xdr:to>
      <xdr:col>19</xdr:col>
      <xdr:colOff>4824</xdr:colOff>
      <xdr:row>58</xdr:row>
      <xdr:rowOff>120805</xdr:rowOff>
    </xdr:to>
    <xdr:pic>
      <xdr:nvPicPr>
        <xdr:cNvPr id="44" name="Imagen 4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8732" y="10677293"/>
          <a:ext cx="1830836" cy="1835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7</xdr:col>
      <xdr:colOff>24083</xdr:colOff>
      <xdr:row>70</xdr:row>
      <xdr:rowOff>134472</xdr:rowOff>
    </xdr:to>
    <xdr:pic>
      <xdr:nvPicPr>
        <xdr:cNvPr id="19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471" y="11822206"/>
          <a:ext cx="1839436" cy="184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61</xdr:row>
      <xdr:rowOff>0</xdr:rowOff>
    </xdr:from>
    <xdr:to>
      <xdr:col>11</xdr:col>
      <xdr:colOff>1716</xdr:colOff>
      <xdr:row>70</xdr:row>
      <xdr:rowOff>116104</xdr:rowOff>
    </xdr:to>
    <xdr:pic>
      <xdr:nvPicPr>
        <xdr:cNvPr id="21" name="Imagen 2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5882" y="12709338"/>
          <a:ext cx="1820956" cy="17969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61</xdr:row>
      <xdr:rowOff>0</xdr:rowOff>
    </xdr:from>
    <xdr:to>
      <xdr:col>15</xdr:col>
      <xdr:colOff>1006</xdr:colOff>
      <xdr:row>70</xdr:row>
      <xdr:rowOff>103532</xdr:rowOff>
    </xdr:to>
    <xdr:pic>
      <xdr:nvPicPr>
        <xdr:cNvPr id="23" name="Imagen 2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0109" y="12682745"/>
          <a:ext cx="1827808" cy="1780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60</xdr:row>
      <xdr:rowOff>192989</xdr:rowOff>
    </xdr:from>
    <xdr:to>
      <xdr:col>19</xdr:col>
      <xdr:colOff>0</xdr:colOff>
      <xdr:row>70</xdr:row>
      <xdr:rowOff>118210</xdr:rowOff>
    </xdr:to>
    <xdr:pic>
      <xdr:nvPicPr>
        <xdr:cNvPr id="25" name="Imagen 24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1569" y="13129558"/>
          <a:ext cx="1830294" cy="1855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25</xdr:row>
      <xdr:rowOff>0</xdr:rowOff>
    </xdr:from>
    <xdr:to>
      <xdr:col>19</xdr:col>
      <xdr:colOff>0</xdr:colOff>
      <xdr:row>34</xdr:row>
      <xdr:rowOff>116004</xdr:rowOff>
    </xdr:to>
    <xdr:pic>
      <xdr:nvPicPr>
        <xdr:cNvPr id="57" name="Imagen 56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7143" y="6179911"/>
          <a:ext cx="1836964" cy="1850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15</xdr:col>
      <xdr:colOff>5367</xdr:colOff>
      <xdr:row>34</xdr:row>
      <xdr:rowOff>114516</xdr:rowOff>
    </xdr:to>
    <xdr:pic>
      <xdr:nvPicPr>
        <xdr:cNvPr id="58" name="Imagen 57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7857" y="6179911"/>
          <a:ext cx="1836845" cy="1849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11</xdr:col>
      <xdr:colOff>11339</xdr:colOff>
      <xdr:row>34</xdr:row>
      <xdr:rowOff>124003</xdr:rowOff>
    </xdr:to>
    <xdr:pic>
      <xdr:nvPicPr>
        <xdr:cNvPr id="60" name="Imagen 59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8571" y="6179911"/>
          <a:ext cx="1848304" cy="1858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6300</xdr:colOff>
      <xdr:row>96</xdr:row>
      <xdr:rowOff>181694</xdr:rowOff>
    </xdr:from>
    <xdr:to>
      <xdr:col>7</xdr:col>
      <xdr:colOff>4401</xdr:colOff>
      <xdr:row>106</xdr:row>
      <xdr:rowOff>135998</xdr:rowOff>
    </xdr:to>
    <xdr:pic>
      <xdr:nvPicPr>
        <xdr:cNvPr id="63" name="Imagen 62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431382" y="19563849"/>
          <a:ext cx="1834238" cy="1821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97</xdr:row>
      <xdr:rowOff>0</xdr:rowOff>
    </xdr:from>
    <xdr:to>
      <xdr:col>11</xdr:col>
      <xdr:colOff>10702</xdr:colOff>
      <xdr:row>106</xdr:row>
      <xdr:rowOff>129697</xdr:rowOff>
    </xdr:to>
    <xdr:pic>
      <xdr:nvPicPr>
        <xdr:cNvPr id="67" name="Imagen 66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2763" y="19563849"/>
          <a:ext cx="1834238" cy="1821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97</xdr:row>
      <xdr:rowOff>0</xdr:rowOff>
    </xdr:from>
    <xdr:to>
      <xdr:col>19</xdr:col>
      <xdr:colOff>829</xdr:colOff>
      <xdr:row>106</xdr:row>
      <xdr:rowOff>142298</xdr:rowOff>
    </xdr:to>
    <xdr:pic>
      <xdr:nvPicPr>
        <xdr:cNvPr id="68" name="Imagen 67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 flipV="1">
          <a:off x="9719226" y="19570149"/>
          <a:ext cx="1834238" cy="1821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97</xdr:row>
      <xdr:rowOff>0</xdr:rowOff>
    </xdr:from>
    <xdr:to>
      <xdr:col>15</xdr:col>
      <xdr:colOff>10702</xdr:colOff>
      <xdr:row>106</xdr:row>
      <xdr:rowOff>129697</xdr:rowOff>
    </xdr:to>
    <xdr:pic>
      <xdr:nvPicPr>
        <xdr:cNvPr id="69" name="Imagen 6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294145" y="19563849"/>
          <a:ext cx="1834238" cy="1821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</xdr:colOff>
      <xdr:row>108</xdr:row>
      <xdr:rowOff>190487</xdr:rowOff>
    </xdr:from>
    <xdr:to>
      <xdr:col>7</xdr:col>
      <xdr:colOff>6365</xdr:colOff>
      <xdr:row>118</xdr:row>
      <xdr:rowOff>120664</xdr:rowOff>
    </xdr:to>
    <xdr:pic>
      <xdr:nvPicPr>
        <xdr:cNvPr id="71" name="Imagen 7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2438401" y="22110701"/>
          <a:ext cx="1835177" cy="183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609586</xdr:colOff>
      <xdr:row>109</xdr:row>
      <xdr:rowOff>14</xdr:rowOff>
    </xdr:from>
    <xdr:to>
      <xdr:col>11</xdr:col>
      <xdr:colOff>6363</xdr:colOff>
      <xdr:row>118</xdr:row>
      <xdr:rowOff>120664</xdr:rowOff>
    </xdr:to>
    <xdr:pic>
      <xdr:nvPicPr>
        <xdr:cNvPr id="72" name="Imagen 7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4876786" y="22110714"/>
          <a:ext cx="1835177" cy="183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609586</xdr:colOff>
      <xdr:row>109</xdr:row>
      <xdr:rowOff>14</xdr:rowOff>
    </xdr:from>
    <xdr:to>
      <xdr:col>15</xdr:col>
      <xdr:colOff>6363</xdr:colOff>
      <xdr:row>118</xdr:row>
      <xdr:rowOff>120664</xdr:rowOff>
    </xdr:to>
    <xdr:pic>
      <xdr:nvPicPr>
        <xdr:cNvPr id="73" name="Imagen 72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186" y="22110714"/>
          <a:ext cx="1835177" cy="183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109</xdr:row>
      <xdr:rowOff>0</xdr:rowOff>
    </xdr:from>
    <xdr:to>
      <xdr:col>19</xdr:col>
      <xdr:colOff>6350</xdr:colOff>
      <xdr:row>118</xdr:row>
      <xdr:rowOff>120677</xdr:rowOff>
    </xdr:to>
    <xdr:pic>
      <xdr:nvPicPr>
        <xdr:cNvPr id="74" name="Imagen 73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 flipV="1">
          <a:off x="9753586" y="22110714"/>
          <a:ext cx="1835177" cy="183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121</xdr:row>
      <xdr:rowOff>0</xdr:rowOff>
    </xdr:from>
    <xdr:to>
      <xdr:col>7</xdr:col>
      <xdr:colOff>1</xdr:colOff>
      <xdr:row>130</xdr:row>
      <xdr:rowOff>110001</xdr:rowOff>
    </xdr:to>
    <xdr:pic>
      <xdr:nvPicPr>
        <xdr:cNvPr id="76" name="Imagen 75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7028" y="24172905"/>
          <a:ext cx="1827770" cy="1809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9357</xdr:colOff>
      <xdr:row>120</xdr:row>
      <xdr:rowOff>179426</xdr:rowOff>
    </xdr:from>
    <xdr:to>
      <xdr:col>10</xdr:col>
      <xdr:colOff>599898</xdr:colOff>
      <xdr:row>130</xdr:row>
      <xdr:rowOff>119359</xdr:rowOff>
    </xdr:to>
    <xdr:pic>
      <xdr:nvPicPr>
        <xdr:cNvPr id="77" name="Imagen 76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4874054" y="24172905"/>
          <a:ext cx="1827770" cy="1809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9357</xdr:colOff>
      <xdr:row>120</xdr:row>
      <xdr:rowOff>179426</xdr:rowOff>
    </xdr:from>
    <xdr:to>
      <xdr:col>14</xdr:col>
      <xdr:colOff>599898</xdr:colOff>
      <xdr:row>130</xdr:row>
      <xdr:rowOff>119359</xdr:rowOff>
    </xdr:to>
    <xdr:pic>
      <xdr:nvPicPr>
        <xdr:cNvPr id="78" name="Imagen 77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311081" y="24172905"/>
          <a:ext cx="1827770" cy="1809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121</xdr:row>
      <xdr:rowOff>0</xdr:rowOff>
    </xdr:from>
    <xdr:to>
      <xdr:col>19</xdr:col>
      <xdr:colOff>0</xdr:colOff>
      <xdr:row>130</xdr:row>
      <xdr:rowOff>110001</xdr:rowOff>
    </xdr:to>
    <xdr:pic>
      <xdr:nvPicPr>
        <xdr:cNvPr id="79" name="Imagen 78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9748108" y="24172905"/>
          <a:ext cx="1827770" cy="1809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73</xdr:row>
      <xdr:rowOff>0</xdr:rowOff>
    </xdr:from>
    <xdr:to>
      <xdr:col>11</xdr:col>
      <xdr:colOff>5487</xdr:colOff>
      <xdr:row>82</xdr:row>
      <xdr:rowOff>116003</xdr:rowOff>
    </xdr:to>
    <xdr:pic>
      <xdr:nvPicPr>
        <xdr:cNvPr id="48" name="Imagen 47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0941" y="13917706"/>
          <a:ext cx="1820840" cy="1830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7</xdr:col>
      <xdr:colOff>24083</xdr:colOff>
      <xdr:row>82</xdr:row>
      <xdr:rowOff>134472</xdr:rowOff>
    </xdr:to>
    <xdr:pic>
      <xdr:nvPicPr>
        <xdr:cNvPr id="50" name="Imagen 4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471" y="13917706"/>
          <a:ext cx="1839436" cy="184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73</xdr:row>
      <xdr:rowOff>0</xdr:rowOff>
    </xdr:from>
    <xdr:to>
      <xdr:col>15</xdr:col>
      <xdr:colOff>11340</xdr:colOff>
      <xdr:row>82</xdr:row>
      <xdr:rowOff>130856</xdr:rowOff>
    </xdr:to>
    <xdr:pic>
      <xdr:nvPicPr>
        <xdr:cNvPr id="52" name="Imagen 51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1412" y="13917706"/>
          <a:ext cx="1826693" cy="1845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73</xdr:row>
      <xdr:rowOff>0</xdr:rowOff>
    </xdr:from>
    <xdr:to>
      <xdr:col>19</xdr:col>
      <xdr:colOff>11339</xdr:colOff>
      <xdr:row>82</xdr:row>
      <xdr:rowOff>127428</xdr:rowOff>
    </xdr:to>
    <xdr:pic>
      <xdr:nvPicPr>
        <xdr:cNvPr id="54" name="Imagen 53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1882" y="13917706"/>
          <a:ext cx="1826692" cy="184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7</xdr:col>
      <xdr:colOff>24083</xdr:colOff>
      <xdr:row>94</xdr:row>
      <xdr:rowOff>134472</xdr:rowOff>
    </xdr:to>
    <xdr:pic>
      <xdr:nvPicPr>
        <xdr:cNvPr id="56" name="Imagen 55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471" y="16203706"/>
          <a:ext cx="1839436" cy="1848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85</xdr:row>
      <xdr:rowOff>1</xdr:rowOff>
    </xdr:from>
    <xdr:to>
      <xdr:col>11</xdr:col>
      <xdr:colOff>11339</xdr:colOff>
      <xdr:row>94</xdr:row>
      <xdr:rowOff>127236</xdr:rowOff>
    </xdr:to>
    <xdr:pic>
      <xdr:nvPicPr>
        <xdr:cNvPr id="59" name="Imagen 58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0941" y="16203707"/>
          <a:ext cx="1826692" cy="1841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85</xdr:row>
      <xdr:rowOff>0</xdr:rowOff>
    </xdr:from>
    <xdr:to>
      <xdr:col>15</xdr:col>
      <xdr:colOff>1803</xdr:colOff>
      <xdr:row>94</xdr:row>
      <xdr:rowOff>114327</xdr:rowOff>
    </xdr:to>
    <xdr:pic>
      <xdr:nvPicPr>
        <xdr:cNvPr id="61" name="Imagen 60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1412" y="16203706"/>
          <a:ext cx="1817156" cy="1828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85</xdr:row>
      <xdr:rowOff>0</xdr:rowOff>
    </xdr:from>
    <xdr:to>
      <xdr:col>19</xdr:col>
      <xdr:colOff>13853</xdr:colOff>
      <xdr:row>94</xdr:row>
      <xdr:rowOff>126234</xdr:rowOff>
    </xdr:to>
    <xdr:pic>
      <xdr:nvPicPr>
        <xdr:cNvPr id="62" name="Imagen 61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1882" y="16203706"/>
          <a:ext cx="1829206" cy="1840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15</xdr:row>
      <xdr:rowOff>0</xdr:rowOff>
    </xdr:from>
    <xdr:to>
      <xdr:col>2</xdr:col>
      <xdr:colOff>381000</xdr:colOff>
      <xdr:row>16</xdr:row>
      <xdr:rowOff>180975</xdr:rowOff>
    </xdr:to>
    <xdr:pic>
      <xdr:nvPicPr>
        <xdr:cNvPr id="57" name="Imagen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525" y="2867025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45</xdr:row>
      <xdr:rowOff>9525</xdr:rowOff>
    </xdr:from>
    <xdr:to>
      <xdr:col>2</xdr:col>
      <xdr:colOff>381000</xdr:colOff>
      <xdr:row>47</xdr:row>
      <xdr:rowOff>0</xdr:rowOff>
    </xdr:to>
    <xdr:pic>
      <xdr:nvPicPr>
        <xdr:cNvPr id="58" name="Imagen 5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525" y="859155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43</xdr:row>
      <xdr:rowOff>1</xdr:rowOff>
    </xdr:from>
    <xdr:to>
      <xdr:col>2</xdr:col>
      <xdr:colOff>381000</xdr:colOff>
      <xdr:row>44</xdr:row>
      <xdr:rowOff>180975</xdr:rowOff>
    </xdr:to>
    <xdr:pic>
      <xdr:nvPicPr>
        <xdr:cNvPr id="59" name="Imagen 5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526" y="8201026"/>
          <a:ext cx="371474" cy="3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10</xdr:row>
      <xdr:rowOff>180975</xdr:rowOff>
    </xdr:from>
    <xdr:to>
      <xdr:col>2</xdr:col>
      <xdr:colOff>390526</xdr:colOff>
      <xdr:row>12</xdr:row>
      <xdr:rowOff>171451</xdr:rowOff>
    </xdr:to>
    <xdr:pic>
      <xdr:nvPicPr>
        <xdr:cNvPr id="60" name="Imagen 5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1905000"/>
          <a:ext cx="371476" cy="371476"/>
        </a:xfrm>
        <a:prstGeom prst="rect">
          <a:avLst/>
        </a:prstGeom>
      </xdr:spPr>
    </xdr:pic>
    <xdr:clientData/>
  </xdr:twoCellAnchor>
  <xdr:twoCellAnchor editAs="oneCell">
    <xdr:from>
      <xdr:col>2</xdr:col>
      <xdr:colOff>19049</xdr:colOff>
      <xdr:row>13</xdr:row>
      <xdr:rowOff>9524</xdr:rowOff>
    </xdr:from>
    <xdr:to>
      <xdr:col>2</xdr:col>
      <xdr:colOff>381000</xdr:colOff>
      <xdr:row>14</xdr:row>
      <xdr:rowOff>180975</xdr:rowOff>
    </xdr:to>
    <xdr:pic>
      <xdr:nvPicPr>
        <xdr:cNvPr id="62" name="Imagen 6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49" y="2305049"/>
          <a:ext cx="361951" cy="36195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58</xdr:row>
      <xdr:rowOff>180975</xdr:rowOff>
    </xdr:from>
    <xdr:to>
      <xdr:col>2</xdr:col>
      <xdr:colOff>390525</xdr:colOff>
      <xdr:row>60</xdr:row>
      <xdr:rowOff>171450</xdr:rowOff>
    </xdr:to>
    <xdr:pic>
      <xdr:nvPicPr>
        <xdr:cNvPr id="65" name="Imagen 6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11239500"/>
          <a:ext cx="371475" cy="371475"/>
        </a:xfrm>
        <a:prstGeom prst="rect">
          <a:avLst/>
        </a:prstGeom>
      </xdr:spPr>
    </xdr:pic>
    <xdr:clientData/>
  </xdr:twoCellAnchor>
  <xdr:oneCellAnchor>
    <xdr:from>
      <xdr:col>2</xdr:col>
      <xdr:colOff>9525</xdr:colOff>
      <xdr:row>27</xdr:row>
      <xdr:rowOff>0</xdr:rowOff>
    </xdr:from>
    <xdr:ext cx="371475" cy="371475"/>
    <xdr:pic>
      <xdr:nvPicPr>
        <xdr:cNvPr id="66" name="Imagen 6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525" y="8201025"/>
          <a:ext cx="371475" cy="3714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29</xdr:row>
      <xdr:rowOff>0</xdr:rowOff>
    </xdr:from>
    <xdr:ext cx="371475" cy="371475"/>
    <xdr:pic>
      <xdr:nvPicPr>
        <xdr:cNvPr id="67" name="Imagen 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8582025"/>
          <a:ext cx="371475" cy="3714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31</xdr:row>
      <xdr:rowOff>0</xdr:rowOff>
    </xdr:from>
    <xdr:ext cx="371475" cy="371475"/>
    <xdr:pic>
      <xdr:nvPicPr>
        <xdr:cNvPr id="68" name="Imagen 6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8963025"/>
          <a:ext cx="371475" cy="371475"/>
        </a:xfrm>
        <a:prstGeom prst="rect">
          <a:avLst/>
        </a:prstGeom>
      </xdr:spPr>
    </xdr:pic>
    <xdr:clientData/>
  </xdr:oneCellAnchor>
  <xdr:oneCellAnchor>
    <xdr:from>
      <xdr:col>2</xdr:col>
      <xdr:colOff>19051</xdr:colOff>
      <xdr:row>61</xdr:row>
      <xdr:rowOff>9526</xdr:rowOff>
    </xdr:from>
    <xdr:ext cx="371474" cy="371474"/>
    <xdr:pic>
      <xdr:nvPicPr>
        <xdr:cNvPr id="71" name="Imagen 7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1" y="11639551"/>
          <a:ext cx="371474" cy="371474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63</xdr:row>
      <xdr:rowOff>19050</xdr:rowOff>
    </xdr:from>
    <xdr:ext cx="361951" cy="361951"/>
    <xdr:pic>
      <xdr:nvPicPr>
        <xdr:cNvPr id="72" name="Imagen 7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8982075"/>
          <a:ext cx="361951" cy="361951"/>
        </a:xfrm>
        <a:prstGeom prst="rect">
          <a:avLst/>
        </a:prstGeom>
      </xdr:spPr>
    </xdr:pic>
    <xdr:clientData/>
  </xdr:oneCellAnchor>
  <xdr:twoCellAnchor editAs="oneCell">
    <xdr:from>
      <xdr:col>2</xdr:col>
      <xdr:colOff>19050</xdr:colOff>
      <xdr:row>47</xdr:row>
      <xdr:rowOff>28575</xdr:rowOff>
    </xdr:from>
    <xdr:to>
      <xdr:col>2</xdr:col>
      <xdr:colOff>390526</xdr:colOff>
      <xdr:row>49</xdr:row>
      <xdr:rowOff>19051</xdr:rowOff>
    </xdr:to>
    <xdr:pic>
      <xdr:nvPicPr>
        <xdr:cNvPr id="73" name="Imagen 7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8991600"/>
          <a:ext cx="371476" cy="371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121104</xdr:colOff>
      <xdr:row>13</xdr:row>
      <xdr:rowOff>25113</xdr:rowOff>
    </xdr:from>
    <xdr:to>
      <xdr:col>3</xdr:col>
      <xdr:colOff>638175</xdr:colOff>
      <xdr:row>15</xdr:row>
      <xdr:rowOff>161924</xdr:rowOff>
    </xdr:to>
    <xdr:pic>
      <xdr:nvPicPr>
        <xdr:cNvPr id="9" name="Imagen 8" descr="Resultado de imagen para Elemento oscurida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104" y="3463638"/>
          <a:ext cx="517071" cy="517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133351</xdr:colOff>
      <xdr:row>13</xdr:row>
      <xdr:rowOff>28575</xdr:rowOff>
    </xdr:from>
    <xdr:to>
      <xdr:col>4</xdr:col>
      <xdr:colOff>657227</xdr:colOff>
      <xdr:row>15</xdr:row>
      <xdr:rowOff>171451</xdr:rowOff>
    </xdr:to>
    <xdr:pic>
      <xdr:nvPicPr>
        <xdr:cNvPr id="10" name="Imagen 9" descr="Imagen relacionad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1" y="3467100"/>
          <a:ext cx="523876" cy="523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105496</xdr:colOff>
      <xdr:row>13</xdr:row>
      <xdr:rowOff>38100</xdr:rowOff>
    </xdr:from>
    <xdr:to>
      <xdr:col>5</xdr:col>
      <xdr:colOff>609599</xdr:colOff>
      <xdr:row>15</xdr:row>
      <xdr:rowOff>161924</xdr:rowOff>
    </xdr:to>
    <xdr:pic>
      <xdr:nvPicPr>
        <xdr:cNvPr id="11" name="Imagen 10" descr="Resultado de imagen para Elemento Ento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3496" y="3476625"/>
          <a:ext cx="50410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115049</xdr:colOff>
      <xdr:row>4</xdr:row>
      <xdr:rowOff>28575</xdr:rowOff>
    </xdr:from>
    <xdr:to>
      <xdr:col>2</xdr:col>
      <xdr:colOff>638174</xdr:colOff>
      <xdr:row>6</xdr:row>
      <xdr:rowOff>171449</xdr:rowOff>
    </xdr:to>
    <xdr:pic>
      <xdr:nvPicPr>
        <xdr:cNvPr id="12" name="Imagen 11" descr="Resultado de imagen para Elemento sUITON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9049" y="800100"/>
          <a:ext cx="523125" cy="523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132818</xdr:colOff>
      <xdr:row>4</xdr:row>
      <xdr:rowOff>19049</xdr:rowOff>
    </xdr:from>
    <xdr:to>
      <xdr:col>3</xdr:col>
      <xdr:colOff>674968</xdr:colOff>
      <xdr:row>6</xdr:row>
      <xdr:rowOff>180974</xdr:rowOff>
    </xdr:to>
    <xdr:pic>
      <xdr:nvPicPr>
        <xdr:cNvPr id="13" name="Imagen 12" descr="Resultado de imagen para Elemento KATON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2418818" y="790574"/>
          <a:ext cx="5421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123825</xdr:colOff>
      <xdr:row>4</xdr:row>
      <xdr:rowOff>19050</xdr:rowOff>
    </xdr:from>
    <xdr:to>
      <xdr:col>6</xdr:col>
      <xdr:colOff>657225</xdr:colOff>
      <xdr:row>6</xdr:row>
      <xdr:rowOff>171450</xdr:rowOff>
    </xdr:to>
    <xdr:pic>
      <xdr:nvPicPr>
        <xdr:cNvPr id="15" name="Imagen 14" descr="Resultado de imagen para Elemento Raiton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7905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123825</xdr:colOff>
      <xdr:row>4</xdr:row>
      <xdr:rowOff>27512</xdr:rowOff>
    </xdr:from>
    <xdr:to>
      <xdr:col>5</xdr:col>
      <xdr:colOff>648013</xdr:colOff>
      <xdr:row>6</xdr:row>
      <xdr:rowOff>171450</xdr:rowOff>
    </xdr:to>
    <xdr:pic>
      <xdr:nvPicPr>
        <xdr:cNvPr id="16" name="Imagen 15" descr="Resultado de imagen para Elemento Doton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799037"/>
          <a:ext cx="524188" cy="524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128029</xdr:colOff>
      <xdr:row>4</xdr:row>
      <xdr:rowOff>9525</xdr:rowOff>
    </xdr:from>
    <xdr:to>
      <xdr:col>4</xdr:col>
      <xdr:colOff>670178</xdr:colOff>
      <xdr:row>6</xdr:row>
      <xdr:rowOff>171450</xdr:rowOff>
    </xdr:to>
    <xdr:pic>
      <xdr:nvPicPr>
        <xdr:cNvPr id="17" name="Imagen 16" descr="Resultado de imagen para Elemento Futon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6029" y="781050"/>
          <a:ext cx="542149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4</xdr:row>
      <xdr:rowOff>19050</xdr:rowOff>
    </xdr:from>
    <xdr:ext cx="742949" cy="742949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781050"/>
          <a:ext cx="742949" cy="742949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40</xdr:row>
      <xdr:rowOff>9525</xdr:rowOff>
    </xdr:from>
    <xdr:to>
      <xdr:col>2</xdr:col>
      <xdr:colOff>0</xdr:colOff>
      <xdr:row>44</xdr:row>
      <xdr:rowOff>9525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74390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49</xdr:row>
      <xdr:rowOff>19050</xdr:rowOff>
    </xdr:from>
    <xdr:to>
      <xdr:col>1</xdr:col>
      <xdr:colOff>752475</xdr:colOff>
      <xdr:row>53</xdr:row>
      <xdr:rowOff>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9353550"/>
          <a:ext cx="742950" cy="7429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9524</xdr:colOff>
      <xdr:row>22</xdr:row>
      <xdr:rowOff>9524</xdr:rowOff>
    </xdr:from>
    <xdr:to>
      <xdr:col>2</xdr:col>
      <xdr:colOff>0</xdr:colOff>
      <xdr:row>26</xdr:row>
      <xdr:rowOff>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4" y="4200524"/>
          <a:ext cx="752476" cy="752476"/>
        </a:xfrm>
        <a:prstGeom prst="rect">
          <a:avLst/>
        </a:prstGeom>
      </xdr:spPr>
    </xdr:pic>
    <xdr:clientData/>
  </xdr:twoCellAnchor>
  <xdr:oneCellAnchor>
    <xdr:from>
      <xdr:col>0</xdr:col>
      <xdr:colOff>752475</xdr:colOff>
      <xdr:row>13</xdr:row>
      <xdr:rowOff>19050</xdr:rowOff>
    </xdr:from>
    <xdr:ext cx="762000" cy="762000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2495550"/>
          <a:ext cx="762000" cy="762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9525</xdr:rowOff>
    </xdr:from>
    <xdr:ext cx="762000" cy="7620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5915025"/>
          <a:ext cx="762000" cy="7620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45</xdr:row>
      <xdr:rowOff>114300</xdr:rowOff>
    </xdr:to>
    <xdr:sp macro="" textlink="">
      <xdr:nvSpPr>
        <xdr:cNvPr id="2" name="AutoShape 2" descr="blob:https://web.whatsapp.com/e63e1d1b-b105-4665-8c8b-d31e2f432f37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1524000" y="517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96" zoomScaleNormal="100" workbookViewId="0">
      <selection activeCell="R18" sqref="R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6"/>
  <sheetViews>
    <sheetView topLeftCell="A31" zoomScaleNormal="100" workbookViewId="0">
      <selection activeCell="L69" sqref="L69"/>
    </sheetView>
  </sheetViews>
  <sheetFormatPr baseColWidth="10" defaultRowHeight="15" x14ac:dyDescent="0.25"/>
  <cols>
    <col min="2" max="2" width="15.5703125" customWidth="1"/>
  </cols>
  <sheetData>
    <row r="2" spans="2:20" ht="15.75" x14ac:dyDescent="0.25">
      <c r="B2" s="5" t="s">
        <v>375</v>
      </c>
    </row>
    <row r="3" spans="2:20" x14ac:dyDescent="0.25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20" x14ac:dyDescent="0.25">
      <c r="B4" s="14" t="s">
        <v>12</v>
      </c>
      <c r="C4" s="191" t="s">
        <v>19</v>
      </c>
      <c r="D4" s="191"/>
      <c r="E4" s="191"/>
      <c r="F4" s="191"/>
      <c r="G4" s="191"/>
      <c r="H4" s="191"/>
      <c r="I4" s="191"/>
      <c r="J4" s="191"/>
      <c r="K4" s="191"/>
      <c r="L4" s="191"/>
      <c r="M4" s="191" t="s">
        <v>96</v>
      </c>
      <c r="N4" s="191"/>
      <c r="O4" s="191"/>
      <c r="P4" s="191"/>
      <c r="Q4" s="191"/>
      <c r="R4" s="191"/>
      <c r="S4" s="191"/>
      <c r="T4" s="191"/>
    </row>
    <row r="5" spans="2:20" x14ac:dyDescent="0.25">
      <c r="B5" s="174" t="s">
        <v>366</v>
      </c>
      <c r="C5" s="178" t="s">
        <v>376</v>
      </c>
      <c r="D5" s="179"/>
      <c r="E5" s="179"/>
      <c r="F5" s="179"/>
      <c r="G5" s="179"/>
      <c r="H5" s="179"/>
      <c r="I5" s="179"/>
      <c r="J5" s="179"/>
      <c r="K5" s="179"/>
      <c r="L5" s="180"/>
      <c r="M5" s="178" t="s">
        <v>378</v>
      </c>
      <c r="N5" s="179"/>
      <c r="O5" s="179"/>
      <c r="P5" s="179"/>
      <c r="Q5" s="179"/>
      <c r="R5" s="179"/>
      <c r="S5" s="179"/>
      <c r="T5" s="180"/>
    </row>
    <row r="6" spans="2:20" x14ac:dyDescent="0.25">
      <c r="B6" s="174"/>
      <c r="C6" s="175" t="s">
        <v>377</v>
      </c>
      <c r="D6" s="176"/>
      <c r="E6" s="176"/>
      <c r="F6" s="176"/>
      <c r="G6" s="176"/>
      <c r="H6" s="176"/>
      <c r="I6" s="176"/>
      <c r="J6" s="176"/>
      <c r="K6" s="176"/>
      <c r="L6" s="177"/>
      <c r="M6" s="175" t="s">
        <v>379</v>
      </c>
      <c r="N6" s="176"/>
      <c r="O6" s="176"/>
      <c r="P6" s="176"/>
      <c r="Q6" s="176"/>
      <c r="R6" s="176"/>
      <c r="S6" s="176"/>
      <c r="T6" s="177"/>
    </row>
    <row r="7" spans="2:20" x14ac:dyDescent="0.25">
      <c r="B7" s="174"/>
      <c r="C7" s="187"/>
      <c r="D7" s="188"/>
      <c r="E7" s="188"/>
      <c r="F7" s="188"/>
      <c r="G7" s="188"/>
      <c r="H7" s="188"/>
      <c r="I7" s="188"/>
      <c r="J7" s="188"/>
      <c r="K7" s="188"/>
      <c r="L7" s="189"/>
      <c r="M7" s="187" t="s">
        <v>380</v>
      </c>
      <c r="N7" s="188"/>
      <c r="O7" s="188"/>
      <c r="P7" s="188"/>
      <c r="Q7" s="188"/>
      <c r="R7" s="188"/>
      <c r="S7" s="188"/>
      <c r="T7" s="189"/>
    </row>
    <row r="8" spans="2:20" x14ac:dyDescent="0.25">
      <c r="B8" s="174" t="s">
        <v>189</v>
      </c>
      <c r="C8" s="178" t="s">
        <v>381</v>
      </c>
      <c r="D8" s="179"/>
      <c r="E8" s="179"/>
      <c r="F8" s="179"/>
      <c r="G8" s="179"/>
      <c r="H8" s="179"/>
      <c r="I8" s="179"/>
      <c r="J8" s="179"/>
      <c r="K8" s="179"/>
      <c r="L8" s="180"/>
      <c r="M8" s="178"/>
      <c r="N8" s="179"/>
      <c r="O8" s="179"/>
      <c r="P8" s="179"/>
      <c r="Q8" s="179"/>
      <c r="R8" s="179"/>
      <c r="S8" s="179"/>
      <c r="T8" s="180"/>
    </row>
    <row r="9" spans="2:20" x14ac:dyDescent="0.25">
      <c r="B9" s="174"/>
      <c r="C9" s="175" t="s">
        <v>382</v>
      </c>
      <c r="D9" s="176"/>
      <c r="E9" s="176"/>
      <c r="F9" s="176"/>
      <c r="G9" s="176"/>
      <c r="H9" s="176"/>
      <c r="I9" s="176"/>
      <c r="J9" s="176"/>
      <c r="K9" s="176"/>
      <c r="L9" s="177"/>
      <c r="M9" s="181" t="s">
        <v>383</v>
      </c>
      <c r="N9" s="182"/>
      <c r="O9" s="182"/>
      <c r="P9" s="182"/>
      <c r="Q9" s="182"/>
      <c r="R9" s="182"/>
      <c r="S9" s="182"/>
      <c r="T9" s="183"/>
    </row>
    <row r="10" spans="2:20" x14ac:dyDescent="0.25">
      <c r="B10" s="174"/>
      <c r="C10" s="184"/>
      <c r="D10" s="185"/>
      <c r="E10" s="185"/>
      <c r="F10" s="185"/>
      <c r="G10" s="185"/>
      <c r="H10" s="185"/>
      <c r="I10" s="185"/>
      <c r="J10" s="185"/>
      <c r="K10" s="185"/>
      <c r="L10" s="186"/>
      <c r="M10" s="187"/>
      <c r="N10" s="188"/>
      <c r="O10" s="188"/>
      <c r="P10" s="188"/>
      <c r="Q10" s="188"/>
      <c r="R10" s="188"/>
      <c r="S10" s="188"/>
      <c r="T10" s="189"/>
    </row>
    <row r="11" spans="2:20" x14ac:dyDescent="0.25">
      <c r="B11" s="174" t="s">
        <v>364</v>
      </c>
      <c r="C11" s="178" t="s">
        <v>384</v>
      </c>
      <c r="D11" s="179"/>
      <c r="E11" s="179"/>
      <c r="F11" s="179"/>
      <c r="G11" s="179"/>
      <c r="H11" s="179"/>
      <c r="I11" s="179"/>
      <c r="J11" s="179"/>
      <c r="K11" s="179"/>
      <c r="L11" s="180"/>
      <c r="M11" s="178"/>
      <c r="N11" s="179"/>
      <c r="O11" s="179"/>
      <c r="P11" s="179"/>
      <c r="Q11" s="179"/>
      <c r="R11" s="179"/>
      <c r="S11" s="179"/>
      <c r="T11" s="180"/>
    </row>
    <row r="12" spans="2:20" x14ac:dyDescent="0.25">
      <c r="B12" s="174"/>
      <c r="C12" s="175" t="s">
        <v>385</v>
      </c>
      <c r="D12" s="176"/>
      <c r="E12" s="176"/>
      <c r="F12" s="176"/>
      <c r="G12" s="176"/>
      <c r="H12" s="176"/>
      <c r="I12" s="176"/>
      <c r="J12" s="176"/>
      <c r="K12" s="176"/>
      <c r="L12" s="177"/>
      <c r="M12" s="175" t="s">
        <v>386</v>
      </c>
      <c r="N12" s="176"/>
      <c r="O12" s="176"/>
      <c r="P12" s="176"/>
      <c r="Q12" s="176"/>
      <c r="R12" s="176"/>
      <c r="S12" s="176"/>
      <c r="T12" s="177"/>
    </row>
    <row r="13" spans="2:20" x14ac:dyDescent="0.25">
      <c r="B13" s="174"/>
      <c r="C13" s="187"/>
      <c r="D13" s="188"/>
      <c r="E13" s="188"/>
      <c r="F13" s="188"/>
      <c r="G13" s="188"/>
      <c r="H13" s="188"/>
      <c r="I13" s="188"/>
      <c r="J13" s="188"/>
      <c r="K13" s="188"/>
      <c r="L13" s="189"/>
      <c r="M13" s="175"/>
      <c r="N13" s="176"/>
      <c r="O13" s="176"/>
      <c r="P13" s="176"/>
      <c r="Q13" s="176"/>
      <c r="R13" s="176"/>
      <c r="S13" s="176"/>
      <c r="T13" s="177"/>
    </row>
    <row r="14" spans="2:20" x14ac:dyDescent="0.25">
      <c r="B14" s="174" t="s">
        <v>367</v>
      </c>
      <c r="C14" s="178"/>
      <c r="D14" s="179"/>
      <c r="E14" s="179"/>
      <c r="F14" s="179"/>
      <c r="G14" s="179"/>
      <c r="H14" s="179"/>
      <c r="I14" s="179"/>
      <c r="J14" s="179"/>
      <c r="K14" s="179"/>
      <c r="L14" s="179"/>
      <c r="M14" s="178" t="s">
        <v>388</v>
      </c>
      <c r="N14" s="179"/>
      <c r="O14" s="179"/>
      <c r="P14" s="179"/>
      <c r="Q14" s="179"/>
      <c r="R14" s="179"/>
      <c r="S14" s="179"/>
      <c r="T14" s="180"/>
    </row>
    <row r="15" spans="2:20" x14ac:dyDescent="0.25">
      <c r="B15" s="174"/>
      <c r="C15" s="175" t="s">
        <v>387</v>
      </c>
      <c r="D15" s="176"/>
      <c r="E15" s="176"/>
      <c r="F15" s="176"/>
      <c r="G15" s="176"/>
      <c r="H15" s="176"/>
      <c r="I15" s="176"/>
      <c r="J15" s="176"/>
      <c r="K15" s="176"/>
      <c r="L15" s="176"/>
      <c r="M15" s="175" t="s">
        <v>389</v>
      </c>
      <c r="N15" s="176"/>
      <c r="O15" s="176"/>
      <c r="P15" s="176"/>
      <c r="Q15" s="176"/>
      <c r="R15" s="176"/>
      <c r="S15" s="176"/>
      <c r="T15" s="177"/>
    </row>
    <row r="16" spans="2:20" x14ac:dyDescent="0.25">
      <c r="B16" s="174"/>
      <c r="C16" s="187"/>
      <c r="D16" s="188"/>
      <c r="E16" s="188"/>
      <c r="F16" s="188"/>
      <c r="G16" s="188"/>
      <c r="H16" s="188"/>
      <c r="I16" s="188"/>
      <c r="J16" s="188"/>
      <c r="K16" s="188"/>
      <c r="L16" s="188"/>
      <c r="M16" s="184"/>
      <c r="N16" s="185"/>
      <c r="O16" s="185"/>
      <c r="P16" s="185"/>
      <c r="Q16" s="185"/>
      <c r="R16" s="185"/>
      <c r="S16" s="185"/>
      <c r="T16" s="186"/>
    </row>
    <row r="17" spans="2:20" x14ac:dyDescent="0.25">
      <c r="B17" s="70"/>
    </row>
    <row r="18" spans="2:20" x14ac:dyDescent="0.25">
      <c r="B18" s="70"/>
    </row>
    <row r="19" spans="2:20" ht="15.75" x14ac:dyDescent="0.25">
      <c r="B19" s="71" t="s">
        <v>390</v>
      </c>
    </row>
    <row r="21" spans="2:20" x14ac:dyDescent="0.25">
      <c r="B21" s="14" t="s">
        <v>12</v>
      </c>
      <c r="C21" s="192" t="s">
        <v>19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1" t="s">
        <v>96</v>
      </c>
      <c r="N21" s="191"/>
      <c r="O21" s="191"/>
      <c r="P21" s="191"/>
      <c r="Q21" s="191"/>
      <c r="R21" s="191"/>
      <c r="S21" s="191"/>
      <c r="T21" s="191"/>
    </row>
    <row r="22" spans="2:20" x14ac:dyDescent="0.25">
      <c r="B22" s="190" t="s">
        <v>188</v>
      </c>
      <c r="C22" s="178" t="s">
        <v>394</v>
      </c>
      <c r="D22" s="179"/>
      <c r="E22" s="179"/>
      <c r="F22" s="179"/>
      <c r="G22" s="179"/>
      <c r="H22" s="179"/>
      <c r="I22" s="179"/>
      <c r="J22" s="179"/>
      <c r="K22" s="179"/>
      <c r="L22" s="180"/>
      <c r="M22" s="179"/>
      <c r="N22" s="179"/>
      <c r="O22" s="179"/>
      <c r="P22" s="179"/>
      <c r="Q22" s="179"/>
      <c r="R22" s="179"/>
      <c r="S22" s="179"/>
      <c r="T22" s="180"/>
    </row>
    <row r="23" spans="2:20" x14ac:dyDescent="0.25">
      <c r="B23" s="190"/>
      <c r="C23" s="175" t="s">
        <v>395</v>
      </c>
      <c r="D23" s="176"/>
      <c r="E23" s="176"/>
      <c r="F23" s="176"/>
      <c r="G23" s="176"/>
      <c r="H23" s="176"/>
      <c r="I23" s="176"/>
      <c r="J23" s="176"/>
      <c r="K23" s="176"/>
      <c r="L23" s="177"/>
      <c r="M23" s="176" t="s">
        <v>396</v>
      </c>
      <c r="N23" s="176"/>
      <c r="O23" s="176"/>
      <c r="P23" s="176"/>
      <c r="Q23" s="176"/>
      <c r="R23" s="176"/>
      <c r="S23" s="176"/>
      <c r="T23" s="177"/>
    </row>
    <row r="24" spans="2:20" x14ac:dyDescent="0.25">
      <c r="B24" s="190"/>
      <c r="C24" s="184"/>
      <c r="D24" s="185"/>
      <c r="E24" s="185"/>
      <c r="F24" s="185"/>
      <c r="G24" s="185"/>
      <c r="H24" s="185"/>
      <c r="I24" s="185"/>
      <c r="J24" s="185"/>
      <c r="K24" s="185"/>
      <c r="L24" s="186"/>
      <c r="M24" s="188"/>
      <c r="N24" s="188"/>
      <c r="O24" s="188"/>
      <c r="P24" s="188"/>
      <c r="Q24" s="188"/>
      <c r="R24" s="188"/>
      <c r="S24" s="188"/>
      <c r="T24" s="189"/>
    </row>
    <row r="25" spans="2:20" x14ac:dyDescent="0.25">
      <c r="B25" s="174" t="s">
        <v>362</v>
      </c>
      <c r="C25" s="175"/>
      <c r="D25" s="176"/>
      <c r="E25" s="176"/>
      <c r="F25" s="176"/>
      <c r="G25" s="176"/>
      <c r="H25" s="176"/>
      <c r="I25" s="176"/>
      <c r="J25" s="176"/>
      <c r="K25" s="176"/>
      <c r="L25" s="177"/>
      <c r="M25" s="178"/>
      <c r="N25" s="179"/>
      <c r="O25" s="179"/>
      <c r="P25" s="179"/>
      <c r="Q25" s="179"/>
      <c r="R25" s="179"/>
      <c r="S25" s="179"/>
      <c r="T25" s="180"/>
    </row>
    <row r="26" spans="2:20" x14ac:dyDescent="0.25">
      <c r="B26" s="174"/>
      <c r="C26" s="175" t="s">
        <v>397</v>
      </c>
      <c r="D26" s="176"/>
      <c r="E26" s="176"/>
      <c r="F26" s="176"/>
      <c r="G26" s="176"/>
      <c r="H26" s="176"/>
      <c r="I26" s="176"/>
      <c r="J26" s="176"/>
      <c r="K26" s="176"/>
      <c r="L26" s="177"/>
      <c r="M26" s="181" t="s">
        <v>442</v>
      </c>
      <c r="N26" s="182"/>
      <c r="O26" s="182"/>
      <c r="P26" s="182"/>
      <c r="Q26" s="182"/>
      <c r="R26" s="182"/>
      <c r="S26" s="182"/>
      <c r="T26" s="183"/>
    </row>
    <row r="27" spans="2:20" x14ac:dyDescent="0.25">
      <c r="B27" s="174"/>
      <c r="C27" s="184"/>
      <c r="D27" s="185"/>
      <c r="E27" s="185"/>
      <c r="F27" s="185"/>
      <c r="G27" s="185"/>
      <c r="H27" s="185"/>
      <c r="I27" s="185"/>
      <c r="J27" s="185"/>
      <c r="K27" s="185"/>
      <c r="L27" s="186"/>
      <c r="M27" s="187"/>
      <c r="N27" s="188"/>
      <c r="O27" s="188"/>
      <c r="P27" s="188"/>
      <c r="Q27" s="188"/>
      <c r="R27" s="188"/>
      <c r="S27" s="188"/>
      <c r="T27" s="189"/>
    </row>
    <row r="28" spans="2:20" x14ac:dyDescent="0.25">
      <c r="B28" s="190" t="s">
        <v>365</v>
      </c>
      <c r="C28" s="178" t="s">
        <v>398</v>
      </c>
      <c r="D28" s="179"/>
      <c r="E28" s="179"/>
      <c r="F28" s="179"/>
      <c r="G28" s="179"/>
      <c r="H28" s="179"/>
      <c r="I28" s="179"/>
      <c r="J28" s="179"/>
      <c r="K28" s="179"/>
      <c r="L28" s="180"/>
      <c r="M28" s="179" t="s">
        <v>400</v>
      </c>
      <c r="N28" s="179"/>
      <c r="O28" s="179"/>
      <c r="P28" s="179"/>
      <c r="Q28" s="179"/>
      <c r="R28" s="179"/>
      <c r="S28" s="179"/>
      <c r="T28" s="180"/>
    </row>
    <row r="29" spans="2:20" x14ac:dyDescent="0.25">
      <c r="B29" s="190"/>
      <c r="C29" s="175" t="s">
        <v>399</v>
      </c>
      <c r="D29" s="176"/>
      <c r="E29" s="176"/>
      <c r="F29" s="176"/>
      <c r="G29" s="176"/>
      <c r="H29" s="176"/>
      <c r="I29" s="176"/>
      <c r="J29" s="176"/>
      <c r="K29" s="176"/>
      <c r="L29" s="177"/>
      <c r="M29" s="176" t="s">
        <v>401</v>
      </c>
      <c r="N29" s="176"/>
      <c r="O29" s="176"/>
      <c r="P29" s="176"/>
      <c r="Q29" s="176"/>
      <c r="R29" s="176"/>
      <c r="S29" s="176"/>
      <c r="T29" s="177"/>
    </row>
    <row r="30" spans="2:20" x14ac:dyDescent="0.25">
      <c r="B30" s="190"/>
      <c r="C30" s="184"/>
      <c r="D30" s="185"/>
      <c r="E30" s="185"/>
      <c r="F30" s="185"/>
      <c r="G30" s="185"/>
      <c r="H30" s="185"/>
      <c r="I30" s="185"/>
      <c r="J30" s="185"/>
      <c r="K30" s="185"/>
      <c r="L30" s="186"/>
      <c r="M30" s="176"/>
      <c r="N30" s="176"/>
      <c r="O30" s="176"/>
      <c r="P30" s="176"/>
      <c r="Q30" s="176"/>
      <c r="R30" s="176"/>
      <c r="S30" s="176"/>
      <c r="T30" s="177"/>
    </row>
    <row r="31" spans="2:20" x14ac:dyDescent="0.25">
      <c r="B31" s="174" t="s">
        <v>363</v>
      </c>
      <c r="C31" s="175"/>
      <c r="D31" s="176"/>
      <c r="E31" s="176"/>
      <c r="F31" s="176"/>
      <c r="G31" s="176"/>
      <c r="H31" s="176"/>
      <c r="I31" s="176"/>
      <c r="J31" s="176"/>
      <c r="K31" s="176"/>
      <c r="L31" s="176"/>
      <c r="M31" s="178" t="s">
        <v>403</v>
      </c>
      <c r="N31" s="179"/>
      <c r="O31" s="179"/>
      <c r="P31" s="179"/>
      <c r="Q31" s="179"/>
      <c r="R31" s="179"/>
      <c r="S31" s="179"/>
      <c r="T31" s="180"/>
    </row>
    <row r="32" spans="2:20" x14ac:dyDescent="0.25">
      <c r="B32" s="174"/>
      <c r="C32" s="175" t="s">
        <v>402</v>
      </c>
      <c r="D32" s="176"/>
      <c r="E32" s="176"/>
      <c r="F32" s="176"/>
      <c r="G32" s="176"/>
      <c r="H32" s="176"/>
      <c r="I32" s="176"/>
      <c r="J32" s="176"/>
      <c r="K32" s="176"/>
      <c r="L32" s="176"/>
      <c r="M32" s="181" t="s">
        <v>441</v>
      </c>
      <c r="N32" s="182"/>
      <c r="O32" s="182"/>
      <c r="P32" s="182"/>
      <c r="Q32" s="182"/>
      <c r="R32" s="182"/>
      <c r="S32" s="182"/>
      <c r="T32" s="183"/>
    </row>
    <row r="33" spans="2:20" x14ac:dyDescent="0.25">
      <c r="B33" s="174"/>
      <c r="C33" s="187"/>
      <c r="D33" s="188"/>
      <c r="E33" s="188"/>
      <c r="F33" s="188"/>
      <c r="G33" s="188"/>
      <c r="H33" s="188"/>
      <c r="I33" s="188"/>
      <c r="J33" s="188"/>
      <c r="K33" s="188"/>
      <c r="L33" s="188"/>
      <c r="M33" s="184"/>
      <c r="N33" s="185"/>
      <c r="O33" s="185"/>
      <c r="P33" s="185"/>
      <c r="Q33" s="185"/>
      <c r="R33" s="185"/>
      <c r="S33" s="185"/>
      <c r="T33" s="186"/>
    </row>
    <row r="36" spans="2:20" ht="15.75" x14ac:dyDescent="0.25">
      <c r="B36" s="5" t="s">
        <v>391</v>
      </c>
    </row>
    <row r="38" spans="2:20" x14ac:dyDescent="0.25">
      <c r="B38" s="14" t="s">
        <v>12</v>
      </c>
      <c r="C38" s="191" t="s">
        <v>19</v>
      </c>
      <c r="D38" s="191"/>
      <c r="E38" s="191"/>
      <c r="F38" s="191"/>
      <c r="G38" s="191"/>
      <c r="H38" s="191"/>
      <c r="I38" s="191"/>
      <c r="J38" s="191"/>
      <c r="K38" s="191"/>
      <c r="L38" s="191"/>
      <c r="M38" s="191" t="s">
        <v>96</v>
      </c>
      <c r="N38" s="191"/>
      <c r="O38" s="191"/>
      <c r="P38" s="191"/>
      <c r="Q38" s="191"/>
      <c r="R38" s="191"/>
      <c r="S38" s="191"/>
      <c r="T38" s="191"/>
    </row>
    <row r="39" spans="2:20" x14ac:dyDescent="0.25">
      <c r="B39" s="174" t="s">
        <v>370</v>
      </c>
      <c r="C39" s="178" t="s">
        <v>404</v>
      </c>
      <c r="D39" s="179"/>
      <c r="E39" s="179"/>
      <c r="F39" s="179"/>
      <c r="G39" s="179"/>
      <c r="H39" s="179"/>
      <c r="I39" s="179"/>
      <c r="J39" s="179"/>
      <c r="K39" s="179"/>
      <c r="L39" s="180"/>
      <c r="M39" s="178" t="s">
        <v>405</v>
      </c>
      <c r="N39" s="179"/>
      <c r="O39" s="179"/>
      <c r="P39" s="179"/>
      <c r="Q39" s="179"/>
      <c r="R39" s="179"/>
      <c r="S39" s="179"/>
      <c r="T39" s="180"/>
    </row>
    <row r="40" spans="2:20" x14ac:dyDescent="0.25">
      <c r="B40" s="174"/>
      <c r="C40" s="181" t="s">
        <v>425</v>
      </c>
      <c r="D40" s="193"/>
      <c r="E40" s="193"/>
      <c r="F40" s="193"/>
      <c r="G40" s="193"/>
      <c r="H40" s="193"/>
      <c r="I40" s="193"/>
      <c r="J40" s="193"/>
      <c r="K40" s="193"/>
      <c r="L40" s="183"/>
      <c r="M40" s="175" t="s">
        <v>406</v>
      </c>
      <c r="N40" s="176"/>
      <c r="O40" s="176"/>
      <c r="P40" s="176"/>
      <c r="Q40" s="176"/>
      <c r="R40" s="176"/>
      <c r="S40" s="176"/>
      <c r="T40" s="177"/>
    </row>
    <row r="41" spans="2:20" x14ac:dyDescent="0.25">
      <c r="B41" s="174"/>
      <c r="C41" s="187" t="s">
        <v>419</v>
      </c>
      <c r="D41" s="188"/>
      <c r="E41" s="188"/>
      <c r="F41" s="188"/>
      <c r="G41" s="188"/>
      <c r="H41" s="188"/>
      <c r="I41" s="188"/>
      <c r="J41" s="188"/>
      <c r="K41" s="188"/>
      <c r="L41" s="189"/>
      <c r="M41" s="187"/>
      <c r="N41" s="188"/>
      <c r="O41" s="188"/>
      <c r="P41" s="188"/>
      <c r="Q41" s="188"/>
      <c r="R41" s="188"/>
      <c r="S41" s="188"/>
      <c r="T41" s="189"/>
    </row>
    <row r="42" spans="2:20" x14ac:dyDescent="0.25">
      <c r="B42" s="174" t="s">
        <v>371</v>
      </c>
      <c r="C42" s="178" t="s">
        <v>407</v>
      </c>
      <c r="D42" s="179"/>
      <c r="E42" s="179"/>
      <c r="F42" s="179"/>
      <c r="G42" s="179"/>
      <c r="H42" s="179"/>
      <c r="I42" s="179"/>
      <c r="J42" s="179"/>
      <c r="K42" s="179"/>
      <c r="L42" s="180"/>
      <c r="M42" s="178"/>
      <c r="N42" s="179"/>
      <c r="O42" s="179"/>
      <c r="P42" s="179"/>
      <c r="Q42" s="179"/>
      <c r="R42" s="179"/>
      <c r="S42" s="179"/>
      <c r="T42" s="180"/>
    </row>
    <row r="43" spans="2:20" x14ac:dyDescent="0.25">
      <c r="B43" s="174"/>
      <c r="C43" s="181" t="s">
        <v>425</v>
      </c>
      <c r="D43" s="193"/>
      <c r="E43" s="193"/>
      <c r="F43" s="193"/>
      <c r="G43" s="193"/>
      <c r="H43" s="193"/>
      <c r="I43" s="193"/>
      <c r="J43" s="193"/>
      <c r="K43" s="193"/>
      <c r="L43" s="183"/>
      <c r="M43" s="181" t="s">
        <v>438</v>
      </c>
      <c r="N43" s="182"/>
      <c r="O43" s="182"/>
      <c r="P43" s="182"/>
      <c r="Q43" s="182"/>
      <c r="R43" s="182"/>
      <c r="S43" s="182"/>
      <c r="T43" s="183"/>
    </row>
    <row r="44" spans="2:20" x14ac:dyDescent="0.25">
      <c r="B44" s="174"/>
      <c r="C44" s="184" t="s">
        <v>423</v>
      </c>
      <c r="D44" s="185"/>
      <c r="E44" s="185"/>
      <c r="F44" s="185"/>
      <c r="G44" s="185"/>
      <c r="H44" s="185"/>
      <c r="I44" s="185"/>
      <c r="J44" s="185"/>
      <c r="K44" s="185"/>
      <c r="L44" s="186"/>
      <c r="M44" s="187" t="s">
        <v>408</v>
      </c>
      <c r="N44" s="188"/>
      <c r="O44" s="188"/>
      <c r="P44" s="188"/>
      <c r="Q44" s="188"/>
      <c r="R44" s="188"/>
      <c r="S44" s="188"/>
      <c r="T44" s="189"/>
    </row>
    <row r="45" spans="2:20" x14ac:dyDescent="0.25">
      <c r="B45" s="174" t="s">
        <v>392</v>
      </c>
      <c r="C45" s="178" t="s">
        <v>411</v>
      </c>
      <c r="D45" s="179"/>
      <c r="E45" s="179"/>
      <c r="F45" s="179"/>
      <c r="G45" s="179"/>
      <c r="H45" s="179"/>
      <c r="I45" s="179"/>
      <c r="J45" s="179"/>
      <c r="K45" s="179"/>
      <c r="L45" s="180"/>
      <c r="M45" s="178" t="s">
        <v>439</v>
      </c>
      <c r="N45" s="179"/>
      <c r="O45" s="179"/>
      <c r="P45" s="179"/>
      <c r="Q45" s="179"/>
      <c r="R45" s="179"/>
      <c r="S45" s="179"/>
      <c r="T45" s="180"/>
    </row>
    <row r="46" spans="2:20" x14ac:dyDescent="0.25">
      <c r="B46" s="174"/>
      <c r="C46" s="181" t="s">
        <v>425</v>
      </c>
      <c r="D46" s="193"/>
      <c r="E46" s="193"/>
      <c r="F46" s="193"/>
      <c r="G46" s="193"/>
      <c r="H46" s="193"/>
      <c r="I46" s="193"/>
      <c r="J46" s="193"/>
      <c r="K46" s="193"/>
      <c r="L46" s="183"/>
      <c r="M46" s="175" t="s">
        <v>409</v>
      </c>
      <c r="N46" s="176"/>
      <c r="O46" s="176"/>
      <c r="P46" s="176"/>
      <c r="Q46" s="176"/>
      <c r="R46" s="176"/>
      <c r="S46" s="176"/>
      <c r="T46" s="177"/>
    </row>
    <row r="47" spans="2:20" x14ac:dyDescent="0.25">
      <c r="B47" s="174"/>
      <c r="C47" s="187" t="s">
        <v>421</v>
      </c>
      <c r="D47" s="188"/>
      <c r="E47" s="188"/>
      <c r="F47" s="188"/>
      <c r="G47" s="188"/>
      <c r="H47" s="188"/>
      <c r="I47" s="188"/>
      <c r="J47" s="188"/>
      <c r="K47" s="188"/>
      <c r="L47" s="189"/>
      <c r="M47" s="184" t="s">
        <v>410</v>
      </c>
      <c r="N47" s="185"/>
      <c r="O47" s="185"/>
      <c r="P47" s="185"/>
      <c r="Q47" s="185"/>
      <c r="R47" s="185"/>
      <c r="S47" s="185"/>
      <c r="T47" s="186"/>
    </row>
    <row r="48" spans="2:20" x14ac:dyDescent="0.25">
      <c r="B48" s="174" t="s">
        <v>368</v>
      </c>
      <c r="C48" s="178" t="s">
        <v>412</v>
      </c>
      <c r="D48" s="179"/>
      <c r="E48" s="179"/>
      <c r="F48" s="179"/>
      <c r="G48" s="179"/>
      <c r="H48" s="179"/>
      <c r="I48" s="179"/>
      <c r="J48" s="179"/>
      <c r="K48" s="179"/>
      <c r="L48" s="180"/>
      <c r="M48" s="178" t="s">
        <v>440</v>
      </c>
      <c r="N48" s="179"/>
      <c r="O48" s="179"/>
      <c r="P48" s="179"/>
      <c r="Q48" s="179"/>
      <c r="R48" s="179"/>
      <c r="S48" s="179"/>
      <c r="T48" s="180"/>
    </row>
    <row r="49" spans="2:20" x14ac:dyDescent="0.25">
      <c r="B49" s="174"/>
      <c r="C49" s="181" t="s">
        <v>425</v>
      </c>
      <c r="D49" s="193"/>
      <c r="E49" s="193"/>
      <c r="F49" s="193"/>
      <c r="G49" s="193"/>
      <c r="H49" s="193"/>
      <c r="I49" s="193"/>
      <c r="J49" s="193"/>
      <c r="K49" s="193"/>
      <c r="L49" s="183"/>
      <c r="M49" s="175" t="s">
        <v>413</v>
      </c>
      <c r="N49" s="176"/>
      <c r="O49" s="176"/>
      <c r="P49" s="176"/>
      <c r="Q49" s="176"/>
      <c r="R49" s="176"/>
      <c r="S49" s="176"/>
      <c r="T49" s="177"/>
    </row>
    <row r="50" spans="2:20" x14ac:dyDescent="0.25">
      <c r="B50" s="174"/>
      <c r="C50" s="187" t="s">
        <v>422</v>
      </c>
      <c r="D50" s="188"/>
      <c r="E50" s="188"/>
      <c r="F50" s="188"/>
      <c r="G50" s="188"/>
      <c r="H50" s="188"/>
      <c r="I50" s="188"/>
      <c r="J50" s="188"/>
      <c r="K50" s="188"/>
      <c r="L50" s="189"/>
      <c r="M50" s="181" t="s">
        <v>414</v>
      </c>
      <c r="N50" s="182"/>
      <c r="O50" s="182"/>
      <c r="P50" s="182"/>
      <c r="Q50" s="182"/>
      <c r="R50" s="182"/>
      <c r="S50" s="182"/>
      <c r="T50" s="183"/>
    </row>
    <row r="51" spans="2:20" x14ac:dyDescent="0.25">
      <c r="B51" s="174" t="s">
        <v>369</v>
      </c>
      <c r="C51" s="178" t="s">
        <v>417</v>
      </c>
      <c r="D51" s="179"/>
      <c r="E51" s="179"/>
      <c r="F51" s="179"/>
      <c r="G51" s="179"/>
      <c r="H51" s="179"/>
      <c r="I51" s="179"/>
      <c r="J51" s="179"/>
      <c r="K51" s="179"/>
      <c r="L51" s="180"/>
      <c r="M51" s="178" t="s">
        <v>415</v>
      </c>
      <c r="N51" s="179"/>
      <c r="O51" s="179"/>
      <c r="P51" s="179"/>
      <c r="Q51" s="179"/>
      <c r="R51" s="179"/>
      <c r="S51" s="179"/>
      <c r="T51" s="180"/>
    </row>
    <row r="52" spans="2:20" x14ac:dyDescent="0.25">
      <c r="B52" s="174"/>
      <c r="C52" s="181" t="s">
        <v>425</v>
      </c>
      <c r="D52" s="193"/>
      <c r="E52" s="193"/>
      <c r="F52" s="193"/>
      <c r="G52" s="193"/>
      <c r="H52" s="193"/>
      <c r="I52" s="193"/>
      <c r="J52" s="193"/>
      <c r="K52" s="193"/>
      <c r="L52" s="183"/>
      <c r="M52" s="181" t="s">
        <v>416</v>
      </c>
      <c r="N52" s="182"/>
      <c r="O52" s="182"/>
      <c r="P52" s="182"/>
      <c r="Q52" s="182"/>
      <c r="R52" s="182"/>
      <c r="S52" s="182"/>
      <c r="T52" s="183"/>
    </row>
    <row r="53" spans="2:20" x14ac:dyDescent="0.25">
      <c r="B53" s="174"/>
      <c r="C53" s="187" t="s">
        <v>420</v>
      </c>
      <c r="D53" s="188"/>
      <c r="E53" s="188"/>
      <c r="F53" s="188"/>
      <c r="G53" s="188"/>
      <c r="H53" s="188"/>
      <c r="I53" s="188"/>
      <c r="J53" s="188"/>
      <c r="K53" s="188"/>
      <c r="L53" s="189"/>
      <c r="M53" s="184"/>
      <c r="N53" s="185"/>
      <c r="O53" s="185"/>
      <c r="P53" s="185"/>
      <c r="Q53" s="185"/>
      <c r="R53" s="185"/>
      <c r="S53" s="185"/>
      <c r="T53" s="186"/>
    </row>
    <row r="54" spans="2:20" x14ac:dyDescent="0.25">
      <c r="B54" s="174" t="s">
        <v>393</v>
      </c>
      <c r="C54" s="175" t="s">
        <v>418</v>
      </c>
      <c r="D54" s="176"/>
      <c r="E54" s="176"/>
      <c r="F54" s="176"/>
      <c r="G54" s="176"/>
      <c r="H54" s="176"/>
      <c r="I54" s="176"/>
      <c r="J54" s="176"/>
      <c r="K54" s="176"/>
      <c r="L54" s="176"/>
      <c r="M54" s="175"/>
      <c r="N54" s="176"/>
      <c r="O54" s="176"/>
      <c r="P54" s="176"/>
      <c r="Q54" s="176"/>
      <c r="R54" s="176"/>
      <c r="S54" s="176"/>
      <c r="T54" s="177"/>
    </row>
    <row r="55" spans="2:20" x14ac:dyDescent="0.25">
      <c r="B55" s="174"/>
      <c r="C55" s="181" t="s">
        <v>425</v>
      </c>
      <c r="D55" s="193"/>
      <c r="E55" s="193"/>
      <c r="F55" s="193"/>
      <c r="G55" s="193"/>
      <c r="H55" s="193"/>
      <c r="I55" s="193"/>
      <c r="J55" s="193"/>
      <c r="K55" s="193"/>
      <c r="L55" s="183"/>
      <c r="M55" s="175" t="s">
        <v>418</v>
      </c>
      <c r="N55" s="176"/>
      <c r="O55" s="176"/>
      <c r="P55" s="176"/>
      <c r="Q55" s="176"/>
      <c r="R55" s="176"/>
      <c r="S55" s="176"/>
      <c r="T55" s="177"/>
    </row>
    <row r="56" spans="2:20" x14ac:dyDescent="0.25">
      <c r="B56" s="174"/>
      <c r="C56" s="187" t="s">
        <v>424</v>
      </c>
      <c r="D56" s="188"/>
      <c r="E56" s="188"/>
      <c r="F56" s="188"/>
      <c r="G56" s="188"/>
      <c r="H56" s="188"/>
      <c r="I56" s="188"/>
      <c r="J56" s="188"/>
      <c r="K56" s="188"/>
      <c r="L56" s="188"/>
      <c r="M56" s="184"/>
      <c r="N56" s="185"/>
      <c r="O56" s="185"/>
      <c r="P56" s="185"/>
      <c r="Q56" s="185"/>
      <c r="R56" s="185"/>
      <c r="S56" s="185"/>
      <c r="T56" s="186"/>
    </row>
  </sheetData>
  <mergeCells count="104">
    <mergeCell ref="B54:B56"/>
    <mergeCell ref="M54:T54"/>
    <mergeCell ref="C54:L54"/>
    <mergeCell ref="M55:T55"/>
    <mergeCell ref="C56:L56"/>
    <mergeCell ref="M56:T56"/>
    <mergeCell ref="B51:B53"/>
    <mergeCell ref="C51:L51"/>
    <mergeCell ref="M51:T51"/>
    <mergeCell ref="M52:T52"/>
    <mergeCell ref="C53:L53"/>
    <mergeCell ref="M53:T53"/>
    <mergeCell ref="C52:L52"/>
    <mergeCell ref="C55:L55"/>
    <mergeCell ref="B48:B50"/>
    <mergeCell ref="C48:L48"/>
    <mergeCell ref="M48:T48"/>
    <mergeCell ref="M49:T49"/>
    <mergeCell ref="C50:L50"/>
    <mergeCell ref="M50:T50"/>
    <mergeCell ref="B45:B47"/>
    <mergeCell ref="C45:L45"/>
    <mergeCell ref="M45:T45"/>
    <mergeCell ref="M46:T46"/>
    <mergeCell ref="C47:L47"/>
    <mergeCell ref="M47:T47"/>
    <mergeCell ref="C46:L46"/>
    <mergeCell ref="C49:L49"/>
    <mergeCell ref="B31:B33"/>
    <mergeCell ref="C31:L31"/>
    <mergeCell ref="C32:L32"/>
    <mergeCell ref="M31:T31"/>
    <mergeCell ref="C33:L33"/>
    <mergeCell ref="M33:T33"/>
    <mergeCell ref="M32:T32"/>
    <mergeCell ref="B42:B44"/>
    <mergeCell ref="C42:L42"/>
    <mergeCell ref="M42:T42"/>
    <mergeCell ref="M43:T43"/>
    <mergeCell ref="C44:L44"/>
    <mergeCell ref="M44:T44"/>
    <mergeCell ref="C38:L38"/>
    <mergeCell ref="M38:T38"/>
    <mergeCell ref="B39:B41"/>
    <mergeCell ref="C39:L39"/>
    <mergeCell ref="M39:T39"/>
    <mergeCell ref="M40:T40"/>
    <mergeCell ref="C41:L41"/>
    <mergeCell ref="M41:T41"/>
    <mergeCell ref="C40:L40"/>
    <mergeCell ref="C43:L43"/>
    <mergeCell ref="B22:B24"/>
    <mergeCell ref="C22:L22"/>
    <mergeCell ref="M22:T22"/>
    <mergeCell ref="C23:L23"/>
    <mergeCell ref="M23:T23"/>
    <mergeCell ref="M24:T24"/>
    <mergeCell ref="C24:L24"/>
    <mergeCell ref="M6:T6"/>
    <mergeCell ref="M7:T7"/>
    <mergeCell ref="M8:T8"/>
    <mergeCell ref="M9:T9"/>
    <mergeCell ref="M10:T10"/>
    <mergeCell ref="M16:T16"/>
    <mergeCell ref="C21:L21"/>
    <mergeCell ref="M21:T21"/>
    <mergeCell ref="M4:T4"/>
    <mergeCell ref="C5:L5"/>
    <mergeCell ref="C6:L6"/>
    <mergeCell ref="C7:L7"/>
    <mergeCell ref="B5:B7"/>
    <mergeCell ref="B8:B10"/>
    <mergeCell ref="B11:B13"/>
    <mergeCell ref="B14:B16"/>
    <mergeCell ref="C4:L4"/>
    <mergeCell ref="C8:L8"/>
    <mergeCell ref="C9:L9"/>
    <mergeCell ref="C11:L11"/>
    <mergeCell ref="C12:L12"/>
    <mergeCell ref="C13:L13"/>
    <mergeCell ref="C14:L14"/>
    <mergeCell ref="C15:L15"/>
    <mergeCell ref="C16:L16"/>
    <mergeCell ref="M5:T5"/>
    <mergeCell ref="M11:T11"/>
    <mergeCell ref="M12:T12"/>
    <mergeCell ref="C10:L10"/>
    <mergeCell ref="M13:T13"/>
    <mergeCell ref="M14:T14"/>
    <mergeCell ref="M15:T15"/>
    <mergeCell ref="B25:B27"/>
    <mergeCell ref="C25:L25"/>
    <mergeCell ref="M25:T25"/>
    <mergeCell ref="C26:L26"/>
    <mergeCell ref="M26:T26"/>
    <mergeCell ref="C27:L27"/>
    <mergeCell ref="M27:T27"/>
    <mergeCell ref="B28:B30"/>
    <mergeCell ref="C28:L28"/>
    <mergeCell ref="M28:T28"/>
    <mergeCell ref="C30:L30"/>
    <mergeCell ref="M29:T29"/>
    <mergeCell ref="C29:L29"/>
    <mergeCell ref="M30:T3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3"/>
  <sheetViews>
    <sheetView topLeftCell="A40" zoomScale="137" zoomScaleNormal="100" workbookViewId="0">
      <selection activeCell="N54" sqref="N54"/>
    </sheetView>
  </sheetViews>
  <sheetFormatPr baseColWidth="10" defaultRowHeight="15" x14ac:dyDescent="0.25"/>
  <sheetData>
    <row r="2" spans="2:10" ht="15.75" x14ac:dyDescent="0.25">
      <c r="B2" s="5" t="s">
        <v>243</v>
      </c>
    </row>
    <row r="4" spans="2:10" x14ac:dyDescent="0.25">
      <c r="B4" s="52" t="s">
        <v>222</v>
      </c>
    </row>
    <row r="5" spans="2:10" x14ac:dyDescent="0.25">
      <c r="B5" s="194" t="s">
        <v>260</v>
      </c>
      <c r="C5" s="194"/>
      <c r="D5" s="194"/>
      <c r="E5" s="36">
        <v>5</v>
      </c>
      <c r="F5" s="36"/>
      <c r="G5" s="194" t="s">
        <v>261</v>
      </c>
      <c r="H5" s="194"/>
      <c r="I5" s="194"/>
      <c r="J5" s="36">
        <v>3</v>
      </c>
    </row>
    <row r="6" spans="2:10" x14ac:dyDescent="0.25">
      <c r="B6" t="s">
        <v>244</v>
      </c>
    </row>
    <row r="7" spans="2:10" x14ac:dyDescent="0.25">
      <c r="B7" t="s">
        <v>245</v>
      </c>
    </row>
    <row r="8" spans="2:10" x14ac:dyDescent="0.25">
      <c r="B8" t="s">
        <v>246</v>
      </c>
    </row>
    <row r="10" spans="2:10" x14ac:dyDescent="0.25">
      <c r="B10" t="s">
        <v>259</v>
      </c>
      <c r="E10" t="s">
        <v>249</v>
      </c>
    </row>
    <row r="12" spans="2:10" x14ac:dyDescent="0.25">
      <c r="B12" t="s">
        <v>227</v>
      </c>
      <c r="E12" t="s">
        <v>268</v>
      </c>
    </row>
    <row r="14" spans="2:10" x14ac:dyDescent="0.25">
      <c r="B14" t="s">
        <v>228</v>
      </c>
    </row>
    <row r="16" spans="2:10" x14ac:dyDescent="0.25">
      <c r="B16" t="s">
        <v>226</v>
      </c>
    </row>
    <row r="20" spans="2:10" x14ac:dyDescent="0.25">
      <c r="B20" s="52" t="s">
        <v>221</v>
      </c>
      <c r="C20" s="20"/>
      <c r="D20" s="20"/>
      <c r="E20" s="20"/>
      <c r="F20" s="20"/>
      <c r="G20" s="20"/>
      <c r="H20" s="20"/>
      <c r="I20" s="20"/>
      <c r="J20" s="20"/>
    </row>
    <row r="21" spans="2:10" x14ac:dyDescent="0.25">
      <c r="B21" s="194" t="s">
        <v>260</v>
      </c>
      <c r="C21" s="194"/>
      <c r="D21" s="194"/>
      <c r="E21" s="36">
        <v>3</v>
      </c>
      <c r="F21" s="36"/>
      <c r="G21" s="194" t="s">
        <v>261</v>
      </c>
      <c r="H21" s="194"/>
      <c r="I21" s="194"/>
      <c r="J21" s="36">
        <v>5</v>
      </c>
    </row>
    <row r="22" spans="2:10" x14ac:dyDescent="0.25">
      <c r="B22" s="20" t="s">
        <v>262</v>
      </c>
      <c r="C22" s="20" t="s">
        <v>263</v>
      </c>
      <c r="D22" s="20"/>
      <c r="E22" s="20"/>
      <c r="F22" s="20"/>
      <c r="G22" s="20"/>
      <c r="H22" s="20"/>
      <c r="I22" s="20"/>
      <c r="J22" s="20"/>
    </row>
    <row r="23" spans="2:10" x14ac:dyDescent="0.25">
      <c r="B23" s="20" t="s">
        <v>264</v>
      </c>
      <c r="C23" s="20"/>
      <c r="D23" s="20"/>
      <c r="E23" s="20"/>
      <c r="F23" s="20"/>
      <c r="G23" s="20"/>
      <c r="H23" s="20"/>
      <c r="I23" s="20"/>
      <c r="J23" s="20"/>
    </row>
    <row r="24" spans="2:10" x14ac:dyDescent="0.25">
      <c r="B24" s="20" t="s">
        <v>265</v>
      </c>
      <c r="C24" s="20"/>
      <c r="D24" s="20"/>
      <c r="E24" s="20" t="s">
        <v>266</v>
      </c>
      <c r="F24" s="20"/>
      <c r="G24" s="20"/>
      <c r="H24" s="20"/>
      <c r="I24" s="20"/>
      <c r="J24" s="20"/>
    </row>
    <row r="25" spans="2:10" x14ac:dyDescent="0.25">
      <c r="B25" s="20"/>
      <c r="C25" s="20"/>
      <c r="D25" s="20"/>
      <c r="E25" s="20"/>
      <c r="F25" s="20"/>
      <c r="G25" s="20"/>
      <c r="H25" s="20"/>
      <c r="I25" s="20"/>
      <c r="J25" s="20"/>
    </row>
    <row r="26" spans="2:10" x14ac:dyDescent="0.25">
      <c r="B26" s="20" t="s">
        <v>259</v>
      </c>
      <c r="C26" s="20"/>
      <c r="D26" s="20"/>
      <c r="E26" s="20" t="s">
        <v>249</v>
      </c>
      <c r="F26" s="20"/>
      <c r="G26" s="20"/>
      <c r="H26" s="20"/>
      <c r="I26" s="20"/>
      <c r="J26" s="20"/>
    </row>
    <row r="27" spans="2:10" x14ac:dyDescent="0.25">
      <c r="B27" s="20"/>
      <c r="C27" s="20"/>
      <c r="D27" s="20"/>
      <c r="E27" s="20"/>
      <c r="F27" s="20"/>
      <c r="G27" s="20"/>
      <c r="H27" s="20"/>
      <c r="I27" s="20"/>
      <c r="J27" s="20"/>
    </row>
    <row r="28" spans="2:10" x14ac:dyDescent="0.25">
      <c r="B28" s="20" t="s">
        <v>229</v>
      </c>
      <c r="C28" s="20"/>
      <c r="D28" s="20"/>
      <c r="E28" s="20" t="s">
        <v>267</v>
      </c>
      <c r="F28" s="20"/>
      <c r="G28" s="20"/>
      <c r="H28" s="20"/>
      <c r="I28" s="20"/>
      <c r="J28" s="20"/>
    </row>
    <row r="29" spans="2:10" x14ac:dyDescent="0.25">
      <c r="B29" s="20"/>
      <c r="C29" s="20"/>
      <c r="D29" s="20"/>
      <c r="E29" s="20"/>
      <c r="F29" s="20"/>
      <c r="G29" s="20"/>
      <c r="H29" s="20"/>
      <c r="I29" s="20"/>
      <c r="J29" s="20"/>
    </row>
    <row r="30" spans="2:10" x14ac:dyDescent="0.25">
      <c r="B30" s="20" t="s">
        <v>226</v>
      </c>
      <c r="C30" s="20"/>
      <c r="D30" s="20"/>
      <c r="E30" s="20"/>
      <c r="F30" s="20"/>
      <c r="G30" s="20"/>
      <c r="H30" s="20"/>
      <c r="I30" s="20"/>
      <c r="J30" s="20"/>
    </row>
    <row r="31" spans="2:10" x14ac:dyDescent="0.25">
      <c r="B31" s="20"/>
      <c r="C31" s="20"/>
      <c r="D31" s="20"/>
      <c r="E31" s="20"/>
      <c r="F31" s="20"/>
      <c r="G31" s="20"/>
      <c r="H31" s="20"/>
      <c r="I31" s="20"/>
      <c r="J31" s="20"/>
    </row>
    <row r="32" spans="2:10" x14ac:dyDescent="0.25">
      <c r="B32" s="20" t="s">
        <v>269</v>
      </c>
      <c r="C32" s="20"/>
      <c r="D32" s="20"/>
      <c r="E32" s="20"/>
      <c r="F32" s="20"/>
      <c r="G32" s="20"/>
      <c r="H32" s="20"/>
      <c r="I32" s="20"/>
      <c r="J32" s="20"/>
    </row>
    <row r="33" spans="2:10" x14ac:dyDescent="0.25">
      <c r="B33" s="20"/>
      <c r="C33" s="20"/>
      <c r="D33" s="20"/>
      <c r="E33" s="20"/>
      <c r="F33" s="20"/>
      <c r="G33" s="20"/>
      <c r="H33" s="20"/>
      <c r="I33" s="20"/>
      <c r="J33" s="20"/>
    </row>
    <row r="35" spans="2:10" x14ac:dyDescent="0.25">
      <c r="C35" s="20"/>
      <c r="D35" s="20"/>
      <c r="E35" s="20"/>
      <c r="F35" s="20"/>
      <c r="G35" s="20"/>
      <c r="H35" s="20"/>
      <c r="I35" s="20"/>
      <c r="J35" s="20"/>
    </row>
    <row r="36" spans="2:10" x14ac:dyDescent="0.25">
      <c r="B36" s="52" t="s">
        <v>230</v>
      </c>
      <c r="C36" s="20"/>
      <c r="D36" s="20"/>
      <c r="E36" s="20"/>
      <c r="F36" s="20"/>
      <c r="G36" s="20"/>
      <c r="H36" s="20"/>
      <c r="I36" s="20"/>
      <c r="J36" s="20"/>
    </row>
    <row r="37" spans="2:10" x14ac:dyDescent="0.25">
      <c r="B37" s="194" t="s">
        <v>260</v>
      </c>
      <c r="C37" s="194"/>
      <c r="D37" s="194"/>
      <c r="E37" s="36">
        <v>4</v>
      </c>
      <c r="F37" s="36"/>
      <c r="G37" s="194" t="s">
        <v>261</v>
      </c>
      <c r="H37" s="194"/>
      <c r="I37" s="194"/>
      <c r="J37" s="36">
        <v>4</v>
      </c>
    </row>
    <row r="38" spans="2:10" x14ac:dyDescent="0.25">
      <c r="B38" s="20" t="s">
        <v>262</v>
      </c>
      <c r="C38" s="20" t="s">
        <v>271</v>
      </c>
      <c r="D38" s="20"/>
      <c r="E38" s="20"/>
      <c r="F38" s="20"/>
      <c r="G38" s="20"/>
      <c r="H38" s="20"/>
      <c r="I38" s="20"/>
      <c r="J38" s="20"/>
    </row>
    <row r="39" spans="2:10" x14ac:dyDescent="0.25">
      <c r="B39" s="20" t="s">
        <v>272</v>
      </c>
      <c r="C39" s="20"/>
      <c r="D39" s="20"/>
      <c r="E39" s="20"/>
      <c r="F39" s="20"/>
      <c r="G39" s="20"/>
      <c r="H39" s="20"/>
      <c r="I39" s="20"/>
      <c r="J39" s="20"/>
    </row>
    <row r="40" spans="2:10" x14ac:dyDescent="0.25">
      <c r="B40" s="20" t="s">
        <v>273</v>
      </c>
      <c r="C40" s="20"/>
      <c r="D40" s="20"/>
      <c r="E40" s="20"/>
      <c r="F40" s="20"/>
      <c r="G40" s="20"/>
      <c r="H40" s="20"/>
      <c r="I40" s="20"/>
      <c r="J40" s="20"/>
    </row>
    <row r="41" spans="2:10" x14ac:dyDescent="0.25">
      <c r="B41" s="20"/>
      <c r="C41" s="20"/>
      <c r="D41" s="20"/>
      <c r="E41" s="20"/>
      <c r="F41" s="20"/>
      <c r="G41" s="20"/>
      <c r="H41" s="20"/>
      <c r="I41" s="20"/>
      <c r="J41" s="20"/>
    </row>
    <row r="42" spans="2:10" x14ac:dyDescent="0.25">
      <c r="B42" s="20" t="s">
        <v>259</v>
      </c>
      <c r="C42" s="20"/>
      <c r="D42" s="20"/>
      <c r="E42" s="20" t="s">
        <v>249</v>
      </c>
      <c r="F42" s="20"/>
      <c r="G42" s="20"/>
      <c r="H42" s="20"/>
      <c r="I42" s="20"/>
      <c r="J42" s="20"/>
    </row>
    <row r="44" spans="2:10" x14ac:dyDescent="0.25">
      <c r="B44" s="20" t="s">
        <v>232</v>
      </c>
      <c r="E44" t="s">
        <v>270</v>
      </c>
    </row>
    <row r="46" spans="2:10" x14ac:dyDescent="0.25">
      <c r="B46" s="20" t="s">
        <v>229</v>
      </c>
    </row>
    <row r="48" spans="2:10" x14ac:dyDescent="0.25">
      <c r="B48" t="s">
        <v>227</v>
      </c>
    </row>
    <row r="52" spans="2:11" x14ac:dyDescent="0.25">
      <c r="B52" s="52" t="s">
        <v>231</v>
      </c>
    </row>
    <row r="53" spans="2:11" x14ac:dyDescent="0.25">
      <c r="B53" s="194" t="s">
        <v>260</v>
      </c>
      <c r="C53" s="194"/>
      <c r="D53" s="194"/>
      <c r="E53" s="36">
        <v>2</v>
      </c>
      <c r="F53" s="36"/>
      <c r="G53" s="194" t="s">
        <v>261</v>
      </c>
      <c r="H53" s="194"/>
      <c r="I53" s="194"/>
      <c r="J53" s="36">
        <v>6</v>
      </c>
      <c r="K53" s="20"/>
    </row>
    <row r="54" spans="2:11" x14ac:dyDescent="0.25">
      <c r="B54" s="20" t="s">
        <v>262</v>
      </c>
      <c r="C54" s="20" t="s">
        <v>437</v>
      </c>
      <c r="D54" s="20"/>
      <c r="E54" s="20"/>
      <c r="F54" s="20"/>
      <c r="G54" s="20"/>
      <c r="H54" s="20"/>
      <c r="I54" s="20"/>
      <c r="J54" s="20"/>
      <c r="K54" s="20"/>
    </row>
    <row r="55" spans="2:11" x14ac:dyDescent="0.25">
      <c r="B55" s="20" t="s">
        <v>436</v>
      </c>
      <c r="C55" s="20"/>
      <c r="D55" s="20"/>
      <c r="E55" s="20"/>
      <c r="F55" s="20"/>
      <c r="G55" s="20"/>
      <c r="H55" s="20"/>
      <c r="I55" s="20"/>
      <c r="J55" s="20"/>
      <c r="K55" s="20"/>
    </row>
    <row r="56" spans="2:11" x14ac:dyDescent="0.25">
      <c r="B56" s="20" t="s">
        <v>275</v>
      </c>
      <c r="C56" s="20"/>
      <c r="D56" s="20"/>
      <c r="E56" s="20"/>
      <c r="F56" s="20"/>
      <c r="G56" s="20"/>
      <c r="H56" s="20"/>
      <c r="I56" s="20"/>
      <c r="J56" s="20"/>
      <c r="K56" s="20"/>
    </row>
    <row r="58" spans="2:11" x14ac:dyDescent="0.25">
      <c r="B58" s="20" t="s">
        <v>259</v>
      </c>
      <c r="C58" s="20"/>
      <c r="D58" s="20"/>
      <c r="E58" s="20" t="s">
        <v>249</v>
      </c>
      <c r="F58" s="20"/>
      <c r="G58" s="20"/>
    </row>
    <row r="59" spans="2:11" x14ac:dyDescent="0.25">
      <c r="B59" s="20"/>
      <c r="C59" s="20"/>
      <c r="D59" s="20"/>
      <c r="E59" s="20"/>
      <c r="F59" s="20"/>
      <c r="G59" s="20"/>
    </row>
    <row r="60" spans="2:11" x14ac:dyDescent="0.25">
      <c r="B60" s="20" t="s">
        <v>269</v>
      </c>
      <c r="C60" s="20"/>
      <c r="D60" s="20"/>
      <c r="E60" s="20" t="s">
        <v>274</v>
      </c>
      <c r="F60" s="20"/>
      <c r="G60" s="20"/>
    </row>
    <row r="61" spans="2:11" x14ac:dyDescent="0.25">
      <c r="B61" s="20"/>
      <c r="C61" s="20"/>
      <c r="D61" s="20"/>
      <c r="E61" s="20"/>
      <c r="F61" s="20"/>
      <c r="G61" s="20"/>
    </row>
    <row r="62" spans="2:11" x14ac:dyDescent="0.25">
      <c r="B62" s="20" t="s">
        <v>229</v>
      </c>
      <c r="C62" s="20"/>
      <c r="D62" s="20"/>
      <c r="E62" s="20"/>
      <c r="F62" s="20"/>
      <c r="G62" s="20"/>
    </row>
    <row r="63" spans="2:11" x14ac:dyDescent="0.25">
      <c r="B63" s="20"/>
      <c r="C63" s="20"/>
      <c r="D63" s="20"/>
      <c r="E63" s="20"/>
      <c r="F63" s="20"/>
      <c r="G63" s="20"/>
    </row>
    <row r="64" spans="2:11" x14ac:dyDescent="0.25">
      <c r="B64" s="20" t="s">
        <v>228</v>
      </c>
      <c r="C64" s="20"/>
      <c r="D64" s="20"/>
      <c r="G64" s="20"/>
    </row>
    <row r="65" spans="2:7" x14ac:dyDescent="0.25">
      <c r="B65" s="20"/>
      <c r="C65" s="20"/>
      <c r="D65" s="20"/>
      <c r="F65" s="20"/>
      <c r="G65" s="20"/>
    </row>
    <row r="66" spans="2:7" x14ac:dyDescent="0.25">
      <c r="F66" s="20"/>
      <c r="G66" s="20"/>
    </row>
    <row r="73" spans="2:7" x14ac:dyDescent="0.25">
      <c r="B73" s="20"/>
      <c r="C73" s="20"/>
      <c r="D73" s="20"/>
      <c r="E73" s="20"/>
      <c r="F73" s="20"/>
      <c r="G73" s="20"/>
    </row>
  </sheetData>
  <mergeCells count="8">
    <mergeCell ref="B53:D53"/>
    <mergeCell ref="G53:I53"/>
    <mergeCell ref="B5:D5"/>
    <mergeCell ref="G5:I5"/>
    <mergeCell ref="B37:D37"/>
    <mergeCell ref="G37:I37"/>
    <mergeCell ref="B21:D21"/>
    <mergeCell ref="G21:I2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5"/>
  <sheetViews>
    <sheetView workbookViewId="0">
      <selection activeCell="M13" sqref="M13"/>
    </sheetView>
  </sheetViews>
  <sheetFormatPr baseColWidth="10" defaultRowHeight="15" x14ac:dyDescent="0.25"/>
  <sheetData>
    <row r="3" spans="2:13" ht="15.75" x14ac:dyDescent="0.25">
      <c r="B3" s="57" t="s">
        <v>276</v>
      </c>
      <c r="C3" s="57"/>
      <c r="D3" s="20"/>
      <c r="E3" s="20"/>
      <c r="F3" s="20"/>
      <c r="G3" s="20"/>
      <c r="H3" s="20"/>
    </row>
    <row r="4" spans="2:13" x14ac:dyDescent="0.25">
      <c r="B4" s="20"/>
      <c r="C4" s="20"/>
      <c r="D4" s="20"/>
      <c r="E4" s="20"/>
      <c r="F4" s="20"/>
      <c r="G4" s="20"/>
      <c r="H4" s="20"/>
      <c r="M4" s="60"/>
    </row>
    <row r="5" spans="2:13" x14ac:dyDescent="0.25">
      <c r="B5" s="20"/>
      <c r="C5" s="20"/>
      <c r="D5" s="20"/>
      <c r="E5" s="20"/>
      <c r="F5" s="20"/>
      <c r="G5" s="20"/>
      <c r="H5" s="20"/>
    </row>
    <row r="6" spans="2:13" x14ac:dyDescent="0.25">
      <c r="B6" s="20"/>
      <c r="C6" s="20"/>
      <c r="D6" s="20"/>
      <c r="E6" s="20"/>
      <c r="F6" s="20"/>
      <c r="G6" s="20"/>
      <c r="H6" s="20"/>
    </row>
    <row r="7" spans="2:13" x14ac:dyDescent="0.25">
      <c r="B7" s="20"/>
      <c r="C7" s="20"/>
      <c r="D7" s="20"/>
      <c r="E7" s="20"/>
      <c r="F7" s="20"/>
      <c r="G7" s="20"/>
      <c r="H7" s="20"/>
    </row>
    <row r="8" spans="2:13" x14ac:dyDescent="0.25">
      <c r="B8" s="12"/>
      <c r="C8" s="53" t="s">
        <v>282</v>
      </c>
      <c r="D8" s="53" t="s">
        <v>281</v>
      </c>
      <c r="E8" s="53" t="s">
        <v>283</v>
      </c>
      <c r="F8" s="53" t="s">
        <v>284</v>
      </c>
      <c r="G8" s="53" t="s">
        <v>285</v>
      </c>
      <c r="H8" s="12"/>
    </row>
    <row r="9" spans="2:13" x14ac:dyDescent="0.25">
      <c r="B9" s="12"/>
      <c r="C9" s="53">
        <v>1</v>
      </c>
      <c r="D9" s="54">
        <v>2</v>
      </c>
      <c r="E9" s="54">
        <v>3</v>
      </c>
      <c r="F9" s="58">
        <v>4</v>
      </c>
      <c r="G9" s="58">
        <v>5</v>
      </c>
      <c r="H9" s="12"/>
    </row>
    <row r="10" spans="2:13" x14ac:dyDescent="0.25">
      <c r="H10" s="12"/>
    </row>
    <row r="11" spans="2:13" x14ac:dyDescent="0.25">
      <c r="B11" s="12"/>
      <c r="C11" s="20"/>
      <c r="D11" s="20"/>
      <c r="E11" s="20"/>
      <c r="F11" s="20"/>
      <c r="G11" s="20"/>
      <c r="H11" s="12"/>
    </row>
    <row r="12" spans="2:13" ht="15.75" x14ac:dyDescent="0.25">
      <c r="B12" s="46" t="s">
        <v>278</v>
      </c>
      <c r="H12" s="12"/>
    </row>
    <row r="13" spans="2:13" x14ac:dyDescent="0.25">
      <c r="B13" s="12"/>
      <c r="H13" s="12"/>
    </row>
    <row r="14" spans="2:13" x14ac:dyDescent="0.25">
      <c r="B14" s="12"/>
      <c r="H14" s="12"/>
    </row>
    <row r="15" spans="2:13" x14ac:dyDescent="0.25">
      <c r="B15" s="12"/>
      <c r="H15" s="12"/>
    </row>
    <row r="16" spans="2:13" x14ac:dyDescent="0.25">
      <c r="B16" s="12"/>
      <c r="H16" s="12"/>
    </row>
    <row r="17" spans="2:8" x14ac:dyDescent="0.25">
      <c r="B17" s="20"/>
      <c r="D17" s="55" t="s">
        <v>286</v>
      </c>
      <c r="E17" s="56" t="s">
        <v>287</v>
      </c>
      <c r="F17" s="56" t="s">
        <v>338</v>
      </c>
      <c r="H17" s="20"/>
    </row>
    <row r="18" spans="2:8" x14ac:dyDescent="0.25">
      <c r="D18" s="36">
        <v>6</v>
      </c>
      <c r="E18" s="36">
        <v>6</v>
      </c>
      <c r="F18" s="36" t="s">
        <v>277</v>
      </c>
    </row>
    <row r="21" spans="2:8" x14ac:dyDescent="0.25">
      <c r="B21" t="s">
        <v>279</v>
      </c>
    </row>
    <row r="22" spans="2:8" x14ac:dyDescent="0.25">
      <c r="B22" t="s">
        <v>372</v>
      </c>
    </row>
    <row r="23" spans="2:8" x14ac:dyDescent="0.25">
      <c r="B23" t="s">
        <v>280</v>
      </c>
    </row>
    <row r="25" spans="2:8" x14ac:dyDescent="0.25">
      <c r="B25" t="s">
        <v>373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60"/>
  <sheetViews>
    <sheetView topLeftCell="A25" workbookViewId="0">
      <selection activeCell="K11" sqref="K11"/>
    </sheetView>
  </sheetViews>
  <sheetFormatPr baseColWidth="10" defaultRowHeight="15" x14ac:dyDescent="0.25"/>
  <sheetData>
    <row r="3" spans="2:22" x14ac:dyDescent="0.25">
      <c r="B3" s="21" t="s">
        <v>289</v>
      </c>
      <c r="D3" s="20"/>
      <c r="E3" s="20"/>
    </row>
    <row r="4" spans="2:22" x14ac:dyDescent="0.25">
      <c r="B4" s="20"/>
      <c r="D4" s="20"/>
      <c r="E4" s="20"/>
      <c r="M4" s="20"/>
    </row>
    <row r="5" spans="2:22" x14ac:dyDescent="0.25">
      <c r="B5" s="20"/>
      <c r="C5" t="s">
        <v>290</v>
      </c>
      <c r="D5" s="20"/>
      <c r="E5" s="20"/>
      <c r="M5" s="20"/>
    </row>
    <row r="6" spans="2:22" x14ac:dyDescent="0.25">
      <c r="B6" s="20"/>
      <c r="C6" s="20" t="s">
        <v>291</v>
      </c>
      <c r="D6" s="20"/>
      <c r="E6" s="20"/>
      <c r="M6" s="20"/>
    </row>
    <row r="7" spans="2:22" x14ac:dyDescent="0.25">
      <c r="B7" s="20"/>
      <c r="C7" s="20" t="s">
        <v>297</v>
      </c>
      <c r="D7" s="20"/>
      <c r="E7" s="20"/>
      <c r="S7" s="20"/>
      <c r="T7" s="20"/>
      <c r="U7" s="20"/>
      <c r="V7" s="20"/>
    </row>
    <row r="8" spans="2:22" x14ac:dyDescent="0.25">
      <c r="C8" t="s">
        <v>292</v>
      </c>
      <c r="S8" s="20"/>
      <c r="T8" s="20"/>
      <c r="U8" s="20"/>
      <c r="V8" s="20"/>
    </row>
    <row r="9" spans="2:22" x14ac:dyDescent="0.25">
      <c r="S9" s="20"/>
      <c r="T9" s="20"/>
      <c r="U9" s="20"/>
      <c r="V9" s="20"/>
    </row>
    <row r="10" spans="2:22" x14ac:dyDescent="0.25">
      <c r="S10" s="20"/>
      <c r="T10" s="20"/>
      <c r="U10" s="20"/>
      <c r="V10" s="20"/>
    </row>
    <row r="11" spans="2:22" x14ac:dyDescent="0.25">
      <c r="M11" s="20"/>
      <c r="N11" s="20"/>
      <c r="O11" s="20"/>
      <c r="S11" s="20"/>
      <c r="T11" s="20"/>
      <c r="U11" s="20"/>
      <c r="V11" s="20"/>
    </row>
    <row r="12" spans="2:22" x14ac:dyDescent="0.25">
      <c r="B12" s="21" t="s">
        <v>293</v>
      </c>
      <c r="L12" s="20"/>
      <c r="M12" s="20"/>
      <c r="N12" s="20"/>
      <c r="O12" s="20"/>
    </row>
    <row r="13" spans="2:22" x14ac:dyDescent="0.25">
      <c r="L13" s="20"/>
      <c r="M13" s="20"/>
      <c r="N13" s="20"/>
      <c r="O13" s="20"/>
    </row>
    <row r="14" spans="2:22" x14ac:dyDescent="0.25">
      <c r="C14" t="s">
        <v>294</v>
      </c>
      <c r="L14" s="20"/>
      <c r="M14" s="20"/>
      <c r="N14" s="20"/>
      <c r="O14" s="20"/>
    </row>
    <row r="15" spans="2:22" x14ac:dyDescent="0.25">
      <c r="C15" t="s">
        <v>295</v>
      </c>
      <c r="L15" s="20"/>
      <c r="M15" s="20"/>
      <c r="N15" s="20"/>
      <c r="O15" s="20"/>
    </row>
    <row r="16" spans="2:22" x14ac:dyDescent="0.25">
      <c r="C16" t="s">
        <v>296</v>
      </c>
      <c r="L16" s="20"/>
      <c r="M16" s="20"/>
      <c r="N16" s="20"/>
      <c r="O16" s="20"/>
    </row>
    <row r="17" spans="2:15" x14ac:dyDescent="0.25">
      <c r="C17" t="s">
        <v>298</v>
      </c>
      <c r="L17" s="20"/>
      <c r="M17" s="20"/>
      <c r="N17" s="20"/>
      <c r="O17" s="20"/>
    </row>
    <row r="18" spans="2:15" x14ac:dyDescent="0.25">
      <c r="L18" s="20"/>
      <c r="M18" s="20"/>
      <c r="N18" s="20"/>
      <c r="O18" s="20"/>
    </row>
    <row r="19" spans="2:15" x14ac:dyDescent="0.25">
      <c r="L19" s="20"/>
      <c r="N19" s="20"/>
      <c r="O19" s="20"/>
    </row>
    <row r="21" spans="2:15" x14ac:dyDescent="0.25">
      <c r="B21" s="21" t="s">
        <v>299</v>
      </c>
    </row>
    <row r="23" spans="2:15" x14ac:dyDescent="0.25">
      <c r="B23" s="20"/>
      <c r="C23" s="20" t="s">
        <v>303</v>
      </c>
      <c r="D23" s="20"/>
      <c r="E23" s="20"/>
      <c r="F23" s="20"/>
      <c r="G23" s="20"/>
      <c r="H23" s="20"/>
      <c r="I23" s="20"/>
      <c r="J23" s="20"/>
      <c r="K23" s="20"/>
      <c r="L23" s="20"/>
    </row>
    <row r="24" spans="2:15" x14ac:dyDescent="0.25">
      <c r="B24" s="20"/>
      <c r="C24" s="20" t="s">
        <v>304</v>
      </c>
      <c r="D24" s="20"/>
      <c r="E24" s="20"/>
      <c r="F24" s="20"/>
      <c r="G24" s="20"/>
      <c r="H24" s="20"/>
      <c r="I24" s="20"/>
      <c r="J24" s="20"/>
      <c r="K24" s="20"/>
      <c r="L24" s="20"/>
    </row>
    <row r="25" spans="2:15" x14ac:dyDescent="0.25">
      <c r="B25" s="20"/>
      <c r="C25" s="20" t="s">
        <v>313</v>
      </c>
      <c r="D25" s="20"/>
      <c r="E25" s="20"/>
      <c r="F25" s="20"/>
      <c r="G25" s="20"/>
      <c r="H25" s="20"/>
      <c r="I25" s="20"/>
      <c r="J25" s="20"/>
      <c r="K25" s="20"/>
      <c r="L25" s="20"/>
    </row>
    <row r="26" spans="2:15" x14ac:dyDescent="0.25">
      <c r="B26" s="20"/>
      <c r="C26" s="20" t="s">
        <v>305</v>
      </c>
      <c r="D26" s="20"/>
      <c r="E26" s="20"/>
      <c r="F26" s="20"/>
      <c r="G26" s="20"/>
      <c r="H26" s="20"/>
      <c r="I26" s="20"/>
      <c r="J26" s="20"/>
      <c r="K26" s="20"/>
      <c r="L26" s="20"/>
    </row>
    <row r="30" spans="2:15" x14ac:dyDescent="0.25">
      <c r="B30" s="21" t="s">
        <v>300</v>
      </c>
    </row>
    <row r="32" spans="2:15" x14ac:dyDescent="0.25">
      <c r="B32" s="20"/>
      <c r="C32" s="20" t="s">
        <v>339</v>
      </c>
      <c r="D32" s="20"/>
      <c r="E32" s="20"/>
      <c r="F32" s="20"/>
      <c r="G32" s="20"/>
      <c r="H32" s="20"/>
      <c r="I32" s="20"/>
      <c r="J32" s="20"/>
      <c r="K32" s="20"/>
      <c r="L32" s="20"/>
    </row>
    <row r="33" spans="2:12" x14ac:dyDescent="0.25">
      <c r="B33" s="20"/>
      <c r="C33" s="20" t="s">
        <v>306</v>
      </c>
      <c r="D33" s="20"/>
      <c r="E33" s="20"/>
      <c r="F33" s="20"/>
      <c r="G33" s="20"/>
      <c r="H33" s="20"/>
      <c r="I33" s="20"/>
      <c r="J33" s="20"/>
      <c r="K33" s="20"/>
      <c r="L33" s="20"/>
    </row>
    <row r="34" spans="2:12" x14ac:dyDescent="0.25">
      <c r="B34" s="20"/>
      <c r="C34" s="20" t="s">
        <v>307</v>
      </c>
      <c r="D34" s="20"/>
      <c r="E34" s="20"/>
      <c r="F34" s="20"/>
      <c r="G34" s="20"/>
      <c r="H34" s="20"/>
      <c r="I34" s="20"/>
      <c r="J34" s="20"/>
      <c r="K34" s="20"/>
      <c r="L34" s="20"/>
    </row>
    <row r="35" spans="2:12" x14ac:dyDescent="0.25">
      <c r="B35" s="20"/>
      <c r="C35" s="20" t="s">
        <v>308</v>
      </c>
      <c r="D35" s="20"/>
      <c r="E35" s="20"/>
      <c r="F35" s="20"/>
      <c r="G35" s="20"/>
      <c r="H35" s="20"/>
      <c r="I35" s="20"/>
      <c r="J35" s="20"/>
      <c r="K35" s="20"/>
      <c r="L35" s="20"/>
    </row>
    <row r="39" spans="2:12" x14ac:dyDescent="0.25">
      <c r="B39" s="21" t="s">
        <v>301</v>
      </c>
    </row>
    <row r="41" spans="2:12" x14ac:dyDescent="0.25">
      <c r="B41" s="20"/>
      <c r="C41" s="20" t="s">
        <v>314</v>
      </c>
      <c r="D41" s="20"/>
      <c r="E41" s="20"/>
      <c r="F41" s="20"/>
      <c r="G41" s="20"/>
      <c r="H41" s="20"/>
      <c r="I41" s="20"/>
      <c r="J41" s="20"/>
      <c r="K41" s="20"/>
      <c r="L41" s="20"/>
    </row>
    <row r="42" spans="2:12" x14ac:dyDescent="0.25">
      <c r="B42" s="20"/>
      <c r="C42" s="20" t="s">
        <v>315</v>
      </c>
      <c r="D42" s="20"/>
      <c r="E42" s="20"/>
      <c r="F42" s="20"/>
      <c r="G42" s="20"/>
      <c r="H42" s="20"/>
      <c r="I42" s="20"/>
      <c r="J42" s="20"/>
      <c r="K42" s="20"/>
      <c r="L42" s="20"/>
    </row>
    <row r="43" spans="2:12" x14ac:dyDescent="0.25">
      <c r="B43" s="20"/>
      <c r="C43" s="20" t="s">
        <v>316</v>
      </c>
      <c r="D43" s="20"/>
      <c r="E43" s="20"/>
      <c r="F43" s="20"/>
      <c r="G43" s="20"/>
      <c r="H43" s="20"/>
      <c r="I43" s="20"/>
      <c r="J43" s="20"/>
      <c r="K43" s="20"/>
      <c r="L43" s="20"/>
    </row>
    <row r="44" spans="2:12" x14ac:dyDescent="0.25">
      <c r="B44" s="20"/>
      <c r="C44" s="20" t="s">
        <v>317</v>
      </c>
      <c r="D44" s="20"/>
      <c r="E44" s="20"/>
      <c r="F44" s="20"/>
      <c r="G44" s="20"/>
      <c r="H44" s="20"/>
      <c r="I44" s="20"/>
      <c r="J44" s="20"/>
      <c r="K44" s="20"/>
      <c r="L44" s="20"/>
    </row>
    <row r="48" spans="2:12" x14ac:dyDescent="0.25">
      <c r="B48" s="21" t="s">
        <v>302</v>
      </c>
    </row>
    <row r="50" spans="3:5" x14ac:dyDescent="0.25">
      <c r="C50" t="s">
        <v>309</v>
      </c>
    </row>
    <row r="51" spans="3:5" x14ac:dyDescent="0.25">
      <c r="C51" t="s">
        <v>310</v>
      </c>
    </row>
    <row r="52" spans="3:5" x14ac:dyDescent="0.25">
      <c r="C52" t="s">
        <v>311</v>
      </c>
    </row>
    <row r="53" spans="3:5" x14ac:dyDescent="0.25">
      <c r="C53" t="s">
        <v>312</v>
      </c>
    </row>
    <row r="60" spans="3:5" ht="16.5" x14ac:dyDescent="0.3">
      <c r="E60" s="59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5"/>
  <sheetViews>
    <sheetView zoomScale="85" zoomScaleNormal="85" workbookViewId="0">
      <selection activeCell="D31" sqref="D31:N31"/>
    </sheetView>
  </sheetViews>
  <sheetFormatPr baseColWidth="10" defaultRowHeight="15" x14ac:dyDescent="0.25"/>
  <cols>
    <col min="14" max="14" width="72.7109375" customWidth="1"/>
    <col min="15" max="15" width="11" customWidth="1"/>
    <col min="16" max="16" width="5" customWidth="1"/>
  </cols>
  <sheetData>
    <row r="2" spans="2:18" ht="15.75" x14ac:dyDescent="0.25">
      <c r="B2" s="5" t="s">
        <v>211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2:18" x14ac:dyDescent="0.25">
      <c r="B4" s="20" t="s">
        <v>143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2:18" x14ac:dyDescent="0.25">
      <c r="B5" s="20" t="s">
        <v>445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2:18" x14ac:dyDescent="0.25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2:18" ht="15.75" x14ac:dyDescent="0.25">
      <c r="B7" s="21" t="s">
        <v>455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5" t="s">
        <v>144</v>
      </c>
      <c r="R7" s="20"/>
    </row>
    <row r="8" spans="2:18" x14ac:dyDescent="0.25">
      <c r="B8" s="23" t="s">
        <v>12</v>
      </c>
      <c r="C8" s="23" t="s">
        <v>107</v>
      </c>
      <c r="D8" s="170" t="s">
        <v>96</v>
      </c>
      <c r="E8" s="171"/>
      <c r="F8" s="171"/>
      <c r="G8" s="171"/>
      <c r="H8" s="171"/>
      <c r="I8" s="171"/>
      <c r="J8" s="171"/>
      <c r="K8" s="171"/>
      <c r="L8" s="171"/>
      <c r="M8" s="171"/>
      <c r="N8" s="172"/>
      <c r="O8" s="23" t="s">
        <v>145</v>
      </c>
      <c r="P8" s="20"/>
      <c r="Q8" s="15">
        <v>8</v>
      </c>
      <c r="R8" s="17" t="s">
        <v>146</v>
      </c>
    </row>
    <row r="9" spans="2:18" x14ac:dyDescent="0.25">
      <c r="B9" s="17" t="s">
        <v>147</v>
      </c>
      <c r="C9" s="40" t="s">
        <v>148</v>
      </c>
      <c r="D9" s="114" t="s">
        <v>446</v>
      </c>
      <c r="E9" s="115"/>
      <c r="F9" s="115"/>
      <c r="G9" s="115"/>
      <c r="H9" s="115"/>
      <c r="I9" s="115"/>
      <c r="J9" s="115"/>
      <c r="K9" s="115"/>
      <c r="L9" s="115"/>
      <c r="M9" s="115"/>
      <c r="N9" s="116"/>
      <c r="O9" s="8">
        <v>1</v>
      </c>
      <c r="P9" s="20"/>
      <c r="Q9" s="15">
        <v>7</v>
      </c>
      <c r="R9" s="17" t="s">
        <v>149</v>
      </c>
    </row>
    <row r="10" spans="2:18" x14ac:dyDescent="0.25">
      <c r="B10" s="17" t="s">
        <v>150</v>
      </c>
      <c r="C10" s="40" t="s">
        <v>148</v>
      </c>
      <c r="D10" s="114" t="s">
        <v>447</v>
      </c>
      <c r="E10" s="115"/>
      <c r="F10" s="115"/>
      <c r="G10" s="115"/>
      <c r="H10" s="115"/>
      <c r="I10" s="115"/>
      <c r="J10" s="115"/>
      <c r="K10" s="115"/>
      <c r="L10" s="115"/>
      <c r="M10" s="115"/>
      <c r="N10" s="116"/>
      <c r="O10" s="8">
        <v>1</v>
      </c>
      <c r="P10" s="20"/>
      <c r="Q10" s="15">
        <v>6</v>
      </c>
      <c r="R10" s="17" t="s">
        <v>151</v>
      </c>
    </row>
    <row r="11" spans="2:18" x14ac:dyDescent="0.25">
      <c r="B11" s="17" t="s">
        <v>152</v>
      </c>
      <c r="C11" s="40" t="s">
        <v>148</v>
      </c>
      <c r="D11" s="114" t="s">
        <v>448</v>
      </c>
      <c r="E11" s="115"/>
      <c r="F11" s="115"/>
      <c r="G11" s="115"/>
      <c r="H11" s="115"/>
      <c r="I11" s="115"/>
      <c r="J11" s="115"/>
      <c r="K11" s="115"/>
      <c r="L11" s="115"/>
      <c r="M11" s="115"/>
      <c r="N11" s="116"/>
      <c r="O11" s="8">
        <v>1</v>
      </c>
      <c r="P11" s="20"/>
      <c r="Q11" s="15">
        <v>5</v>
      </c>
      <c r="R11" s="17" t="s">
        <v>153</v>
      </c>
    </row>
    <row r="12" spans="2:18" x14ac:dyDescent="0.25">
      <c r="B12" s="17" t="s">
        <v>154</v>
      </c>
      <c r="C12" s="40" t="s">
        <v>148</v>
      </c>
      <c r="D12" s="114" t="s">
        <v>449</v>
      </c>
      <c r="E12" s="115"/>
      <c r="F12" s="115"/>
      <c r="G12" s="115"/>
      <c r="H12" s="115"/>
      <c r="I12" s="115"/>
      <c r="J12" s="115"/>
      <c r="K12" s="115"/>
      <c r="L12" s="115"/>
      <c r="M12" s="115"/>
      <c r="N12" s="116"/>
      <c r="O12" s="8">
        <v>3</v>
      </c>
      <c r="P12" s="20"/>
      <c r="Q12" s="15">
        <v>4</v>
      </c>
      <c r="R12" s="17" t="s">
        <v>155</v>
      </c>
    </row>
    <row r="13" spans="2:18" x14ac:dyDescent="0.25">
      <c r="B13" s="17" t="s">
        <v>156</v>
      </c>
      <c r="C13" s="41" t="s">
        <v>157</v>
      </c>
      <c r="D13" s="114" t="s">
        <v>450</v>
      </c>
      <c r="E13" s="115"/>
      <c r="F13" s="115"/>
      <c r="G13" s="115"/>
      <c r="H13" s="115"/>
      <c r="I13" s="115"/>
      <c r="J13" s="115"/>
      <c r="K13" s="115"/>
      <c r="L13" s="115"/>
      <c r="M13" s="115"/>
      <c r="N13" s="116"/>
      <c r="O13" s="8">
        <v>0</v>
      </c>
      <c r="P13" s="20"/>
      <c r="Q13" s="15">
        <v>3</v>
      </c>
      <c r="R13" s="17" t="s">
        <v>158</v>
      </c>
    </row>
    <row r="14" spans="2:18" x14ac:dyDescent="0.25">
      <c r="B14" s="17" t="s">
        <v>159</v>
      </c>
      <c r="C14" s="42" t="s">
        <v>157</v>
      </c>
      <c r="D14" s="114" t="s">
        <v>451</v>
      </c>
      <c r="E14" s="115"/>
      <c r="F14" s="115"/>
      <c r="G14" s="115"/>
      <c r="H14" s="115"/>
      <c r="I14" s="115"/>
      <c r="J14" s="115"/>
      <c r="K14" s="115"/>
      <c r="L14" s="115"/>
      <c r="M14" s="115"/>
      <c r="N14" s="116"/>
      <c r="O14" s="8">
        <v>0</v>
      </c>
      <c r="P14" s="20"/>
      <c r="Q14" s="15">
        <v>2</v>
      </c>
      <c r="R14" s="17" t="s">
        <v>115</v>
      </c>
    </row>
    <row r="15" spans="2:18" x14ac:dyDescent="0.25">
      <c r="B15" s="17" t="s">
        <v>160</v>
      </c>
      <c r="C15" s="43" t="s">
        <v>161</v>
      </c>
      <c r="D15" s="114" t="s">
        <v>457</v>
      </c>
      <c r="E15" s="115"/>
      <c r="F15" s="115"/>
      <c r="G15" s="115"/>
      <c r="H15" s="115"/>
      <c r="I15" s="115"/>
      <c r="J15" s="115"/>
      <c r="K15" s="115"/>
      <c r="L15" s="115"/>
      <c r="M15" s="115"/>
      <c r="N15" s="116"/>
      <c r="O15" s="8">
        <v>3</v>
      </c>
      <c r="P15" s="20"/>
      <c r="Q15" s="15">
        <v>1</v>
      </c>
      <c r="R15" s="17" t="s">
        <v>111</v>
      </c>
    </row>
    <row r="16" spans="2:18" x14ac:dyDescent="0.25">
      <c r="B16" s="17" t="s">
        <v>453</v>
      </c>
      <c r="C16" s="44" t="s">
        <v>161</v>
      </c>
      <c r="D16" s="114" t="s">
        <v>454</v>
      </c>
      <c r="E16" s="115"/>
      <c r="F16" s="115"/>
      <c r="G16" s="115"/>
      <c r="H16" s="115"/>
      <c r="I16" s="115"/>
      <c r="J16" s="115"/>
      <c r="K16" s="115"/>
      <c r="L16" s="115"/>
      <c r="M16" s="115"/>
      <c r="N16" s="116"/>
      <c r="O16" s="8">
        <v>3</v>
      </c>
      <c r="P16" s="20"/>
      <c r="Q16" s="15">
        <v>0</v>
      </c>
      <c r="R16" s="17" t="s">
        <v>162</v>
      </c>
    </row>
    <row r="17" spans="2:18" x14ac:dyDescent="0.25">
      <c r="B17" s="17" t="s">
        <v>163</v>
      </c>
      <c r="C17" s="44" t="s">
        <v>161</v>
      </c>
      <c r="D17" s="114" t="s">
        <v>452</v>
      </c>
      <c r="E17" s="115"/>
      <c r="F17" s="115"/>
      <c r="G17" s="115"/>
      <c r="H17" s="115"/>
      <c r="I17" s="115"/>
      <c r="J17" s="115"/>
      <c r="K17" s="115"/>
      <c r="L17" s="115"/>
      <c r="M17" s="115"/>
      <c r="N17" s="116"/>
      <c r="O17" s="8">
        <v>1</v>
      </c>
      <c r="P17" s="20"/>
      <c r="Q17" s="15">
        <v>-1</v>
      </c>
      <c r="R17" s="17" t="s">
        <v>164</v>
      </c>
    </row>
    <row r="18" spans="2:18" x14ac:dyDescent="0.25">
      <c r="P18" s="20"/>
      <c r="Q18" s="15">
        <v>-2</v>
      </c>
      <c r="R18" s="17" t="s">
        <v>166</v>
      </c>
    </row>
    <row r="19" spans="2:18" x14ac:dyDescent="0.25">
      <c r="P19" s="20"/>
      <c r="Q19" s="19">
        <v>-3</v>
      </c>
      <c r="R19" s="45" t="s">
        <v>167</v>
      </c>
    </row>
    <row r="20" spans="2:18" x14ac:dyDescent="0.25">
      <c r="P20" s="20"/>
      <c r="Q20" s="19">
        <v>-4</v>
      </c>
      <c r="R20" s="45" t="s">
        <v>169</v>
      </c>
    </row>
    <row r="21" spans="2:18" x14ac:dyDescent="0.25">
      <c r="B21" s="21" t="s">
        <v>456</v>
      </c>
      <c r="P21" s="20"/>
      <c r="Q21" s="15">
        <v>-5</v>
      </c>
      <c r="R21" s="35" t="s">
        <v>220</v>
      </c>
    </row>
    <row r="22" spans="2:18" x14ac:dyDescent="0.25">
      <c r="B22" s="73" t="s">
        <v>12</v>
      </c>
      <c r="C22" s="73" t="s">
        <v>107</v>
      </c>
      <c r="D22" s="170" t="s">
        <v>19</v>
      </c>
      <c r="E22" s="171"/>
      <c r="F22" s="171"/>
      <c r="G22" s="171"/>
      <c r="H22" s="171"/>
      <c r="I22" s="171"/>
      <c r="J22" s="171"/>
      <c r="K22" s="171"/>
      <c r="L22" s="171"/>
      <c r="M22" s="171"/>
      <c r="N22" s="172"/>
      <c r="O22" s="73" t="s">
        <v>145</v>
      </c>
      <c r="P22" s="20"/>
      <c r="Q22" s="20"/>
      <c r="R22" s="20"/>
    </row>
    <row r="23" spans="2:18" x14ac:dyDescent="0.25">
      <c r="B23" s="75" t="s">
        <v>147</v>
      </c>
      <c r="C23" s="40" t="s">
        <v>148</v>
      </c>
      <c r="D23" s="114" t="s">
        <v>471</v>
      </c>
      <c r="E23" s="115"/>
      <c r="F23" s="115"/>
      <c r="G23" s="115"/>
      <c r="H23" s="115"/>
      <c r="I23" s="115"/>
      <c r="J23" s="115"/>
      <c r="K23" s="115"/>
      <c r="L23" s="115"/>
      <c r="M23" s="115"/>
      <c r="N23" s="116"/>
      <c r="O23" s="74">
        <v>0</v>
      </c>
    </row>
    <row r="24" spans="2:18" x14ac:dyDescent="0.25">
      <c r="B24" s="75" t="s">
        <v>150</v>
      </c>
      <c r="C24" s="40" t="s">
        <v>148</v>
      </c>
      <c r="D24" s="114" t="s">
        <v>470</v>
      </c>
      <c r="E24" s="115"/>
      <c r="F24" s="115"/>
      <c r="G24" s="115"/>
      <c r="H24" s="115"/>
      <c r="I24" s="115"/>
      <c r="J24" s="115"/>
      <c r="K24" s="115"/>
      <c r="L24" s="115"/>
      <c r="M24" s="115"/>
      <c r="N24" s="116"/>
      <c r="O24" s="74">
        <v>0</v>
      </c>
      <c r="P24" s="36"/>
      <c r="Q24" s="20"/>
      <c r="R24" s="20"/>
    </row>
    <row r="25" spans="2:18" x14ac:dyDescent="0.25">
      <c r="B25" s="75" t="s">
        <v>152</v>
      </c>
      <c r="C25" s="40" t="s">
        <v>148</v>
      </c>
      <c r="D25" s="114" t="s">
        <v>472</v>
      </c>
      <c r="E25" s="115"/>
      <c r="F25" s="115"/>
      <c r="G25" s="115"/>
      <c r="H25" s="115"/>
      <c r="I25" s="115"/>
      <c r="J25" s="115"/>
      <c r="K25" s="115"/>
      <c r="L25" s="115"/>
      <c r="M25" s="115"/>
      <c r="N25" s="116"/>
      <c r="O25" s="74">
        <v>0</v>
      </c>
      <c r="P25" s="20"/>
      <c r="Q25" s="20"/>
      <c r="R25" s="20"/>
    </row>
    <row r="26" spans="2:18" x14ac:dyDescent="0.25">
      <c r="B26" s="75" t="s">
        <v>154</v>
      </c>
      <c r="C26" s="40" t="s">
        <v>148</v>
      </c>
      <c r="D26" s="114" t="s">
        <v>15</v>
      </c>
      <c r="E26" s="115"/>
      <c r="F26" s="115"/>
      <c r="G26" s="115"/>
      <c r="H26" s="115"/>
      <c r="I26" s="115"/>
      <c r="J26" s="115"/>
      <c r="K26" s="115"/>
      <c r="L26" s="115"/>
      <c r="M26" s="115"/>
      <c r="N26" s="116"/>
      <c r="O26" s="74">
        <v>0</v>
      </c>
      <c r="P26" s="20"/>
      <c r="Q26" s="20"/>
      <c r="R26" s="20"/>
    </row>
    <row r="27" spans="2:18" x14ac:dyDescent="0.25">
      <c r="B27" s="75" t="s">
        <v>156</v>
      </c>
      <c r="C27" s="41" t="s">
        <v>157</v>
      </c>
      <c r="D27" s="114" t="s">
        <v>473</v>
      </c>
      <c r="E27" s="115"/>
      <c r="F27" s="115"/>
      <c r="G27" s="115"/>
      <c r="H27" s="115"/>
      <c r="I27" s="115"/>
      <c r="J27" s="115"/>
      <c r="K27" s="115"/>
      <c r="L27" s="115"/>
      <c r="M27" s="115"/>
      <c r="N27" s="116"/>
      <c r="O27" s="74">
        <v>0</v>
      </c>
      <c r="P27" s="20"/>
      <c r="R27" s="20"/>
    </row>
    <row r="28" spans="2:18" x14ac:dyDescent="0.25">
      <c r="B28" s="75" t="s">
        <v>159</v>
      </c>
      <c r="C28" s="42" t="s">
        <v>157</v>
      </c>
      <c r="D28" s="114" t="s">
        <v>474</v>
      </c>
      <c r="E28" s="115"/>
      <c r="F28" s="115"/>
      <c r="G28" s="115"/>
      <c r="H28" s="115"/>
      <c r="I28" s="115"/>
      <c r="J28" s="115"/>
      <c r="K28" s="115"/>
      <c r="L28" s="115"/>
      <c r="M28" s="115"/>
      <c r="N28" s="116"/>
      <c r="O28" s="74">
        <v>0</v>
      </c>
      <c r="P28" s="20"/>
      <c r="R28" s="20"/>
    </row>
    <row r="29" spans="2:18" x14ac:dyDescent="0.25">
      <c r="B29" s="75" t="s">
        <v>160</v>
      </c>
      <c r="C29" s="43" t="s">
        <v>161</v>
      </c>
      <c r="D29" s="114" t="s">
        <v>478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6"/>
      <c r="O29" s="74">
        <v>0</v>
      </c>
      <c r="P29" s="20"/>
      <c r="Q29" s="20"/>
      <c r="R29" s="20"/>
    </row>
    <row r="30" spans="2:18" x14ac:dyDescent="0.25">
      <c r="B30" s="75" t="s">
        <v>453</v>
      </c>
      <c r="C30" s="44" t="s">
        <v>161</v>
      </c>
      <c r="D30" s="114" t="s">
        <v>15</v>
      </c>
      <c r="E30" s="115"/>
      <c r="F30" s="115"/>
      <c r="G30" s="115"/>
      <c r="H30" s="115"/>
      <c r="I30" s="115"/>
      <c r="J30" s="115"/>
      <c r="K30" s="115"/>
      <c r="L30" s="115"/>
      <c r="M30" s="115"/>
      <c r="N30" s="116"/>
      <c r="O30" s="74">
        <v>3</v>
      </c>
      <c r="P30" s="20"/>
      <c r="Q30" s="20"/>
      <c r="R30" s="20"/>
    </row>
    <row r="31" spans="2:18" x14ac:dyDescent="0.25">
      <c r="B31" s="75" t="s">
        <v>163</v>
      </c>
      <c r="C31" s="44" t="s">
        <v>161</v>
      </c>
      <c r="D31" s="114" t="s">
        <v>476</v>
      </c>
      <c r="E31" s="115"/>
      <c r="F31" s="115"/>
      <c r="G31" s="115"/>
      <c r="H31" s="115"/>
      <c r="I31" s="115"/>
      <c r="J31" s="115"/>
      <c r="K31" s="115"/>
      <c r="L31" s="115"/>
      <c r="M31" s="115"/>
      <c r="N31" s="116"/>
      <c r="O31" s="74">
        <v>0</v>
      </c>
      <c r="P31" s="20"/>
      <c r="R31" s="20"/>
    </row>
    <row r="32" spans="2:18" x14ac:dyDescent="0.25">
      <c r="B32" s="75" t="s">
        <v>165</v>
      </c>
      <c r="C32" s="44" t="s">
        <v>161</v>
      </c>
      <c r="D32" s="198" t="s">
        <v>475</v>
      </c>
      <c r="E32" s="199"/>
      <c r="F32" s="199"/>
      <c r="G32" s="199"/>
      <c r="H32" s="199"/>
      <c r="I32" s="199"/>
      <c r="J32" s="199"/>
      <c r="K32" s="199"/>
      <c r="L32" s="199"/>
      <c r="M32" s="199"/>
      <c r="N32" s="200"/>
      <c r="O32" s="74">
        <v>0</v>
      </c>
      <c r="P32" s="20"/>
      <c r="Q32" s="20"/>
      <c r="R32" s="20"/>
    </row>
    <row r="33" spans="2:18" x14ac:dyDescent="0.25">
      <c r="B33" s="75" t="s">
        <v>225</v>
      </c>
      <c r="C33" s="44" t="s">
        <v>161</v>
      </c>
      <c r="D33" s="114" t="s">
        <v>477</v>
      </c>
      <c r="E33" s="115"/>
      <c r="F33" s="115"/>
      <c r="G33" s="115"/>
      <c r="H33" s="115"/>
      <c r="I33" s="115"/>
      <c r="J33" s="115"/>
      <c r="K33" s="115"/>
      <c r="L33" s="115"/>
      <c r="M33" s="115"/>
      <c r="N33" s="116"/>
      <c r="O33" s="74">
        <v>0</v>
      </c>
      <c r="P33" s="20"/>
      <c r="Q33" s="20"/>
      <c r="R33" s="20"/>
    </row>
    <row r="34" spans="2:18" x14ac:dyDescent="0.25">
      <c r="B34" s="75" t="s">
        <v>168</v>
      </c>
      <c r="C34" s="44" t="s">
        <v>161</v>
      </c>
      <c r="D34" s="114" t="s">
        <v>459</v>
      </c>
      <c r="E34" s="115"/>
      <c r="F34" s="115"/>
      <c r="G34" s="115"/>
      <c r="H34" s="115"/>
      <c r="I34" s="115"/>
      <c r="J34" s="115"/>
      <c r="K34" s="115"/>
      <c r="L34" s="115"/>
      <c r="M34" s="115"/>
      <c r="N34" s="116"/>
      <c r="O34" s="74">
        <v>1</v>
      </c>
      <c r="P34" s="20"/>
      <c r="Q34" s="20"/>
      <c r="R34" s="20"/>
    </row>
    <row r="35" spans="2:18" x14ac:dyDescent="0.25">
      <c r="B35" s="75" t="s">
        <v>170</v>
      </c>
      <c r="C35" s="44" t="s">
        <v>161</v>
      </c>
      <c r="D35" s="114" t="s">
        <v>171</v>
      </c>
      <c r="E35" s="115"/>
      <c r="F35" s="115"/>
      <c r="G35" s="115"/>
      <c r="H35" s="115"/>
      <c r="I35" s="115"/>
      <c r="J35" s="115"/>
      <c r="K35" s="115"/>
      <c r="L35" s="115"/>
      <c r="M35" s="115"/>
      <c r="N35" s="116"/>
      <c r="O35" s="74">
        <v>0</v>
      </c>
      <c r="P35" s="20"/>
      <c r="Q35" s="20"/>
      <c r="R35" s="20"/>
    </row>
    <row r="36" spans="2:18" x14ac:dyDescent="0.25">
      <c r="B36" s="45" t="s">
        <v>172</v>
      </c>
      <c r="C36" s="44" t="s">
        <v>161</v>
      </c>
      <c r="D36" s="114" t="s">
        <v>458</v>
      </c>
      <c r="E36" s="115"/>
      <c r="F36" s="115"/>
      <c r="G36" s="115"/>
      <c r="H36" s="115"/>
      <c r="I36" s="115"/>
      <c r="J36" s="115"/>
      <c r="K36" s="115"/>
      <c r="L36" s="115"/>
      <c r="M36" s="115"/>
      <c r="N36" s="116"/>
      <c r="O36" s="74">
        <v>0</v>
      </c>
      <c r="P36" s="20"/>
      <c r="Q36" s="20"/>
      <c r="R36" s="20"/>
    </row>
    <row r="37" spans="2:18" x14ac:dyDescent="0.25">
      <c r="P37" s="20"/>
      <c r="Q37" s="20"/>
      <c r="R37" s="20"/>
    </row>
    <row r="40" spans="2:18" ht="15.75" x14ac:dyDescent="0.25">
      <c r="B40" s="46" t="s">
        <v>173</v>
      </c>
      <c r="C40" s="12"/>
      <c r="D40" s="12"/>
      <c r="E40" s="12"/>
      <c r="F40" s="12"/>
      <c r="G40" s="20"/>
      <c r="H40" s="21" t="s">
        <v>118</v>
      </c>
      <c r="I40" s="20"/>
      <c r="J40" s="20"/>
      <c r="K40" s="20"/>
      <c r="L40" s="20"/>
      <c r="M40" s="21" t="s">
        <v>174</v>
      </c>
      <c r="N40" s="20"/>
      <c r="O40" s="36"/>
    </row>
    <row r="41" spans="2:18" x14ac:dyDescent="0.25">
      <c r="B41" s="20"/>
      <c r="C41" s="20"/>
      <c r="D41" s="20"/>
      <c r="E41" s="20"/>
      <c r="F41" s="20"/>
      <c r="G41" s="20"/>
      <c r="H41" s="20" t="s">
        <v>175</v>
      </c>
      <c r="I41" s="20"/>
      <c r="J41" s="20"/>
      <c r="K41" s="20"/>
      <c r="L41" s="20"/>
      <c r="M41" s="20" t="s">
        <v>176</v>
      </c>
      <c r="N41" s="20"/>
      <c r="O41" s="20"/>
    </row>
    <row r="42" spans="2:18" x14ac:dyDescent="0.25">
      <c r="B42" s="47" t="s">
        <v>177</v>
      </c>
      <c r="C42" s="48"/>
      <c r="D42" s="33"/>
      <c r="E42" s="33"/>
      <c r="F42" s="32"/>
      <c r="G42" s="20"/>
      <c r="H42" s="20" t="s">
        <v>178</v>
      </c>
      <c r="I42" s="20"/>
      <c r="J42" s="20"/>
      <c r="K42" s="20"/>
      <c r="L42" s="20"/>
      <c r="M42" s="20" t="s">
        <v>179</v>
      </c>
      <c r="N42" s="20"/>
      <c r="O42" s="20"/>
    </row>
    <row r="43" spans="2:18" x14ac:dyDescent="0.25">
      <c r="B43" s="49" t="s">
        <v>180</v>
      </c>
      <c r="C43" s="48"/>
      <c r="D43" s="50"/>
      <c r="E43" s="12"/>
      <c r="F43" s="31"/>
      <c r="G43" s="20"/>
      <c r="H43" s="20" t="s">
        <v>181</v>
      </c>
      <c r="I43" s="20"/>
      <c r="J43" s="20"/>
      <c r="K43" s="20"/>
      <c r="L43" s="20"/>
      <c r="M43" s="20" t="s">
        <v>182</v>
      </c>
      <c r="N43" s="20"/>
      <c r="O43" s="20"/>
    </row>
    <row r="44" spans="2:18" x14ac:dyDescent="0.25">
      <c r="B44" s="49" t="s">
        <v>183</v>
      </c>
      <c r="C44" s="48"/>
      <c r="D44" s="50"/>
      <c r="E44" s="50"/>
      <c r="F44" s="31"/>
      <c r="G44" s="20"/>
      <c r="H44" s="20" t="s">
        <v>184</v>
      </c>
      <c r="I44" s="20"/>
      <c r="J44" s="20"/>
      <c r="K44" s="20"/>
      <c r="L44" s="20"/>
      <c r="M44" s="20"/>
      <c r="N44" s="20"/>
      <c r="O44" s="20"/>
    </row>
    <row r="45" spans="2:18" x14ac:dyDescent="0.25">
      <c r="B45" s="51" t="s">
        <v>185</v>
      </c>
      <c r="C45" s="48"/>
      <c r="D45" s="50"/>
      <c r="E45" s="50"/>
      <c r="F45" s="50"/>
      <c r="G45" s="20"/>
      <c r="H45" s="20" t="s">
        <v>186</v>
      </c>
      <c r="I45" s="20"/>
      <c r="J45" s="20"/>
      <c r="K45" s="20"/>
      <c r="L45" s="20"/>
      <c r="M45" s="195" t="s">
        <v>187</v>
      </c>
      <c r="N45" s="196"/>
      <c r="O45" s="197"/>
    </row>
  </sheetData>
  <mergeCells count="26">
    <mergeCell ref="D27:N27"/>
    <mergeCell ref="D28:N28"/>
    <mergeCell ref="D29:N29"/>
    <mergeCell ref="D30:N30"/>
    <mergeCell ref="D31:N31"/>
    <mergeCell ref="D22:N22"/>
    <mergeCell ref="D23:N23"/>
    <mergeCell ref="D24:N24"/>
    <mergeCell ref="D25:N25"/>
    <mergeCell ref="D26:N26"/>
    <mergeCell ref="D13:N13"/>
    <mergeCell ref="M45:O45"/>
    <mergeCell ref="D34:N34"/>
    <mergeCell ref="D8:N8"/>
    <mergeCell ref="D9:N9"/>
    <mergeCell ref="D10:N10"/>
    <mergeCell ref="D11:N11"/>
    <mergeCell ref="D12:N12"/>
    <mergeCell ref="D14:N14"/>
    <mergeCell ref="D15:N15"/>
    <mergeCell ref="D16:N16"/>
    <mergeCell ref="D17:N17"/>
    <mergeCell ref="D32:N32"/>
    <mergeCell ref="D33:N33"/>
    <mergeCell ref="D36:N36"/>
    <mergeCell ref="D35:N35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topLeftCell="A4" workbookViewId="0">
      <selection activeCell="N21" sqref="N21"/>
    </sheetView>
  </sheetViews>
  <sheetFormatPr baseColWidth="10" defaultRowHeight="15" x14ac:dyDescent="0.25"/>
  <sheetData>
    <row r="2" spans="2:2" x14ac:dyDescent="0.25">
      <c r="B2" s="21" t="s">
        <v>344</v>
      </c>
    </row>
    <row r="4" spans="2:2" x14ac:dyDescent="0.25">
      <c r="B4" t="s">
        <v>318</v>
      </c>
    </row>
    <row r="5" spans="2:2" x14ac:dyDescent="0.25">
      <c r="B5" t="s">
        <v>319</v>
      </c>
    </row>
    <row r="6" spans="2:2" x14ac:dyDescent="0.25">
      <c r="B6" t="s">
        <v>320</v>
      </c>
    </row>
    <row r="8" spans="2:2" x14ac:dyDescent="0.25">
      <c r="B8" t="s">
        <v>321</v>
      </c>
    </row>
    <row r="9" spans="2:2" x14ac:dyDescent="0.25">
      <c r="B9" t="s">
        <v>322</v>
      </c>
    </row>
    <row r="11" spans="2:2" x14ac:dyDescent="0.25">
      <c r="B11" t="s">
        <v>323</v>
      </c>
    </row>
    <row r="12" spans="2:2" x14ac:dyDescent="0.25">
      <c r="B12" t="s">
        <v>324</v>
      </c>
    </row>
    <row r="14" spans="2:2" x14ac:dyDescent="0.25">
      <c r="B14" t="s">
        <v>325</v>
      </c>
    </row>
    <row r="15" spans="2:2" x14ac:dyDescent="0.25">
      <c r="B15" t="s">
        <v>326</v>
      </c>
    </row>
    <row r="16" spans="2:2" x14ac:dyDescent="0.25">
      <c r="B16" t="s">
        <v>327</v>
      </c>
    </row>
    <row r="18" spans="2:14" x14ac:dyDescent="0.25">
      <c r="B18" t="s">
        <v>328</v>
      </c>
    </row>
    <row r="19" spans="2:14" x14ac:dyDescent="0.25">
      <c r="B19" t="s">
        <v>329</v>
      </c>
    </row>
    <row r="21" spans="2:14" x14ac:dyDescent="0.25">
      <c r="B21" t="s">
        <v>233</v>
      </c>
      <c r="N21" t="s">
        <v>480</v>
      </c>
    </row>
    <row r="22" spans="2:14" x14ac:dyDescent="0.25">
      <c r="B22" t="s">
        <v>234</v>
      </c>
    </row>
    <row r="23" spans="2:14" x14ac:dyDescent="0.25">
      <c r="B23" t="s">
        <v>330</v>
      </c>
    </row>
    <row r="24" spans="2:14" x14ac:dyDescent="0.25">
      <c r="B24" t="s">
        <v>331</v>
      </c>
    </row>
    <row r="26" spans="2:14" x14ac:dyDescent="0.25">
      <c r="B26" t="s">
        <v>250</v>
      </c>
    </row>
    <row r="27" spans="2:14" x14ac:dyDescent="0.25">
      <c r="B27" t="s">
        <v>235</v>
      </c>
      <c r="E27" s="36" t="s">
        <v>248</v>
      </c>
      <c r="F27" t="s">
        <v>252</v>
      </c>
    </row>
    <row r="28" spans="2:14" x14ac:dyDescent="0.25">
      <c r="B28" t="s">
        <v>238</v>
      </c>
      <c r="E28" s="36" t="s">
        <v>248</v>
      </c>
      <c r="F28" t="s">
        <v>288</v>
      </c>
    </row>
    <row r="29" spans="2:14" x14ac:dyDescent="0.25">
      <c r="B29" t="s">
        <v>236</v>
      </c>
      <c r="E29" s="36" t="s">
        <v>248</v>
      </c>
      <c r="F29" t="s">
        <v>253</v>
      </c>
    </row>
    <row r="30" spans="2:14" x14ac:dyDescent="0.25">
      <c r="E30" s="36"/>
    </row>
    <row r="31" spans="2:14" x14ac:dyDescent="0.25">
      <c r="B31" t="s">
        <v>251</v>
      </c>
    </row>
    <row r="32" spans="2:14" x14ac:dyDescent="0.25">
      <c r="B32" s="20" t="s">
        <v>237</v>
      </c>
      <c r="E32" s="36" t="s">
        <v>248</v>
      </c>
      <c r="F32" t="s">
        <v>254</v>
      </c>
    </row>
    <row r="33" spans="2:6" x14ac:dyDescent="0.25">
      <c r="B33" t="s">
        <v>240</v>
      </c>
      <c r="E33" s="36" t="s">
        <v>248</v>
      </c>
      <c r="F33" t="s">
        <v>255</v>
      </c>
    </row>
    <row r="34" spans="2:6" x14ac:dyDescent="0.25">
      <c r="B34" t="s">
        <v>242</v>
      </c>
      <c r="E34" s="36" t="s">
        <v>248</v>
      </c>
      <c r="F34" t="s">
        <v>256</v>
      </c>
    </row>
    <row r="35" spans="2:6" x14ac:dyDescent="0.25">
      <c r="B35" t="s">
        <v>241</v>
      </c>
      <c r="E35" s="36" t="s">
        <v>248</v>
      </c>
      <c r="F35" t="s">
        <v>257</v>
      </c>
    </row>
    <row r="36" spans="2:6" x14ac:dyDescent="0.25">
      <c r="E36" s="36"/>
    </row>
    <row r="37" spans="2:6" x14ac:dyDescent="0.25">
      <c r="B37" t="s">
        <v>239</v>
      </c>
      <c r="E37" s="36" t="s">
        <v>247</v>
      </c>
      <c r="F37" t="s">
        <v>258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5"/>
  <sheetViews>
    <sheetView tabSelected="1" workbookViewId="0">
      <selection activeCell="K31" sqref="K31"/>
    </sheetView>
  </sheetViews>
  <sheetFormatPr baseColWidth="10" defaultRowHeight="15" x14ac:dyDescent="0.25"/>
  <sheetData>
    <row r="4" spans="2:6" x14ac:dyDescent="0.25">
      <c r="B4" s="201" t="s">
        <v>345</v>
      </c>
      <c r="C4" s="201"/>
      <c r="D4" s="201"/>
    </row>
    <row r="7" spans="2:6" x14ac:dyDescent="0.25">
      <c r="C7" s="61"/>
    </row>
    <row r="8" spans="2:6" x14ac:dyDescent="0.25">
      <c r="C8" s="64" t="s">
        <v>346</v>
      </c>
      <c r="F8" s="22" t="s">
        <v>355</v>
      </c>
    </row>
    <row r="9" spans="2:6" x14ac:dyDescent="0.25">
      <c r="C9" s="62"/>
    </row>
    <row r="10" spans="2:6" x14ac:dyDescent="0.25">
      <c r="C10" s="63"/>
    </row>
    <row r="12" spans="2:6" x14ac:dyDescent="0.25">
      <c r="B12" s="65"/>
      <c r="C12" s="61"/>
      <c r="D12" s="61"/>
    </row>
    <row r="13" spans="2:6" x14ac:dyDescent="0.25">
      <c r="B13" s="64" t="s">
        <v>352</v>
      </c>
      <c r="C13" s="64" t="s">
        <v>347</v>
      </c>
      <c r="D13" s="64" t="s">
        <v>350</v>
      </c>
    </row>
    <row r="14" spans="2:6" x14ac:dyDescent="0.25">
      <c r="B14" s="64" t="s">
        <v>353</v>
      </c>
      <c r="C14" s="62"/>
      <c r="D14" s="64" t="s">
        <v>351</v>
      </c>
    </row>
    <row r="15" spans="2:6" x14ac:dyDescent="0.25">
      <c r="B15" s="63"/>
      <c r="C15" s="63"/>
      <c r="D15" s="63"/>
    </row>
    <row r="17" spans="2:4" x14ac:dyDescent="0.25">
      <c r="C17" s="61"/>
    </row>
    <row r="18" spans="2:4" x14ac:dyDescent="0.25">
      <c r="B18" s="61"/>
      <c r="C18" s="64" t="s">
        <v>348</v>
      </c>
      <c r="D18" s="61"/>
    </row>
    <row r="19" spans="2:4" x14ac:dyDescent="0.25">
      <c r="B19" s="66" t="s">
        <v>354</v>
      </c>
      <c r="C19" s="62"/>
      <c r="D19" s="66" t="s">
        <v>354</v>
      </c>
    </row>
    <row r="20" spans="2:4" x14ac:dyDescent="0.25">
      <c r="B20" s="62"/>
      <c r="C20" s="63"/>
      <c r="D20" s="62"/>
    </row>
    <row r="21" spans="2:4" x14ac:dyDescent="0.25">
      <c r="B21" s="63"/>
      <c r="D21" s="63"/>
    </row>
    <row r="22" spans="2:4" x14ac:dyDescent="0.25">
      <c r="C22" s="61"/>
    </row>
    <row r="23" spans="2:4" x14ac:dyDescent="0.25">
      <c r="C23" s="64" t="s">
        <v>349</v>
      </c>
    </row>
    <row r="24" spans="2:4" x14ac:dyDescent="0.25">
      <c r="C24" s="62"/>
    </row>
    <row r="25" spans="2:4" x14ac:dyDescent="0.25">
      <c r="C25" s="63"/>
    </row>
  </sheetData>
  <mergeCells count="1">
    <mergeCell ref="B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I31" sqref="I31"/>
    </sheetView>
  </sheetViews>
  <sheetFormatPr baseColWidth="10" defaultRowHeight="15" x14ac:dyDescent="0.25"/>
  <sheetData>
    <row r="2" spans="2:2" x14ac:dyDescent="0.25">
      <c r="B2" s="4" t="s">
        <v>77</v>
      </c>
    </row>
    <row r="3" spans="2:2" x14ac:dyDescent="0.25">
      <c r="B3" t="s">
        <v>79</v>
      </c>
    </row>
    <row r="4" spans="2:2" x14ac:dyDescent="0.25">
      <c r="B4" t="s">
        <v>78</v>
      </c>
    </row>
    <row r="6" spans="2:2" x14ac:dyDescent="0.25">
      <c r="B6" t="s">
        <v>80</v>
      </c>
    </row>
    <row r="7" spans="2:2" x14ac:dyDescent="0.25">
      <c r="B7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7"/>
  <sheetViews>
    <sheetView zoomScale="55" zoomScaleNormal="55" workbookViewId="0">
      <selection activeCell="V61" sqref="V61"/>
    </sheetView>
  </sheetViews>
  <sheetFormatPr baseColWidth="10" defaultRowHeight="15" x14ac:dyDescent="0.25"/>
  <sheetData>
    <row r="3" spans="2:11" x14ac:dyDescent="0.25">
      <c r="B3" s="21" t="s">
        <v>332</v>
      </c>
      <c r="K3" s="21" t="s">
        <v>333</v>
      </c>
    </row>
    <row r="35" spans="2:11" x14ac:dyDescent="0.25">
      <c r="B35" s="21" t="s">
        <v>334</v>
      </c>
      <c r="K35" s="21" t="s">
        <v>335</v>
      </c>
    </row>
    <row r="67" spans="2:11" x14ac:dyDescent="0.25">
      <c r="B67" s="21" t="s">
        <v>336</v>
      </c>
      <c r="K67" s="21" t="s">
        <v>337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5"/>
  <sheetViews>
    <sheetView topLeftCell="A7" zoomScale="115" zoomScaleNormal="115" workbookViewId="0">
      <selection activeCell="O29" sqref="O29"/>
    </sheetView>
  </sheetViews>
  <sheetFormatPr baseColWidth="10" defaultRowHeight="15" x14ac:dyDescent="0.25"/>
  <sheetData>
    <row r="3" spans="2:12" x14ac:dyDescent="0.25">
      <c r="B3" s="4" t="s">
        <v>18</v>
      </c>
    </row>
    <row r="6" spans="2:12" x14ac:dyDescent="0.25">
      <c r="B6" s="4" t="s">
        <v>12</v>
      </c>
      <c r="C6" s="4" t="s">
        <v>19</v>
      </c>
    </row>
    <row r="7" spans="2:12" x14ac:dyDescent="0.25">
      <c r="B7" s="6" t="s">
        <v>20</v>
      </c>
      <c r="C7" s="104" t="s">
        <v>28</v>
      </c>
      <c r="D7" s="104"/>
      <c r="E7" s="104"/>
      <c r="F7" s="104"/>
      <c r="G7" s="104"/>
      <c r="H7" s="104"/>
      <c r="I7" s="104"/>
      <c r="J7" s="104"/>
      <c r="K7" s="104"/>
      <c r="L7" s="104"/>
    </row>
    <row r="8" spans="2:12" x14ac:dyDescent="0.25">
      <c r="B8" s="6" t="s">
        <v>21</v>
      </c>
      <c r="C8" s="104" t="s">
        <v>29</v>
      </c>
      <c r="D8" s="104"/>
      <c r="E8" s="104"/>
      <c r="F8" s="104"/>
      <c r="G8" s="104"/>
      <c r="H8" s="104"/>
      <c r="I8" s="104"/>
      <c r="J8" s="104"/>
      <c r="K8" s="104"/>
      <c r="L8" s="104"/>
    </row>
    <row r="9" spans="2:12" x14ac:dyDescent="0.25">
      <c r="B9" s="68" t="s">
        <v>22</v>
      </c>
      <c r="C9" s="104" t="s">
        <v>30</v>
      </c>
      <c r="D9" s="104"/>
      <c r="E9" s="104"/>
      <c r="F9" s="104"/>
      <c r="G9" s="104"/>
      <c r="H9" s="104"/>
      <c r="I9" s="104"/>
      <c r="J9" s="104"/>
      <c r="K9" s="104"/>
      <c r="L9" s="104"/>
    </row>
    <row r="10" spans="2:12" x14ac:dyDescent="0.25">
      <c r="B10" s="68" t="s">
        <v>24</v>
      </c>
      <c r="C10" s="104" t="s">
        <v>31</v>
      </c>
      <c r="D10" s="104"/>
      <c r="E10" s="104"/>
      <c r="F10" s="104"/>
      <c r="G10" s="104"/>
      <c r="H10" s="104"/>
      <c r="I10" s="104"/>
      <c r="J10" s="104"/>
      <c r="K10" s="104"/>
      <c r="L10" s="104"/>
    </row>
    <row r="11" spans="2:12" x14ac:dyDescent="0.25">
      <c r="B11" s="68" t="s">
        <v>23</v>
      </c>
      <c r="C11" s="104" t="s">
        <v>356</v>
      </c>
      <c r="D11" s="104"/>
      <c r="E11" s="104"/>
      <c r="F11" s="104"/>
      <c r="G11" s="104"/>
      <c r="H11" s="104"/>
      <c r="I11" s="104"/>
      <c r="J11" s="104"/>
      <c r="K11" s="104"/>
      <c r="L11" s="104"/>
    </row>
    <row r="12" spans="2:12" x14ac:dyDescent="0.25">
      <c r="B12" s="7" t="s">
        <v>25</v>
      </c>
      <c r="C12" s="104" t="s">
        <v>224</v>
      </c>
      <c r="D12" s="104"/>
      <c r="E12" s="104"/>
      <c r="F12" s="104"/>
      <c r="G12" s="104"/>
      <c r="H12" s="104"/>
      <c r="I12" s="104"/>
      <c r="J12" s="104"/>
      <c r="K12" s="104"/>
      <c r="L12" s="104"/>
    </row>
    <row r="13" spans="2:12" x14ac:dyDescent="0.25">
      <c r="B13" s="7" t="s">
        <v>26</v>
      </c>
      <c r="C13" s="104" t="s">
        <v>32</v>
      </c>
      <c r="D13" s="104"/>
      <c r="E13" s="104"/>
      <c r="F13" s="104"/>
      <c r="G13" s="104"/>
      <c r="H13" s="104"/>
      <c r="I13" s="104"/>
      <c r="J13" s="104"/>
      <c r="K13" s="104"/>
      <c r="L13" s="104"/>
    </row>
    <row r="14" spans="2:12" x14ac:dyDescent="0.25">
      <c r="B14" s="67" t="s">
        <v>27</v>
      </c>
      <c r="C14" s="104" t="s">
        <v>33</v>
      </c>
      <c r="D14" s="104"/>
      <c r="E14" s="104"/>
      <c r="F14" s="104"/>
      <c r="G14" s="104"/>
      <c r="H14" s="104"/>
      <c r="I14" s="104"/>
      <c r="J14" s="104"/>
      <c r="K14" s="104"/>
      <c r="L14" s="104"/>
    </row>
    <row r="17" spans="2:10" x14ac:dyDescent="0.25">
      <c r="B17" s="4" t="s">
        <v>69</v>
      </c>
    </row>
    <row r="18" spans="2:10" x14ac:dyDescent="0.25">
      <c r="B18" t="s">
        <v>76</v>
      </c>
    </row>
    <row r="20" spans="2:10" x14ac:dyDescent="0.25">
      <c r="B20" s="18" t="s">
        <v>84</v>
      </c>
      <c r="C20" s="18" t="s">
        <v>85</v>
      </c>
      <c r="D20" t="s">
        <v>97</v>
      </c>
    </row>
    <row r="21" spans="2:10" x14ac:dyDescent="0.25">
      <c r="B21" s="19">
        <v>40</v>
      </c>
      <c r="C21" s="3">
        <v>20</v>
      </c>
      <c r="D21" t="s">
        <v>209</v>
      </c>
    </row>
    <row r="23" spans="2:10" x14ac:dyDescent="0.25">
      <c r="B23" t="s">
        <v>357</v>
      </c>
    </row>
    <row r="24" spans="2:10" x14ac:dyDescent="0.25">
      <c r="B24" t="s">
        <v>358</v>
      </c>
    </row>
    <row r="26" spans="2:10" x14ac:dyDescent="0.25">
      <c r="B26" s="11" t="s">
        <v>47</v>
      </c>
      <c r="C26" s="94"/>
      <c r="D26" s="95"/>
      <c r="E26" s="95"/>
      <c r="F26" s="95"/>
      <c r="G26" s="95"/>
      <c r="H26" s="95"/>
      <c r="I26" s="95"/>
      <c r="J26" s="95"/>
    </row>
    <row r="27" spans="2:10" x14ac:dyDescent="0.25">
      <c r="B27" s="95" t="s">
        <v>65</v>
      </c>
      <c r="C27" s="95"/>
      <c r="D27" s="95"/>
      <c r="E27" s="95"/>
      <c r="F27" s="95"/>
      <c r="G27" s="95"/>
      <c r="H27" s="95"/>
      <c r="I27" s="95"/>
      <c r="J27" s="95"/>
    </row>
    <row r="28" spans="2:10" x14ac:dyDescent="0.25">
      <c r="B28" s="95"/>
      <c r="C28" s="95"/>
      <c r="D28" s="95"/>
      <c r="E28" s="95"/>
      <c r="F28" s="95"/>
      <c r="G28" s="95"/>
      <c r="H28" s="95"/>
      <c r="I28" s="95"/>
      <c r="J28" s="95"/>
    </row>
    <row r="29" spans="2:10" x14ac:dyDescent="0.25">
      <c r="B29" s="21" t="s">
        <v>50</v>
      </c>
      <c r="C29" s="93" t="s">
        <v>49</v>
      </c>
      <c r="D29" s="93"/>
      <c r="E29" s="93"/>
      <c r="F29" s="93"/>
      <c r="G29" s="95"/>
      <c r="H29" s="21" t="s">
        <v>50</v>
      </c>
      <c r="I29" s="13" t="s">
        <v>48</v>
      </c>
      <c r="J29" s="13"/>
    </row>
    <row r="30" spans="2:10" x14ac:dyDescent="0.25">
      <c r="B30" s="88" t="s">
        <v>52</v>
      </c>
      <c r="C30" s="105" t="s">
        <v>51</v>
      </c>
      <c r="D30" s="106"/>
      <c r="E30" s="106"/>
      <c r="F30" s="107"/>
      <c r="G30" s="95"/>
      <c r="H30" s="88" t="s">
        <v>52</v>
      </c>
      <c r="I30" s="108" t="s">
        <v>68</v>
      </c>
      <c r="J30" s="109"/>
    </row>
    <row r="31" spans="2:10" x14ac:dyDescent="0.25">
      <c r="B31" s="88" t="s">
        <v>55</v>
      </c>
      <c r="C31" s="105" t="s">
        <v>54</v>
      </c>
      <c r="D31" s="106"/>
      <c r="E31" s="106"/>
      <c r="F31" s="107"/>
      <c r="G31" s="95"/>
      <c r="H31" s="88" t="s">
        <v>55</v>
      </c>
      <c r="I31" s="96" t="s">
        <v>53</v>
      </c>
      <c r="J31" s="97"/>
    </row>
    <row r="32" spans="2:10" x14ac:dyDescent="0.25">
      <c r="B32" s="69" t="s">
        <v>58</v>
      </c>
      <c r="C32" s="105" t="s">
        <v>57</v>
      </c>
      <c r="D32" s="106"/>
      <c r="E32" s="106"/>
      <c r="F32" s="107"/>
      <c r="H32" s="1" t="s">
        <v>58</v>
      </c>
      <c r="I32" s="96" t="s">
        <v>56</v>
      </c>
      <c r="J32" s="97"/>
    </row>
    <row r="33" spans="2:10" x14ac:dyDescent="0.25">
      <c r="B33" s="69" t="s">
        <v>60</v>
      </c>
      <c r="C33" s="98" t="s">
        <v>62</v>
      </c>
      <c r="D33" s="99"/>
      <c r="E33" s="99"/>
      <c r="F33" s="100"/>
      <c r="H33" s="1" t="s">
        <v>60</v>
      </c>
      <c r="I33" s="96" t="s">
        <v>59</v>
      </c>
      <c r="J33" s="97"/>
    </row>
    <row r="34" spans="2:10" x14ac:dyDescent="0.25">
      <c r="B34" s="69" t="s">
        <v>63</v>
      </c>
      <c r="C34" s="98" t="s">
        <v>66</v>
      </c>
      <c r="D34" s="99"/>
      <c r="E34" s="99"/>
      <c r="F34" s="100"/>
      <c r="H34" s="1" t="s">
        <v>63</v>
      </c>
      <c r="I34" s="96" t="s">
        <v>61</v>
      </c>
      <c r="J34" s="97"/>
    </row>
    <row r="35" spans="2:10" x14ac:dyDescent="0.25">
      <c r="B35" s="69" t="s">
        <v>67</v>
      </c>
      <c r="C35" s="101" t="s">
        <v>223</v>
      </c>
      <c r="D35" s="102"/>
      <c r="E35" s="102"/>
      <c r="F35" s="103"/>
      <c r="H35" s="1" t="s">
        <v>67</v>
      </c>
      <c r="I35" s="96" t="s">
        <v>64</v>
      </c>
      <c r="J35" s="97"/>
    </row>
  </sheetData>
  <mergeCells count="20">
    <mergeCell ref="C7:L7"/>
    <mergeCell ref="C8:L8"/>
    <mergeCell ref="C9:L9"/>
    <mergeCell ref="C11:L11"/>
    <mergeCell ref="C10:L10"/>
    <mergeCell ref="I35:J35"/>
    <mergeCell ref="C34:F34"/>
    <mergeCell ref="C35:F35"/>
    <mergeCell ref="I34:J34"/>
    <mergeCell ref="C12:L12"/>
    <mergeCell ref="C13:L13"/>
    <mergeCell ref="C14:L14"/>
    <mergeCell ref="I32:J32"/>
    <mergeCell ref="I33:J33"/>
    <mergeCell ref="C33:F33"/>
    <mergeCell ref="C32:F32"/>
    <mergeCell ref="C30:F30"/>
    <mergeCell ref="C31:F31"/>
    <mergeCell ref="I30:J30"/>
    <mergeCell ref="I31:J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AA121"/>
  <sheetViews>
    <sheetView topLeftCell="C1" zoomScale="115" zoomScaleNormal="115" workbookViewId="0">
      <selection activeCell="U124" sqref="U122:U124"/>
    </sheetView>
  </sheetViews>
  <sheetFormatPr baseColWidth="10" defaultColWidth="9.140625" defaultRowHeight="15" x14ac:dyDescent="0.25"/>
  <sheetData>
    <row r="3" spans="5:18" ht="15.75" x14ac:dyDescent="0.25">
      <c r="F3" s="5" t="s">
        <v>0</v>
      </c>
    </row>
    <row r="5" spans="5:18" x14ac:dyDescent="0.25">
      <c r="F5" t="s">
        <v>17</v>
      </c>
    </row>
    <row r="6" spans="5:18" x14ac:dyDescent="0.25">
      <c r="F6" t="s">
        <v>1</v>
      </c>
    </row>
    <row r="7" spans="5:18" x14ac:dyDescent="0.25">
      <c r="F7" t="s">
        <v>2</v>
      </c>
    </row>
    <row r="8" spans="5:18" x14ac:dyDescent="0.25">
      <c r="F8" t="s">
        <v>3</v>
      </c>
    </row>
    <row r="9" spans="5:18" x14ac:dyDescent="0.25">
      <c r="F9" t="s">
        <v>16</v>
      </c>
    </row>
    <row r="11" spans="5:18" x14ac:dyDescent="0.25">
      <c r="E11" s="2" t="s">
        <v>12</v>
      </c>
      <c r="F11" s="110" t="s">
        <v>13</v>
      </c>
      <c r="G11" s="112"/>
      <c r="H11" s="110" t="s">
        <v>14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2"/>
    </row>
    <row r="12" spans="5:18" x14ac:dyDescent="0.25">
      <c r="E12" s="88" t="s">
        <v>482</v>
      </c>
      <c r="F12" s="101">
        <v>1</v>
      </c>
      <c r="G12" s="103"/>
      <c r="H12" s="101" t="s">
        <v>533</v>
      </c>
      <c r="I12" s="102"/>
      <c r="J12" s="102"/>
      <c r="K12" s="102"/>
      <c r="L12" s="102"/>
      <c r="M12" s="102"/>
      <c r="N12" s="102"/>
      <c r="O12" s="102"/>
      <c r="P12" s="102"/>
      <c r="Q12" s="102"/>
      <c r="R12" s="103"/>
    </row>
    <row r="13" spans="5:18" x14ac:dyDescent="0.25">
      <c r="E13" s="88" t="s">
        <v>4</v>
      </c>
      <c r="F13" s="101" t="s">
        <v>532</v>
      </c>
      <c r="G13" s="103"/>
      <c r="H13" s="101" t="s">
        <v>534</v>
      </c>
      <c r="I13" s="102"/>
      <c r="J13" s="102"/>
      <c r="K13" s="102"/>
      <c r="L13" s="102"/>
      <c r="M13" s="102"/>
      <c r="N13" s="102"/>
      <c r="O13" s="102"/>
      <c r="P13" s="102"/>
      <c r="Q13" s="102"/>
      <c r="R13" s="103"/>
    </row>
    <row r="14" spans="5:18" x14ac:dyDescent="0.25">
      <c r="E14" s="88" t="s">
        <v>5</v>
      </c>
      <c r="F14" s="101" t="s">
        <v>532</v>
      </c>
      <c r="G14" s="103"/>
      <c r="H14" s="101" t="s">
        <v>534</v>
      </c>
      <c r="I14" s="102"/>
      <c r="J14" s="102"/>
      <c r="K14" s="102"/>
      <c r="L14" s="102"/>
      <c r="M14" s="102"/>
      <c r="N14" s="102"/>
      <c r="O14" s="102"/>
      <c r="P14" s="102"/>
      <c r="Q14" s="102"/>
      <c r="R14" s="103"/>
    </row>
    <row r="15" spans="5:18" x14ac:dyDescent="0.25">
      <c r="E15" s="88" t="s">
        <v>6</v>
      </c>
      <c r="F15" s="101" t="s">
        <v>532</v>
      </c>
      <c r="G15" s="103"/>
      <c r="H15" s="101" t="s">
        <v>535</v>
      </c>
      <c r="I15" s="102"/>
      <c r="J15" s="102"/>
      <c r="K15" s="102"/>
      <c r="L15" s="102"/>
      <c r="M15" s="102"/>
      <c r="N15" s="102"/>
      <c r="O15" s="102"/>
      <c r="P15" s="102"/>
      <c r="Q15" s="102"/>
      <c r="R15" s="103"/>
    </row>
    <row r="16" spans="5:18" x14ac:dyDescent="0.25">
      <c r="E16" s="88" t="s">
        <v>7</v>
      </c>
      <c r="F16" s="101">
        <v>3</v>
      </c>
      <c r="G16" s="103"/>
      <c r="H16" s="101" t="s">
        <v>520</v>
      </c>
      <c r="I16" s="102"/>
      <c r="J16" s="102"/>
      <c r="K16" s="102"/>
      <c r="L16" s="102"/>
      <c r="M16" s="102"/>
      <c r="N16" s="102"/>
      <c r="O16" s="102"/>
      <c r="P16" s="102"/>
      <c r="Q16" s="102"/>
      <c r="R16" s="103"/>
    </row>
    <row r="17" spans="5:18" x14ac:dyDescent="0.25">
      <c r="E17" s="88" t="s">
        <v>8</v>
      </c>
      <c r="F17" s="101" t="s">
        <v>519</v>
      </c>
      <c r="G17" s="103"/>
      <c r="H17" s="101" t="s">
        <v>521</v>
      </c>
      <c r="I17" s="102"/>
      <c r="J17" s="102"/>
      <c r="K17" s="102"/>
      <c r="L17" s="102"/>
      <c r="M17" s="102"/>
      <c r="N17" s="102"/>
      <c r="O17" s="102"/>
      <c r="P17" s="102"/>
      <c r="Q17" s="102"/>
      <c r="R17" s="103"/>
    </row>
    <row r="18" spans="5:18" x14ac:dyDescent="0.25">
      <c r="E18" s="88" t="s">
        <v>9</v>
      </c>
      <c r="F18" s="101" t="s">
        <v>519</v>
      </c>
      <c r="G18" s="103"/>
      <c r="H18" s="101" t="s">
        <v>522</v>
      </c>
      <c r="I18" s="102"/>
      <c r="J18" s="102"/>
      <c r="K18" s="102"/>
      <c r="L18" s="102"/>
      <c r="M18" s="102"/>
      <c r="N18" s="102"/>
      <c r="O18" s="102"/>
      <c r="P18" s="102"/>
      <c r="Q18" s="102"/>
      <c r="R18" s="103"/>
    </row>
    <row r="19" spans="5:18" x14ac:dyDescent="0.25">
      <c r="E19" s="88" t="s">
        <v>10</v>
      </c>
      <c r="F19" s="101" t="s">
        <v>519</v>
      </c>
      <c r="G19" s="103"/>
      <c r="H19" s="101" t="s">
        <v>523</v>
      </c>
      <c r="I19" s="102"/>
      <c r="J19" s="102"/>
      <c r="K19" s="102"/>
      <c r="L19" s="102"/>
      <c r="M19" s="102"/>
      <c r="N19" s="102"/>
      <c r="O19" s="102"/>
      <c r="P19" s="102"/>
      <c r="Q19" s="102"/>
      <c r="R19" s="103"/>
    </row>
    <row r="20" spans="5:18" x14ac:dyDescent="0.25">
      <c r="E20" s="88" t="s">
        <v>11</v>
      </c>
      <c r="F20" s="101" t="s">
        <v>519</v>
      </c>
      <c r="G20" s="103"/>
      <c r="H20" s="101" t="s">
        <v>524</v>
      </c>
      <c r="I20" s="102"/>
      <c r="J20" s="102"/>
      <c r="K20" s="102"/>
      <c r="L20" s="102"/>
      <c r="M20" s="102"/>
      <c r="N20" s="102"/>
      <c r="O20" s="102"/>
      <c r="P20" s="102"/>
      <c r="Q20" s="102"/>
      <c r="R20" s="103"/>
    </row>
    <row r="25" spans="5:18" x14ac:dyDescent="0.25">
      <c r="E25" s="87" t="s">
        <v>483</v>
      </c>
      <c r="I25" s="88" t="s">
        <v>484</v>
      </c>
      <c r="M25" s="88" t="s">
        <v>485</v>
      </c>
      <c r="Q25" s="88" t="s">
        <v>486</v>
      </c>
    </row>
    <row r="37" spans="5:27" x14ac:dyDescent="0.25">
      <c r="E37" s="88" t="s">
        <v>487</v>
      </c>
      <c r="I37" s="88" t="s">
        <v>488</v>
      </c>
      <c r="M37" s="88" t="s">
        <v>489</v>
      </c>
      <c r="Q37" s="88" t="s">
        <v>490</v>
      </c>
      <c r="AA37">
        <v>7</v>
      </c>
    </row>
    <row r="49" spans="5:17" x14ac:dyDescent="0.25">
      <c r="E49" s="88" t="s">
        <v>491</v>
      </c>
      <c r="I49" s="88" t="s">
        <v>492</v>
      </c>
      <c r="M49" s="88" t="s">
        <v>493</v>
      </c>
      <c r="Q49" s="88" t="s">
        <v>494</v>
      </c>
    </row>
    <row r="61" spans="5:17" x14ac:dyDescent="0.25">
      <c r="E61" s="88" t="s">
        <v>495</v>
      </c>
      <c r="I61" s="88" t="s">
        <v>498</v>
      </c>
      <c r="M61" s="88" t="s">
        <v>497</v>
      </c>
      <c r="Q61" s="88" t="s">
        <v>496</v>
      </c>
    </row>
    <row r="73" spans="5:17" x14ac:dyDescent="0.25">
      <c r="E73" s="88" t="s">
        <v>499</v>
      </c>
      <c r="I73" s="88" t="s">
        <v>502</v>
      </c>
      <c r="M73" s="88" t="s">
        <v>501</v>
      </c>
      <c r="Q73" s="88" t="s">
        <v>500</v>
      </c>
    </row>
    <row r="85" spans="5:17" x14ac:dyDescent="0.25">
      <c r="E85" s="88" t="s">
        <v>503</v>
      </c>
      <c r="I85" s="88" t="s">
        <v>506</v>
      </c>
      <c r="M85" s="88" t="s">
        <v>505</v>
      </c>
      <c r="Q85" s="88" t="s">
        <v>504</v>
      </c>
    </row>
    <row r="97" spans="5:17" x14ac:dyDescent="0.25">
      <c r="E97" s="88" t="s">
        <v>507</v>
      </c>
      <c r="I97" s="88" t="s">
        <v>510</v>
      </c>
      <c r="M97" s="88" t="s">
        <v>509</v>
      </c>
      <c r="Q97" s="88" t="s">
        <v>508</v>
      </c>
    </row>
    <row r="109" spans="5:17" x14ac:dyDescent="0.25">
      <c r="E109" s="88" t="s">
        <v>511</v>
      </c>
      <c r="I109" s="88" t="s">
        <v>514</v>
      </c>
      <c r="M109" s="88" t="s">
        <v>513</v>
      </c>
      <c r="Q109" s="88" t="s">
        <v>512</v>
      </c>
    </row>
    <row r="121" spans="5:17" x14ac:dyDescent="0.25">
      <c r="E121" s="88" t="s">
        <v>515</v>
      </c>
      <c r="I121" s="88" t="s">
        <v>518</v>
      </c>
      <c r="M121" s="88" t="s">
        <v>517</v>
      </c>
      <c r="Q121" s="88" t="s">
        <v>516</v>
      </c>
    </row>
  </sheetData>
  <mergeCells count="20"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H11:R11"/>
    <mergeCell ref="H12:R12"/>
    <mergeCell ref="H13:R13"/>
    <mergeCell ref="H14:R14"/>
    <mergeCell ref="H15:R15"/>
    <mergeCell ref="H16:R16"/>
    <mergeCell ref="H17:R17"/>
    <mergeCell ref="H18:R18"/>
    <mergeCell ref="H19:R19"/>
    <mergeCell ref="H20:R2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"/>
  <sheetViews>
    <sheetView topLeftCell="B1" zoomScale="80" zoomScaleNormal="80" workbookViewId="0">
      <selection activeCell="N3" sqref="N3"/>
    </sheetView>
  </sheetViews>
  <sheetFormatPr baseColWidth="10" defaultRowHeight="15" x14ac:dyDescent="0.25"/>
  <sheetData>
    <row r="2" spans="2:14" ht="15.75" x14ac:dyDescent="0.25">
      <c r="B2" s="113" t="s">
        <v>222</v>
      </c>
      <c r="C2" s="113"/>
      <c r="D2" s="113"/>
      <c r="E2" s="113"/>
      <c r="F2" s="113"/>
      <c r="G2" s="113"/>
      <c r="H2" s="113"/>
      <c r="I2" s="113"/>
      <c r="K2" t="s">
        <v>481</v>
      </c>
    </row>
    <row r="3" spans="2:14" x14ac:dyDescent="0.25">
      <c r="B3" s="81"/>
      <c r="C3" s="84" t="s">
        <v>20</v>
      </c>
      <c r="D3" s="84" t="s">
        <v>145</v>
      </c>
      <c r="E3" s="84" t="s">
        <v>22</v>
      </c>
      <c r="F3" s="84" t="s">
        <v>24</v>
      </c>
      <c r="G3" s="84" t="s">
        <v>23</v>
      </c>
      <c r="H3" s="84" t="s">
        <v>25</v>
      </c>
      <c r="I3" s="84" t="s">
        <v>26</v>
      </c>
      <c r="K3" t="s">
        <v>55</v>
      </c>
      <c r="L3">
        <v>7</v>
      </c>
    </row>
    <row r="4" spans="2:14" x14ac:dyDescent="0.25">
      <c r="B4" s="85" t="s">
        <v>52</v>
      </c>
      <c r="C4" s="80">
        <f>40+0</f>
        <v>40</v>
      </c>
      <c r="D4" s="80">
        <v>20</v>
      </c>
      <c r="E4" s="79">
        <v>0</v>
      </c>
      <c r="F4" s="79">
        <v>0</v>
      </c>
      <c r="G4" s="79">
        <v>0</v>
      </c>
      <c r="H4" s="83">
        <v>1</v>
      </c>
      <c r="I4" s="83">
        <v>1</v>
      </c>
      <c r="K4" t="s">
        <v>58</v>
      </c>
      <c r="L4">
        <v>10</v>
      </c>
    </row>
    <row r="5" spans="2:14" x14ac:dyDescent="0.25">
      <c r="B5" s="85" t="s">
        <v>55</v>
      </c>
      <c r="C5" s="80">
        <f t="shared" ref="C5:C9" si="0">C4+5</f>
        <v>45</v>
      </c>
      <c r="D5" s="80">
        <f t="shared" ref="D5:D9" si="1">D4+3</f>
        <v>23</v>
      </c>
      <c r="E5" s="79">
        <v>2</v>
      </c>
      <c r="F5" s="79">
        <v>2</v>
      </c>
      <c r="G5" s="79">
        <v>2</v>
      </c>
      <c r="H5" s="83">
        <v>2</v>
      </c>
      <c r="I5" s="83">
        <v>2</v>
      </c>
      <c r="K5" s="86" t="s">
        <v>60</v>
      </c>
      <c r="L5">
        <v>14</v>
      </c>
    </row>
    <row r="6" spans="2:14" x14ac:dyDescent="0.25">
      <c r="B6" s="85" t="s">
        <v>58</v>
      </c>
      <c r="C6" s="80">
        <f t="shared" si="0"/>
        <v>50</v>
      </c>
      <c r="D6" s="80">
        <f t="shared" si="1"/>
        <v>26</v>
      </c>
      <c r="E6" s="79">
        <v>4</v>
      </c>
      <c r="F6" s="79">
        <v>4</v>
      </c>
      <c r="G6" s="79">
        <v>4</v>
      </c>
      <c r="H6" s="83">
        <v>3</v>
      </c>
      <c r="I6" s="83">
        <v>3</v>
      </c>
      <c r="K6" s="86" t="s">
        <v>63</v>
      </c>
      <c r="L6">
        <v>17</v>
      </c>
    </row>
    <row r="7" spans="2:14" x14ac:dyDescent="0.25">
      <c r="B7" s="85" t="s">
        <v>60</v>
      </c>
      <c r="C7" s="80">
        <f t="shared" si="0"/>
        <v>55</v>
      </c>
      <c r="D7" s="80">
        <f t="shared" si="1"/>
        <v>29</v>
      </c>
      <c r="E7" s="79">
        <v>6</v>
      </c>
      <c r="F7" s="79">
        <v>6</v>
      </c>
      <c r="G7" s="79">
        <v>6</v>
      </c>
      <c r="H7" s="83">
        <v>4</v>
      </c>
      <c r="I7" s="83">
        <v>4</v>
      </c>
      <c r="K7" s="86" t="s">
        <v>67</v>
      </c>
      <c r="L7">
        <v>21</v>
      </c>
    </row>
    <row r="8" spans="2:14" x14ac:dyDescent="0.25">
      <c r="B8" s="85" t="s">
        <v>63</v>
      </c>
      <c r="C8" s="80">
        <f t="shared" si="0"/>
        <v>60</v>
      </c>
      <c r="D8" s="80">
        <f t="shared" si="1"/>
        <v>32</v>
      </c>
      <c r="E8" s="79">
        <v>8</v>
      </c>
      <c r="F8" s="79">
        <v>8</v>
      </c>
      <c r="G8" s="79">
        <v>8</v>
      </c>
      <c r="H8" s="83">
        <v>5</v>
      </c>
      <c r="I8" s="83">
        <v>5</v>
      </c>
      <c r="K8" s="86"/>
    </row>
    <row r="9" spans="2:14" x14ac:dyDescent="0.25">
      <c r="B9" s="85" t="s">
        <v>67</v>
      </c>
      <c r="C9" s="80">
        <f t="shared" si="0"/>
        <v>65</v>
      </c>
      <c r="D9" s="80">
        <f t="shared" si="1"/>
        <v>35</v>
      </c>
      <c r="E9" s="79">
        <v>10</v>
      </c>
      <c r="F9" s="79">
        <v>10</v>
      </c>
      <c r="G9" s="79">
        <v>10</v>
      </c>
      <c r="H9" s="83">
        <v>6</v>
      </c>
      <c r="I9" s="83">
        <v>6</v>
      </c>
    </row>
    <row r="11" spans="2:14" x14ac:dyDescent="0.25">
      <c r="B11" s="78"/>
      <c r="C11" s="36"/>
      <c r="D11" s="36"/>
      <c r="E11" s="36"/>
      <c r="F11" s="36"/>
      <c r="G11" s="36"/>
      <c r="H11" s="36"/>
      <c r="I11" s="36"/>
    </row>
    <row r="12" spans="2:14" x14ac:dyDescent="0.25">
      <c r="B12" s="36"/>
      <c r="C12" s="36"/>
      <c r="D12" s="36"/>
      <c r="E12" s="36"/>
      <c r="F12" s="36"/>
      <c r="G12" s="36"/>
      <c r="H12" s="36"/>
      <c r="I12" s="36"/>
      <c r="K12" s="90" t="s">
        <v>530</v>
      </c>
      <c r="N12">
        <f>7*7+2</f>
        <v>51</v>
      </c>
    </row>
    <row r="13" spans="2:14" ht="15.75" x14ac:dyDescent="0.25">
      <c r="B13" s="113" t="s">
        <v>221</v>
      </c>
      <c r="C13" s="113"/>
      <c r="D13" s="113"/>
      <c r="E13" s="113"/>
      <c r="F13" s="113"/>
      <c r="G13" s="113"/>
      <c r="H13" s="113"/>
      <c r="I13" s="113"/>
      <c r="K13" s="90"/>
    </row>
    <row r="14" spans="2:14" x14ac:dyDescent="0.25">
      <c r="B14" s="81"/>
      <c r="C14" s="84" t="s">
        <v>20</v>
      </c>
      <c r="D14" s="84" t="s">
        <v>145</v>
      </c>
      <c r="E14" s="84" t="s">
        <v>22</v>
      </c>
      <c r="F14" s="84" t="s">
        <v>24</v>
      </c>
      <c r="G14" s="84" t="s">
        <v>23</v>
      </c>
      <c r="H14" s="84" t="s">
        <v>25</v>
      </c>
      <c r="I14" s="84" t="s">
        <v>26</v>
      </c>
      <c r="K14" s="91" t="s">
        <v>531</v>
      </c>
      <c r="N14">
        <f>6*3</f>
        <v>18</v>
      </c>
    </row>
    <row r="15" spans="2:14" x14ac:dyDescent="0.25">
      <c r="B15" s="85" t="s">
        <v>52</v>
      </c>
      <c r="C15" s="80">
        <f>40+0</f>
        <v>40</v>
      </c>
      <c r="D15" s="80">
        <v>20</v>
      </c>
      <c r="E15" s="79">
        <v>0</v>
      </c>
      <c r="F15" s="79">
        <v>0</v>
      </c>
      <c r="G15" s="79">
        <v>0</v>
      </c>
      <c r="H15" s="83">
        <v>1</v>
      </c>
      <c r="I15" s="83">
        <v>1</v>
      </c>
      <c r="K15" s="90"/>
    </row>
    <row r="16" spans="2:14" x14ac:dyDescent="0.25">
      <c r="B16" s="85" t="s">
        <v>55</v>
      </c>
      <c r="C16" s="80">
        <f t="shared" ref="C16:C20" si="2">C15+3</f>
        <v>43</v>
      </c>
      <c r="D16" s="80">
        <f t="shared" ref="D16:D20" si="3">D15+5</f>
        <v>25</v>
      </c>
      <c r="E16" s="79">
        <v>2</v>
      </c>
      <c r="F16" s="79">
        <v>2</v>
      </c>
      <c r="G16" s="79">
        <v>2</v>
      </c>
      <c r="H16" s="83">
        <v>2</v>
      </c>
      <c r="I16" s="83">
        <v>2</v>
      </c>
      <c r="K16" s="92" t="s">
        <v>526</v>
      </c>
      <c r="N16">
        <v>16</v>
      </c>
    </row>
    <row r="17" spans="2:16" x14ac:dyDescent="0.25">
      <c r="B17" s="85" t="s">
        <v>58</v>
      </c>
      <c r="C17" s="80">
        <f t="shared" si="2"/>
        <v>46</v>
      </c>
      <c r="D17" s="80">
        <f t="shared" si="3"/>
        <v>30</v>
      </c>
      <c r="E17" s="79">
        <v>4</v>
      </c>
      <c r="F17" s="79">
        <v>4</v>
      </c>
      <c r="G17" s="79">
        <v>4</v>
      </c>
      <c r="H17" s="83">
        <v>3</v>
      </c>
      <c r="I17" s="83">
        <v>3</v>
      </c>
      <c r="K17" s="92" t="s">
        <v>527</v>
      </c>
    </row>
    <row r="18" spans="2:16" x14ac:dyDescent="0.25">
      <c r="B18" s="85" t="s">
        <v>60</v>
      </c>
      <c r="C18" s="80">
        <f t="shared" si="2"/>
        <v>49</v>
      </c>
      <c r="D18" s="80">
        <f t="shared" si="3"/>
        <v>35</v>
      </c>
      <c r="E18" s="79">
        <v>6</v>
      </c>
      <c r="F18" s="79">
        <v>6</v>
      </c>
      <c r="G18" s="79">
        <v>6</v>
      </c>
      <c r="H18" s="83">
        <v>4</v>
      </c>
      <c r="I18" s="83">
        <v>4</v>
      </c>
      <c r="K18" s="92" t="s">
        <v>528</v>
      </c>
    </row>
    <row r="19" spans="2:16" x14ac:dyDescent="0.25">
      <c r="B19" s="85" t="s">
        <v>63</v>
      </c>
      <c r="C19" s="80">
        <f t="shared" si="2"/>
        <v>52</v>
      </c>
      <c r="D19" s="80">
        <f t="shared" si="3"/>
        <v>40</v>
      </c>
      <c r="E19" s="79">
        <v>8</v>
      </c>
      <c r="F19" s="79">
        <v>8</v>
      </c>
      <c r="G19" s="79">
        <v>8</v>
      </c>
      <c r="H19" s="83">
        <v>5</v>
      </c>
      <c r="I19" s="83">
        <v>5</v>
      </c>
      <c r="K19" s="92" t="s">
        <v>529</v>
      </c>
    </row>
    <row r="20" spans="2:16" x14ac:dyDescent="0.25">
      <c r="B20" s="85" t="s">
        <v>67</v>
      </c>
      <c r="C20" s="80">
        <f t="shared" si="2"/>
        <v>55</v>
      </c>
      <c r="D20" s="80">
        <f t="shared" si="3"/>
        <v>45</v>
      </c>
      <c r="E20" s="79">
        <v>10</v>
      </c>
      <c r="F20" s="79">
        <v>10</v>
      </c>
      <c r="G20" s="79">
        <v>10</v>
      </c>
      <c r="H20" s="83">
        <v>6</v>
      </c>
      <c r="I20" s="83">
        <v>6</v>
      </c>
    </row>
    <row r="21" spans="2:16" x14ac:dyDescent="0.25">
      <c r="J21" s="82"/>
      <c r="N21">
        <f>N16+N14+N13+N12</f>
        <v>85</v>
      </c>
    </row>
    <row r="22" spans="2:16" x14ac:dyDescent="0.25">
      <c r="B22" s="36"/>
      <c r="C22" s="36"/>
      <c r="D22" s="36"/>
      <c r="E22" s="36"/>
      <c r="F22" s="36"/>
      <c r="G22" s="36"/>
      <c r="H22" s="36"/>
      <c r="I22" s="36"/>
    </row>
    <row r="23" spans="2:16" x14ac:dyDescent="0.25">
      <c r="B23" s="36"/>
      <c r="C23" s="36"/>
      <c r="D23" s="36"/>
      <c r="E23" s="36"/>
      <c r="F23" s="36"/>
      <c r="G23" s="36"/>
      <c r="H23" s="36"/>
      <c r="I23" s="36"/>
    </row>
    <row r="24" spans="2:16" ht="15.75" x14ac:dyDescent="0.25">
      <c r="B24" s="113" t="s">
        <v>230</v>
      </c>
      <c r="C24" s="113"/>
      <c r="D24" s="113"/>
      <c r="E24" s="113"/>
      <c r="F24" s="113"/>
      <c r="G24" s="113"/>
      <c r="H24" s="113"/>
      <c r="I24" s="113"/>
    </row>
    <row r="25" spans="2:16" x14ac:dyDescent="0.25">
      <c r="B25" s="81"/>
      <c r="C25" s="19" t="s">
        <v>20</v>
      </c>
      <c r="D25" s="19" t="s">
        <v>145</v>
      </c>
      <c r="E25" s="19" t="s">
        <v>22</v>
      </c>
      <c r="F25" s="19" t="s">
        <v>24</v>
      </c>
      <c r="G25" s="19" t="s">
        <v>23</v>
      </c>
      <c r="H25" s="19" t="s">
        <v>25</v>
      </c>
      <c r="I25" s="19" t="s">
        <v>26</v>
      </c>
      <c r="K25" s="14" t="s">
        <v>75</v>
      </c>
      <c r="L25" s="14" t="s">
        <v>70</v>
      </c>
      <c r="M25" s="14" t="s">
        <v>71</v>
      </c>
      <c r="N25" s="14" t="s">
        <v>72</v>
      </c>
      <c r="O25" s="14" t="s">
        <v>73</v>
      </c>
      <c r="P25" s="14" t="s">
        <v>74</v>
      </c>
    </row>
    <row r="26" spans="2:16" x14ac:dyDescent="0.25">
      <c r="B26" s="85" t="s">
        <v>52</v>
      </c>
      <c r="C26" s="80">
        <f>40+0</f>
        <v>40</v>
      </c>
      <c r="D26" s="80">
        <v>20</v>
      </c>
      <c r="E26" s="79">
        <v>0</v>
      </c>
      <c r="F26" s="79">
        <v>0</v>
      </c>
      <c r="G26" s="79">
        <v>0</v>
      </c>
      <c r="H26" s="83">
        <v>1</v>
      </c>
      <c r="I26" s="83">
        <v>1</v>
      </c>
      <c r="K26" s="8" t="s">
        <v>52</v>
      </c>
      <c r="L26" s="1">
        <v>0</v>
      </c>
      <c r="M26" s="1">
        <v>0</v>
      </c>
      <c r="N26" s="1">
        <v>0</v>
      </c>
      <c r="O26" s="1">
        <v>1</v>
      </c>
      <c r="P26" s="1">
        <v>1</v>
      </c>
    </row>
    <row r="27" spans="2:16" x14ac:dyDescent="0.25">
      <c r="B27" s="85" t="s">
        <v>55</v>
      </c>
      <c r="C27" s="80">
        <f t="shared" ref="C27:D31" si="4">C26+4</f>
        <v>44</v>
      </c>
      <c r="D27" s="80">
        <f t="shared" si="4"/>
        <v>24</v>
      </c>
      <c r="E27" s="79">
        <v>2</v>
      </c>
      <c r="F27" s="79">
        <v>2</v>
      </c>
      <c r="G27" s="79">
        <v>2</v>
      </c>
      <c r="H27" s="83">
        <v>2</v>
      </c>
      <c r="I27" s="83">
        <v>2</v>
      </c>
      <c r="K27" s="8" t="s">
        <v>55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</row>
    <row r="28" spans="2:16" x14ac:dyDescent="0.25">
      <c r="B28" s="85" t="s">
        <v>58</v>
      </c>
      <c r="C28" s="80">
        <f t="shared" si="4"/>
        <v>48</v>
      </c>
      <c r="D28" s="80">
        <f t="shared" si="4"/>
        <v>28</v>
      </c>
      <c r="E28" s="79">
        <v>4</v>
      </c>
      <c r="F28" s="79">
        <v>4</v>
      </c>
      <c r="G28" s="79">
        <v>4</v>
      </c>
      <c r="H28" s="83">
        <v>3</v>
      </c>
      <c r="I28" s="83">
        <v>3</v>
      </c>
      <c r="K28" s="8" t="s">
        <v>58</v>
      </c>
      <c r="L28" s="1">
        <v>4</v>
      </c>
      <c r="M28" s="1">
        <v>4</v>
      </c>
      <c r="N28" s="1">
        <v>4</v>
      </c>
      <c r="O28" s="1">
        <v>3</v>
      </c>
      <c r="P28" s="1">
        <v>3</v>
      </c>
    </row>
    <row r="29" spans="2:16" x14ac:dyDescent="0.25">
      <c r="B29" s="85" t="s">
        <v>60</v>
      </c>
      <c r="C29" s="80">
        <f t="shared" si="4"/>
        <v>52</v>
      </c>
      <c r="D29" s="80">
        <f t="shared" si="4"/>
        <v>32</v>
      </c>
      <c r="E29" s="79">
        <v>6</v>
      </c>
      <c r="F29" s="79">
        <v>6</v>
      </c>
      <c r="G29" s="79">
        <v>6</v>
      </c>
      <c r="H29" s="83">
        <v>4</v>
      </c>
      <c r="I29" s="83">
        <v>4</v>
      </c>
      <c r="K29" s="8" t="s">
        <v>60</v>
      </c>
      <c r="L29" s="1">
        <v>6</v>
      </c>
      <c r="M29" s="1">
        <v>6</v>
      </c>
      <c r="N29" s="1">
        <v>6</v>
      </c>
      <c r="O29" s="1">
        <v>4</v>
      </c>
      <c r="P29" s="1">
        <v>4</v>
      </c>
    </row>
    <row r="30" spans="2:16" x14ac:dyDescent="0.25">
      <c r="B30" s="85" t="s">
        <v>63</v>
      </c>
      <c r="C30" s="80">
        <f t="shared" si="4"/>
        <v>56</v>
      </c>
      <c r="D30" s="80">
        <f t="shared" si="4"/>
        <v>36</v>
      </c>
      <c r="E30" s="79">
        <v>8</v>
      </c>
      <c r="F30" s="79">
        <v>8</v>
      </c>
      <c r="G30" s="79">
        <v>8</v>
      </c>
      <c r="H30" s="83">
        <v>5</v>
      </c>
      <c r="I30" s="83">
        <v>5</v>
      </c>
      <c r="K30" s="8" t="s">
        <v>63</v>
      </c>
      <c r="L30" s="1">
        <v>8</v>
      </c>
      <c r="M30" s="1">
        <v>8</v>
      </c>
      <c r="N30" s="1">
        <v>8</v>
      </c>
      <c r="O30" s="1">
        <v>5</v>
      </c>
      <c r="P30" s="1">
        <v>5</v>
      </c>
    </row>
    <row r="31" spans="2:16" x14ac:dyDescent="0.25">
      <c r="B31" s="85" t="s">
        <v>67</v>
      </c>
      <c r="C31" s="80">
        <f t="shared" si="4"/>
        <v>60</v>
      </c>
      <c r="D31" s="80">
        <f t="shared" si="4"/>
        <v>40</v>
      </c>
      <c r="E31" s="79">
        <v>10</v>
      </c>
      <c r="F31" s="79">
        <v>10</v>
      </c>
      <c r="G31" s="79">
        <v>10</v>
      </c>
      <c r="H31" s="83">
        <v>6</v>
      </c>
      <c r="I31" s="83">
        <v>6</v>
      </c>
      <c r="K31" s="8" t="s">
        <v>67</v>
      </c>
      <c r="L31" s="1">
        <v>10</v>
      </c>
      <c r="M31" s="1">
        <v>10</v>
      </c>
      <c r="N31" s="1">
        <v>10</v>
      </c>
      <c r="O31" s="1">
        <v>6</v>
      </c>
      <c r="P31" s="1">
        <v>6</v>
      </c>
    </row>
    <row r="33" spans="2:9" x14ac:dyDescent="0.25">
      <c r="B33" s="36"/>
      <c r="C33" s="36"/>
      <c r="D33" s="36"/>
      <c r="E33" s="36"/>
      <c r="F33" s="36"/>
      <c r="G33" s="36"/>
      <c r="H33" s="36"/>
      <c r="I33" s="36"/>
    </row>
    <row r="34" spans="2:9" x14ac:dyDescent="0.25">
      <c r="B34" s="36"/>
      <c r="C34" s="36"/>
      <c r="D34" s="36"/>
      <c r="E34" s="36"/>
      <c r="F34" s="36"/>
      <c r="G34" s="36"/>
      <c r="H34" s="36"/>
      <c r="I34" s="36"/>
    </row>
    <row r="35" spans="2:9" ht="15.75" x14ac:dyDescent="0.25">
      <c r="B35" s="113" t="s">
        <v>231</v>
      </c>
      <c r="C35" s="113"/>
      <c r="D35" s="113"/>
      <c r="E35" s="113"/>
      <c r="F35" s="113"/>
      <c r="G35" s="113"/>
      <c r="H35" s="113"/>
      <c r="I35" s="113"/>
    </row>
    <row r="36" spans="2:9" x14ac:dyDescent="0.25">
      <c r="B36" s="81"/>
      <c r="C36" s="84" t="s">
        <v>20</v>
      </c>
      <c r="D36" s="84" t="s">
        <v>145</v>
      </c>
      <c r="E36" s="84" t="s">
        <v>22</v>
      </c>
      <c r="F36" s="84" t="s">
        <v>24</v>
      </c>
      <c r="G36" s="84" t="s">
        <v>23</v>
      </c>
      <c r="H36" s="84" t="s">
        <v>25</v>
      </c>
      <c r="I36" s="84" t="s">
        <v>26</v>
      </c>
    </row>
    <row r="37" spans="2:9" x14ac:dyDescent="0.25">
      <c r="B37" s="85" t="s">
        <v>52</v>
      </c>
      <c r="C37" s="80">
        <f>40+0</f>
        <v>40</v>
      </c>
      <c r="D37" s="80">
        <v>20</v>
      </c>
      <c r="E37" s="79">
        <v>0</v>
      </c>
      <c r="F37" s="79">
        <v>0</v>
      </c>
      <c r="G37" s="79">
        <v>0</v>
      </c>
      <c r="H37" s="83">
        <v>1</v>
      </c>
      <c r="I37" s="83">
        <v>1</v>
      </c>
    </row>
    <row r="38" spans="2:9" x14ac:dyDescent="0.25">
      <c r="B38" s="85" t="s">
        <v>55</v>
      </c>
      <c r="C38" s="80">
        <f t="shared" ref="C38:C42" si="5">C37+2</f>
        <v>42</v>
      </c>
      <c r="D38" s="80">
        <f t="shared" ref="D38:D42" si="6">D37+6</f>
        <v>26</v>
      </c>
      <c r="E38" s="79">
        <v>2</v>
      </c>
      <c r="F38" s="79">
        <v>2</v>
      </c>
      <c r="G38" s="79">
        <v>2</v>
      </c>
      <c r="H38" s="83">
        <v>2</v>
      </c>
      <c r="I38" s="83">
        <v>2</v>
      </c>
    </row>
    <row r="39" spans="2:9" x14ac:dyDescent="0.25">
      <c r="B39" s="85" t="s">
        <v>58</v>
      </c>
      <c r="C39" s="80">
        <f t="shared" si="5"/>
        <v>44</v>
      </c>
      <c r="D39" s="80">
        <f t="shared" si="6"/>
        <v>32</v>
      </c>
      <c r="E39" s="79">
        <v>4</v>
      </c>
      <c r="F39" s="79">
        <v>4</v>
      </c>
      <c r="G39" s="79">
        <v>4</v>
      </c>
      <c r="H39" s="83">
        <v>3</v>
      </c>
      <c r="I39" s="83">
        <v>3</v>
      </c>
    </row>
    <row r="40" spans="2:9" x14ac:dyDescent="0.25">
      <c r="B40" s="85" t="s">
        <v>60</v>
      </c>
      <c r="C40" s="80">
        <f t="shared" si="5"/>
        <v>46</v>
      </c>
      <c r="D40" s="80">
        <f t="shared" si="6"/>
        <v>38</v>
      </c>
      <c r="E40" s="79">
        <v>6</v>
      </c>
      <c r="F40" s="79">
        <v>6</v>
      </c>
      <c r="G40" s="79">
        <v>6</v>
      </c>
      <c r="H40" s="83">
        <v>4</v>
      </c>
      <c r="I40" s="83">
        <v>4</v>
      </c>
    </row>
    <row r="41" spans="2:9" x14ac:dyDescent="0.25">
      <c r="B41" s="85" t="s">
        <v>63</v>
      </c>
      <c r="C41" s="80">
        <f t="shared" si="5"/>
        <v>48</v>
      </c>
      <c r="D41" s="80">
        <f t="shared" si="6"/>
        <v>44</v>
      </c>
      <c r="E41" s="79">
        <v>8</v>
      </c>
      <c r="F41" s="79">
        <v>8</v>
      </c>
      <c r="G41" s="79">
        <v>8</v>
      </c>
      <c r="H41" s="83">
        <v>5</v>
      </c>
      <c r="I41" s="83">
        <v>5</v>
      </c>
    </row>
    <row r="42" spans="2:9" x14ac:dyDescent="0.25">
      <c r="B42" s="85" t="s">
        <v>67</v>
      </c>
      <c r="C42" s="80">
        <f t="shared" si="5"/>
        <v>50</v>
      </c>
      <c r="D42" s="80">
        <f t="shared" si="6"/>
        <v>50</v>
      </c>
      <c r="E42" s="79">
        <v>10</v>
      </c>
      <c r="F42" s="79">
        <v>10</v>
      </c>
      <c r="G42" s="79">
        <v>10</v>
      </c>
      <c r="H42" s="83">
        <v>6</v>
      </c>
      <c r="I42" s="83">
        <v>6</v>
      </c>
    </row>
  </sheetData>
  <mergeCells count="4">
    <mergeCell ref="B35:I35"/>
    <mergeCell ref="B24:I24"/>
    <mergeCell ref="B13:I13"/>
    <mergeCell ref="B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4"/>
  <sheetViews>
    <sheetView topLeftCell="A7" zoomScaleNormal="100" workbookViewId="0">
      <selection activeCell="S29" sqref="S29"/>
    </sheetView>
  </sheetViews>
  <sheetFormatPr baseColWidth="10" defaultRowHeight="15" x14ac:dyDescent="0.25"/>
  <cols>
    <col min="10" max="10" width="17.28515625" customWidth="1"/>
  </cols>
  <sheetData>
    <row r="1" spans="2:22" x14ac:dyDescent="0.25">
      <c r="N1" s="77"/>
      <c r="O1" s="77"/>
      <c r="P1" s="77"/>
      <c r="Q1" s="77"/>
      <c r="R1" s="77"/>
      <c r="S1" s="77"/>
      <c r="T1" s="77"/>
      <c r="U1" s="77"/>
      <c r="V1" s="77"/>
    </row>
    <row r="2" spans="2:22" x14ac:dyDescent="0.25">
      <c r="B2" s="21" t="s">
        <v>87</v>
      </c>
      <c r="C2" s="20"/>
      <c r="D2" s="20"/>
      <c r="E2" s="20"/>
      <c r="F2" s="20"/>
      <c r="G2" s="20"/>
      <c r="H2" s="20"/>
      <c r="I2" s="20"/>
      <c r="J2" s="20"/>
      <c r="M2" s="21" t="s">
        <v>374</v>
      </c>
      <c r="N2" s="77"/>
      <c r="O2" s="77"/>
      <c r="P2" s="77"/>
      <c r="Q2" s="77"/>
      <c r="R2" s="77"/>
      <c r="S2" s="77"/>
      <c r="T2" s="77"/>
      <c r="U2" s="77"/>
      <c r="V2" s="77"/>
    </row>
    <row r="3" spans="2:22" x14ac:dyDescent="0.25">
      <c r="B3" s="20" t="s">
        <v>88</v>
      </c>
      <c r="C3" s="20"/>
      <c r="D3" s="20"/>
      <c r="E3" s="20"/>
      <c r="F3" s="20"/>
      <c r="G3" s="20"/>
      <c r="H3" s="20"/>
      <c r="I3" s="20"/>
      <c r="J3" s="20"/>
      <c r="M3" t="s">
        <v>427</v>
      </c>
      <c r="N3" s="77"/>
      <c r="O3" s="77"/>
      <c r="P3" s="77"/>
      <c r="Q3" s="77"/>
      <c r="R3" s="77"/>
      <c r="S3" s="77"/>
      <c r="T3" s="77"/>
      <c r="U3" s="77"/>
      <c r="V3" s="77"/>
    </row>
    <row r="4" spans="2:22" x14ac:dyDescent="0.25">
      <c r="B4" s="20"/>
      <c r="C4" s="20"/>
      <c r="D4" s="20"/>
      <c r="E4" s="20"/>
      <c r="F4" s="20"/>
      <c r="G4" s="20"/>
      <c r="H4" s="20"/>
      <c r="I4" s="20"/>
      <c r="J4" s="20"/>
      <c r="N4" s="77"/>
      <c r="O4" s="77"/>
      <c r="P4" s="77"/>
      <c r="Q4" s="77"/>
      <c r="R4" s="77"/>
      <c r="S4" s="77"/>
      <c r="T4" s="77"/>
      <c r="U4" s="77"/>
      <c r="V4" s="77"/>
    </row>
    <row r="5" spans="2:22" x14ac:dyDescent="0.25">
      <c r="B5" s="23" t="s">
        <v>12</v>
      </c>
      <c r="C5" s="89" t="s">
        <v>94</v>
      </c>
      <c r="D5" s="23" t="s">
        <v>85</v>
      </c>
      <c r="E5" s="23" t="s">
        <v>95</v>
      </c>
      <c r="F5" s="117" t="s">
        <v>96</v>
      </c>
      <c r="G5" s="118"/>
      <c r="H5" s="118"/>
      <c r="I5" s="118"/>
      <c r="J5" s="119"/>
      <c r="K5" s="76" t="s">
        <v>469</v>
      </c>
      <c r="M5" s="23" t="s">
        <v>12</v>
      </c>
      <c r="N5" s="170" t="s">
        <v>19</v>
      </c>
      <c r="O5" s="171"/>
      <c r="P5" s="171"/>
      <c r="Q5" s="171"/>
      <c r="R5" s="171"/>
      <c r="S5" s="171"/>
      <c r="T5" s="171"/>
      <c r="U5" s="171"/>
      <c r="V5" s="172"/>
    </row>
    <row r="6" spans="2:22" x14ac:dyDescent="0.25">
      <c r="B6" s="35" t="s">
        <v>86</v>
      </c>
      <c r="C6" s="24" t="s">
        <v>487</v>
      </c>
      <c r="D6" s="24">
        <v>0</v>
      </c>
      <c r="E6" s="24" t="s">
        <v>22</v>
      </c>
      <c r="F6" s="120" t="s">
        <v>100</v>
      </c>
      <c r="G6" s="121"/>
      <c r="H6" s="121"/>
      <c r="I6" s="121"/>
      <c r="J6" s="122"/>
      <c r="K6" s="76" t="s">
        <v>466</v>
      </c>
      <c r="M6" s="72" t="s">
        <v>428</v>
      </c>
      <c r="N6" s="114" t="s">
        <v>460</v>
      </c>
      <c r="O6" s="115"/>
      <c r="P6" s="115"/>
      <c r="Q6" s="115"/>
      <c r="R6" s="115"/>
      <c r="S6" s="115"/>
      <c r="T6" s="115"/>
      <c r="U6" s="115"/>
      <c r="V6" s="116"/>
    </row>
    <row r="7" spans="2:22" x14ac:dyDescent="0.25">
      <c r="B7" s="35" t="s">
        <v>89</v>
      </c>
      <c r="C7" s="24" t="s">
        <v>483</v>
      </c>
      <c r="D7" s="34">
        <v>0</v>
      </c>
      <c r="E7" s="34" t="s">
        <v>22</v>
      </c>
      <c r="F7" s="123" t="s">
        <v>134</v>
      </c>
      <c r="G7" s="124"/>
      <c r="H7" s="124"/>
      <c r="I7" s="124"/>
      <c r="J7" s="125"/>
      <c r="K7" s="76" t="s">
        <v>467</v>
      </c>
      <c r="M7" s="72" t="s">
        <v>429</v>
      </c>
      <c r="N7" s="114" t="s">
        <v>461</v>
      </c>
      <c r="O7" s="115"/>
      <c r="P7" s="115"/>
      <c r="Q7" s="115"/>
      <c r="R7" s="115"/>
      <c r="S7" s="115"/>
      <c r="T7" s="115"/>
      <c r="U7" s="115"/>
      <c r="V7" s="116"/>
    </row>
    <row r="8" spans="2:22" x14ac:dyDescent="0.25">
      <c r="B8" s="35" t="s">
        <v>90</v>
      </c>
      <c r="C8" s="24" t="s">
        <v>491</v>
      </c>
      <c r="D8" s="34" t="s">
        <v>98</v>
      </c>
      <c r="E8" s="34" t="s">
        <v>23</v>
      </c>
      <c r="F8" s="114" t="s">
        <v>99</v>
      </c>
      <c r="G8" s="115"/>
      <c r="H8" s="115"/>
      <c r="I8" s="115"/>
      <c r="J8" s="116"/>
      <c r="K8" s="76" t="s">
        <v>467</v>
      </c>
      <c r="M8" s="72" t="s">
        <v>430</v>
      </c>
      <c r="N8" s="114" t="s">
        <v>462</v>
      </c>
      <c r="O8" s="115"/>
      <c r="P8" s="115"/>
      <c r="Q8" s="115"/>
      <c r="R8" s="115"/>
      <c r="S8" s="115"/>
      <c r="T8" s="115"/>
      <c r="U8" s="115"/>
      <c r="V8" s="116"/>
    </row>
    <row r="9" spans="2:22" x14ac:dyDescent="0.25">
      <c r="B9" s="35" t="s">
        <v>91</v>
      </c>
      <c r="C9" s="24" t="s">
        <v>488</v>
      </c>
      <c r="D9" s="34">
        <v>3</v>
      </c>
      <c r="E9" s="34" t="s">
        <v>15</v>
      </c>
      <c r="F9" s="114" t="s">
        <v>525</v>
      </c>
      <c r="G9" s="115"/>
      <c r="H9" s="115"/>
      <c r="I9" s="115"/>
      <c r="J9" s="116"/>
      <c r="K9" s="76" t="s">
        <v>468</v>
      </c>
      <c r="M9" s="72" t="s">
        <v>431</v>
      </c>
      <c r="N9" s="114" t="s">
        <v>463</v>
      </c>
      <c r="O9" s="115"/>
      <c r="P9" s="115"/>
      <c r="Q9" s="115"/>
      <c r="R9" s="115"/>
      <c r="S9" s="115"/>
      <c r="T9" s="115"/>
      <c r="U9" s="115"/>
      <c r="V9" s="116"/>
    </row>
    <row r="10" spans="2:22" x14ac:dyDescent="0.25">
      <c r="B10" s="35" t="s">
        <v>92</v>
      </c>
      <c r="C10" s="24" t="s">
        <v>484</v>
      </c>
      <c r="D10" s="34" t="s">
        <v>101</v>
      </c>
      <c r="E10" s="34" t="s">
        <v>22</v>
      </c>
      <c r="F10" s="114" t="s">
        <v>102</v>
      </c>
      <c r="G10" s="115"/>
      <c r="H10" s="115"/>
      <c r="I10" s="115"/>
      <c r="J10" s="116"/>
      <c r="K10" s="76" t="s">
        <v>467</v>
      </c>
      <c r="M10" s="75" t="s">
        <v>464</v>
      </c>
      <c r="N10" s="114" t="s">
        <v>465</v>
      </c>
      <c r="O10" s="115"/>
      <c r="P10" s="115"/>
      <c r="Q10" s="115"/>
      <c r="R10" s="115"/>
      <c r="S10" s="115"/>
      <c r="T10" s="115"/>
      <c r="U10" s="115"/>
      <c r="V10" s="116"/>
    </row>
    <row r="11" spans="2:22" x14ac:dyDescent="0.25">
      <c r="B11" s="35" t="s">
        <v>93</v>
      </c>
      <c r="C11" s="24" t="s">
        <v>483</v>
      </c>
      <c r="D11" s="34">
        <v>0</v>
      </c>
      <c r="E11" s="34" t="s">
        <v>15</v>
      </c>
      <c r="F11" s="114" t="s">
        <v>479</v>
      </c>
      <c r="G11" s="115"/>
      <c r="H11" s="115"/>
      <c r="I11" s="115"/>
      <c r="J11" s="116"/>
      <c r="K11" s="76" t="s">
        <v>468</v>
      </c>
      <c r="N11" s="77"/>
      <c r="O11" s="77"/>
      <c r="P11" s="77"/>
      <c r="Q11" s="77"/>
      <c r="R11" s="77"/>
      <c r="S11" s="77"/>
      <c r="T11" s="77"/>
      <c r="U11" s="77"/>
      <c r="V11" s="77"/>
    </row>
    <row r="12" spans="2:22" x14ac:dyDescent="0.25">
      <c r="B12" s="35" t="s">
        <v>119</v>
      </c>
      <c r="C12" s="24" t="s">
        <v>483</v>
      </c>
      <c r="D12" s="34">
        <v>0</v>
      </c>
      <c r="E12" s="34" t="s">
        <v>15</v>
      </c>
      <c r="F12" s="114" t="s">
        <v>359</v>
      </c>
      <c r="G12" s="115"/>
      <c r="H12" s="115"/>
      <c r="I12" s="115"/>
      <c r="J12" s="116"/>
      <c r="K12" s="76" t="s">
        <v>468</v>
      </c>
      <c r="N12" s="77"/>
      <c r="O12" s="77"/>
      <c r="P12" s="77"/>
      <c r="Q12" s="77"/>
      <c r="R12" s="77"/>
      <c r="S12" s="77"/>
      <c r="T12" s="77"/>
      <c r="U12" s="77"/>
      <c r="V12" s="77"/>
    </row>
    <row r="13" spans="2:22" x14ac:dyDescent="0.25">
      <c r="B13" s="20"/>
      <c r="C13" s="20"/>
      <c r="D13" s="20"/>
      <c r="E13" s="20"/>
      <c r="F13" s="20"/>
      <c r="G13" s="20"/>
      <c r="H13" s="20"/>
      <c r="I13" s="20"/>
      <c r="J13" s="20"/>
      <c r="N13" s="77"/>
      <c r="O13" s="77"/>
      <c r="P13" s="77"/>
      <c r="Q13" s="77"/>
      <c r="R13" s="77"/>
      <c r="S13" s="77"/>
      <c r="T13" s="77"/>
      <c r="U13" s="77"/>
      <c r="V13" s="77"/>
    </row>
    <row r="14" spans="2:22" x14ac:dyDescent="0.25">
      <c r="B14" s="26" t="s">
        <v>103</v>
      </c>
      <c r="C14" s="20"/>
      <c r="D14" s="20"/>
      <c r="E14" s="20"/>
      <c r="F14" s="20"/>
      <c r="G14" s="20"/>
      <c r="H14" s="20"/>
      <c r="I14" s="20"/>
      <c r="J14" s="20"/>
      <c r="M14" s="26" t="s">
        <v>434</v>
      </c>
      <c r="N14" s="77"/>
      <c r="O14" s="77"/>
      <c r="P14" s="77"/>
      <c r="Q14" s="77"/>
      <c r="R14" s="77"/>
      <c r="S14" s="77"/>
      <c r="T14" s="77"/>
      <c r="U14" s="77"/>
      <c r="V14" s="77"/>
    </row>
    <row r="15" spans="2:22" x14ac:dyDescent="0.25">
      <c r="B15" s="22" t="s">
        <v>104</v>
      </c>
      <c r="C15" s="20"/>
      <c r="D15" s="20"/>
      <c r="E15" s="20"/>
      <c r="F15" s="20"/>
      <c r="G15" s="20"/>
      <c r="H15" s="20"/>
      <c r="I15" s="20"/>
      <c r="J15" s="20"/>
      <c r="M15" s="26" t="s">
        <v>435</v>
      </c>
      <c r="N15" s="77"/>
      <c r="O15" s="77"/>
      <c r="P15" s="77"/>
      <c r="Q15" s="77"/>
      <c r="R15" s="77"/>
      <c r="S15" s="77"/>
      <c r="T15" s="77"/>
      <c r="U15" s="77"/>
      <c r="V15" s="77"/>
    </row>
    <row r="16" spans="2:22" x14ac:dyDescent="0.25">
      <c r="B16" s="26" t="s">
        <v>105</v>
      </c>
      <c r="C16" s="20"/>
      <c r="D16" s="20"/>
      <c r="E16" s="20"/>
      <c r="F16" s="20"/>
      <c r="G16" s="20"/>
      <c r="H16" s="20"/>
      <c r="I16" s="20"/>
      <c r="J16" s="20"/>
    </row>
    <row r="17" spans="2:17" x14ac:dyDescent="0.25">
      <c r="B17" s="22" t="s">
        <v>120</v>
      </c>
    </row>
    <row r="18" spans="2:17" x14ac:dyDescent="0.25">
      <c r="B18" s="22" t="s">
        <v>217</v>
      </c>
    </row>
    <row r="19" spans="2:17" x14ac:dyDescent="0.25">
      <c r="B19" s="22" t="s">
        <v>343</v>
      </c>
    </row>
    <row r="21" spans="2:17" x14ac:dyDescent="0.25">
      <c r="B21" s="25" t="s">
        <v>117</v>
      </c>
      <c r="D21" t="s">
        <v>195</v>
      </c>
    </row>
    <row r="23" spans="2:17" x14ac:dyDescent="0.25">
      <c r="B23" s="21" t="s">
        <v>106</v>
      </c>
      <c r="C23" s="21" t="s">
        <v>107</v>
      </c>
      <c r="D23" s="21" t="s">
        <v>108</v>
      </c>
      <c r="E23" s="160" t="s">
        <v>121</v>
      </c>
      <c r="F23" s="160"/>
      <c r="G23" s="160"/>
      <c r="H23" s="160" t="s">
        <v>109</v>
      </c>
      <c r="I23" s="160"/>
      <c r="J23" s="160"/>
      <c r="K23" s="155" t="s">
        <v>19</v>
      </c>
      <c r="L23" s="156"/>
      <c r="M23" s="156"/>
    </row>
    <row r="24" spans="2:17" x14ac:dyDescent="0.25">
      <c r="B24" s="28"/>
      <c r="C24" s="16" t="s">
        <v>111</v>
      </c>
      <c r="D24" s="27" t="s">
        <v>112</v>
      </c>
      <c r="E24" s="157" t="s">
        <v>124</v>
      </c>
      <c r="F24" s="158"/>
      <c r="G24" s="159"/>
      <c r="H24" s="135" t="s">
        <v>122</v>
      </c>
      <c r="I24" s="136"/>
      <c r="J24" s="137"/>
      <c r="K24" s="150" t="s">
        <v>15</v>
      </c>
      <c r="L24" s="150"/>
      <c r="M24" s="150"/>
      <c r="N24" s="150"/>
      <c r="O24" s="150"/>
      <c r="P24" s="150"/>
      <c r="Q24" s="150"/>
    </row>
    <row r="25" spans="2:17" x14ac:dyDescent="0.25">
      <c r="B25" s="29" t="s">
        <v>110</v>
      </c>
      <c r="C25" s="16" t="s">
        <v>115</v>
      </c>
      <c r="D25" s="27">
        <v>5</v>
      </c>
      <c r="E25" s="157" t="s">
        <v>125</v>
      </c>
      <c r="F25" s="158"/>
      <c r="G25" s="159"/>
      <c r="H25" s="138"/>
      <c r="I25" s="139"/>
      <c r="J25" s="140"/>
      <c r="K25" s="150" t="s">
        <v>132</v>
      </c>
      <c r="L25" s="150"/>
      <c r="M25" s="150"/>
      <c r="N25" s="150"/>
      <c r="O25" s="150"/>
      <c r="P25" s="150"/>
      <c r="Q25" s="150"/>
    </row>
    <row r="26" spans="2:17" x14ac:dyDescent="0.25">
      <c r="B26" s="30"/>
      <c r="C26" s="16" t="s">
        <v>113</v>
      </c>
      <c r="D26" s="27" t="s">
        <v>123</v>
      </c>
      <c r="E26" s="157" t="s">
        <v>127</v>
      </c>
      <c r="F26" s="158"/>
      <c r="G26" s="159"/>
      <c r="H26" s="141"/>
      <c r="I26" s="142"/>
      <c r="J26" s="143"/>
      <c r="K26" s="150" t="s">
        <v>131</v>
      </c>
      <c r="L26" s="150"/>
      <c r="M26" s="150"/>
      <c r="N26" s="150"/>
      <c r="O26" s="150"/>
      <c r="P26" s="150"/>
      <c r="Q26" s="150"/>
    </row>
    <row r="27" spans="2:17" x14ac:dyDescent="0.25">
      <c r="B27" s="29"/>
      <c r="C27" s="15" t="s">
        <v>129</v>
      </c>
      <c r="D27" s="37" t="s">
        <v>112</v>
      </c>
      <c r="E27" s="135" t="s">
        <v>15</v>
      </c>
      <c r="F27" s="136"/>
      <c r="G27" s="137"/>
      <c r="H27" s="161" t="s">
        <v>110</v>
      </c>
      <c r="I27" s="162"/>
      <c r="J27" s="163"/>
      <c r="K27" s="150" t="s">
        <v>15</v>
      </c>
      <c r="L27" s="150"/>
      <c r="M27" s="150"/>
      <c r="N27" s="150"/>
      <c r="O27" s="150"/>
      <c r="P27" s="150"/>
      <c r="Q27" s="150"/>
    </row>
    <row r="28" spans="2:17" x14ac:dyDescent="0.25">
      <c r="B28" s="29" t="s">
        <v>114</v>
      </c>
      <c r="C28" s="15" t="s">
        <v>115</v>
      </c>
      <c r="D28" s="27">
        <v>5</v>
      </c>
      <c r="E28" s="138"/>
      <c r="F28" s="139"/>
      <c r="G28" s="140"/>
      <c r="H28" s="164"/>
      <c r="I28" s="165"/>
      <c r="J28" s="166"/>
      <c r="K28" s="150" t="s">
        <v>133</v>
      </c>
      <c r="L28" s="150"/>
      <c r="M28" s="150"/>
      <c r="N28" s="150"/>
      <c r="O28" s="150"/>
      <c r="P28" s="150"/>
      <c r="Q28" s="150"/>
    </row>
    <row r="29" spans="2:17" x14ac:dyDescent="0.25">
      <c r="B29" s="30"/>
      <c r="C29" s="15" t="s">
        <v>113</v>
      </c>
      <c r="D29" s="27" t="s">
        <v>123</v>
      </c>
      <c r="E29" s="141"/>
      <c r="F29" s="142"/>
      <c r="G29" s="143"/>
      <c r="H29" s="167"/>
      <c r="I29" s="168"/>
      <c r="J29" s="169"/>
      <c r="K29" s="150" t="s">
        <v>135</v>
      </c>
      <c r="L29" s="150"/>
      <c r="M29" s="150"/>
      <c r="N29" s="150"/>
      <c r="O29" s="150"/>
      <c r="P29" s="150"/>
      <c r="Q29" s="150"/>
    </row>
    <row r="30" spans="2:17" x14ac:dyDescent="0.25">
      <c r="B30" s="132" t="s">
        <v>90</v>
      </c>
      <c r="C30" s="15" t="s">
        <v>111</v>
      </c>
      <c r="D30" s="27" t="s">
        <v>112</v>
      </c>
      <c r="E30" s="135" t="s">
        <v>15</v>
      </c>
      <c r="F30" s="136"/>
      <c r="G30" s="137"/>
      <c r="H30" s="135" t="s">
        <v>110</v>
      </c>
      <c r="I30" s="136"/>
      <c r="J30" s="137"/>
      <c r="K30" s="150" t="s">
        <v>15</v>
      </c>
      <c r="L30" s="150"/>
      <c r="M30" s="150"/>
      <c r="N30" s="150"/>
      <c r="O30" s="150"/>
      <c r="P30" s="150"/>
      <c r="Q30" s="150"/>
    </row>
    <row r="31" spans="2:17" x14ac:dyDescent="0.25">
      <c r="B31" s="133"/>
      <c r="C31" s="15" t="s">
        <v>115</v>
      </c>
      <c r="D31" s="27">
        <v>5</v>
      </c>
      <c r="E31" s="138"/>
      <c r="F31" s="139"/>
      <c r="G31" s="140"/>
      <c r="H31" s="138"/>
      <c r="I31" s="139"/>
      <c r="J31" s="140"/>
      <c r="K31" s="150" t="s">
        <v>132</v>
      </c>
      <c r="L31" s="150"/>
      <c r="M31" s="150"/>
      <c r="N31" s="150"/>
      <c r="O31" s="150"/>
      <c r="P31" s="150"/>
      <c r="Q31" s="150"/>
    </row>
    <row r="32" spans="2:17" x14ac:dyDescent="0.25">
      <c r="B32" s="134"/>
      <c r="C32" s="15" t="s">
        <v>113</v>
      </c>
      <c r="D32" s="27" t="s">
        <v>123</v>
      </c>
      <c r="E32" s="141"/>
      <c r="F32" s="142"/>
      <c r="G32" s="143"/>
      <c r="H32" s="141"/>
      <c r="I32" s="142"/>
      <c r="J32" s="143"/>
      <c r="K32" s="150" t="s">
        <v>135</v>
      </c>
      <c r="L32" s="150"/>
      <c r="M32" s="150"/>
      <c r="N32" s="150"/>
      <c r="O32" s="150"/>
      <c r="P32" s="150"/>
      <c r="Q32" s="150"/>
    </row>
    <row r="33" spans="2:17" x14ac:dyDescent="0.25">
      <c r="B33" s="132" t="s">
        <v>92</v>
      </c>
      <c r="C33" s="15" t="s">
        <v>111</v>
      </c>
      <c r="D33" s="37" t="s">
        <v>112</v>
      </c>
      <c r="E33" s="135" t="s">
        <v>15</v>
      </c>
      <c r="F33" s="136"/>
      <c r="G33" s="137"/>
      <c r="H33" s="135" t="s">
        <v>110</v>
      </c>
      <c r="I33" s="136"/>
      <c r="J33" s="137"/>
      <c r="K33" s="150" t="s">
        <v>15</v>
      </c>
      <c r="L33" s="150"/>
      <c r="M33" s="150"/>
      <c r="N33" s="150"/>
      <c r="O33" s="150"/>
      <c r="P33" s="150"/>
      <c r="Q33" s="150"/>
    </row>
    <row r="34" spans="2:17" x14ac:dyDescent="0.25">
      <c r="B34" s="133"/>
      <c r="C34" s="15" t="s">
        <v>115</v>
      </c>
      <c r="D34" s="27">
        <v>5</v>
      </c>
      <c r="E34" s="138"/>
      <c r="F34" s="139"/>
      <c r="G34" s="140"/>
      <c r="H34" s="138"/>
      <c r="I34" s="139"/>
      <c r="J34" s="140"/>
      <c r="K34" s="150" t="s">
        <v>136</v>
      </c>
      <c r="L34" s="150"/>
      <c r="M34" s="150"/>
      <c r="N34" s="150"/>
      <c r="O34" s="150"/>
      <c r="P34" s="150"/>
      <c r="Q34" s="150"/>
    </row>
    <row r="35" spans="2:17" x14ac:dyDescent="0.25">
      <c r="B35" s="134"/>
      <c r="C35" s="15" t="s">
        <v>113</v>
      </c>
      <c r="D35" s="27" t="s">
        <v>123</v>
      </c>
      <c r="E35" s="141"/>
      <c r="F35" s="142"/>
      <c r="G35" s="143"/>
      <c r="H35" s="141"/>
      <c r="I35" s="142"/>
      <c r="J35" s="143"/>
      <c r="K35" s="151" t="s">
        <v>207</v>
      </c>
      <c r="L35" s="151"/>
      <c r="M35" s="151"/>
      <c r="N35" s="151"/>
      <c r="O35" s="151"/>
      <c r="P35" s="151"/>
      <c r="Q35" s="151"/>
    </row>
    <row r="36" spans="2:17" x14ac:dyDescent="0.25">
      <c r="B36" s="132" t="s">
        <v>116</v>
      </c>
      <c r="C36" s="144" t="s">
        <v>15</v>
      </c>
      <c r="D36" s="147" t="s">
        <v>15</v>
      </c>
      <c r="E36" s="135" t="s">
        <v>137</v>
      </c>
      <c r="F36" s="136"/>
      <c r="G36" s="137"/>
      <c r="H36" s="135" t="s">
        <v>15</v>
      </c>
      <c r="I36" s="136"/>
      <c r="J36" s="136"/>
      <c r="K36" s="152" t="s">
        <v>208</v>
      </c>
      <c r="L36" s="153"/>
      <c r="M36" s="153"/>
      <c r="N36" s="153"/>
      <c r="O36" s="153"/>
      <c r="P36" s="153"/>
      <c r="Q36" s="154"/>
    </row>
    <row r="37" spans="2:17" x14ac:dyDescent="0.25">
      <c r="B37" s="133"/>
      <c r="C37" s="145"/>
      <c r="D37" s="148"/>
      <c r="E37" s="138"/>
      <c r="F37" s="139"/>
      <c r="G37" s="140"/>
      <c r="H37" s="138"/>
      <c r="I37" s="139"/>
      <c r="J37" s="139"/>
      <c r="K37" s="126" t="s">
        <v>340</v>
      </c>
      <c r="L37" s="127"/>
      <c r="M37" s="127"/>
      <c r="N37" s="127"/>
      <c r="O37" s="127"/>
      <c r="P37" s="127"/>
      <c r="Q37" s="128"/>
    </row>
    <row r="38" spans="2:17" x14ac:dyDescent="0.25">
      <c r="B38" s="134"/>
      <c r="C38" s="146"/>
      <c r="D38" s="149"/>
      <c r="E38" s="141"/>
      <c r="F38" s="142"/>
      <c r="G38" s="143"/>
      <c r="H38" s="141"/>
      <c r="I38" s="142"/>
      <c r="J38" s="142"/>
      <c r="K38" s="129" t="s">
        <v>443</v>
      </c>
      <c r="L38" s="130"/>
      <c r="M38" s="130"/>
      <c r="N38" s="130"/>
      <c r="O38" s="130"/>
      <c r="P38" s="130"/>
      <c r="Q38" s="131"/>
    </row>
    <row r="39" spans="2:17" x14ac:dyDescent="0.25">
      <c r="B39" t="s">
        <v>128</v>
      </c>
      <c r="F39" t="s">
        <v>130</v>
      </c>
    </row>
    <row r="42" spans="2:17" x14ac:dyDescent="0.25">
      <c r="B42" s="21" t="s">
        <v>126</v>
      </c>
    </row>
    <row r="43" spans="2:17" x14ac:dyDescent="0.25">
      <c r="B43" t="s">
        <v>138</v>
      </c>
    </row>
    <row r="44" spans="2:17" x14ac:dyDescent="0.25">
      <c r="B44" t="s">
        <v>139</v>
      </c>
    </row>
  </sheetData>
  <mergeCells count="49">
    <mergeCell ref="N10:V10"/>
    <mergeCell ref="N5:V5"/>
    <mergeCell ref="N6:V6"/>
    <mergeCell ref="N7:V7"/>
    <mergeCell ref="N8:V8"/>
    <mergeCell ref="N9:V9"/>
    <mergeCell ref="E26:G26"/>
    <mergeCell ref="E23:G23"/>
    <mergeCell ref="E24:G24"/>
    <mergeCell ref="E25:G25"/>
    <mergeCell ref="K27:Q27"/>
    <mergeCell ref="H24:J26"/>
    <mergeCell ref="H23:J23"/>
    <mergeCell ref="H27:J29"/>
    <mergeCell ref="K33:Q33"/>
    <mergeCell ref="K34:Q34"/>
    <mergeCell ref="K35:Q35"/>
    <mergeCell ref="K36:Q36"/>
    <mergeCell ref="K23:M23"/>
    <mergeCell ref="K24:Q24"/>
    <mergeCell ref="K25:Q25"/>
    <mergeCell ref="K26:Q26"/>
    <mergeCell ref="K28:Q28"/>
    <mergeCell ref="K29:Q29"/>
    <mergeCell ref="K30:Q30"/>
    <mergeCell ref="K31:Q31"/>
    <mergeCell ref="K32:Q32"/>
    <mergeCell ref="H30:J32"/>
    <mergeCell ref="E27:G29"/>
    <mergeCell ref="E30:G32"/>
    <mergeCell ref="B33:B35"/>
    <mergeCell ref="E33:G35"/>
    <mergeCell ref="H33:J35"/>
    <mergeCell ref="B30:B32"/>
    <mergeCell ref="K37:Q37"/>
    <mergeCell ref="K38:Q38"/>
    <mergeCell ref="B36:B38"/>
    <mergeCell ref="E36:G38"/>
    <mergeCell ref="H36:J38"/>
    <mergeCell ref="C36:C38"/>
    <mergeCell ref="D36:D38"/>
    <mergeCell ref="F10:J10"/>
    <mergeCell ref="F11:J11"/>
    <mergeCell ref="F12:J12"/>
    <mergeCell ref="F5:J5"/>
    <mergeCell ref="F6:J6"/>
    <mergeCell ref="F7:J7"/>
    <mergeCell ref="F8:J8"/>
    <mergeCell ref="F9:J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5"/>
  <sheetViews>
    <sheetView zoomScale="113" zoomScaleNormal="100" workbookViewId="0">
      <selection activeCell="H25" sqref="H25"/>
    </sheetView>
  </sheetViews>
  <sheetFormatPr baseColWidth="10" defaultRowHeight="15" x14ac:dyDescent="0.25"/>
  <sheetData>
    <row r="3" spans="2:12" x14ac:dyDescent="0.25">
      <c r="B3" s="4" t="s">
        <v>34</v>
      </c>
    </row>
    <row r="4" spans="2:12" x14ac:dyDescent="0.25">
      <c r="B4" t="s">
        <v>35</v>
      </c>
    </row>
    <row r="5" spans="2:12" x14ac:dyDescent="0.25">
      <c r="B5" t="s">
        <v>36</v>
      </c>
    </row>
    <row r="7" spans="2:12" x14ac:dyDescent="0.25">
      <c r="B7" s="4" t="s">
        <v>12</v>
      </c>
      <c r="C7" s="160" t="s">
        <v>19</v>
      </c>
      <c r="D7" s="160"/>
      <c r="E7" s="160"/>
      <c r="F7" s="160"/>
      <c r="G7" s="160"/>
      <c r="H7" s="160"/>
      <c r="I7" s="160"/>
      <c r="J7" s="160"/>
      <c r="K7" s="160"/>
      <c r="L7" s="160"/>
    </row>
    <row r="8" spans="2:12" x14ac:dyDescent="0.25">
      <c r="B8" s="10" t="s">
        <v>37</v>
      </c>
      <c r="C8" s="173" t="s">
        <v>45</v>
      </c>
      <c r="D8" s="173"/>
      <c r="E8" s="173"/>
      <c r="F8" s="173"/>
      <c r="G8" s="173"/>
      <c r="H8" s="173"/>
      <c r="I8" s="173"/>
      <c r="J8" s="173"/>
      <c r="K8" s="173"/>
      <c r="L8" s="173"/>
    </row>
    <row r="9" spans="2:12" x14ac:dyDescent="0.25">
      <c r="B9" s="10" t="s">
        <v>38</v>
      </c>
      <c r="C9" s="173" t="s">
        <v>44</v>
      </c>
      <c r="D9" s="173"/>
      <c r="E9" s="173"/>
      <c r="F9" s="173"/>
      <c r="G9" s="173"/>
      <c r="H9" s="173"/>
      <c r="I9" s="173"/>
      <c r="J9" s="173"/>
      <c r="K9" s="173"/>
      <c r="L9" s="173"/>
    </row>
    <row r="10" spans="2:12" x14ac:dyDescent="0.25">
      <c r="B10" s="10" t="s">
        <v>39</v>
      </c>
      <c r="C10" s="173" t="s">
        <v>444</v>
      </c>
      <c r="D10" s="173"/>
      <c r="E10" s="173"/>
      <c r="F10" s="173"/>
      <c r="G10" s="173"/>
      <c r="H10" s="173"/>
      <c r="I10" s="173"/>
      <c r="J10" s="173"/>
      <c r="K10" s="173"/>
      <c r="L10" s="173"/>
    </row>
    <row r="11" spans="2:12" x14ac:dyDescent="0.25">
      <c r="B11" s="10" t="s">
        <v>40</v>
      </c>
      <c r="C11" s="173" t="s">
        <v>360</v>
      </c>
      <c r="D11" s="173"/>
      <c r="E11" s="173"/>
      <c r="F11" s="173"/>
      <c r="G11" s="173"/>
      <c r="H11" s="173"/>
      <c r="I11" s="173"/>
      <c r="J11" s="173"/>
      <c r="K11" s="173"/>
      <c r="L11" s="173"/>
    </row>
    <row r="12" spans="2:12" x14ac:dyDescent="0.25">
      <c r="B12" s="10" t="s">
        <v>41</v>
      </c>
      <c r="C12" s="173" t="s">
        <v>361</v>
      </c>
      <c r="D12" s="173"/>
      <c r="E12" s="173"/>
      <c r="F12" s="173"/>
      <c r="G12" s="173"/>
      <c r="H12" s="173"/>
      <c r="I12" s="173"/>
      <c r="J12" s="173"/>
      <c r="K12" s="173"/>
      <c r="L12" s="173"/>
    </row>
    <row r="13" spans="2:12" x14ac:dyDescent="0.25">
      <c r="B13" s="10" t="s">
        <v>42</v>
      </c>
      <c r="C13" s="173" t="s">
        <v>46</v>
      </c>
      <c r="D13" s="173"/>
      <c r="E13" s="173"/>
      <c r="F13" s="173"/>
      <c r="G13" s="173"/>
      <c r="H13" s="173"/>
      <c r="I13" s="173"/>
      <c r="J13" s="173"/>
      <c r="K13" s="173"/>
      <c r="L13" s="173"/>
    </row>
    <row r="15" spans="2:12" x14ac:dyDescent="0.25">
      <c r="B15" s="9" t="s">
        <v>43</v>
      </c>
    </row>
  </sheetData>
  <mergeCells count="7">
    <mergeCell ref="C13:L13"/>
    <mergeCell ref="C7:L7"/>
    <mergeCell ref="C8:L8"/>
    <mergeCell ref="C9:L9"/>
    <mergeCell ref="C10:L10"/>
    <mergeCell ref="C11:L11"/>
    <mergeCell ref="C12:L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46"/>
  <sheetViews>
    <sheetView topLeftCell="A4" workbookViewId="0">
      <selection activeCell="L36" sqref="L36"/>
    </sheetView>
  </sheetViews>
  <sheetFormatPr baseColWidth="10" defaultRowHeight="15" x14ac:dyDescent="0.25"/>
  <sheetData>
    <row r="4" spans="2:9" ht="15.75" x14ac:dyDescent="0.25">
      <c r="B4" s="5" t="s">
        <v>140</v>
      </c>
      <c r="C4" s="20"/>
      <c r="D4" s="20"/>
      <c r="E4" s="20"/>
      <c r="F4" s="20"/>
      <c r="G4" s="20"/>
      <c r="H4" s="20"/>
    </row>
    <row r="5" spans="2:9" x14ac:dyDescent="0.25">
      <c r="B5" s="20"/>
      <c r="C5" s="20"/>
      <c r="D5" s="20"/>
      <c r="E5" s="20"/>
      <c r="F5" s="20"/>
      <c r="G5" s="20"/>
      <c r="H5" s="20"/>
    </row>
    <row r="6" spans="2:9" x14ac:dyDescent="0.25">
      <c r="B6" s="38" t="s">
        <v>141</v>
      </c>
      <c r="C6" s="20"/>
      <c r="D6" s="20"/>
      <c r="E6" s="20"/>
      <c r="F6" s="20"/>
      <c r="G6" s="20"/>
      <c r="H6" s="20"/>
      <c r="I6" s="20"/>
    </row>
    <row r="7" spans="2:9" x14ac:dyDescent="0.25">
      <c r="B7" s="20" t="s">
        <v>190</v>
      </c>
      <c r="C7" s="20"/>
      <c r="D7" s="20"/>
      <c r="E7" s="20"/>
      <c r="F7" s="20"/>
      <c r="G7" s="20"/>
      <c r="H7" s="20"/>
      <c r="I7" s="20"/>
    </row>
    <row r="8" spans="2:9" x14ac:dyDescent="0.25">
      <c r="B8" s="20" t="s">
        <v>191</v>
      </c>
      <c r="C8" s="20"/>
      <c r="D8" s="20"/>
      <c r="E8" s="20"/>
      <c r="F8" s="20"/>
      <c r="G8" s="20"/>
      <c r="H8" s="20"/>
      <c r="I8" s="20"/>
    </row>
    <row r="10" spans="2:9" x14ac:dyDescent="0.25">
      <c r="B10" s="52" t="s">
        <v>202</v>
      </c>
    </row>
    <row r="11" spans="2:9" x14ac:dyDescent="0.25">
      <c r="C11" s="21" t="s">
        <v>192</v>
      </c>
    </row>
    <row r="12" spans="2:9" x14ac:dyDescent="0.25">
      <c r="C12" s="39" t="s">
        <v>432</v>
      </c>
    </row>
    <row r="13" spans="2:9" x14ac:dyDescent="0.25">
      <c r="C13" t="s">
        <v>433</v>
      </c>
    </row>
    <row r="15" spans="2:9" x14ac:dyDescent="0.25">
      <c r="C15" s="39" t="s">
        <v>218</v>
      </c>
    </row>
    <row r="16" spans="2:9" x14ac:dyDescent="0.25">
      <c r="C16" t="s">
        <v>219</v>
      </c>
    </row>
    <row r="17" spans="3:11" x14ac:dyDescent="0.25">
      <c r="C17" s="20"/>
      <c r="D17" s="20"/>
      <c r="E17" s="20"/>
      <c r="F17" s="20"/>
      <c r="G17" s="20"/>
      <c r="H17" s="20"/>
      <c r="I17" s="20"/>
    </row>
    <row r="18" spans="3:11" x14ac:dyDescent="0.25">
      <c r="C18" s="39" t="s">
        <v>193</v>
      </c>
      <c r="D18" s="20"/>
      <c r="E18" s="20"/>
      <c r="F18" s="20"/>
      <c r="G18" s="20"/>
      <c r="H18" s="20"/>
      <c r="I18" s="20"/>
    </row>
    <row r="19" spans="3:11" x14ac:dyDescent="0.25">
      <c r="C19" s="20" t="s">
        <v>215</v>
      </c>
      <c r="D19" s="20"/>
      <c r="E19" s="20"/>
      <c r="F19" s="20"/>
      <c r="G19" s="20"/>
      <c r="H19" s="20"/>
      <c r="I19" s="20"/>
    </row>
    <row r="20" spans="3:11" x14ac:dyDescent="0.25">
      <c r="C20" s="20" t="s">
        <v>216</v>
      </c>
      <c r="D20" s="20"/>
      <c r="E20" s="20"/>
      <c r="F20" s="20"/>
      <c r="G20" s="20"/>
      <c r="H20" s="20"/>
      <c r="I20" s="20"/>
    </row>
    <row r="21" spans="3:11" x14ac:dyDescent="0.25">
      <c r="C21" s="20"/>
      <c r="D21" s="20"/>
      <c r="E21" s="20"/>
      <c r="F21" s="20"/>
      <c r="G21" s="20"/>
      <c r="H21" s="20"/>
      <c r="I21" s="20"/>
    </row>
    <row r="22" spans="3:11" x14ac:dyDescent="0.25">
      <c r="C22" s="39" t="s">
        <v>194</v>
      </c>
      <c r="D22" s="20"/>
      <c r="E22" s="20"/>
      <c r="F22" s="20"/>
      <c r="G22" s="20"/>
      <c r="H22" s="20"/>
      <c r="I22" s="20"/>
    </row>
    <row r="23" spans="3:11" x14ac:dyDescent="0.25">
      <c r="C23" s="20" t="s">
        <v>142</v>
      </c>
      <c r="D23" s="20"/>
      <c r="E23" s="20"/>
      <c r="F23" s="20"/>
      <c r="G23" s="20"/>
      <c r="H23" s="20"/>
      <c r="I23" s="20"/>
      <c r="K23" t="s">
        <v>341</v>
      </c>
    </row>
    <row r="24" spans="3:11" x14ac:dyDescent="0.25">
      <c r="C24" s="20" t="s">
        <v>212</v>
      </c>
      <c r="D24" s="20"/>
      <c r="E24" s="20"/>
      <c r="F24" s="20"/>
      <c r="G24" s="20"/>
      <c r="H24" s="20"/>
      <c r="I24" s="20"/>
    </row>
    <row r="25" spans="3:11" x14ac:dyDescent="0.25">
      <c r="C25" s="20"/>
      <c r="D25" s="20"/>
      <c r="E25" s="20"/>
      <c r="F25" s="20"/>
      <c r="G25" s="20"/>
      <c r="H25" s="20"/>
      <c r="I25" s="20"/>
    </row>
    <row r="26" spans="3:11" x14ac:dyDescent="0.25">
      <c r="C26" s="39" t="s">
        <v>214</v>
      </c>
      <c r="D26" s="20"/>
      <c r="E26" s="20"/>
      <c r="F26" s="20"/>
      <c r="G26" s="20"/>
      <c r="H26" s="20"/>
      <c r="I26" s="20"/>
      <c r="K26" s="20" t="s">
        <v>342</v>
      </c>
    </row>
    <row r="27" spans="3:11" x14ac:dyDescent="0.25">
      <c r="C27" s="20" t="s">
        <v>196</v>
      </c>
      <c r="D27" s="20"/>
      <c r="E27" s="20"/>
      <c r="F27" s="20"/>
      <c r="G27" s="20"/>
      <c r="H27" s="20"/>
      <c r="I27" s="20"/>
    </row>
    <row r="28" spans="3:11" x14ac:dyDescent="0.25">
      <c r="C28" s="20" t="s">
        <v>197</v>
      </c>
      <c r="D28" s="20"/>
      <c r="E28" s="20"/>
      <c r="F28" s="20"/>
      <c r="G28" s="20"/>
      <c r="H28" s="20"/>
      <c r="I28" s="20"/>
    </row>
    <row r="29" spans="3:11" x14ac:dyDescent="0.25">
      <c r="C29" s="20"/>
      <c r="D29" s="20"/>
      <c r="E29" s="20"/>
      <c r="F29" s="20"/>
      <c r="G29" s="20"/>
      <c r="H29" s="20"/>
      <c r="I29" s="20"/>
    </row>
    <row r="30" spans="3:11" x14ac:dyDescent="0.25">
      <c r="C30" s="39" t="s">
        <v>198</v>
      </c>
      <c r="D30" s="20"/>
      <c r="E30" s="20"/>
      <c r="F30" s="20"/>
      <c r="G30" s="20"/>
      <c r="H30" s="20"/>
      <c r="I30" s="20"/>
    </row>
    <row r="32" spans="3:11" x14ac:dyDescent="0.25">
      <c r="C32" s="21" t="s">
        <v>199</v>
      </c>
    </row>
    <row r="33" spans="2:3" x14ac:dyDescent="0.25">
      <c r="C33" t="s">
        <v>200</v>
      </c>
    </row>
    <row r="34" spans="2:3" x14ac:dyDescent="0.25">
      <c r="C34" s="39" t="s">
        <v>213</v>
      </c>
    </row>
    <row r="36" spans="2:3" x14ac:dyDescent="0.25">
      <c r="B36" s="52" t="s">
        <v>201</v>
      </c>
    </row>
    <row r="38" spans="2:3" x14ac:dyDescent="0.25">
      <c r="B38" t="s">
        <v>82</v>
      </c>
    </row>
    <row r="39" spans="2:3" x14ac:dyDescent="0.25">
      <c r="B39" t="s">
        <v>83</v>
      </c>
    </row>
    <row r="40" spans="2:3" x14ac:dyDescent="0.25">
      <c r="B40" t="s">
        <v>210</v>
      </c>
    </row>
    <row r="41" spans="2:3" x14ac:dyDescent="0.25">
      <c r="C41" t="s">
        <v>203</v>
      </c>
    </row>
    <row r="42" spans="2:3" x14ac:dyDescent="0.25">
      <c r="C42" s="21" t="s">
        <v>204</v>
      </c>
    </row>
    <row r="43" spans="2:3" x14ac:dyDescent="0.25">
      <c r="C43" s="21" t="s">
        <v>205</v>
      </c>
    </row>
    <row r="44" spans="2:3" x14ac:dyDescent="0.25">
      <c r="B44" t="s">
        <v>206</v>
      </c>
    </row>
    <row r="46" spans="2:3" x14ac:dyDescent="0.25">
      <c r="B46" t="s">
        <v>426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MAPAMUNDI</vt:lpstr>
      <vt:lpstr>TABLERO DE JUEGO</vt:lpstr>
      <vt:lpstr>ESCENARIOS PREFABRICADOS</vt:lpstr>
      <vt:lpstr>SISTEMA DE STATS</vt:lpstr>
      <vt:lpstr>SISTEMA DE DISTANCIAS Y AREAS</vt:lpstr>
      <vt:lpstr>TABLAS DE STAT</vt:lpstr>
      <vt:lpstr>SIST. COMBATE Y ACCIONES</vt:lpstr>
      <vt:lpstr>NATURALEZAS Y RASGOS</vt:lpstr>
      <vt:lpstr>FASES DE UN TURNO</vt:lpstr>
      <vt:lpstr>EFECTOS DE ESTADO</vt:lpstr>
      <vt:lpstr>RAZAS</vt:lpstr>
      <vt:lpstr>ELEMENTOS</vt:lpstr>
      <vt:lpstr>CLASES</vt:lpstr>
      <vt:lpstr>FATE</vt:lpstr>
      <vt:lpstr>MAGIA</vt:lpstr>
      <vt:lpstr>INVENTARIO Y EQUIPAMIENTO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2019-10-28T20:30:54Z</dcterms:modified>
</cp:coreProperties>
</file>