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LNAR_PH330_D1\Desktop\NZERO\mappings\python stuff\"/>
    </mc:Choice>
  </mc:AlternateContent>
  <bookViews>
    <workbookView xWindow="0" yWindow="0" windowWidth="38400" windowHeight="17610"/>
  </bookViews>
  <sheets>
    <sheet name="Sheet1" sheetId="1" r:id="rId1"/>
  </sheets>
  <definedNames>
    <definedName name="_20170227_171646_SOI5_7_5_matrix" localSheetId="0">Sheet1!$A$2:$E$33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2" i="1"/>
  <c r="H3" i="1" l="1"/>
  <c r="H4" i="1"/>
  <c r="H7" i="1"/>
  <c r="H12" i="1"/>
  <c r="H14" i="1"/>
  <c r="H15" i="1"/>
  <c r="H21" i="1"/>
  <c r="H29" i="1"/>
  <c r="H31" i="1"/>
  <c r="H3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2" i="1"/>
  <c r="G3" i="1"/>
  <c r="F3" i="1"/>
  <c r="F4" i="1"/>
  <c r="F5" i="1"/>
  <c r="H5" i="1" s="1"/>
  <c r="F6" i="1"/>
  <c r="H6" i="1" s="1"/>
  <c r="F7" i="1"/>
  <c r="F8" i="1"/>
  <c r="H8" i="1" s="1"/>
  <c r="F9" i="1"/>
  <c r="H9" i="1" s="1"/>
  <c r="F10" i="1"/>
  <c r="H10" i="1" s="1"/>
  <c r="F11" i="1"/>
  <c r="H11" i="1" s="1"/>
  <c r="F12" i="1"/>
  <c r="F13" i="1"/>
  <c r="H13" i="1" s="1"/>
  <c r="F14" i="1"/>
  <c r="F15" i="1"/>
  <c r="F16" i="1"/>
  <c r="H16" i="1" s="1"/>
  <c r="F17" i="1"/>
  <c r="H17" i="1" s="1"/>
  <c r="F18" i="1"/>
  <c r="H18" i="1" s="1"/>
  <c r="F19" i="1"/>
  <c r="H19" i="1" s="1"/>
  <c r="F20" i="1"/>
  <c r="H20" i="1" s="1"/>
  <c r="F21" i="1"/>
  <c r="F22" i="1"/>
  <c r="H22" i="1" s="1"/>
  <c r="F23" i="1"/>
  <c r="H23" i="1" s="1"/>
  <c r="F24" i="1"/>
  <c r="H24" i="1" s="1"/>
  <c r="F25" i="1"/>
  <c r="H25" i="1" s="1"/>
  <c r="F26" i="1"/>
  <c r="H26" i="1" s="1"/>
  <c r="F27" i="1"/>
  <c r="H27" i="1" s="1"/>
  <c r="F28" i="1"/>
  <c r="H28" i="1" s="1"/>
  <c r="F29" i="1"/>
  <c r="F30" i="1"/>
  <c r="H30" i="1" s="1"/>
  <c r="F31" i="1"/>
  <c r="F32" i="1"/>
  <c r="H32" i="1" s="1"/>
  <c r="F33" i="1"/>
  <c r="F2" i="1"/>
  <c r="H2" i="1" s="1"/>
</calcChain>
</file>

<file path=xl/connections.xml><?xml version="1.0" encoding="utf-8"?>
<connections xmlns="http://schemas.openxmlformats.org/spreadsheetml/2006/main">
  <connection id="1" name="20170227_171646_SOI5-7-5_matrix" type="6" refreshedVersion="6" background="1" saveData="1">
    <textPr codePage="437" sourceFile="C:\Users\MOLNAR_PH330_D1\Desktop\python stuff\data_files\20170227_171646_SOI5-7-5_matrix.txt" tab="0" comma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<sst xmlns="http://schemas.openxmlformats.org/spreadsheetml/2006/main" count="39" uniqueCount="39">
  <si>
    <t>D8</t>
  </si>
  <si>
    <t>D7</t>
  </si>
  <si>
    <t>D6</t>
  </si>
  <si>
    <t>D5</t>
  </si>
  <si>
    <t>D4</t>
  </si>
  <si>
    <t>D3</t>
  </si>
  <si>
    <t>D2</t>
  </si>
  <si>
    <t>D1</t>
  </si>
  <si>
    <t>C8</t>
  </si>
  <si>
    <t>C7</t>
  </si>
  <si>
    <t>C6</t>
  </si>
  <si>
    <t>C5</t>
  </si>
  <si>
    <t>C4</t>
  </si>
  <si>
    <t>C3</t>
  </si>
  <si>
    <t>C2</t>
  </si>
  <si>
    <t>C1</t>
  </si>
  <si>
    <t>B8</t>
  </si>
  <si>
    <t>B7</t>
  </si>
  <si>
    <t>B6</t>
  </si>
  <si>
    <t>B5</t>
  </si>
  <si>
    <t>B4</t>
  </si>
  <si>
    <t>B3</t>
  </si>
  <si>
    <t>B2</t>
  </si>
  <si>
    <t>B1</t>
  </si>
  <si>
    <t>A8</t>
  </si>
  <si>
    <t>A7</t>
  </si>
  <si>
    <t>A6</t>
  </si>
  <si>
    <t>A5</t>
  </si>
  <si>
    <t>A4</t>
  </si>
  <si>
    <t>A3</t>
  </si>
  <si>
    <t>A2</t>
  </si>
  <si>
    <t>A1</t>
  </si>
  <si>
    <t>switch</t>
  </si>
  <si>
    <t>bias volt</t>
  </si>
  <si>
    <t>bias curr</t>
  </si>
  <si>
    <t>cont volt</t>
  </si>
  <si>
    <t>cont curr</t>
  </si>
  <si>
    <t>cont res</t>
  </si>
  <si>
    <t>msb short too?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</si>
</sst>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5" formatCode="0.00000"/>
    <numFmt numFmtId="183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175" fontId="0" fillId="0" borderId="0" xfId="0" applyNumberFormat="1"/>
    <xf numFmtId="18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20170227_171646_SOI5-7-5_matrix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tabSelected="1" topLeftCell="B1" zoomScale="145" zoomScaleNormal="145" workbookViewId="0">
      <selection activeCell="K9" sqref="K9"/>
    </sheetView>
  </sheetViews>
  <sheetFormatPr defaultRowHeight="15" x14ac:dyDescent="0.25"/>
  <cols>
    <col min="1" max="1" width="11.7109375" customWidth="1"/>
    <col min="2" max="2" width="7.5703125" customWidth="1"/>
    <col min="3" max="3" width="9" bestFit="1" customWidth="1"/>
    <col min="4" max="4" width="15" customWidth="1"/>
    <col min="5" max="5" width="9" bestFit="1" customWidth="1"/>
    <col min="6" max="6" width="9.42578125" customWidth="1"/>
    <col min="8" max="8" width="12" bestFit="1" customWidth="1"/>
    <col min="9" max="9" width="7.140625" customWidth="1"/>
    <col min="10" max="10" width="9.140625" style="2"/>
  </cols>
  <sheetData>
    <row r="1" spans="1:11" x14ac:dyDescent="0.25">
      <c r="A1" t="s">
        <v>32</v>
      </c>
      <c r="B1" t="s">
        <v>33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</row>
    <row r="2" spans="1:11" x14ac:dyDescent="0.25">
      <c r="A2" t="s">
        <v>0</v>
      </c>
      <c r="B2">
        <v>29</v>
      </c>
      <c r="C2" s="1">
        <v>2.219187E-11</v>
      </c>
      <c r="D2">
        <v>0.1</v>
      </c>
      <c r="E2" s="1">
        <v>4.0713600000000003E-9</v>
      </c>
      <c r="F2" s="1">
        <f>D2/E2</f>
        <v>24561817.181482356</v>
      </c>
      <c r="G2" t="str">
        <f>IF(OR(E2&lt;0, B2=0),"1","0")</f>
        <v>0</v>
      </c>
      <c r="H2">
        <f>IF(OR(E2&lt;0, B2=0),"",F2)</f>
        <v>24561817.181482356</v>
      </c>
      <c r="I2" s="3">
        <f>IF(OR(E2&lt;0, B2=0),"",B2)</f>
        <v>29</v>
      </c>
      <c r="J2" s="2">
        <f>IF(OR(E2&lt;0, B2=0),"",E2*1000000)</f>
        <v>4.0713600000000004E-3</v>
      </c>
      <c r="K2" t="str">
        <f>A2</f>
        <v>D8</v>
      </c>
    </row>
    <row r="3" spans="1:11" x14ac:dyDescent="0.25">
      <c r="A3" t="s">
        <v>1</v>
      </c>
      <c r="B3">
        <v>0</v>
      </c>
      <c r="C3" s="1">
        <v>-1.5643199999999999E-11</v>
      </c>
      <c r="D3">
        <v>0.1</v>
      </c>
      <c r="E3" s="1">
        <v>3.4035429999999999E-10</v>
      </c>
      <c r="F3" s="1">
        <f t="shared" ref="F3:F33" si="0">D3/E3</f>
        <v>293811478.21549487</v>
      </c>
      <c r="G3" t="str">
        <f>IF(OR(E3&lt;0, B3=0),"1","0")</f>
        <v>1</v>
      </c>
      <c r="H3" t="str">
        <f>IF(OR(E3&lt;0, B3=0),"",F3)</f>
        <v/>
      </c>
      <c r="I3" s="3" t="str">
        <f>IF(OR(E3&lt;0, B3=0),"",B3)</f>
        <v/>
      </c>
      <c r="J3" s="2" t="str">
        <f t="shared" ref="J3:J33" si="1">IF(OR(E3&lt;0, B3=0),"",E3*1000000)</f>
        <v/>
      </c>
      <c r="K3" t="str">
        <f t="shared" ref="K3:K33" si="2">A3</f>
        <v>D7</v>
      </c>
    </row>
    <row r="4" spans="1:11" x14ac:dyDescent="0.25">
      <c r="A4" t="s">
        <v>2</v>
      </c>
      <c r="B4">
        <v>0</v>
      </c>
      <c r="C4" s="1">
        <v>7.027406E-12</v>
      </c>
      <c r="D4">
        <v>0.1</v>
      </c>
      <c r="E4" s="1">
        <v>1.4580660000000001E-7</v>
      </c>
      <c r="F4" s="1">
        <f t="shared" si="0"/>
        <v>685840.00998583052</v>
      </c>
      <c r="G4" t="str">
        <f>IF(OR(E4&lt;0, B4=0),"1","0")</f>
        <v>1</v>
      </c>
      <c r="H4" t="str">
        <f>IF(OR(E4&lt;0, B4=0),"",F4)</f>
        <v/>
      </c>
      <c r="I4" s="3" t="str">
        <f>IF(OR(E4&lt;0, B4=0),"",B4)</f>
        <v/>
      </c>
      <c r="J4" s="2" t="str">
        <f t="shared" si="1"/>
        <v/>
      </c>
      <c r="K4" t="str">
        <f t="shared" si="2"/>
        <v>D6</v>
      </c>
    </row>
    <row r="5" spans="1:11" x14ac:dyDescent="0.25">
      <c r="A5" t="s">
        <v>3</v>
      </c>
      <c r="B5">
        <v>35</v>
      </c>
      <c r="C5" s="1">
        <v>3.1929600000000002E-11</v>
      </c>
      <c r="D5">
        <v>0.1</v>
      </c>
      <c r="E5" s="1">
        <v>1.054084E-9</v>
      </c>
      <c r="F5" s="1">
        <f t="shared" si="0"/>
        <v>94869099.616349369</v>
      </c>
      <c r="G5" t="str">
        <f>IF(OR(E5&lt;0, B5=0),"1","0")</f>
        <v>0</v>
      </c>
      <c r="H5">
        <f>IF(OR(E5&lt;0, B5=0),"",F5)</f>
        <v>94869099.616349369</v>
      </c>
      <c r="I5" s="3">
        <f>IF(OR(E5&lt;0, B5=0),"",B5)</f>
        <v>35</v>
      </c>
      <c r="J5" s="2">
        <f t="shared" si="1"/>
        <v>1.0540840000000001E-3</v>
      </c>
      <c r="K5" t="str">
        <f t="shared" si="2"/>
        <v>D5</v>
      </c>
    </row>
    <row r="6" spans="1:11" x14ac:dyDescent="0.25">
      <c r="A6" t="s">
        <v>4</v>
      </c>
      <c r="B6">
        <v>39</v>
      </c>
      <c r="C6" s="1">
        <v>3.8167829999999997E-11</v>
      </c>
      <c r="D6">
        <v>0.1</v>
      </c>
      <c r="E6" s="1">
        <v>4.9823160000000004E-10</v>
      </c>
      <c r="F6" s="1">
        <f t="shared" si="0"/>
        <v>200709870.67058772</v>
      </c>
      <c r="G6" t="str">
        <f>IF(OR(E6&lt;0, B6=0),"1","0")</f>
        <v>0</v>
      </c>
      <c r="H6">
        <f>IF(OR(E6&lt;0, B6=0),"",F6)</f>
        <v>200709870.67058772</v>
      </c>
      <c r="I6" s="3">
        <f>IF(OR(E6&lt;0, B6=0),"",B6)</f>
        <v>39</v>
      </c>
      <c r="J6" s="2">
        <f t="shared" si="1"/>
        <v>4.9823160000000001E-4</v>
      </c>
      <c r="K6" t="str">
        <f t="shared" si="2"/>
        <v>D4</v>
      </c>
    </row>
    <row r="7" spans="1:11" x14ac:dyDescent="0.25">
      <c r="A7" t="s">
        <v>5</v>
      </c>
      <c r="B7">
        <v>70.5</v>
      </c>
      <c r="C7" s="1">
        <v>1.0000350000000001E-6</v>
      </c>
      <c r="D7">
        <v>0.1</v>
      </c>
      <c r="E7" s="1">
        <v>-9.9989689999999993E-7</v>
      </c>
      <c r="F7" s="1">
        <f t="shared" si="0"/>
        <v>-100010.31106307062</v>
      </c>
      <c r="G7" t="str">
        <f>IF(OR(E7&lt;0, B7=0),"1","0")</f>
        <v>1</v>
      </c>
      <c r="H7" t="str">
        <f>IF(OR(E7&lt;0, B7=0),"",F7)</f>
        <v/>
      </c>
      <c r="I7" s="3" t="str">
        <f>IF(OR(E7&lt;0, B7=0),"",B7)</f>
        <v/>
      </c>
      <c r="J7" s="2" t="str">
        <f t="shared" si="1"/>
        <v/>
      </c>
      <c r="K7" t="str">
        <f t="shared" si="2"/>
        <v>D3</v>
      </c>
    </row>
    <row r="8" spans="1:11" x14ac:dyDescent="0.25">
      <c r="A8" t="s">
        <v>6</v>
      </c>
      <c r="B8">
        <v>27.5</v>
      </c>
      <c r="C8" s="1">
        <v>5.7086970000000004E-12</v>
      </c>
      <c r="D8">
        <v>0.1</v>
      </c>
      <c r="E8" s="1">
        <v>3.9425089999999999E-10</v>
      </c>
      <c r="F8" s="1">
        <f t="shared" si="0"/>
        <v>253645584.57571056</v>
      </c>
      <c r="G8" t="str">
        <f>IF(OR(E8&lt;0, B8=0),"1","0")</f>
        <v>0</v>
      </c>
      <c r="H8">
        <f>IF(OR(E8&lt;0, B8=0),"",F8)</f>
        <v>253645584.57571056</v>
      </c>
      <c r="I8" s="3">
        <f>IF(OR(E8&lt;0, B8=0),"",B8)</f>
        <v>27.5</v>
      </c>
      <c r="J8" s="2">
        <f t="shared" si="1"/>
        <v>3.942509E-4</v>
      </c>
      <c r="K8" t="str">
        <f t="shared" si="2"/>
        <v>D2</v>
      </c>
    </row>
    <row r="9" spans="1:11" x14ac:dyDescent="0.25">
      <c r="A9" t="s">
        <v>7</v>
      </c>
      <c r="B9">
        <v>62</v>
      </c>
      <c r="C9" s="1">
        <v>9.5453549999999995E-7</v>
      </c>
      <c r="D9">
        <v>0.1</v>
      </c>
      <c r="E9" s="1">
        <v>9.999731E-7</v>
      </c>
      <c r="F9" s="1">
        <f t="shared" si="0"/>
        <v>100002.69007236295</v>
      </c>
      <c r="G9" t="str">
        <f>IF(OR(E9&lt;0, B9=0),"1","0")</f>
        <v>0</v>
      </c>
      <c r="H9">
        <f>IF(OR(E9&lt;0, B9=0),"",F9)</f>
        <v>100002.69007236295</v>
      </c>
      <c r="I9" s="3">
        <f>IF(OR(E9&lt;0, B9=0),"",B9)</f>
        <v>62</v>
      </c>
      <c r="J9" s="2">
        <f t="shared" si="1"/>
        <v>0.99997309999999995</v>
      </c>
      <c r="K9" t="str">
        <f t="shared" si="2"/>
        <v>D1</v>
      </c>
    </row>
    <row r="10" spans="1:11" x14ac:dyDescent="0.25">
      <c r="A10" t="s">
        <v>8</v>
      </c>
      <c r="B10">
        <v>35</v>
      </c>
      <c r="C10" s="1">
        <v>3.877626E-11</v>
      </c>
      <c r="D10">
        <v>0.1</v>
      </c>
      <c r="E10" s="1">
        <v>9.9996750000000001E-7</v>
      </c>
      <c r="F10" s="1">
        <f t="shared" si="0"/>
        <v>100003.25010562844</v>
      </c>
      <c r="G10" t="str">
        <f>IF(OR(E10&lt;0, B10=0),"1","0")</f>
        <v>0</v>
      </c>
      <c r="H10">
        <f>IF(OR(E10&lt;0, B10=0),"",F10)</f>
        <v>100003.25010562844</v>
      </c>
      <c r="I10" s="3">
        <f>IF(OR(E10&lt;0, B10=0),"",B10)</f>
        <v>35</v>
      </c>
      <c r="J10" s="2">
        <f t="shared" si="1"/>
        <v>0.99996750000000001</v>
      </c>
      <c r="K10" t="str">
        <f t="shared" si="2"/>
        <v>C8</v>
      </c>
    </row>
    <row r="11" spans="1:11" x14ac:dyDescent="0.25">
      <c r="A11" t="s">
        <v>9</v>
      </c>
      <c r="B11">
        <v>23</v>
      </c>
      <c r="C11" s="1">
        <v>1.3417629999999999E-11</v>
      </c>
      <c r="D11">
        <v>0.1</v>
      </c>
      <c r="E11" s="1">
        <v>2.1979710000000001E-10</v>
      </c>
      <c r="F11" s="1">
        <f t="shared" si="0"/>
        <v>454965056.4088425</v>
      </c>
      <c r="G11" t="str">
        <f>IF(OR(E11&lt;0, B11=0),"1","0")</f>
        <v>0</v>
      </c>
      <c r="H11">
        <f>IF(OR(E11&lt;0, B11=0),"",F11)</f>
        <v>454965056.4088425</v>
      </c>
      <c r="I11" s="3">
        <f>IF(OR(E11&lt;0, B11=0),"",B11)</f>
        <v>23</v>
      </c>
      <c r="J11" s="2">
        <f t="shared" si="1"/>
        <v>2.1979710000000002E-4</v>
      </c>
      <c r="K11" t="str">
        <f t="shared" si="2"/>
        <v>C7</v>
      </c>
    </row>
    <row r="12" spans="1:11" x14ac:dyDescent="0.25">
      <c r="A12" t="s">
        <v>10</v>
      </c>
      <c r="B12">
        <v>61</v>
      </c>
      <c r="C12" s="1">
        <v>1.0009780000000001E-6</v>
      </c>
      <c r="D12">
        <v>0.1</v>
      </c>
      <c r="E12" s="1">
        <v>-4.8267230000000002E-11</v>
      </c>
      <c r="F12" s="1">
        <f t="shared" si="0"/>
        <v>-2071799023.8926079</v>
      </c>
      <c r="G12" t="str">
        <f>IF(OR(E12&lt;0, B12=0),"1","0")</f>
        <v>1</v>
      </c>
      <c r="H12" t="str">
        <f>IF(OR(E12&lt;0, B12=0),"",F12)</f>
        <v/>
      </c>
      <c r="I12" s="3" t="str">
        <f>IF(OR(E12&lt;0, B12=0),"",B12)</f>
        <v/>
      </c>
      <c r="J12" s="2" t="str">
        <f t="shared" si="1"/>
        <v/>
      </c>
      <c r="K12" t="str">
        <f t="shared" si="2"/>
        <v>C6</v>
      </c>
    </row>
    <row r="13" spans="1:11" x14ac:dyDescent="0.25">
      <c r="A13" t="s">
        <v>11</v>
      </c>
      <c r="B13">
        <v>25</v>
      </c>
      <c r="C13" s="1">
        <v>1.0780249999999999E-11</v>
      </c>
      <c r="D13">
        <v>0.1</v>
      </c>
      <c r="E13" s="1">
        <v>2.548808E-10</v>
      </c>
      <c r="F13" s="1">
        <f t="shared" si="0"/>
        <v>392340262.58549094</v>
      </c>
      <c r="G13" t="str">
        <f>IF(OR(E13&lt;0, B13=0),"1","0")</f>
        <v>0</v>
      </c>
      <c r="H13">
        <f>IF(OR(E13&lt;0, B13=0),"",F13)</f>
        <v>392340262.58549094</v>
      </c>
      <c r="I13" s="3">
        <f>IF(OR(E13&lt;0, B13=0),"",B13)</f>
        <v>25</v>
      </c>
      <c r="J13" s="2">
        <f t="shared" si="1"/>
        <v>2.5488079999999997E-4</v>
      </c>
      <c r="K13" t="str">
        <f t="shared" si="2"/>
        <v>C5</v>
      </c>
    </row>
    <row r="14" spans="1:11" x14ac:dyDescent="0.25">
      <c r="A14" t="s">
        <v>12</v>
      </c>
      <c r="B14">
        <v>0</v>
      </c>
      <c r="C14" s="1">
        <v>-1.9650100000000001E-11</v>
      </c>
      <c r="D14">
        <v>0.1</v>
      </c>
      <c r="E14" s="1">
        <v>2.2386469999999999E-10</v>
      </c>
      <c r="F14" s="1">
        <f t="shared" si="0"/>
        <v>446698385.23000729</v>
      </c>
      <c r="G14" t="str">
        <f>IF(OR(E14&lt;0, B14=0),"1","0")</f>
        <v>1</v>
      </c>
      <c r="H14" t="str">
        <f>IF(OR(E14&lt;0, B14=0),"",F14)</f>
        <v/>
      </c>
      <c r="I14" s="3" t="str">
        <f>IF(OR(E14&lt;0, B14=0),"",B14)</f>
        <v/>
      </c>
      <c r="J14" s="2" t="str">
        <f t="shared" si="1"/>
        <v/>
      </c>
      <c r="K14" t="str">
        <f t="shared" si="2"/>
        <v>C4</v>
      </c>
    </row>
    <row r="15" spans="1:11" x14ac:dyDescent="0.25">
      <c r="A15" t="s">
        <v>13</v>
      </c>
      <c r="B15">
        <v>76</v>
      </c>
      <c r="C15" s="1">
        <v>1.000034E-6</v>
      </c>
      <c r="D15">
        <v>0.1</v>
      </c>
      <c r="E15" s="1">
        <v>-9.9989570000000002E-7</v>
      </c>
      <c r="F15" s="1">
        <f t="shared" si="0"/>
        <v>-100010.43108796248</v>
      </c>
      <c r="G15" t="str">
        <f>IF(OR(E15&lt;0, B15=0),"1","0")</f>
        <v>1</v>
      </c>
      <c r="H15" t="str">
        <f>IF(OR(E15&lt;0, B15=0),"",F15)</f>
        <v/>
      </c>
      <c r="I15" s="3" t="str">
        <f>IF(OR(E15&lt;0, B15=0),"",B15)</f>
        <v/>
      </c>
      <c r="J15" s="2" t="str">
        <f t="shared" si="1"/>
        <v/>
      </c>
      <c r="K15" t="str">
        <f t="shared" si="2"/>
        <v>C3</v>
      </c>
    </row>
    <row r="16" spans="1:11" x14ac:dyDescent="0.25">
      <c r="A16" t="s">
        <v>14</v>
      </c>
      <c r="B16">
        <v>69</v>
      </c>
      <c r="C16" s="1">
        <v>1.0000360000000001E-6</v>
      </c>
      <c r="D16">
        <v>0.1</v>
      </c>
      <c r="E16" s="1">
        <v>9.999663000000001E-7</v>
      </c>
      <c r="F16" s="1">
        <f t="shared" si="0"/>
        <v>100003.37011357282</v>
      </c>
      <c r="G16" t="str">
        <f>IF(OR(E16&lt;0, B16=0),"1","0")</f>
        <v>0</v>
      </c>
      <c r="H16">
        <f>IF(OR(E16&lt;0, B16=0),"",F16)</f>
        <v>100003.37011357282</v>
      </c>
      <c r="I16" s="3">
        <f>IF(OR(E16&lt;0, B16=0),"",B16)</f>
        <v>69</v>
      </c>
      <c r="J16" s="2">
        <f t="shared" si="1"/>
        <v>0.99996630000000009</v>
      </c>
      <c r="K16" t="str">
        <f t="shared" si="2"/>
        <v>C2</v>
      </c>
    </row>
    <row r="17" spans="1:11" x14ac:dyDescent="0.25">
      <c r="A17" t="s">
        <v>15</v>
      </c>
      <c r="B17">
        <v>67</v>
      </c>
      <c r="C17" s="1">
        <v>1.1348259999999999E-10</v>
      </c>
      <c r="D17">
        <v>0.1</v>
      </c>
      <c r="E17" s="1">
        <v>3.0872679999999999E-10</v>
      </c>
      <c r="F17" s="1">
        <f t="shared" si="0"/>
        <v>323910978.89784759</v>
      </c>
      <c r="G17" t="str">
        <f>IF(OR(E17&lt;0, B17=0),"1","0")</f>
        <v>0</v>
      </c>
      <c r="H17">
        <f>IF(OR(E17&lt;0, B17=0),"",F17)</f>
        <v>323910978.89784759</v>
      </c>
      <c r="I17" s="3">
        <f>IF(OR(E17&lt;0, B17=0),"",B17)</f>
        <v>67</v>
      </c>
      <c r="J17" s="2">
        <f t="shared" si="1"/>
        <v>3.087268E-4</v>
      </c>
      <c r="K17" t="str">
        <f t="shared" si="2"/>
        <v>C1</v>
      </c>
    </row>
    <row r="18" spans="1:11" x14ac:dyDescent="0.25">
      <c r="A18" t="s">
        <v>16</v>
      </c>
      <c r="B18">
        <v>26</v>
      </c>
      <c r="C18" s="1">
        <v>2.17856E-11</v>
      </c>
      <c r="D18">
        <v>0.1</v>
      </c>
      <c r="E18" s="1">
        <v>9.9996689999999995E-7</v>
      </c>
      <c r="F18" s="1">
        <f t="shared" si="0"/>
        <v>100003.31010956464</v>
      </c>
      <c r="G18" t="str">
        <f>IF(OR(E18&lt;0, B18=0),"1","0")</f>
        <v>0</v>
      </c>
      <c r="H18">
        <f>IF(OR(E18&lt;0, B18=0),"",F18)</f>
        <v>100003.31010956464</v>
      </c>
      <c r="I18" s="3">
        <f>IF(OR(E18&lt;0, B18=0),"",B18)</f>
        <v>26</v>
      </c>
      <c r="J18" s="2">
        <f t="shared" si="1"/>
        <v>0.99996689999999999</v>
      </c>
      <c r="K18" t="str">
        <f t="shared" si="2"/>
        <v>B8</v>
      </c>
    </row>
    <row r="19" spans="1:11" x14ac:dyDescent="0.25">
      <c r="A19" t="s">
        <v>17</v>
      </c>
      <c r="B19">
        <v>27.5</v>
      </c>
      <c r="C19" s="1">
        <v>1.8336799999999999E-11</v>
      </c>
      <c r="D19">
        <v>0.1</v>
      </c>
      <c r="E19" s="1">
        <v>2.1837299999999999E-10</v>
      </c>
      <c r="F19" s="1">
        <f t="shared" si="0"/>
        <v>457932070.35668331</v>
      </c>
      <c r="G19" t="str">
        <f>IF(OR(E19&lt;0, B19=0),"1","0")</f>
        <v>0</v>
      </c>
      <c r="H19">
        <f>IF(OR(E19&lt;0, B19=0),"",F19)</f>
        <v>457932070.35668331</v>
      </c>
      <c r="I19" s="3">
        <f>IF(OR(E19&lt;0, B19=0),"",B19)</f>
        <v>27.5</v>
      </c>
      <c r="J19" s="2">
        <f t="shared" si="1"/>
        <v>2.18373E-4</v>
      </c>
      <c r="K19" t="str">
        <f t="shared" si="2"/>
        <v>B7</v>
      </c>
    </row>
    <row r="20" spans="1:11" x14ac:dyDescent="0.25">
      <c r="A20" t="s">
        <v>18</v>
      </c>
      <c r="B20">
        <v>26.5</v>
      </c>
      <c r="C20" s="1">
        <v>1.9706130000000001E-11</v>
      </c>
      <c r="D20">
        <v>0.1</v>
      </c>
      <c r="E20" s="1">
        <v>3.5128499999999999E-10</v>
      </c>
      <c r="F20" s="1">
        <f t="shared" si="0"/>
        <v>284669143.28821331</v>
      </c>
      <c r="G20" t="str">
        <f>IF(OR(E20&lt;0, B20=0),"1","0")</f>
        <v>0</v>
      </c>
      <c r="H20">
        <f>IF(OR(E20&lt;0, B20=0),"",F20)</f>
        <v>284669143.28821331</v>
      </c>
      <c r="I20" s="3">
        <f>IF(OR(E20&lt;0, B20=0),"",B20)</f>
        <v>26.5</v>
      </c>
      <c r="J20" s="2">
        <f t="shared" si="1"/>
        <v>3.5128500000000001E-4</v>
      </c>
      <c r="K20" t="str">
        <f t="shared" si="2"/>
        <v>B6</v>
      </c>
    </row>
    <row r="21" spans="1:11" x14ac:dyDescent="0.25">
      <c r="A21" t="s">
        <v>19</v>
      </c>
      <c r="B21">
        <v>0</v>
      </c>
      <c r="C21" s="1">
        <v>-2.9996659999999998E-11</v>
      </c>
      <c r="D21">
        <v>0.1</v>
      </c>
      <c r="E21" s="1">
        <v>3.7309800000000002E-10</v>
      </c>
      <c r="F21" s="1">
        <f t="shared" si="0"/>
        <v>268026095.0206112</v>
      </c>
      <c r="G21" t="str">
        <f>IF(OR(E21&lt;0, B21=0),"1","0")</f>
        <v>1</v>
      </c>
      <c r="H21" t="str">
        <f>IF(OR(E21&lt;0, B21=0),"",F21)</f>
        <v/>
      </c>
      <c r="I21" s="3" t="str">
        <f>IF(OR(E21&lt;0, B21=0),"",B21)</f>
        <v/>
      </c>
      <c r="J21" s="2" t="str">
        <f t="shared" si="1"/>
        <v/>
      </c>
      <c r="K21" t="str">
        <f t="shared" si="2"/>
        <v>B5</v>
      </c>
    </row>
    <row r="22" spans="1:11" x14ac:dyDescent="0.25">
      <c r="A22" t="s">
        <v>20</v>
      </c>
      <c r="B22">
        <v>57</v>
      </c>
      <c r="C22" s="1">
        <v>8.0363690000000005E-11</v>
      </c>
      <c r="D22">
        <v>0.1</v>
      </c>
      <c r="E22" s="1">
        <v>2.2630489999999999E-10</v>
      </c>
      <c r="F22" s="1">
        <f t="shared" si="0"/>
        <v>441881726.82076263</v>
      </c>
      <c r="G22" t="str">
        <f>IF(OR(E22&lt;0, B22=0),"1","0")</f>
        <v>0</v>
      </c>
      <c r="H22">
        <f>IF(OR(E22&lt;0, B22=0),"",F22)</f>
        <v>441881726.82076263</v>
      </c>
      <c r="I22" s="3">
        <f>IF(OR(E22&lt;0, B22=0),"",B22)</f>
        <v>57</v>
      </c>
      <c r="J22" s="2">
        <f t="shared" si="1"/>
        <v>2.2630489999999999E-4</v>
      </c>
      <c r="K22" t="str">
        <f t="shared" si="2"/>
        <v>B4</v>
      </c>
    </row>
    <row r="23" spans="1:11" x14ac:dyDescent="0.25">
      <c r="A23" t="s">
        <v>21</v>
      </c>
      <c r="B23">
        <v>64</v>
      </c>
      <c r="C23" s="1">
        <v>9.5691529999999991E-7</v>
      </c>
      <c r="D23">
        <v>0.1</v>
      </c>
      <c r="E23" s="1">
        <v>1.091552E-10</v>
      </c>
      <c r="F23" s="1">
        <f t="shared" si="0"/>
        <v>916126762.62789142</v>
      </c>
      <c r="G23" t="str">
        <f>IF(OR(E23&lt;0, B23=0),"1","0")</f>
        <v>0</v>
      </c>
      <c r="H23">
        <f>IF(OR(E23&lt;0, B23=0),"",F23)</f>
        <v>916126762.62789142</v>
      </c>
      <c r="I23" s="3">
        <f>IF(OR(E23&lt;0, B23=0),"",B23)</f>
        <v>64</v>
      </c>
      <c r="J23" s="2">
        <f t="shared" si="1"/>
        <v>1.0915519999999999E-4</v>
      </c>
      <c r="K23" t="str">
        <f t="shared" si="2"/>
        <v>B3</v>
      </c>
    </row>
    <row r="24" spans="1:11" x14ac:dyDescent="0.25">
      <c r="A24" t="s">
        <v>22</v>
      </c>
      <c r="B24">
        <v>22</v>
      </c>
      <c r="C24" s="1">
        <v>1.362001E-11</v>
      </c>
      <c r="D24">
        <v>0.1</v>
      </c>
      <c r="E24" s="1">
        <v>2.1679650000000001E-10</v>
      </c>
      <c r="F24" s="1">
        <f t="shared" si="0"/>
        <v>461262059.1199581</v>
      </c>
      <c r="G24" t="str">
        <f>IF(OR(E24&lt;0, B24=0),"1","0")</f>
        <v>0</v>
      </c>
      <c r="H24">
        <f>IF(OR(E24&lt;0, B24=0),"",F24)</f>
        <v>461262059.1199581</v>
      </c>
      <c r="I24" s="3">
        <f>IF(OR(E24&lt;0, B24=0),"",B24)</f>
        <v>22</v>
      </c>
      <c r="J24" s="2">
        <f t="shared" si="1"/>
        <v>2.1679650000000001E-4</v>
      </c>
      <c r="K24" t="str">
        <f t="shared" si="2"/>
        <v>B2</v>
      </c>
    </row>
    <row r="25" spans="1:11" x14ac:dyDescent="0.25">
      <c r="A25" t="s">
        <v>23</v>
      </c>
      <c r="B25">
        <v>48</v>
      </c>
      <c r="C25" s="1">
        <v>5.6374600000000001E-11</v>
      </c>
      <c r="D25">
        <v>0.1</v>
      </c>
      <c r="E25" s="1">
        <v>4.0706270000000002E-10</v>
      </c>
      <c r="F25" s="1">
        <f t="shared" si="0"/>
        <v>245662400.41153365</v>
      </c>
      <c r="G25" t="str">
        <f>IF(OR(E25&lt;0, B25=0),"1","0")</f>
        <v>0</v>
      </c>
      <c r="H25">
        <f>IF(OR(E25&lt;0, B25=0),"",F25)</f>
        <v>245662400.41153365</v>
      </c>
      <c r="I25" s="3">
        <f>IF(OR(E25&lt;0, B25=0),"",B25)</f>
        <v>48</v>
      </c>
      <c r="J25" s="2">
        <f t="shared" si="1"/>
        <v>4.0706269999999999E-4</v>
      </c>
      <c r="K25" t="str">
        <f t="shared" si="2"/>
        <v>B1</v>
      </c>
    </row>
    <row r="26" spans="1:11" x14ac:dyDescent="0.25">
      <c r="A26" t="s">
        <v>24</v>
      </c>
      <c r="B26">
        <v>15.5</v>
      </c>
      <c r="C26" s="1">
        <v>3.780934E-12</v>
      </c>
      <c r="D26">
        <v>0.1</v>
      </c>
      <c r="E26" s="1">
        <v>7.1282459999999996E-7</v>
      </c>
      <c r="F26" s="1">
        <f t="shared" si="0"/>
        <v>140286.96540495378</v>
      </c>
      <c r="G26" t="str">
        <f>IF(OR(E26&lt;0, B26=0),"1","0")</f>
        <v>0</v>
      </c>
      <c r="H26">
        <f>IF(OR(E26&lt;0, B26=0),"",F26)</f>
        <v>140286.96540495378</v>
      </c>
      <c r="I26" s="3">
        <f>IF(OR(E26&lt;0, B26=0),"",B26)</f>
        <v>15.5</v>
      </c>
      <c r="J26" s="2">
        <f t="shared" si="1"/>
        <v>0.71282459999999992</v>
      </c>
      <c r="K26" t="str">
        <f t="shared" si="2"/>
        <v>A8</v>
      </c>
    </row>
    <row r="27" spans="1:11" x14ac:dyDescent="0.25">
      <c r="A27" t="s">
        <v>25</v>
      </c>
      <c r="B27">
        <v>65.5</v>
      </c>
      <c r="C27" s="1">
        <v>1.0003960000000001E-6</v>
      </c>
      <c r="D27">
        <v>0.1</v>
      </c>
      <c r="E27" s="1">
        <v>9.9994820000000009E-7</v>
      </c>
      <c r="F27" s="1">
        <f t="shared" si="0"/>
        <v>100005.18026833789</v>
      </c>
      <c r="G27" t="str">
        <f>IF(OR(E27&lt;0, B27=0),"1","0")</f>
        <v>0</v>
      </c>
      <c r="H27">
        <f>IF(OR(E27&lt;0, B27=0),"",F27)</f>
        <v>100005.18026833789</v>
      </c>
      <c r="I27" s="3">
        <f>IF(OR(E27&lt;0, B27=0),"",B27)</f>
        <v>65.5</v>
      </c>
      <c r="J27" s="2">
        <f t="shared" si="1"/>
        <v>0.99994820000000006</v>
      </c>
      <c r="K27" t="str">
        <f t="shared" si="2"/>
        <v>A7</v>
      </c>
    </row>
    <row r="28" spans="1:11" x14ac:dyDescent="0.25">
      <c r="A28" t="s">
        <v>26</v>
      </c>
      <c r="B28">
        <v>20</v>
      </c>
      <c r="C28" s="1">
        <v>9.8160649999999997E-12</v>
      </c>
      <c r="D28">
        <v>0.1</v>
      </c>
      <c r="E28" s="1">
        <v>9.9996810000000007E-7</v>
      </c>
      <c r="F28" s="1">
        <f t="shared" si="0"/>
        <v>100003.19010176424</v>
      </c>
      <c r="G28" t="str">
        <f>IF(OR(E28&lt;0, B28=0),"1","0")</f>
        <v>0</v>
      </c>
      <c r="H28">
        <f>IF(OR(E28&lt;0, B28=0),"",F28)</f>
        <v>100003.19010176424</v>
      </c>
      <c r="I28" s="3">
        <f>IF(OR(E28&lt;0, B28=0),"",B28)</f>
        <v>20</v>
      </c>
      <c r="J28" s="2">
        <f t="shared" si="1"/>
        <v>0.99996810000000003</v>
      </c>
      <c r="K28" t="str">
        <f t="shared" si="2"/>
        <v>A6</v>
      </c>
    </row>
    <row r="29" spans="1:11" x14ac:dyDescent="0.25">
      <c r="A29" t="s">
        <v>27</v>
      </c>
      <c r="B29">
        <v>0</v>
      </c>
      <c r="C29" s="1">
        <v>-1.965053E-11</v>
      </c>
      <c r="D29">
        <v>0.1</v>
      </c>
      <c r="E29" s="1">
        <v>1.1248119999999999E-8</v>
      </c>
      <c r="F29" s="1">
        <f t="shared" si="0"/>
        <v>8890374.5692613535</v>
      </c>
      <c r="G29" t="str">
        <f>IF(OR(E29&lt;0, B29=0),"1","0")</f>
        <v>1</v>
      </c>
      <c r="H29" t="str">
        <f>IF(OR(E29&lt;0, B29=0),"",F29)</f>
        <v/>
      </c>
      <c r="I29" s="3" t="str">
        <f>IF(OR(E29&lt;0, B29=0),"",B29)</f>
        <v/>
      </c>
      <c r="J29" s="2" t="str">
        <f t="shared" si="1"/>
        <v/>
      </c>
      <c r="K29" t="str">
        <f t="shared" si="2"/>
        <v>A5</v>
      </c>
    </row>
    <row r="30" spans="1:11" x14ac:dyDescent="0.25">
      <c r="A30" t="s">
        <v>28</v>
      </c>
      <c r="B30">
        <v>60</v>
      </c>
      <c r="C30" s="1">
        <v>9.569891999999999E-7</v>
      </c>
      <c r="D30">
        <v>0.1</v>
      </c>
      <c r="E30" s="1">
        <v>9.1509919999999999E-7</v>
      </c>
      <c r="F30" s="1">
        <f t="shared" si="0"/>
        <v>109277.77010404992</v>
      </c>
      <c r="G30" t="str">
        <f>IF(OR(E30&lt;0, B30=0),"1","0")</f>
        <v>0</v>
      </c>
      <c r="H30">
        <f>IF(OR(E30&lt;0, B30=0),"",F30)</f>
        <v>109277.77010404992</v>
      </c>
      <c r="I30" s="3">
        <f>IF(OR(E30&lt;0, B30=0),"",B30)</f>
        <v>60</v>
      </c>
      <c r="J30" s="2">
        <f t="shared" si="1"/>
        <v>0.9150992</v>
      </c>
      <c r="K30" t="str">
        <f t="shared" si="2"/>
        <v>A4</v>
      </c>
    </row>
    <row r="31" spans="1:11" x14ac:dyDescent="0.25">
      <c r="A31" t="s">
        <v>29</v>
      </c>
      <c r="B31">
        <v>72.5</v>
      </c>
      <c r="C31" s="1">
        <v>9.5417979999999989E-7</v>
      </c>
      <c r="D31">
        <v>0.1</v>
      </c>
      <c r="E31" s="1">
        <v>-1.1788219999999999E-10</v>
      </c>
      <c r="F31" s="1">
        <f t="shared" si="0"/>
        <v>-848304493.80822563</v>
      </c>
      <c r="G31" t="str">
        <f>IF(OR(E31&lt;0, B31=0),"1","0")</f>
        <v>1</v>
      </c>
      <c r="H31" t="str">
        <f>IF(OR(E31&lt;0, B31=0),"",F31)</f>
        <v/>
      </c>
      <c r="I31" s="3" t="str">
        <f>IF(OR(E31&lt;0, B31=0),"",B31)</f>
        <v/>
      </c>
      <c r="J31" s="2" t="str">
        <f t="shared" si="1"/>
        <v/>
      </c>
      <c r="K31" t="str">
        <f t="shared" si="2"/>
        <v>A3</v>
      </c>
    </row>
    <row r="32" spans="1:11" x14ac:dyDescent="0.25">
      <c r="A32" t="s">
        <v>30</v>
      </c>
      <c r="B32">
        <v>33</v>
      </c>
      <c r="C32" s="1">
        <v>3.0407149999999998E-11</v>
      </c>
      <c r="D32">
        <v>0.1</v>
      </c>
      <c r="E32" s="1">
        <v>2.0067809999999999E-10</v>
      </c>
      <c r="F32" s="1">
        <f t="shared" si="0"/>
        <v>498310478.32324511</v>
      </c>
      <c r="G32" t="str">
        <f>IF(OR(E32&lt;0, B32=0),"1","0")</f>
        <v>0</v>
      </c>
      <c r="H32">
        <f>IF(OR(E32&lt;0, B32=0),"",F32)</f>
        <v>498310478.32324511</v>
      </c>
      <c r="I32" s="3">
        <f>IF(OR(E32&lt;0, B32=0),"",B32)</f>
        <v>33</v>
      </c>
      <c r="J32" s="2">
        <f t="shared" si="1"/>
        <v>2.0067809999999999E-4</v>
      </c>
      <c r="K32" t="str">
        <f t="shared" si="2"/>
        <v>A2</v>
      </c>
    </row>
    <row r="33" spans="1:11" x14ac:dyDescent="0.25">
      <c r="A33" t="s">
        <v>31</v>
      </c>
      <c r="B33">
        <v>59</v>
      </c>
      <c r="C33" s="1">
        <v>1.102356E-10</v>
      </c>
      <c r="D33">
        <v>0.1</v>
      </c>
      <c r="E33" s="1">
        <v>-3.5811149999999997E-8</v>
      </c>
      <c r="F33" s="1">
        <f t="shared" si="0"/>
        <v>-2792426.3811689937</v>
      </c>
      <c r="G33" t="str">
        <f>IF(OR(E33&lt;0, B33=0),"1","0")</f>
        <v>1</v>
      </c>
      <c r="H33" t="str">
        <f>IF(OR(E33&lt;0, B33=0),"",F33)</f>
        <v/>
      </c>
      <c r="I33" s="3" t="str">
        <f>IF(OR(E33&lt;0, B33=0),"",B33)</f>
        <v/>
      </c>
      <c r="J33" s="2" t="str">
        <f t="shared" si="1"/>
        <v/>
      </c>
      <c r="K33" t="str">
        <f t="shared" si="2"/>
        <v>A1</v>
      </c>
    </row>
  </sheetData>
  <conditionalFormatting sqref="H2:H3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261" orientation="landscape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Sheet1!_20170227_171646_SOI5_7_5_matrix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MOLNAR_PH330_D1</dc:creator>
  <cp:lastModifiedBy>MOLNAR_PH330_D1</cp:lastModifiedBy>
  <dcterms:created xsi:type="dcterms:W3CDTF">2017-02-27T22:34:27Z</dcterms:created>
  <dcterms:modified xsi:type="dcterms:W3CDTF">2017-02-28T15:25:12Z</dcterms:modified>
</cp:coreProperties>
</file>