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\Google Drive\Ironhack\Prework\MS Excel and Visualizations\"/>
    </mc:Choice>
  </mc:AlternateContent>
  <xr:revisionPtr revIDLastSave="0" documentId="13_ncr:1_{69C642B3-41E7-4D1D-80FC-2A0737921AB8}" xr6:coauthVersionLast="47" xr6:coauthVersionMax="47" xr10:uidLastSave="{00000000-0000-0000-0000-000000000000}"/>
  <bookViews>
    <workbookView xWindow="-110" yWindow="-110" windowWidth="19420" windowHeight="10420" activeTab="2" xr2:uid="{E2E98618-3379-4963-9649-E445A73B33FA}"/>
  </bookViews>
  <sheets>
    <sheet name="Challenge 1" sheetId="1" r:id="rId1"/>
    <sheet name="Challenge 2" sheetId="3" r:id="rId2"/>
    <sheet name="Challenge 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8" i="2" l="1"/>
  <c r="B25" i="2"/>
  <c r="D21" i="2"/>
  <c r="C22" i="2"/>
  <c r="C21" i="2"/>
  <c r="D17" i="2"/>
  <c r="C18" i="2"/>
  <c r="C17" i="2"/>
  <c r="B14" i="2"/>
  <c r="B13" i="2"/>
  <c r="B12" i="2"/>
  <c r="B11" i="2"/>
  <c r="D8" i="2"/>
  <c r="C9" i="2"/>
  <c r="C8" i="2"/>
  <c r="D16" i="3"/>
  <c r="C16" i="3"/>
  <c r="D15" i="3"/>
  <c r="E15" i="3" s="1"/>
  <c r="C15" i="3"/>
  <c r="D14" i="3"/>
  <c r="C14" i="3"/>
  <c r="C10" i="3"/>
  <c r="C9" i="3"/>
  <c r="C8" i="3"/>
  <c r="C7" i="3"/>
  <c r="C6" i="3"/>
  <c r="F6" i="1"/>
  <c r="F5" i="1"/>
  <c r="F4" i="1"/>
  <c r="F3" i="1"/>
  <c r="E14" i="3" l="1"/>
  <c r="E16" i="3"/>
</calcChain>
</file>

<file path=xl/sharedStrings.xml><?xml version="1.0" encoding="utf-8"?>
<sst xmlns="http://schemas.openxmlformats.org/spreadsheetml/2006/main" count="37" uniqueCount="34">
  <si>
    <t>Disney</t>
  </si>
  <si>
    <t>Cumulative</t>
  </si>
  <si>
    <t>Upcoming</t>
  </si>
  <si>
    <t>Last Decade, % from total</t>
  </si>
  <si>
    <t>Paramount</t>
  </si>
  <si>
    <t>Warner</t>
  </si>
  <si>
    <t>Univrsal</t>
  </si>
  <si>
    <t>Ambitious</t>
  </si>
  <si>
    <t>Ex 1</t>
  </si>
  <si>
    <t>Média</t>
  </si>
  <si>
    <t>Ex 3</t>
  </si>
  <si>
    <t>Challenge 1</t>
  </si>
  <si>
    <t>Challenge 2</t>
  </si>
  <si>
    <t>Ex 4</t>
  </si>
  <si>
    <t>2000-2001: aumentou</t>
  </si>
  <si>
    <t>2001-2002 aumentou</t>
  </si>
  <si>
    <t>2003-2004 aumentou</t>
  </si>
  <si>
    <t>% increase</t>
  </si>
  <si>
    <t>Imports</t>
  </si>
  <si>
    <t>Exports</t>
  </si>
  <si>
    <t>B1</t>
  </si>
  <si>
    <t>B2</t>
  </si>
  <si>
    <t>B3</t>
  </si>
  <si>
    <t>B4</t>
  </si>
  <si>
    <t>B5</t>
  </si>
  <si>
    <t>B6</t>
  </si>
  <si>
    <t>TT sales B2</t>
  </si>
  <si>
    <t>TT sales B4</t>
  </si>
  <si>
    <t>Ex 2</t>
  </si>
  <si>
    <t>TT sales B6</t>
  </si>
  <si>
    <t>TT sales B3</t>
  </si>
  <si>
    <t>Average (B1-B2-B3 in 2001)</t>
  </si>
  <si>
    <t>Average (B1-B3-B6 in 2000)</t>
  </si>
  <si>
    <t>Ex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</si>
</sst>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0" fillId="2" borderId="0" xfId="0" applyFill="1"/>
    <xf numFmtId="9" fontId="0" fillId="2" borderId="0" xfId="1" applyFont="1" applyFill="1"/>
    <xf numFmtId="9" fontId="0" fillId="0" borderId="0" xfId="0" applyNumberFormat="1"/>
    <xf numFmtId="167" fontId="0" fillId="0" borderId="0" xfId="0" applyNumberFormat="1"/>
    <xf numFmtId="1" fontId="0" fillId="0" borderId="0" xfId="0" applyNumberFormat="1"/>
    <xf numFmtId="0" fontId="2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'Challenge 3'!$B$3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'Challenge 3'!$C$2:$H$2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</c:strCache>
            </c:strRef>
          </c:cat>
          <c:val>
            <c:numRef>
              <c:f>'Challenge 3'!$C$3:$H$3</c:f>
              <c:numCache>
                <c:formatCode>General</c:formatCode>
                <c:ptCount val="6"/>
                <c:pt idx="0">
                  <c:v>80</c:v>
                </c:pt>
                <c:pt idx="1">
                  <c:v>75</c:v>
                </c:pt>
                <c:pt idx="2">
                  <c:v>95</c:v>
                </c:pt>
                <c:pt idx="3">
                  <c:v>85</c:v>
                </c:pt>
                <c:pt idx="4">
                  <c:v>75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D-4C53-A259-9273DCE595FD}"/>
            </c:ext>
          </c:extLst>
        </c:ser>
        <c:ser>
          <c:idx val="1"/>
          <c:order val="1"/>
          <c:tx>
            <c:strRef>
              <c:f>'Challenge 3'!$B$4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'Challenge 3'!$C$2:$H$2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</c:strCache>
            </c:strRef>
          </c:cat>
          <c:val>
            <c:numRef>
              <c:f>'Challenge 3'!$C$4:$H$4</c:f>
              <c:numCache>
                <c:formatCode>General</c:formatCode>
                <c:ptCount val="6"/>
                <c:pt idx="0">
                  <c:v>105</c:v>
                </c:pt>
                <c:pt idx="1">
                  <c:v>65</c:v>
                </c:pt>
                <c:pt idx="2">
                  <c:v>110</c:v>
                </c:pt>
                <c:pt idx="3">
                  <c:v>95</c:v>
                </c:pt>
                <c:pt idx="4">
                  <c:v>95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7D-4C53-A259-9273DCE59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2755488"/>
        <c:axId val="785827648"/>
      </c:barChart>
      <c:catAx>
        <c:axId val="75275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5827648"/>
        <c:crosses val="autoZero"/>
        <c:auto val="1"/>
        <c:lblAlgn val="ctr"/>
        <c:lblOffset val="100"/>
        <c:noMultiLvlLbl val="0"/>
      </c:catAx>
      <c:valAx>
        <c:axId val="78582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275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473075</xdr:colOff>
      <xdr:row>1</xdr:row>
      <xdr:rowOff>60325</xdr:rowOff>
    </xdr:from>
    <xdr:to>
      <xdr:col>16</xdr:col>
      <xdr:colOff>168275</xdr:colOff>
      <xdr:row>16</xdr:row>
      <xdr:rowOff>41275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8D8949-665F-4F8C-8EE2-83106C564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0486-CA99-433C-9EA4-BD4B7DBF2541}">
  <dimension ref="B1:F6"/>
  <sheetViews>
    <sheetView topLeftCell="A6" workbookViewId="0">
      <selection activeCell="C21" sqref="C21"/>
    </sheetView>
  </sheetViews>
  <sheetFormatPr defaultRowHeight="14.5" x14ac:dyDescent="0.35"/>
  <cols>
    <col min="2" max="2" width="19.26953125" bestFit="1" customWidth="1"/>
    <col min="3" max="3" width="10.6328125" bestFit="1" customWidth="1"/>
    <col min="4" max="4" width="9.36328125" bestFit="1" customWidth="1"/>
    <col min="5" max="5" width="22.6328125" bestFit="1" customWidth="1"/>
    <col min="6" max="6" width="9.6328125" bestFit="1" customWidth="1"/>
  </cols>
  <sheetData>
    <row r="1" spans="2:6" x14ac:dyDescent="0.35">
      <c r="B1" t="s">
        <v>11</v>
      </c>
    </row>
    <row r="2" spans="2:6" x14ac:dyDescent="0.35">
      <c r="B2" t="s">
        <v>8</v>
      </c>
      <c r="C2" t="s">
        <v>1</v>
      </c>
      <c r="D2" t="s">
        <v>2</v>
      </c>
      <c r="E2" t="s">
        <v>3</v>
      </c>
      <c r="F2" t="s">
        <v>7</v>
      </c>
    </row>
    <row r="3" spans="2:6" x14ac:dyDescent="0.35">
      <c r="B3" s="2" t="s">
        <v>0</v>
      </c>
      <c r="C3" s="2">
        <v>441</v>
      </c>
      <c r="D3" s="2">
        <v>28</v>
      </c>
      <c r="E3" s="2">
        <v>20.41</v>
      </c>
      <c r="F3" s="3">
        <f>D3/C3</f>
        <v>6.3492063492063489E-2</v>
      </c>
    </row>
    <row r="4" spans="2:6" x14ac:dyDescent="0.35">
      <c r="B4" t="s">
        <v>4</v>
      </c>
      <c r="C4">
        <v>3599</v>
      </c>
      <c r="D4">
        <v>57</v>
      </c>
      <c r="E4">
        <v>3.75</v>
      </c>
      <c r="F4" s="1">
        <f t="shared" ref="F4:F6" si="0">D4/C4</f>
        <v>1.5837732703528756E-2</v>
      </c>
    </row>
    <row r="5" spans="2:6" x14ac:dyDescent="0.35">
      <c r="B5" t="s">
        <v>5</v>
      </c>
      <c r="C5">
        <v>2843</v>
      </c>
      <c r="D5">
        <v>77</v>
      </c>
      <c r="E5">
        <v>11.85</v>
      </c>
      <c r="F5" s="1">
        <f t="shared" si="0"/>
        <v>2.7084066127330286E-2</v>
      </c>
    </row>
    <row r="6" spans="2:6" x14ac:dyDescent="0.35">
      <c r="B6" t="s">
        <v>6</v>
      </c>
      <c r="C6">
        <v>3474</v>
      </c>
      <c r="D6">
        <v>73</v>
      </c>
      <c r="E6">
        <v>6.02</v>
      </c>
      <c r="F6" s="1">
        <f t="shared" si="0"/>
        <v>2.1013241220495107E-2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ED96-1C4A-427B-A4CB-94A7527B8F8A}">
  <dimension ref="B2:F16"/>
  <sheetViews>
    <sheetView workbookViewId="0">
      <selection activeCell="D15" sqref="D15"/>
    </sheetView>
  </sheetViews>
  <sheetFormatPr defaultRowHeight="14.5" x14ac:dyDescent="0.35"/>
  <cols>
    <col min="2" max="2" width="19.26953125" bestFit="1" customWidth="1"/>
    <col min="3" max="3" width="10.6328125" bestFit="1" customWidth="1"/>
    <col min="4" max="4" width="9.36328125" bestFit="1" customWidth="1"/>
    <col min="5" max="5" width="22.6328125" bestFit="1" customWidth="1"/>
    <col min="6" max="6" width="9.6328125" bestFit="1" customWidth="1"/>
  </cols>
  <sheetData>
    <row r="2" spans="2:6" x14ac:dyDescent="0.35">
      <c r="F2" s="4"/>
    </row>
    <row r="3" spans="2:6" x14ac:dyDescent="0.35">
      <c r="B3" t="s">
        <v>12</v>
      </c>
    </row>
    <row r="4" spans="2:6" x14ac:dyDescent="0.35">
      <c r="B4" t="s">
        <v>10</v>
      </c>
    </row>
    <row r="5" spans="2:6" x14ac:dyDescent="0.35">
      <c r="B5" s="6">
        <v>2001</v>
      </c>
      <c r="D5" s="4"/>
      <c r="E5" s="4"/>
    </row>
    <row r="6" spans="2:6" x14ac:dyDescent="0.35">
      <c r="B6">
        <v>2002</v>
      </c>
      <c r="C6" s="4">
        <f>130/100-1</f>
        <v>0.30000000000000004</v>
      </c>
    </row>
    <row r="7" spans="2:6" x14ac:dyDescent="0.35">
      <c r="B7">
        <v>2003</v>
      </c>
      <c r="C7" s="4">
        <f>100/130-1</f>
        <v>-0.23076923076923073</v>
      </c>
    </row>
    <row r="8" spans="2:6" x14ac:dyDescent="0.35">
      <c r="B8">
        <v>2004</v>
      </c>
      <c r="C8" s="4">
        <f>140/100-1</f>
        <v>0.39999999999999991</v>
      </c>
    </row>
    <row r="9" spans="2:6" x14ac:dyDescent="0.35">
      <c r="B9">
        <v>2005</v>
      </c>
      <c r="C9" s="4">
        <f>180/140-1</f>
        <v>0.28571428571428581</v>
      </c>
    </row>
    <row r="10" spans="2:6" x14ac:dyDescent="0.35">
      <c r="B10" t="s">
        <v>9</v>
      </c>
      <c r="C10" s="4">
        <f>AVERAGE(C6:C9)</f>
        <v>0.18873626373626376</v>
      </c>
    </row>
    <row r="12" spans="2:6" x14ac:dyDescent="0.35">
      <c r="B12" t="s">
        <v>13</v>
      </c>
      <c r="C12" t="s">
        <v>17</v>
      </c>
    </row>
    <row r="13" spans="2:6" x14ac:dyDescent="0.35">
      <c r="C13" t="s">
        <v>18</v>
      </c>
      <c r="D13" t="s">
        <v>19</v>
      </c>
    </row>
    <row r="14" spans="2:6" x14ac:dyDescent="0.35">
      <c r="B14" t="s">
        <v>14</v>
      </c>
      <c r="C14" s="1">
        <f>100/50-1</f>
        <v>1</v>
      </c>
      <c r="D14" s="1">
        <f>110/60-1</f>
        <v>0.83333333333333326</v>
      </c>
      <c r="E14">
        <f>IF(D14&gt;C14,1,0)</f>
        <v>0</v>
      </c>
    </row>
    <row r="15" spans="2:6" x14ac:dyDescent="0.35">
      <c r="B15" t="s">
        <v>15</v>
      </c>
      <c r="C15" s="1">
        <f>120/110-1</f>
        <v>9.0909090909090828E-2</v>
      </c>
      <c r="D15" s="1">
        <f>130/100-1</f>
        <v>0.30000000000000004</v>
      </c>
      <c r="E15">
        <f>IF(D15&gt;C15,1,0)</f>
        <v>1</v>
      </c>
    </row>
    <row r="16" spans="2:6" x14ac:dyDescent="0.35">
      <c r="B16" t="s">
        <v>16</v>
      </c>
      <c r="C16" s="1">
        <f>140/100-1</f>
        <v>0.39999999999999991</v>
      </c>
      <c r="D16" s="1">
        <f>150/120-1</f>
        <v>0.25</v>
      </c>
      <c r="E16">
        <f>IF(D16&gt;C16,1,0)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3FE6-2EE0-428E-9AFA-9F7BC7130602}">
  <dimension ref="B2:H28"/>
  <sheetViews>
    <sheetView tabSelected="1" topLeftCell="A9" workbookViewId="0">
      <selection activeCell="E13" sqref="E13"/>
    </sheetView>
  </sheetViews>
  <sheetFormatPr defaultRowHeight="14.5" x14ac:dyDescent="0.35"/>
  <cols>
    <col min="2" max="2" width="23.54296875" bestFit="1" customWidth="1"/>
  </cols>
  <sheetData>
    <row r="2" spans="2:8" x14ac:dyDescent="0.35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 spans="2:8" x14ac:dyDescent="0.35">
      <c r="B3">
        <v>2000</v>
      </c>
      <c r="C3">
        <v>80</v>
      </c>
      <c r="D3">
        <v>75</v>
      </c>
      <c r="E3">
        <v>95</v>
      </c>
      <c r="F3">
        <v>85</v>
      </c>
      <c r="G3">
        <v>75</v>
      </c>
      <c r="H3">
        <v>70</v>
      </c>
    </row>
    <row r="4" spans="2:8" x14ac:dyDescent="0.35">
      <c r="B4">
        <v>2001</v>
      </c>
      <c r="C4">
        <v>105</v>
      </c>
      <c r="D4">
        <v>65</v>
      </c>
      <c r="E4">
        <v>110</v>
      </c>
      <c r="F4">
        <v>95</v>
      </c>
      <c r="G4">
        <v>95</v>
      </c>
      <c r="H4">
        <v>80</v>
      </c>
    </row>
    <row r="7" spans="2:8" x14ac:dyDescent="0.35">
      <c r="B7" s="7" t="s">
        <v>8</v>
      </c>
    </row>
    <row r="8" spans="2:8" x14ac:dyDescent="0.35">
      <c r="B8" t="s">
        <v>26</v>
      </c>
      <c r="C8">
        <f>SUM(D3:D4)</f>
        <v>140</v>
      </c>
      <c r="D8">
        <f>C8/C9</f>
        <v>0.77777777777777779</v>
      </c>
    </row>
    <row r="9" spans="2:8" x14ac:dyDescent="0.35">
      <c r="B9" t="s">
        <v>27</v>
      </c>
      <c r="C9">
        <f>SUM(F3:F4)</f>
        <v>180</v>
      </c>
    </row>
    <row r="11" spans="2:8" x14ac:dyDescent="0.35">
      <c r="B11">
        <f>2/3</f>
        <v>0.66666666666666663</v>
      </c>
    </row>
    <row r="12" spans="2:8" x14ac:dyDescent="0.35">
      <c r="B12" s="5">
        <f>3/5</f>
        <v>0.6</v>
      </c>
    </row>
    <row r="13" spans="2:8" x14ac:dyDescent="0.35">
      <c r="B13" s="5">
        <f>4/5</f>
        <v>0.8</v>
      </c>
    </row>
    <row r="14" spans="2:8" x14ac:dyDescent="0.35">
      <c r="B14">
        <f>7/9</f>
        <v>0.77777777777777779</v>
      </c>
    </row>
    <row r="16" spans="2:8" x14ac:dyDescent="0.35">
      <c r="B16" s="7" t="s">
        <v>28</v>
      </c>
    </row>
    <row r="17" spans="2:4" x14ac:dyDescent="0.35">
      <c r="B17" t="s">
        <v>29</v>
      </c>
      <c r="C17">
        <f>SUM(H3:H4)</f>
        <v>150</v>
      </c>
      <c r="D17">
        <f>C17/C18</f>
        <v>0.73170731707317072</v>
      </c>
    </row>
    <row r="18" spans="2:4" x14ac:dyDescent="0.35">
      <c r="B18" t="s">
        <v>30</v>
      </c>
      <c r="C18">
        <f>SUM(E3:E4)</f>
        <v>205</v>
      </c>
    </row>
    <row r="20" spans="2:4" x14ac:dyDescent="0.35">
      <c r="B20" s="7" t="s">
        <v>10</v>
      </c>
    </row>
    <row r="21" spans="2:4" x14ac:dyDescent="0.35">
      <c r="B21" t="s">
        <v>31</v>
      </c>
      <c r="C21">
        <f>AVERAGE(C4,D4,E4)</f>
        <v>93.333333333333329</v>
      </c>
      <c r="D21" s="1">
        <f>C22/C21</f>
        <v>0.87500000000000011</v>
      </c>
    </row>
    <row r="22" spans="2:4" x14ac:dyDescent="0.35">
      <c r="B22" t="s">
        <v>32</v>
      </c>
      <c r="C22">
        <f>AVERAGE(C3,E3,H3)</f>
        <v>81.666666666666671</v>
      </c>
    </row>
    <row r="24" spans="2:4" x14ac:dyDescent="0.35">
      <c r="B24" s="7" t="s">
        <v>13</v>
      </c>
    </row>
    <row r="25" spans="2:4" x14ac:dyDescent="0.35">
      <c r="B25">
        <f>AVERAGE(C3:H3)</f>
        <v>80</v>
      </c>
    </row>
    <row r="27" spans="2:4" x14ac:dyDescent="0.35">
      <c r="B27" s="7" t="s">
        <v>33</v>
      </c>
    </row>
    <row r="28" spans="2:4" x14ac:dyDescent="0.35">
      <c r="B28">
        <f>SUM(C3:C4,E3:E4,G3:G4)</f>
        <v>560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Challenge 1</vt:lpstr>
      <vt:lpstr>Challenge 2</vt:lpstr>
      <vt:lpstr>Challenge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2021-10-23T23:13:37Z</dcterms:created>
  <dcterms:modified xsi:type="dcterms:W3CDTF">2021-10-23T23:40:18Z</dcterms:modified>
</cp:coreProperties>
</file>