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Estimulema\Teste de Desempeño\"/>
    </mc:Choice>
  </mc:AlternateContent>
  <xr:revisionPtr revIDLastSave="0" documentId="13_ncr:1_{88188D90-3CF5-4785-97F4-25EB73A48AE1}" xr6:coauthVersionLast="43" xr6:coauthVersionMax="43" xr10:uidLastSave="{00000000-0000-0000-0000-000000000000}"/>
  <bookViews>
    <workbookView xWindow="-120" yWindow="-120" windowWidth="20730" windowHeight="11160" firstSheet="6" activeTab="9" xr2:uid="{B3714018-C019-41A6-B2EA-BD033F8E818F}"/>
  </bookViews>
  <sheets>
    <sheet name="Hoja1" sheetId="1" r:id="rId1"/>
    <sheet name="Dualpex" sheetId="2" r:id="rId2"/>
    <sheet name="Neodym" sheetId="3" r:id="rId3"/>
    <sheet name="Compex SP8" sheetId="4" r:id="rId4"/>
    <sheet name="Genesy1500" sheetId="5" r:id="rId5"/>
    <sheet name="HTM" sheetId="6" r:id="rId6"/>
    <sheet name="Stimulema" sheetId="7" r:id="rId7"/>
    <sheet name="carga vs corrente 100r" sheetId="9" r:id="rId8"/>
    <sheet name="carga vs corrente 470r" sheetId="10" r:id="rId9"/>
    <sheet name="carga vs corrente 1k" sheetId="11" r:id="rId10"/>
    <sheet name="Planilha11" sheetId="12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" i="11" l="1"/>
  <c r="I6" i="11"/>
  <c r="H6" i="11"/>
  <c r="G6" i="11"/>
  <c r="F8" i="11" l="1"/>
  <c r="D8" i="11"/>
  <c r="J8" i="11"/>
  <c r="J15" i="11" s="1"/>
  <c r="I8" i="11"/>
  <c r="H8" i="11"/>
  <c r="G8" i="11"/>
  <c r="E8" i="11"/>
  <c r="E15" i="11" s="1"/>
  <c r="C8" i="11"/>
  <c r="C15" i="11" s="1"/>
  <c r="F8" i="10"/>
  <c r="H8" i="10"/>
  <c r="J8" i="10"/>
  <c r="I8" i="10"/>
  <c r="D8" i="10"/>
  <c r="J16" i="11"/>
  <c r="I16" i="11"/>
  <c r="H16" i="11"/>
  <c r="G16" i="11"/>
  <c r="F16" i="11"/>
  <c r="E16" i="11"/>
  <c r="D16" i="11"/>
  <c r="C16" i="11"/>
  <c r="I14" i="11"/>
  <c r="H14" i="11"/>
  <c r="G14" i="11"/>
  <c r="F14" i="11"/>
  <c r="E14" i="11"/>
  <c r="C14" i="11"/>
  <c r="U12" i="11"/>
  <c r="T12" i="11"/>
  <c r="S12" i="11"/>
  <c r="R12" i="11"/>
  <c r="U11" i="11"/>
  <c r="T11" i="11"/>
  <c r="S11" i="11"/>
  <c r="R11" i="11"/>
  <c r="U10" i="11"/>
  <c r="T10" i="11"/>
  <c r="S10" i="11"/>
  <c r="R10" i="11"/>
  <c r="U9" i="11"/>
  <c r="T9" i="11"/>
  <c r="S9" i="11"/>
  <c r="R9" i="11"/>
  <c r="U8" i="11"/>
  <c r="T8" i="11"/>
  <c r="S8" i="11"/>
  <c r="R8" i="11"/>
  <c r="I15" i="11"/>
  <c r="H15" i="11"/>
  <c r="G15" i="11"/>
  <c r="F15" i="11"/>
  <c r="D15" i="11"/>
  <c r="U7" i="11"/>
  <c r="T7" i="11"/>
  <c r="S7" i="11"/>
  <c r="R7" i="11"/>
  <c r="J7" i="11"/>
  <c r="J14" i="11" s="1"/>
  <c r="H7" i="11"/>
  <c r="F7" i="11"/>
  <c r="D7" i="11"/>
  <c r="D14" i="11" s="1"/>
  <c r="U6" i="11"/>
  <c r="T6" i="11"/>
  <c r="S6" i="11"/>
  <c r="R6" i="11"/>
  <c r="J13" i="11"/>
  <c r="I13" i="11"/>
  <c r="H13" i="11"/>
  <c r="G13" i="11"/>
  <c r="F6" i="11"/>
  <c r="F13" i="11" s="1"/>
  <c r="E6" i="11"/>
  <c r="E13" i="11" s="1"/>
  <c r="D6" i="11"/>
  <c r="D13" i="11" s="1"/>
  <c r="C6" i="11"/>
  <c r="C13" i="11" s="1"/>
  <c r="U5" i="11"/>
  <c r="T5" i="11"/>
  <c r="S5" i="11"/>
  <c r="R5" i="11"/>
  <c r="J5" i="11"/>
  <c r="J12" i="11" s="1"/>
  <c r="I5" i="11"/>
  <c r="I12" i="11" s="1"/>
  <c r="H5" i="11"/>
  <c r="H12" i="11" s="1"/>
  <c r="G5" i="11"/>
  <c r="G12" i="11" s="1"/>
  <c r="F5" i="11"/>
  <c r="F12" i="11" s="1"/>
  <c r="E5" i="11"/>
  <c r="E12" i="11" s="1"/>
  <c r="D5" i="11"/>
  <c r="D12" i="11" s="1"/>
  <c r="C5" i="11"/>
  <c r="C12" i="11" s="1"/>
  <c r="H7" i="10"/>
  <c r="J7" i="10"/>
  <c r="J14" i="10"/>
  <c r="F7" i="10"/>
  <c r="D7" i="10"/>
  <c r="R5" i="10"/>
  <c r="U12" i="10"/>
  <c r="T12" i="10"/>
  <c r="S12" i="10"/>
  <c r="R12" i="10"/>
  <c r="U11" i="10"/>
  <c r="T11" i="10"/>
  <c r="S11" i="10"/>
  <c r="R11" i="10"/>
  <c r="U10" i="10"/>
  <c r="T10" i="10"/>
  <c r="S10" i="10"/>
  <c r="R10" i="10"/>
  <c r="U9" i="10"/>
  <c r="T9" i="10"/>
  <c r="S9" i="10"/>
  <c r="R9" i="10"/>
  <c r="U8" i="10"/>
  <c r="T8" i="10"/>
  <c r="S8" i="10"/>
  <c r="R8" i="10"/>
  <c r="U7" i="10"/>
  <c r="T7" i="10"/>
  <c r="S7" i="10"/>
  <c r="R7" i="10"/>
  <c r="U6" i="10"/>
  <c r="T6" i="10"/>
  <c r="S6" i="10"/>
  <c r="R6" i="10"/>
  <c r="U5" i="10"/>
  <c r="T5" i="10"/>
  <c r="S5" i="10"/>
  <c r="C5" i="10"/>
  <c r="J16" i="10"/>
  <c r="I16" i="10"/>
  <c r="H16" i="10"/>
  <c r="G16" i="10"/>
  <c r="F16" i="10"/>
  <c r="E16" i="10"/>
  <c r="D16" i="10"/>
  <c r="C16" i="10"/>
  <c r="I14" i="10"/>
  <c r="G14" i="10"/>
  <c r="F14" i="10"/>
  <c r="E14" i="10"/>
  <c r="C14" i="10"/>
  <c r="J15" i="10"/>
  <c r="I15" i="10"/>
  <c r="H15" i="10"/>
  <c r="G8" i="10"/>
  <c r="G15" i="10" s="1"/>
  <c r="F15" i="10"/>
  <c r="E8" i="10"/>
  <c r="E15" i="10" s="1"/>
  <c r="D15" i="10"/>
  <c r="C8" i="10"/>
  <c r="C15" i="10" s="1"/>
  <c r="H14" i="10"/>
  <c r="D14" i="10"/>
  <c r="J6" i="10"/>
  <c r="J13" i="10" s="1"/>
  <c r="I6" i="10"/>
  <c r="I13" i="10" s="1"/>
  <c r="H6" i="10"/>
  <c r="H13" i="10" s="1"/>
  <c r="G6" i="10"/>
  <c r="G13" i="10" s="1"/>
  <c r="F6" i="10"/>
  <c r="F13" i="10" s="1"/>
  <c r="E6" i="10"/>
  <c r="E13" i="10" s="1"/>
  <c r="D6" i="10"/>
  <c r="D13" i="10" s="1"/>
  <c r="C6" i="10"/>
  <c r="C13" i="10" s="1"/>
  <c r="J5" i="10"/>
  <c r="J12" i="10" s="1"/>
  <c r="I5" i="10"/>
  <c r="I12" i="10" s="1"/>
  <c r="H5" i="10"/>
  <c r="H12" i="10" s="1"/>
  <c r="G5" i="10"/>
  <c r="G12" i="10" s="1"/>
  <c r="F5" i="10"/>
  <c r="F12" i="10" s="1"/>
  <c r="E5" i="10"/>
  <c r="E12" i="10" s="1"/>
  <c r="D5" i="10"/>
  <c r="D12" i="10" s="1"/>
  <c r="C12" i="10"/>
  <c r="K6" i="9"/>
  <c r="K8" i="9"/>
  <c r="K9" i="9"/>
  <c r="K5" i="9"/>
  <c r="F6" i="9"/>
  <c r="E6" i="9"/>
  <c r="F13" i="9"/>
  <c r="H6" i="9"/>
  <c r="J6" i="9"/>
  <c r="I6" i="9"/>
  <c r="I13" i="9" s="1"/>
  <c r="G6" i="9"/>
  <c r="E13" i="9"/>
  <c r="J5" i="9"/>
  <c r="I5" i="9"/>
  <c r="H7" i="9"/>
  <c r="D7" i="9"/>
  <c r="D14" i="9" s="1"/>
  <c r="F14" i="9"/>
  <c r="G14" i="9"/>
  <c r="J7" i="9"/>
  <c r="J14" i="9" s="1"/>
  <c r="K15" i="9"/>
  <c r="K16" i="9"/>
  <c r="J13" i="9"/>
  <c r="J15" i="9"/>
  <c r="J16" i="9"/>
  <c r="J12" i="9"/>
  <c r="I14" i="9"/>
  <c r="I15" i="9"/>
  <c r="I16" i="9"/>
  <c r="I12" i="9"/>
  <c r="H13" i="9"/>
  <c r="H15" i="9"/>
  <c r="H16" i="9"/>
  <c r="H12" i="9"/>
  <c r="G13" i="9"/>
  <c r="G15" i="9"/>
  <c r="G16" i="9"/>
  <c r="G12" i="9"/>
  <c r="F15" i="9"/>
  <c r="F16" i="9"/>
  <c r="F12" i="9"/>
  <c r="E14" i="9"/>
  <c r="E15" i="9"/>
  <c r="E16" i="9"/>
  <c r="E12" i="9"/>
  <c r="D13" i="9"/>
  <c r="D15" i="9"/>
  <c r="D16" i="9"/>
  <c r="D12" i="9"/>
  <c r="C13" i="9"/>
  <c r="C14" i="9"/>
  <c r="C15" i="9"/>
  <c r="C16" i="9"/>
  <c r="C12" i="9"/>
  <c r="J8" i="9"/>
  <c r="H8" i="9"/>
  <c r="H5" i="9"/>
  <c r="D8" i="9"/>
  <c r="D6" i="9"/>
  <c r="D5" i="9"/>
  <c r="F8" i="9"/>
  <c r="F5" i="9"/>
  <c r="U6" i="9"/>
  <c r="U7" i="9"/>
  <c r="U8" i="9"/>
  <c r="U9" i="9"/>
  <c r="U10" i="9"/>
  <c r="U11" i="9"/>
  <c r="U12" i="9"/>
  <c r="U5" i="9"/>
  <c r="S6" i="9"/>
  <c r="S7" i="9"/>
  <c r="S8" i="9"/>
  <c r="S9" i="9"/>
  <c r="S10" i="9"/>
  <c r="S11" i="9"/>
  <c r="S12" i="9"/>
  <c r="S5" i="9"/>
  <c r="R6" i="9"/>
  <c r="R7" i="9"/>
  <c r="R8" i="9"/>
  <c r="R9" i="9"/>
  <c r="R10" i="9"/>
  <c r="R11" i="9"/>
  <c r="R12" i="9"/>
  <c r="R5" i="9"/>
  <c r="T5" i="9"/>
  <c r="C8" i="9"/>
  <c r="I8" i="9"/>
  <c r="T12" i="9"/>
  <c r="T11" i="9"/>
  <c r="T10" i="9"/>
  <c r="T9" i="9"/>
  <c r="T8" i="9"/>
  <c r="T7" i="9"/>
  <c r="T6" i="9"/>
  <c r="C6" i="9"/>
  <c r="E5" i="9"/>
  <c r="G8" i="9"/>
  <c r="G5" i="9"/>
  <c r="C5" i="9"/>
  <c r="K16" i="11" l="1"/>
  <c r="K9" i="11" s="1"/>
  <c r="K16" i="10"/>
  <c r="K9" i="10" s="1"/>
  <c r="K13" i="11"/>
  <c r="K6" i="11" s="1"/>
  <c r="K14" i="11"/>
  <c r="K7" i="11" s="1"/>
  <c r="K15" i="11"/>
  <c r="K8" i="11" s="1"/>
  <c r="K12" i="11"/>
  <c r="K5" i="11" s="1"/>
  <c r="K14" i="10"/>
  <c r="K7" i="10" s="1"/>
  <c r="K13" i="10"/>
  <c r="K6" i="10" s="1"/>
  <c r="K15" i="10"/>
  <c r="K8" i="10" s="1"/>
  <c r="K12" i="10"/>
  <c r="K5" i="10" s="1"/>
  <c r="K13" i="9"/>
  <c r="K12" i="9"/>
  <c r="H14" i="9"/>
  <c r="K14" i="9"/>
  <c r="K7" i="9" s="1"/>
  <c r="E8" i="9"/>
</calcChain>
</file>

<file path=xl/sharedStrings.xml><?xml version="1.0" encoding="utf-8"?>
<sst xmlns="http://schemas.openxmlformats.org/spreadsheetml/2006/main" count="1299" uniqueCount="53">
  <si>
    <t>R1= 100</t>
  </si>
  <si>
    <t>R2= 470</t>
  </si>
  <si>
    <t>R3=1k</t>
  </si>
  <si>
    <t>R4=1,5k</t>
  </si>
  <si>
    <t>1mA</t>
  </si>
  <si>
    <t>10mA</t>
  </si>
  <si>
    <t>20mA</t>
  </si>
  <si>
    <t>30mA</t>
  </si>
  <si>
    <t>40mA</t>
  </si>
  <si>
    <t>50mA</t>
  </si>
  <si>
    <t>60mA</t>
  </si>
  <si>
    <t>70mA</t>
  </si>
  <si>
    <t>80mA</t>
  </si>
  <si>
    <t>90mA</t>
  </si>
  <si>
    <t>100mA</t>
  </si>
  <si>
    <t>fre</t>
  </si>
  <si>
    <t>pw</t>
  </si>
  <si>
    <t>100mV</t>
  </si>
  <si>
    <t>470mV</t>
  </si>
  <si>
    <t>1V</t>
  </si>
  <si>
    <t>1.5V</t>
  </si>
  <si>
    <t>3V</t>
  </si>
  <si>
    <t>14V</t>
  </si>
  <si>
    <t>30V</t>
  </si>
  <si>
    <t>30.1V</t>
  </si>
  <si>
    <t>46V</t>
  </si>
  <si>
    <t>6.1V</t>
  </si>
  <si>
    <t>92V</t>
  </si>
  <si>
    <t>29V</t>
  </si>
  <si>
    <t>61V</t>
  </si>
  <si>
    <t>2.1V</t>
  </si>
  <si>
    <t>130.5V</t>
  </si>
  <si>
    <t>122V</t>
  </si>
  <si>
    <t>100V</t>
  </si>
  <si>
    <t>Qualidade do sinal</t>
  </si>
  <si>
    <t>69V</t>
  </si>
  <si>
    <t>Estimulador</t>
  </si>
  <si>
    <t>carga 100</t>
  </si>
  <si>
    <t>Corrente [mA]</t>
  </si>
  <si>
    <t>Dualpex 071</t>
  </si>
  <si>
    <t>Neurodym Esthetic</t>
  </si>
  <si>
    <t>Tens-Fes HTM</t>
  </si>
  <si>
    <t>Genesy 1500</t>
  </si>
  <si>
    <t>Erro maximo</t>
  </si>
  <si>
    <t>Referencia</t>
  </si>
  <si>
    <t>Estimulador Proposto</t>
  </si>
  <si>
    <t>Erros</t>
  </si>
  <si>
    <t>carga 470</t>
  </si>
  <si>
    <t>Equipamento</t>
  </si>
  <si>
    <t>Estimulador 1</t>
  </si>
  <si>
    <t>Estimulador 2</t>
  </si>
  <si>
    <t>Estimulador 3</t>
  </si>
  <si>
    <t>Estimulador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</si>
</sst>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/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/>
    <xf numFmtId="2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EACE-CDF8-428D-985B-B732CE0A2673}">
  <dimension ref="A1:Y96"/>
  <sheetViews>
    <sheetView topLeftCell="A53" workbookViewId="0">
      <selection activeCell="H55" sqref="H55:M71"/>
    </sheetView>
  </sheetViews>
  <sheetFormatPr defaultColWidth="11.42578125" defaultRowHeight="15" x14ac:dyDescent="0.25"/>
  <cols>
    <col min="1" max="2" width="17" customWidth="1"/>
    <col min="3" max="3" width="13.42578125" customWidth="1"/>
  </cols>
  <sheetData>
    <row r="1" spans="1:25" x14ac:dyDescent="0.25">
      <c r="A1" s="14" t="s">
        <v>4</v>
      </c>
      <c r="B1" s="14"/>
      <c r="C1" s="14"/>
      <c r="D1" s="14"/>
      <c r="E1" s="14"/>
      <c r="F1" s="14"/>
      <c r="G1" s="1"/>
      <c r="H1" s="14" t="s">
        <v>5</v>
      </c>
      <c r="I1" s="14"/>
      <c r="J1" s="14"/>
      <c r="K1" s="14"/>
      <c r="L1" s="14"/>
      <c r="M1" s="14"/>
      <c r="N1" s="1"/>
      <c r="O1" s="14" t="s">
        <v>6</v>
      </c>
      <c r="P1" s="14"/>
      <c r="Q1" s="14"/>
      <c r="R1" s="14"/>
      <c r="S1" s="14"/>
      <c r="T1" s="14"/>
      <c r="U1" s="1"/>
      <c r="V1" s="1"/>
      <c r="W1" s="1"/>
      <c r="X1" s="1"/>
      <c r="Y1" s="1"/>
    </row>
    <row r="2" spans="1:25" x14ac:dyDescent="0.25">
      <c r="A2" s="4" t="s">
        <v>15</v>
      </c>
      <c r="B2" s="4" t="s">
        <v>16</v>
      </c>
      <c r="C2" s="4" t="s">
        <v>0</v>
      </c>
      <c r="D2" s="4" t="s">
        <v>1</v>
      </c>
      <c r="E2" s="4" t="s">
        <v>2</v>
      </c>
      <c r="F2" s="4" t="s">
        <v>3</v>
      </c>
      <c r="G2" s="3"/>
      <c r="H2" s="4" t="s">
        <v>15</v>
      </c>
      <c r="I2" s="4" t="s">
        <v>16</v>
      </c>
      <c r="J2" s="4" t="s">
        <v>0</v>
      </c>
      <c r="K2" s="4" t="s">
        <v>1</v>
      </c>
      <c r="L2" s="4" t="s">
        <v>2</v>
      </c>
      <c r="M2" s="4" t="s">
        <v>3</v>
      </c>
      <c r="N2" s="1"/>
      <c r="O2" s="4" t="s">
        <v>15</v>
      </c>
      <c r="P2" s="4" t="s">
        <v>16</v>
      </c>
      <c r="Q2" s="4" t="s">
        <v>0</v>
      </c>
      <c r="R2" s="4" t="s">
        <v>1</v>
      </c>
      <c r="S2" s="4" t="s">
        <v>2</v>
      </c>
      <c r="T2" s="4" t="s">
        <v>3</v>
      </c>
      <c r="U2" s="1"/>
      <c r="V2" s="1"/>
      <c r="W2" s="1"/>
      <c r="X2" s="1"/>
      <c r="Y2" s="1"/>
    </row>
    <row r="3" spans="1:25" x14ac:dyDescent="0.25">
      <c r="A3" s="2">
        <v>20</v>
      </c>
      <c r="B3" s="2">
        <v>100</v>
      </c>
      <c r="C3" s="2" t="s">
        <v>17</v>
      </c>
      <c r="D3" s="2" t="s">
        <v>18</v>
      </c>
      <c r="E3" s="2" t="s">
        <v>19</v>
      </c>
      <c r="F3" s="2" t="s">
        <v>20</v>
      </c>
      <c r="G3" s="1"/>
      <c r="H3" s="2">
        <v>20</v>
      </c>
      <c r="I3" s="2">
        <v>100</v>
      </c>
      <c r="J3" s="2"/>
      <c r="K3" s="2"/>
      <c r="L3" s="2"/>
      <c r="M3" s="2"/>
      <c r="N3" s="1"/>
      <c r="O3" s="2">
        <v>20</v>
      </c>
      <c r="P3" s="2">
        <v>100</v>
      </c>
      <c r="Q3" s="2"/>
      <c r="R3" s="2"/>
      <c r="S3" s="2"/>
      <c r="T3" s="2"/>
      <c r="U3" s="1"/>
      <c r="V3" s="1"/>
      <c r="W3" s="1"/>
      <c r="X3" s="1"/>
      <c r="Y3" s="1"/>
    </row>
    <row r="4" spans="1:25" x14ac:dyDescent="0.25">
      <c r="A4" s="2">
        <v>20</v>
      </c>
      <c r="B4" s="2">
        <v>300</v>
      </c>
      <c r="C4" s="2" t="s">
        <v>17</v>
      </c>
      <c r="D4" s="2" t="s">
        <v>18</v>
      </c>
      <c r="E4" s="2" t="s">
        <v>19</v>
      </c>
      <c r="F4" s="2" t="s">
        <v>20</v>
      </c>
      <c r="G4" s="1"/>
      <c r="H4" s="2">
        <v>20</v>
      </c>
      <c r="I4" s="2">
        <v>300</v>
      </c>
      <c r="J4" s="2"/>
      <c r="K4" s="2"/>
      <c r="L4" s="2"/>
      <c r="M4" s="2"/>
      <c r="N4" s="1"/>
      <c r="O4" s="2">
        <v>20</v>
      </c>
      <c r="P4" s="2">
        <v>300</v>
      </c>
      <c r="Q4" s="2"/>
      <c r="R4" s="2"/>
      <c r="S4" s="2"/>
      <c r="T4" s="2"/>
      <c r="U4" s="1"/>
      <c r="V4" s="1"/>
      <c r="W4" s="1"/>
      <c r="X4" s="1"/>
      <c r="Y4" s="1"/>
    </row>
    <row r="5" spans="1:25" x14ac:dyDescent="0.25">
      <c r="A5" s="2">
        <v>20</v>
      </c>
      <c r="B5" s="2">
        <v>500</v>
      </c>
      <c r="C5" s="2" t="s">
        <v>17</v>
      </c>
      <c r="D5" s="2" t="s">
        <v>18</v>
      </c>
      <c r="E5" s="2" t="s">
        <v>19</v>
      </c>
      <c r="F5" s="2" t="s">
        <v>20</v>
      </c>
      <c r="G5" s="1"/>
      <c r="H5" s="2">
        <v>20</v>
      </c>
      <c r="I5" s="2">
        <v>500</v>
      </c>
      <c r="J5" s="2"/>
      <c r="K5" s="2"/>
      <c r="L5" s="2"/>
      <c r="M5" s="2"/>
      <c r="N5" s="1"/>
      <c r="O5" s="2">
        <v>20</v>
      </c>
      <c r="P5" s="2">
        <v>500</v>
      </c>
      <c r="Q5" s="2"/>
      <c r="R5" s="2"/>
      <c r="S5" s="2"/>
      <c r="T5" s="2"/>
      <c r="U5" s="1"/>
      <c r="V5" s="1"/>
      <c r="W5" s="1"/>
      <c r="X5" s="1"/>
      <c r="Y5" s="1"/>
    </row>
    <row r="6" spans="1:25" x14ac:dyDescent="0.25">
      <c r="A6" s="2"/>
      <c r="B6" s="2"/>
      <c r="C6" s="2"/>
      <c r="D6" s="2"/>
      <c r="E6" s="2"/>
      <c r="F6" s="2"/>
      <c r="G6" s="1"/>
      <c r="H6" s="2"/>
      <c r="I6" s="2"/>
      <c r="J6" s="2"/>
      <c r="K6" s="2"/>
      <c r="L6" s="2"/>
      <c r="M6" s="2"/>
      <c r="N6" s="1"/>
      <c r="O6" s="2"/>
      <c r="P6" s="2"/>
      <c r="Q6" s="2"/>
      <c r="R6" s="2"/>
      <c r="S6" s="2"/>
      <c r="T6" s="2"/>
      <c r="U6" s="1"/>
      <c r="V6" s="1"/>
      <c r="W6" s="1"/>
      <c r="X6" s="1"/>
      <c r="Y6" s="1"/>
    </row>
    <row r="7" spans="1:25" x14ac:dyDescent="0.25">
      <c r="A7" s="2">
        <v>30</v>
      </c>
      <c r="B7" s="2">
        <v>100</v>
      </c>
      <c r="C7" s="2" t="s">
        <v>17</v>
      </c>
      <c r="D7" s="2" t="s">
        <v>18</v>
      </c>
      <c r="E7" s="2" t="s">
        <v>19</v>
      </c>
      <c r="F7" s="2" t="s">
        <v>20</v>
      </c>
      <c r="G7" s="1"/>
      <c r="H7" s="2">
        <v>30</v>
      </c>
      <c r="I7" s="2">
        <v>100</v>
      </c>
      <c r="J7" s="2"/>
      <c r="K7" s="2"/>
      <c r="L7" s="2"/>
      <c r="M7" s="2"/>
      <c r="N7" s="1"/>
      <c r="O7" s="2">
        <v>30</v>
      </c>
      <c r="P7" s="2">
        <v>100</v>
      </c>
      <c r="Q7" s="2"/>
      <c r="R7" s="2"/>
      <c r="S7" s="2"/>
      <c r="T7" s="2"/>
      <c r="U7" s="1"/>
      <c r="V7" s="1"/>
      <c r="W7" s="1"/>
      <c r="X7" s="1"/>
      <c r="Y7" s="1"/>
    </row>
    <row r="8" spans="1:25" x14ac:dyDescent="0.25">
      <c r="A8" s="2">
        <v>30</v>
      </c>
      <c r="B8" s="2">
        <v>300</v>
      </c>
      <c r="C8" s="2" t="s">
        <v>17</v>
      </c>
      <c r="D8" s="2" t="s">
        <v>18</v>
      </c>
      <c r="E8" s="2" t="s">
        <v>19</v>
      </c>
      <c r="F8" s="2" t="s">
        <v>20</v>
      </c>
      <c r="G8" s="1"/>
      <c r="H8" s="2">
        <v>30</v>
      </c>
      <c r="I8" s="2">
        <v>300</v>
      </c>
      <c r="J8" s="2"/>
      <c r="K8" s="2"/>
      <c r="L8" s="2"/>
      <c r="M8" s="2"/>
      <c r="N8" s="1"/>
      <c r="O8" s="2">
        <v>30</v>
      </c>
      <c r="P8" s="2">
        <v>300</v>
      </c>
      <c r="Q8" s="2"/>
      <c r="R8" s="2"/>
      <c r="S8" s="2"/>
      <c r="T8" s="2"/>
      <c r="U8" s="1"/>
      <c r="V8" s="1"/>
      <c r="W8" s="1"/>
      <c r="X8" s="1"/>
      <c r="Y8" s="1"/>
    </row>
    <row r="9" spans="1:25" x14ac:dyDescent="0.25">
      <c r="A9" s="2">
        <v>30</v>
      </c>
      <c r="B9" s="2">
        <v>500</v>
      </c>
      <c r="C9" s="2" t="s">
        <v>17</v>
      </c>
      <c r="D9" s="2" t="s">
        <v>18</v>
      </c>
      <c r="E9" s="2" t="s">
        <v>19</v>
      </c>
      <c r="F9" s="2" t="s">
        <v>20</v>
      </c>
      <c r="G9" s="1"/>
      <c r="H9" s="2">
        <v>30</v>
      </c>
      <c r="I9" s="5">
        <v>500</v>
      </c>
      <c r="J9" s="2"/>
      <c r="K9" s="2"/>
      <c r="L9" s="2"/>
      <c r="M9" s="2"/>
      <c r="N9" s="1"/>
      <c r="O9" s="2">
        <v>30</v>
      </c>
      <c r="P9" s="2">
        <v>500</v>
      </c>
      <c r="Q9" s="2"/>
      <c r="R9" s="2"/>
      <c r="S9" s="2"/>
      <c r="T9" s="2"/>
      <c r="U9" s="1"/>
      <c r="V9" s="1"/>
      <c r="W9" s="1"/>
      <c r="X9" s="1"/>
      <c r="Y9" s="1"/>
    </row>
    <row r="10" spans="1:25" x14ac:dyDescent="0.25">
      <c r="A10" s="2"/>
      <c r="B10" s="2"/>
      <c r="C10" s="2"/>
      <c r="D10" s="2"/>
      <c r="E10" s="2"/>
      <c r="F10" s="2"/>
      <c r="G10" s="1"/>
      <c r="H10" s="2"/>
      <c r="I10" s="2"/>
      <c r="J10" s="2"/>
      <c r="K10" s="2"/>
      <c r="L10" s="2"/>
      <c r="M10" s="2"/>
      <c r="N10" s="1"/>
      <c r="O10" s="2"/>
      <c r="P10" s="2"/>
      <c r="Q10" s="2"/>
      <c r="R10" s="2"/>
      <c r="S10" s="2"/>
      <c r="T10" s="2"/>
      <c r="U10" s="1"/>
      <c r="V10" s="1"/>
      <c r="W10" s="1"/>
      <c r="X10" s="1"/>
      <c r="Y10" s="1"/>
    </row>
    <row r="11" spans="1:25" x14ac:dyDescent="0.25">
      <c r="A11" s="2">
        <v>40</v>
      </c>
      <c r="B11" s="2">
        <v>100</v>
      </c>
      <c r="C11" s="2" t="s">
        <v>17</v>
      </c>
      <c r="D11" s="2" t="s">
        <v>18</v>
      </c>
      <c r="E11" s="2" t="s">
        <v>19</v>
      </c>
      <c r="F11" s="2" t="s">
        <v>20</v>
      </c>
      <c r="G11" s="1"/>
      <c r="H11" s="2">
        <v>40</v>
      </c>
      <c r="I11" s="2">
        <v>100</v>
      </c>
      <c r="J11" s="2"/>
      <c r="K11" s="2"/>
      <c r="L11" s="2"/>
      <c r="M11" s="2"/>
      <c r="N11" s="1"/>
      <c r="O11" s="2">
        <v>40</v>
      </c>
      <c r="P11" s="2">
        <v>100</v>
      </c>
      <c r="Q11" s="2"/>
      <c r="R11" s="2"/>
      <c r="S11" s="2"/>
      <c r="T11" s="2"/>
      <c r="U11" s="1"/>
      <c r="V11" s="1"/>
      <c r="W11" s="1"/>
      <c r="X11" s="1"/>
      <c r="Y11" s="1"/>
    </row>
    <row r="12" spans="1:25" x14ac:dyDescent="0.25">
      <c r="A12" s="2">
        <v>40</v>
      </c>
      <c r="B12" s="2">
        <v>300</v>
      </c>
      <c r="C12" s="2" t="s">
        <v>17</v>
      </c>
      <c r="D12" s="2" t="s">
        <v>18</v>
      </c>
      <c r="E12" s="2" t="s">
        <v>19</v>
      </c>
      <c r="F12" s="2" t="s">
        <v>20</v>
      </c>
      <c r="G12" s="1"/>
      <c r="H12" s="2">
        <v>40</v>
      </c>
      <c r="I12" s="2">
        <v>300</v>
      </c>
      <c r="J12" s="2"/>
      <c r="K12" s="2"/>
      <c r="L12" s="2"/>
      <c r="M12" s="2"/>
      <c r="N12" s="1"/>
      <c r="O12" s="2">
        <v>40</v>
      </c>
      <c r="P12" s="2">
        <v>300</v>
      </c>
      <c r="Q12" s="2"/>
      <c r="R12" s="2"/>
      <c r="S12" s="2"/>
      <c r="T12" s="2"/>
      <c r="U12" s="1"/>
      <c r="V12" s="1"/>
      <c r="W12" s="1"/>
      <c r="X12" s="1"/>
      <c r="Y12" s="1"/>
    </row>
    <row r="13" spans="1:25" x14ac:dyDescent="0.25">
      <c r="A13" s="2">
        <v>40</v>
      </c>
      <c r="B13" s="2">
        <v>500</v>
      </c>
      <c r="C13" s="2" t="s">
        <v>17</v>
      </c>
      <c r="D13" s="2" t="s">
        <v>18</v>
      </c>
      <c r="E13" s="2" t="s">
        <v>19</v>
      </c>
      <c r="F13" s="2" t="s">
        <v>20</v>
      </c>
      <c r="G13" s="1"/>
      <c r="H13" s="2">
        <v>40</v>
      </c>
      <c r="I13" s="2">
        <v>500</v>
      </c>
      <c r="J13" s="2"/>
      <c r="K13" s="2"/>
      <c r="L13" s="2"/>
      <c r="M13" s="2"/>
      <c r="N13" s="1"/>
      <c r="O13" s="2">
        <v>40</v>
      </c>
      <c r="P13" s="2">
        <v>500</v>
      </c>
      <c r="Q13" s="2"/>
      <c r="R13" s="2"/>
      <c r="S13" s="2"/>
      <c r="T13" s="2"/>
      <c r="U13" s="1"/>
      <c r="V13" s="1"/>
      <c r="W13" s="1"/>
      <c r="X13" s="1"/>
      <c r="Y13" s="1"/>
    </row>
    <row r="14" spans="1:25" x14ac:dyDescent="0.25">
      <c r="A14" s="2"/>
      <c r="B14" s="2"/>
      <c r="C14" s="2"/>
      <c r="D14" s="2"/>
      <c r="E14" s="2"/>
      <c r="F14" s="2"/>
      <c r="G14" s="1"/>
      <c r="H14" s="2"/>
      <c r="I14" s="2"/>
      <c r="J14" s="2"/>
      <c r="K14" s="2"/>
      <c r="L14" s="2"/>
      <c r="M14" s="2"/>
      <c r="N14" s="1"/>
      <c r="O14" s="2"/>
      <c r="P14" s="2"/>
      <c r="Q14" s="2"/>
      <c r="R14" s="2"/>
      <c r="S14" s="2"/>
      <c r="T14" s="2"/>
      <c r="U14" s="1"/>
      <c r="V14" s="1"/>
      <c r="W14" s="1"/>
      <c r="X14" s="1"/>
      <c r="Y14" s="1"/>
    </row>
    <row r="15" spans="1:25" x14ac:dyDescent="0.25">
      <c r="A15" s="2">
        <v>50</v>
      </c>
      <c r="B15" s="2">
        <v>100</v>
      </c>
      <c r="C15" s="2" t="s">
        <v>17</v>
      </c>
      <c r="D15" s="2" t="s">
        <v>18</v>
      </c>
      <c r="E15" s="2" t="s">
        <v>19</v>
      </c>
      <c r="F15" s="2" t="s">
        <v>20</v>
      </c>
      <c r="G15" s="1"/>
      <c r="H15" s="2">
        <v>50</v>
      </c>
      <c r="I15" s="2">
        <v>100</v>
      </c>
      <c r="J15" s="2"/>
      <c r="K15" s="2"/>
      <c r="L15" s="2"/>
      <c r="M15" s="2"/>
      <c r="N15" s="1"/>
      <c r="O15" s="2">
        <v>50</v>
      </c>
      <c r="P15" s="2">
        <v>100</v>
      </c>
      <c r="Q15" s="2"/>
      <c r="R15" s="2"/>
      <c r="S15" s="2"/>
      <c r="T15" s="2"/>
      <c r="U15" s="1"/>
      <c r="V15" s="1"/>
      <c r="W15" s="1"/>
      <c r="X15" s="1"/>
      <c r="Y15" s="1"/>
    </row>
    <row r="16" spans="1:25" x14ac:dyDescent="0.25">
      <c r="A16" s="2">
        <v>50</v>
      </c>
      <c r="B16" s="2">
        <v>300</v>
      </c>
      <c r="C16" s="2" t="s">
        <v>17</v>
      </c>
      <c r="D16" s="2" t="s">
        <v>18</v>
      </c>
      <c r="E16" s="2" t="s">
        <v>19</v>
      </c>
      <c r="F16" s="2" t="s">
        <v>20</v>
      </c>
      <c r="G16" s="1"/>
      <c r="H16" s="2">
        <v>50</v>
      </c>
      <c r="I16" s="2">
        <v>300</v>
      </c>
      <c r="J16" s="2"/>
      <c r="K16" s="2"/>
      <c r="L16" s="2"/>
      <c r="M16" s="2"/>
      <c r="N16" s="1"/>
      <c r="O16" s="2">
        <v>50</v>
      </c>
      <c r="P16" s="2">
        <v>300</v>
      </c>
      <c r="Q16" s="2"/>
      <c r="R16" s="2"/>
      <c r="S16" s="2"/>
      <c r="T16" s="2"/>
      <c r="U16" s="1"/>
      <c r="V16" s="1"/>
      <c r="W16" s="1"/>
      <c r="X16" s="1"/>
      <c r="Y16" s="1"/>
    </row>
    <row r="17" spans="1:25" x14ac:dyDescent="0.25">
      <c r="A17" s="2">
        <v>50</v>
      </c>
      <c r="B17" s="2">
        <v>500</v>
      </c>
      <c r="C17" s="2" t="s">
        <v>17</v>
      </c>
      <c r="D17" s="2" t="s">
        <v>18</v>
      </c>
      <c r="E17" s="2" t="s">
        <v>19</v>
      </c>
      <c r="F17" s="2" t="s">
        <v>20</v>
      </c>
      <c r="G17" s="1"/>
      <c r="H17" s="2">
        <v>50</v>
      </c>
      <c r="I17" s="2">
        <v>500</v>
      </c>
      <c r="J17" s="2"/>
      <c r="K17" s="2"/>
      <c r="L17" s="2"/>
      <c r="M17" s="2"/>
      <c r="N17" s="1"/>
      <c r="O17" s="2">
        <v>50</v>
      </c>
      <c r="P17" s="2">
        <v>500</v>
      </c>
      <c r="Q17" s="2"/>
      <c r="R17" s="2"/>
      <c r="S17" s="2"/>
      <c r="T17" s="2"/>
      <c r="U17" s="1"/>
      <c r="V17" s="1"/>
      <c r="W17" s="1"/>
      <c r="X17" s="1"/>
      <c r="Y17" s="1"/>
    </row>
    <row r="18" spans="1:25" x14ac:dyDescent="0.25"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4" t="s">
        <v>7</v>
      </c>
      <c r="B19" s="14"/>
      <c r="C19" s="14"/>
      <c r="D19" s="14"/>
      <c r="E19" s="14"/>
      <c r="F19" s="14"/>
      <c r="G19" s="1"/>
      <c r="H19" s="14" t="s">
        <v>8</v>
      </c>
      <c r="I19" s="14"/>
      <c r="J19" s="14"/>
      <c r="K19" s="14"/>
      <c r="L19" s="14"/>
      <c r="M19" s="14"/>
      <c r="N19" s="1"/>
      <c r="O19" s="14" t="s">
        <v>9</v>
      </c>
      <c r="P19" s="14"/>
      <c r="Q19" s="14"/>
      <c r="R19" s="14"/>
      <c r="S19" s="14"/>
      <c r="T19" s="14"/>
      <c r="U19" s="1"/>
      <c r="V19" s="1"/>
      <c r="W19" s="1"/>
      <c r="X19" s="1"/>
      <c r="Y19" s="1"/>
    </row>
    <row r="20" spans="1:25" x14ac:dyDescent="0.25">
      <c r="A20" s="4" t="s">
        <v>15</v>
      </c>
      <c r="B20" s="4" t="s">
        <v>16</v>
      </c>
      <c r="C20" s="4" t="s">
        <v>0</v>
      </c>
      <c r="D20" s="4" t="s">
        <v>1</v>
      </c>
      <c r="E20" s="4" t="s">
        <v>2</v>
      </c>
      <c r="F20" s="4" t="s">
        <v>3</v>
      </c>
      <c r="G20" s="1"/>
      <c r="H20" s="4" t="s">
        <v>15</v>
      </c>
      <c r="I20" s="4" t="s">
        <v>16</v>
      </c>
      <c r="J20" s="4" t="s">
        <v>0</v>
      </c>
      <c r="K20" s="4" t="s">
        <v>1</v>
      </c>
      <c r="L20" s="4" t="s">
        <v>2</v>
      </c>
      <c r="M20" s="4" t="s">
        <v>3</v>
      </c>
      <c r="N20" s="1"/>
      <c r="O20" s="4" t="s">
        <v>15</v>
      </c>
      <c r="P20" s="4" t="s">
        <v>16</v>
      </c>
      <c r="Q20" s="4" t="s">
        <v>0</v>
      </c>
      <c r="R20" s="4" t="s">
        <v>1</v>
      </c>
      <c r="S20" s="4" t="s">
        <v>2</v>
      </c>
      <c r="T20" s="4" t="s">
        <v>3</v>
      </c>
      <c r="U20" s="1"/>
      <c r="V20" s="1"/>
      <c r="W20" s="1"/>
      <c r="X20" s="1"/>
      <c r="Y20" s="1"/>
    </row>
    <row r="21" spans="1:25" x14ac:dyDescent="0.25">
      <c r="A21" s="2">
        <v>20</v>
      </c>
      <c r="B21" s="2">
        <v>100</v>
      </c>
      <c r="C21" s="2" t="s">
        <v>21</v>
      </c>
      <c r="D21" s="2" t="s">
        <v>22</v>
      </c>
      <c r="E21" s="2" t="s">
        <v>23</v>
      </c>
      <c r="F21" s="2" t="s">
        <v>25</v>
      </c>
      <c r="G21" s="1"/>
      <c r="H21" s="2">
        <v>20</v>
      </c>
      <c r="I21" s="2">
        <v>100</v>
      </c>
      <c r="J21" s="2"/>
      <c r="K21" s="2"/>
      <c r="L21" s="2"/>
      <c r="M21" s="2"/>
      <c r="N21" s="1"/>
      <c r="O21" s="2">
        <v>20</v>
      </c>
      <c r="P21" s="2">
        <v>100</v>
      </c>
      <c r="Q21" s="2"/>
      <c r="R21" s="2"/>
      <c r="S21" s="2"/>
      <c r="T21" s="2"/>
      <c r="U21" s="1"/>
      <c r="V21" s="1"/>
      <c r="W21" s="1"/>
      <c r="X21" s="1"/>
      <c r="Y21" s="1"/>
    </row>
    <row r="22" spans="1:25" x14ac:dyDescent="0.25">
      <c r="A22" s="2">
        <v>20</v>
      </c>
      <c r="B22" s="2">
        <v>300</v>
      </c>
      <c r="C22" s="2" t="s">
        <v>21</v>
      </c>
      <c r="D22" s="2" t="s">
        <v>22</v>
      </c>
      <c r="E22" s="2" t="s">
        <v>23</v>
      </c>
      <c r="F22" s="2" t="s">
        <v>25</v>
      </c>
      <c r="G22" s="1"/>
      <c r="H22" s="2">
        <v>20</v>
      </c>
      <c r="I22" s="2">
        <v>300</v>
      </c>
      <c r="J22" s="2"/>
      <c r="K22" s="2"/>
      <c r="L22" s="2"/>
      <c r="M22" s="2"/>
      <c r="N22" s="1"/>
      <c r="O22" s="2">
        <v>20</v>
      </c>
      <c r="P22" s="2">
        <v>300</v>
      </c>
      <c r="Q22" s="2"/>
      <c r="R22" s="2"/>
      <c r="S22" s="2"/>
      <c r="T22" s="2"/>
      <c r="U22" s="1"/>
      <c r="V22" s="1"/>
      <c r="W22" s="1"/>
      <c r="X22" s="1"/>
      <c r="Y22" s="1"/>
    </row>
    <row r="23" spans="1:25" x14ac:dyDescent="0.25">
      <c r="A23" s="2">
        <v>20</v>
      </c>
      <c r="B23" s="2">
        <v>500</v>
      </c>
      <c r="C23" s="2" t="s">
        <v>21</v>
      </c>
      <c r="D23" s="2" t="s">
        <v>22</v>
      </c>
      <c r="E23" s="2" t="s">
        <v>23</v>
      </c>
      <c r="F23" s="2" t="s">
        <v>25</v>
      </c>
      <c r="G23" s="1"/>
      <c r="H23" s="2">
        <v>20</v>
      </c>
      <c r="I23" s="2">
        <v>500</v>
      </c>
      <c r="J23" s="2"/>
      <c r="K23" s="2"/>
      <c r="L23" s="2"/>
      <c r="M23" s="2"/>
      <c r="N23" s="1"/>
      <c r="O23" s="2">
        <v>20</v>
      </c>
      <c r="P23" s="2">
        <v>500</v>
      </c>
      <c r="Q23" s="2"/>
      <c r="R23" s="2"/>
      <c r="S23" s="2"/>
      <c r="T23" s="2"/>
      <c r="U23" s="1"/>
      <c r="V23" s="1"/>
      <c r="W23" s="1"/>
      <c r="X23" s="1"/>
      <c r="Y23" s="1"/>
    </row>
    <row r="24" spans="1:25" x14ac:dyDescent="0.25">
      <c r="A24" s="2"/>
      <c r="B24" s="2"/>
      <c r="C24" s="2"/>
      <c r="D24" s="2"/>
      <c r="E24" s="2"/>
      <c r="F24" s="2"/>
      <c r="G24" s="1"/>
      <c r="H24" s="2"/>
      <c r="I24" s="2"/>
      <c r="J24" s="2"/>
      <c r="K24" s="2"/>
      <c r="L24" s="2"/>
      <c r="M24" s="2"/>
      <c r="N24" s="1"/>
      <c r="O24" s="2"/>
      <c r="P24" s="2"/>
      <c r="Q24" s="2"/>
      <c r="R24" s="2"/>
      <c r="S24" s="2"/>
      <c r="T24" s="2"/>
      <c r="U24" s="1"/>
      <c r="V24" s="1"/>
      <c r="W24" s="1"/>
      <c r="X24" s="1"/>
      <c r="Y24" s="1"/>
    </row>
    <row r="25" spans="1:25" x14ac:dyDescent="0.25">
      <c r="A25" s="2">
        <v>30</v>
      </c>
      <c r="B25" s="2">
        <v>100</v>
      </c>
      <c r="C25" s="2" t="s">
        <v>21</v>
      </c>
      <c r="D25" s="2" t="s">
        <v>22</v>
      </c>
      <c r="E25" s="2" t="s">
        <v>23</v>
      </c>
      <c r="F25" s="2" t="s">
        <v>25</v>
      </c>
      <c r="G25" s="1"/>
      <c r="H25" s="2">
        <v>30</v>
      </c>
      <c r="I25" s="2">
        <v>100</v>
      </c>
      <c r="J25" s="2"/>
      <c r="K25" s="2"/>
      <c r="L25" s="2"/>
      <c r="M25" s="2"/>
      <c r="N25" s="1"/>
      <c r="O25" s="2">
        <v>30</v>
      </c>
      <c r="P25" s="2">
        <v>100</v>
      </c>
      <c r="Q25" s="2"/>
      <c r="R25" s="2"/>
      <c r="S25" s="2"/>
      <c r="T25" s="2"/>
      <c r="U25" s="1"/>
      <c r="V25" s="1"/>
      <c r="W25" s="1"/>
      <c r="X25" s="1"/>
      <c r="Y25" s="1"/>
    </row>
    <row r="26" spans="1:25" x14ac:dyDescent="0.25">
      <c r="A26" s="2">
        <v>30</v>
      </c>
      <c r="B26" s="2">
        <v>300</v>
      </c>
      <c r="C26" s="2" t="s">
        <v>21</v>
      </c>
      <c r="D26" s="2" t="s">
        <v>22</v>
      </c>
      <c r="E26" s="2" t="s">
        <v>23</v>
      </c>
      <c r="F26" s="2" t="s">
        <v>25</v>
      </c>
      <c r="G26" s="1"/>
      <c r="H26" s="2">
        <v>30</v>
      </c>
      <c r="I26" s="2">
        <v>300</v>
      </c>
      <c r="J26" s="2"/>
      <c r="K26" s="2"/>
      <c r="L26" s="2"/>
      <c r="M26" s="2"/>
      <c r="N26" s="1"/>
      <c r="O26" s="2">
        <v>30</v>
      </c>
      <c r="P26" s="2">
        <v>300</v>
      </c>
      <c r="Q26" s="2"/>
      <c r="R26" s="2"/>
      <c r="S26" s="2"/>
      <c r="T26" s="2"/>
      <c r="U26" s="1"/>
      <c r="V26" s="1"/>
      <c r="W26" s="1"/>
      <c r="X26" s="1"/>
      <c r="Y26" s="1"/>
    </row>
    <row r="27" spans="1:25" x14ac:dyDescent="0.25">
      <c r="A27" s="2">
        <v>30</v>
      </c>
      <c r="B27" s="2">
        <v>500</v>
      </c>
      <c r="C27" s="2" t="s">
        <v>21</v>
      </c>
      <c r="D27" s="2" t="s">
        <v>22</v>
      </c>
      <c r="E27" s="2" t="s">
        <v>23</v>
      </c>
      <c r="F27" s="2" t="s">
        <v>25</v>
      </c>
      <c r="G27" s="1"/>
      <c r="H27" s="2">
        <v>30</v>
      </c>
      <c r="I27" s="2">
        <v>500</v>
      </c>
      <c r="J27" s="2"/>
      <c r="K27" s="2"/>
      <c r="L27" s="2"/>
      <c r="M27" s="2"/>
      <c r="N27" s="1"/>
      <c r="O27" s="2">
        <v>30</v>
      </c>
      <c r="P27" s="2">
        <v>500</v>
      </c>
      <c r="Q27" s="2"/>
      <c r="R27" s="2"/>
      <c r="S27" s="2"/>
      <c r="T27" s="2"/>
      <c r="U27" s="1"/>
      <c r="V27" s="1"/>
      <c r="W27" s="1"/>
      <c r="X27" s="1"/>
      <c r="Y27" s="1"/>
    </row>
    <row r="28" spans="1:25" x14ac:dyDescent="0.25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1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</row>
    <row r="29" spans="1:25" x14ac:dyDescent="0.25">
      <c r="A29" s="2">
        <v>40</v>
      </c>
      <c r="B29" s="2">
        <v>100</v>
      </c>
      <c r="C29" s="2" t="s">
        <v>21</v>
      </c>
      <c r="D29" s="2" t="s">
        <v>22</v>
      </c>
      <c r="E29" s="2" t="s">
        <v>23</v>
      </c>
      <c r="F29" s="2" t="s">
        <v>25</v>
      </c>
      <c r="G29" s="1"/>
      <c r="H29" s="2">
        <v>40</v>
      </c>
      <c r="I29" s="2">
        <v>100</v>
      </c>
      <c r="J29" s="2"/>
      <c r="K29" s="2"/>
      <c r="L29" s="2"/>
      <c r="M29" s="2"/>
      <c r="N29" s="1"/>
      <c r="O29" s="2">
        <v>40</v>
      </c>
      <c r="P29" s="2">
        <v>100</v>
      </c>
      <c r="Q29" s="2"/>
      <c r="R29" s="2"/>
      <c r="S29" s="2"/>
      <c r="T29" s="2"/>
      <c r="U29" s="1"/>
      <c r="V29" s="1"/>
      <c r="W29" s="1"/>
      <c r="X29" s="1"/>
      <c r="Y29" s="1"/>
    </row>
    <row r="30" spans="1:25" x14ac:dyDescent="0.25">
      <c r="A30" s="2">
        <v>40</v>
      </c>
      <c r="B30" s="2">
        <v>300</v>
      </c>
      <c r="C30" s="2" t="s">
        <v>21</v>
      </c>
      <c r="D30" s="2" t="s">
        <v>22</v>
      </c>
      <c r="E30" s="2" t="s">
        <v>23</v>
      </c>
      <c r="F30" s="2" t="s">
        <v>25</v>
      </c>
      <c r="G30" s="1"/>
      <c r="H30" s="2">
        <v>40</v>
      </c>
      <c r="I30" s="2">
        <v>300</v>
      </c>
      <c r="J30" s="2"/>
      <c r="K30" s="2"/>
      <c r="L30" s="2"/>
      <c r="M30" s="2"/>
      <c r="N30" s="1"/>
      <c r="O30" s="2">
        <v>40</v>
      </c>
      <c r="P30" s="2">
        <v>300</v>
      </c>
      <c r="Q30" s="2"/>
      <c r="R30" s="2"/>
      <c r="S30" s="2"/>
      <c r="T30" s="2"/>
      <c r="U30" s="1"/>
      <c r="V30" s="1"/>
      <c r="W30" s="1"/>
      <c r="X30" s="1"/>
      <c r="Y30" s="1"/>
    </row>
    <row r="31" spans="1:25" x14ac:dyDescent="0.25">
      <c r="A31" s="2">
        <v>40</v>
      </c>
      <c r="B31" s="2">
        <v>500</v>
      </c>
      <c r="C31" s="2" t="s">
        <v>21</v>
      </c>
      <c r="D31" s="2" t="s">
        <v>22</v>
      </c>
      <c r="E31" s="2" t="s">
        <v>23</v>
      </c>
      <c r="F31" s="2" t="s">
        <v>25</v>
      </c>
      <c r="G31" s="1"/>
      <c r="H31" s="2">
        <v>40</v>
      </c>
      <c r="I31" s="2">
        <v>500</v>
      </c>
      <c r="J31" s="2"/>
      <c r="K31" s="2"/>
      <c r="L31" s="2"/>
      <c r="M31" s="2"/>
      <c r="N31" s="1"/>
      <c r="O31" s="2">
        <v>40</v>
      </c>
      <c r="P31" s="2">
        <v>500</v>
      </c>
      <c r="Q31" s="2"/>
      <c r="R31" s="2"/>
      <c r="S31" s="2"/>
      <c r="T31" s="2"/>
      <c r="U31" s="1"/>
      <c r="V31" s="1"/>
      <c r="W31" s="1"/>
      <c r="X31" s="1"/>
      <c r="Y31" s="1"/>
    </row>
    <row r="32" spans="1:25" x14ac:dyDescent="0.25">
      <c r="A32" s="2"/>
      <c r="B32" s="2"/>
      <c r="C32" s="2"/>
      <c r="D32" s="2"/>
      <c r="E32" s="2"/>
      <c r="F32" s="2"/>
      <c r="G32" s="1"/>
      <c r="H32" s="2"/>
      <c r="I32" s="2"/>
      <c r="J32" s="2"/>
      <c r="K32" s="2"/>
      <c r="L32" s="2"/>
      <c r="M32" s="2"/>
      <c r="N32" s="1"/>
      <c r="O32" s="2"/>
      <c r="P32" s="2"/>
      <c r="Q32" s="2"/>
      <c r="R32" s="2"/>
      <c r="S32" s="2"/>
      <c r="T32" s="2"/>
      <c r="U32" s="1"/>
      <c r="V32" s="1"/>
      <c r="W32" s="1"/>
      <c r="X32" s="1"/>
      <c r="Y32" s="1"/>
    </row>
    <row r="33" spans="1:25" x14ac:dyDescent="0.25">
      <c r="A33" s="2">
        <v>50</v>
      </c>
      <c r="B33" s="2">
        <v>100</v>
      </c>
      <c r="C33" s="2" t="s">
        <v>21</v>
      </c>
      <c r="D33" s="2" t="s">
        <v>22</v>
      </c>
      <c r="E33" s="2" t="s">
        <v>23</v>
      </c>
      <c r="F33" s="2" t="s">
        <v>25</v>
      </c>
      <c r="G33" s="1"/>
      <c r="H33" s="2">
        <v>50</v>
      </c>
      <c r="I33" s="2">
        <v>100</v>
      </c>
      <c r="J33" s="2"/>
      <c r="K33" s="2"/>
      <c r="L33" s="2"/>
      <c r="M33" s="2"/>
      <c r="N33" s="1"/>
      <c r="O33" s="2">
        <v>50</v>
      </c>
      <c r="P33" s="2">
        <v>100</v>
      </c>
      <c r="Q33" s="2"/>
      <c r="R33" s="2"/>
      <c r="S33" s="2"/>
      <c r="T33" s="2"/>
      <c r="U33" s="1"/>
      <c r="V33" s="1"/>
      <c r="W33" s="1"/>
      <c r="X33" s="1"/>
      <c r="Y33" s="1"/>
    </row>
    <row r="34" spans="1:25" x14ac:dyDescent="0.25">
      <c r="A34" s="2">
        <v>50</v>
      </c>
      <c r="B34" s="2">
        <v>300</v>
      </c>
      <c r="C34" s="2" t="s">
        <v>21</v>
      </c>
      <c r="D34" s="2" t="s">
        <v>22</v>
      </c>
      <c r="E34" s="2" t="s">
        <v>24</v>
      </c>
      <c r="F34" s="2" t="s">
        <v>25</v>
      </c>
      <c r="G34" s="1"/>
      <c r="H34" s="2">
        <v>50</v>
      </c>
      <c r="I34" s="2">
        <v>300</v>
      </c>
      <c r="J34" s="2"/>
      <c r="K34" s="2"/>
      <c r="L34" s="2"/>
      <c r="M34" s="2"/>
      <c r="N34" s="1"/>
      <c r="O34" s="2">
        <v>50</v>
      </c>
      <c r="P34" s="2">
        <v>300</v>
      </c>
      <c r="Q34" s="2"/>
      <c r="R34" s="2"/>
      <c r="S34" s="2"/>
      <c r="T34" s="2"/>
      <c r="U34" s="1"/>
      <c r="V34" s="1"/>
      <c r="W34" s="1"/>
      <c r="X34" s="1"/>
      <c r="Y34" s="1"/>
    </row>
    <row r="35" spans="1:25" x14ac:dyDescent="0.25">
      <c r="A35" s="2">
        <v>50</v>
      </c>
      <c r="B35" s="2">
        <v>500</v>
      </c>
      <c r="C35" s="2" t="s">
        <v>21</v>
      </c>
      <c r="D35" s="2" t="s">
        <v>22</v>
      </c>
      <c r="E35" s="2" t="s">
        <v>24</v>
      </c>
      <c r="F35" s="2" t="s">
        <v>25</v>
      </c>
      <c r="G35" s="1"/>
      <c r="H35" s="2">
        <v>50</v>
      </c>
      <c r="I35" s="2">
        <v>500</v>
      </c>
      <c r="J35" s="2"/>
      <c r="K35" s="2"/>
      <c r="L35" s="2"/>
      <c r="M35" s="2"/>
      <c r="N35" s="1"/>
      <c r="O35" s="2">
        <v>50</v>
      </c>
      <c r="P35" s="2">
        <v>500</v>
      </c>
      <c r="Q35" s="2"/>
      <c r="R35" s="2"/>
      <c r="S35" s="2"/>
      <c r="T35" s="2"/>
      <c r="U35" s="1"/>
      <c r="V35" s="1"/>
      <c r="W35" s="1"/>
      <c r="X35" s="1"/>
      <c r="Y35" s="1"/>
    </row>
    <row r="36" spans="1:2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A37" s="14" t="s">
        <v>10</v>
      </c>
      <c r="B37" s="14"/>
      <c r="C37" s="14"/>
      <c r="D37" s="14"/>
      <c r="E37" s="14"/>
      <c r="F37" s="14"/>
      <c r="G37" s="1"/>
      <c r="H37" s="14" t="s">
        <v>11</v>
      </c>
      <c r="I37" s="14"/>
      <c r="J37" s="14"/>
      <c r="K37" s="14"/>
      <c r="L37" s="14"/>
      <c r="M37" s="14"/>
      <c r="N37" s="1"/>
      <c r="O37" s="14" t="s">
        <v>12</v>
      </c>
      <c r="P37" s="14"/>
      <c r="Q37" s="14"/>
      <c r="R37" s="14"/>
      <c r="S37" s="14"/>
      <c r="T37" s="14"/>
      <c r="U37" s="1"/>
      <c r="V37" s="1"/>
      <c r="W37" s="1"/>
      <c r="X37" s="1"/>
      <c r="Y37" s="1"/>
    </row>
    <row r="38" spans="1:25" x14ac:dyDescent="0.25">
      <c r="A38" s="4" t="s">
        <v>15</v>
      </c>
      <c r="B38" s="4" t="s">
        <v>16</v>
      </c>
      <c r="C38" s="4" t="s">
        <v>0</v>
      </c>
      <c r="D38" s="4" t="s">
        <v>1</v>
      </c>
      <c r="E38" s="4" t="s">
        <v>2</v>
      </c>
      <c r="F38" s="4" t="s">
        <v>3</v>
      </c>
      <c r="G38" s="1"/>
      <c r="H38" s="4" t="s">
        <v>15</v>
      </c>
      <c r="I38" s="4" t="s">
        <v>16</v>
      </c>
      <c r="J38" s="4" t="s">
        <v>0</v>
      </c>
      <c r="K38" s="4" t="s">
        <v>1</v>
      </c>
      <c r="L38" s="4" t="s">
        <v>2</v>
      </c>
      <c r="M38" s="4" t="s">
        <v>3</v>
      </c>
      <c r="N38" s="1"/>
      <c r="O38" s="4" t="s">
        <v>15</v>
      </c>
      <c r="P38" s="4" t="s">
        <v>16</v>
      </c>
      <c r="Q38" s="4" t="s">
        <v>0</v>
      </c>
      <c r="R38" s="4" t="s">
        <v>1</v>
      </c>
      <c r="S38" s="4" t="s">
        <v>2</v>
      </c>
      <c r="T38" s="4" t="s">
        <v>3</v>
      </c>
      <c r="U38" s="1"/>
      <c r="V38" s="1"/>
      <c r="W38" s="1"/>
      <c r="X38" s="1"/>
      <c r="Y38" s="1"/>
    </row>
    <row r="39" spans="1:25" x14ac:dyDescent="0.25">
      <c r="A39" s="2">
        <v>20</v>
      </c>
      <c r="B39" s="2">
        <v>100</v>
      </c>
      <c r="C39" s="2" t="s">
        <v>26</v>
      </c>
      <c r="D39" s="2" t="s">
        <v>28</v>
      </c>
      <c r="E39" s="2" t="s">
        <v>29</v>
      </c>
      <c r="F39" s="2" t="s">
        <v>27</v>
      </c>
      <c r="G39" s="1"/>
      <c r="H39" s="2">
        <v>20</v>
      </c>
      <c r="I39" s="2">
        <v>100</v>
      </c>
      <c r="J39" s="2"/>
      <c r="K39" s="2"/>
      <c r="L39" s="2"/>
      <c r="M39" s="2"/>
      <c r="N39" s="1"/>
      <c r="O39" s="2">
        <v>20</v>
      </c>
      <c r="P39" s="2">
        <v>100</v>
      </c>
      <c r="Q39" s="2"/>
      <c r="R39" s="2"/>
      <c r="S39" s="2"/>
      <c r="T39" s="2" t="s">
        <v>32</v>
      </c>
      <c r="U39" s="1"/>
      <c r="V39" s="1"/>
      <c r="W39" s="1"/>
      <c r="X39" s="1"/>
      <c r="Y39" s="1"/>
    </row>
    <row r="40" spans="1:25" x14ac:dyDescent="0.25">
      <c r="A40" s="2">
        <v>20</v>
      </c>
      <c r="B40" s="2">
        <v>300</v>
      </c>
      <c r="C40" s="2" t="s">
        <v>26</v>
      </c>
      <c r="D40" s="2" t="s">
        <v>28</v>
      </c>
      <c r="E40" s="2" t="s">
        <v>29</v>
      </c>
      <c r="F40" s="2" t="s">
        <v>27</v>
      </c>
      <c r="G40" s="1"/>
      <c r="H40" s="2">
        <v>20</v>
      </c>
      <c r="I40" s="2">
        <v>300</v>
      </c>
      <c r="J40" s="2"/>
      <c r="K40" s="2"/>
      <c r="L40" s="2"/>
      <c r="M40" s="2"/>
      <c r="N40" s="1"/>
      <c r="O40" s="2">
        <v>20</v>
      </c>
      <c r="P40" s="2">
        <v>300</v>
      </c>
      <c r="Q40" s="2"/>
      <c r="R40" s="2"/>
      <c r="S40" s="2"/>
      <c r="T40" s="2" t="s">
        <v>32</v>
      </c>
      <c r="U40" s="1"/>
      <c r="V40" s="1"/>
      <c r="W40" s="1"/>
      <c r="X40" s="1"/>
      <c r="Y40" s="1"/>
    </row>
    <row r="41" spans="1:25" x14ac:dyDescent="0.25">
      <c r="A41" s="2">
        <v>20</v>
      </c>
      <c r="B41" s="2">
        <v>500</v>
      </c>
      <c r="C41" s="2" t="s">
        <v>26</v>
      </c>
      <c r="D41" s="2" t="s">
        <v>28</v>
      </c>
      <c r="E41" s="2" t="s">
        <v>29</v>
      </c>
      <c r="F41" s="2" t="s">
        <v>27</v>
      </c>
      <c r="G41" s="1"/>
      <c r="H41" s="2">
        <v>20</v>
      </c>
      <c r="I41" s="2">
        <v>500</v>
      </c>
      <c r="J41" s="2"/>
      <c r="K41" s="2"/>
      <c r="L41" s="2"/>
      <c r="M41" s="2"/>
      <c r="N41" s="1"/>
      <c r="O41" s="2">
        <v>20</v>
      </c>
      <c r="P41" s="2">
        <v>500</v>
      </c>
      <c r="Q41" s="2"/>
      <c r="R41" s="2"/>
      <c r="S41" s="2"/>
      <c r="T41" s="2" t="s">
        <v>32</v>
      </c>
      <c r="U41" s="1"/>
      <c r="V41" s="1"/>
      <c r="W41" s="1"/>
      <c r="X41" s="1"/>
      <c r="Y41" s="1"/>
    </row>
    <row r="42" spans="1:25" x14ac:dyDescent="0.25">
      <c r="A42" s="2"/>
      <c r="B42" s="2"/>
      <c r="C42" s="2"/>
      <c r="D42" s="2"/>
      <c r="E42" s="2"/>
      <c r="F42" s="2"/>
      <c r="G42" s="1"/>
      <c r="H42" s="2"/>
      <c r="I42" s="2"/>
      <c r="J42" s="2"/>
      <c r="K42" s="2"/>
      <c r="L42" s="2"/>
      <c r="M42" s="2"/>
      <c r="N42" s="1"/>
      <c r="O42" s="2"/>
      <c r="P42" s="2"/>
      <c r="Q42" s="2"/>
      <c r="R42" s="2"/>
      <c r="S42" s="2"/>
      <c r="T42" s="2"/>
      <c r="U42" s="1"/>
      <c r="V42" s="1"/>
      <c r="W42" s="1"/>
      <c r="X42" s="1"/>
      <c r="Y42" s="1"/>
    </row>
    <row r="43" spans="1:25" x14ac:dyDescent="0.25">
      <c r="A43" s="2">
        <v>30</v>
      </c>
      <c r="B43" s="2">
        <v>100</v>
      </c>
      <c r="C43" s="2" t="s">
        <v>26</v>
      </c>
      <c r="D43" s="2" t="s">
        <v>28</v>
      </c>
      <c r="E43" s="2" t="s">
        <v>29</v>
      </c>
      <c r="F43" s="2" t="s">
        <v>27</v>
      </c>
      <c r="G43" s="1"/>
      <c r="H43" s="2">
        <v>30</v>
      </c>
      <c r="I43" s="2">
        <v>100</v>
      </c>
      <c r="J43" s="2"/>
      <c r="K43" s="2"/>
      <c r="L43" s="2"/>
      <c r="M43" s="2"/>
      <c r="N43" s="1"/>
      <c r="O43" s="2">
        <v>30</v>
      </c>
      <c r="P43" s="2">
        <v>100</v>
      </c>
      <c r="Q43" s="2"/>
      <c r="R43" s="2"/>
      <c r="S43" s="2"/>
      <c r="T43" s="2" t="s">
        <v>32</v>
      </c>
      <c r="U43" s="1"/>
      <c r="V43" s="1"/>
      <c r="W43" s="1"/>
      <c r="X43" s="1"/>
      <c r="Y43" s="1"/>
    </row>
    <row r="44" spans="1:25" x14ac:dyDescent="0.25">
      <c r="A44" s="2">
        <v>30</v>
      </c>
      <c r="B44" s="2">
        <v>300</v>
      </c>
      <c r="C44" s="2" t="s">
        <v>26</v>
      </c>
      <c r="D44" s="2" t="s">
        <v>28</v>
      </c>
      <c r="E44" s="2" t="s">
        <v>29</v>
      </c>
      <c r="F44" s="2" t="s">
        <v>27</v>
      </c>
      <c r="G44" s="1"/>
      <c r="H44" s="2">
        <v>30</v>
      </c>
      <c r="I44" s="2">
        <v>300</v>
      </c>
      <c r="J44" s="2"/>
      <c r="K44" s="2"/>
      <c r="L44" s="2"/>
      <c r="M44" s="2"/>
      <c r="N44" s="1"/>
      <c r="O44" s="2">
        <v>30</v>
      </c>
      <c r="P44" s="2">
        <v>300</v>
      </c>
      <c r="Q44" s="2"/>
      <c r="R44" s="2"/>
      <c r="S44" s="2"/>
      <c r="T44" s="2" t="s">
        <v>32</v>
      </c>
      <c r="U44" s="1"/>
      <c r="V44" s="1"/>
      <c r="W44" s="1"/>
      <c r="X44" s="1"/>
      <c r="Y44" s="1"/>
    </row>
    <row r="45" spans="1:25" x14ac:dyDescent="0.25">
      <c r="A45" s="2">
        <v>30</v>
      </c>
      <c r="B45" s="2">
        <v>500</v>
      </c>
      <c r="C45" s="2" t="s">
        <v>26</v>
      </c>
      <c r="D45" s="2" t="s">
        <v>28</v>
      </c>
      <c r="E45" s="2" t="s">
        <v>29</v>
      </c>
      <c r="F45" s="2" t="s">
        <v>27</v>
      </c>
      <c r="G45" s="1"/>
      <c r="H45" s="2">
        <v>30</v>
      </c>
      <c r="I45" s="2">
        <v>500</v>
      </c>
      <c r="J45" s="2"/>
      <c r="K45" s="2"/>
      <c r="L45" s="2"/>
      <c r="M45" s="2"/>
      <c r="N45" s="1"/>
      <c r="O45" s="2">
        <v>30</v>
      </c>
      <c r="P45" s="2">
        <v>500</v>
      </c>
      <c r="Q45" s="2"/>
      <c r="R45" s="2"/>
      <c r="S45" s="2"/>
      <c r="T45" s="2" t="s">
        <v>32</v>
      </c>
      <c r="U45" s="1"/>
      <c r="V45" s="1"/>
      <c r="W45" s="1"/>
      <c r="X45" s="1"/>
      <c r="Y45" s="1"/>
    </row>
    <row r="46" spans="1:25" x14ac:dyDescent="0.25">
      <c r="A46" s="2"/>
      <c r="B46" s="2"/>
      <c r="C46" s="2"/>
      <c r="D46" s="2"/>
      <c r="E46" s="2"/>
      <c r="F46" s="2"/>
      <c r="G46" s="1"/>
      <c r="H46" s="2"/>
      <c r="I46" s="2"/>
      <c r="J46" s="2"/>
      <c r="K46" s="2"/>
      <c r="L46" s="2"/>
      <c r="M46" s="2"/>
      <c r="N46" s="1"/>
      <c r="O46" s="2"/>
      <c r="P46" s="2"/>
      <c r="Q46" s="2"/>
      <c r="R46" s="2"/>
      <c r="S46" s="2"/>
      <c r="T46" s="2"/>
      <c r="U46" s="1"/>
      <c r="V46" s="1"/>
      <c r="W46" s="1"/>
      <c r="X46" s="1"/>
      <c r="Y46" s="1"/>
    </row>
    <row r="47" spans="1:25" x14ac:dyDescent="0.25">
      <c r="A47" s="2">
        <v>40</v>
      </c>
      <c r="B47" s="2">
        <v>100</v>
      </c>
      <c r="C47" s="2" t="s">
        <v>26</v>
      </c>
      <c r="D47" s="2" t="s">
        <v>28</v>
      </c>
      <c r="E47" s="2" t="s">
        <v>29</v>
      </c>
      <c r="F47" s="2" t="s">
        <v>27</v>
      </c>
      <c r="G47" s="1"/>
      <c r="H47" s="2">
        <v>40</v>
      </c>
      <c r="I47" s="2">
        <v>100</v>
      </c>
      <c r="J47" s="2"/>
      <c r="K47" s="2"/>
      <c r="L47" s="2"/>
      <c r="M47" s="2"/>
      <c r="N47" s="1"/>
      <c r="O47" s="2">
        <v>40</v>
      </c>
      <c r="P47" s="2">
        <v>100</v>
      </c>
      <c r="Q47" s="2"/>
      <c r="R47" s="2"/>
      <c r="S47" s="2"/>
      <c r="T47" s="2" t="s">
        <v>32</v>
      </c>
      <c r="U47" s="1"/>
      <c r="V47" s="1"/>
      <c r="W47" s="1"/>
      <c r="X47" s="1"/>
      <c r="Y47" s="1"/>
    </row>
    <row r="48" spans="1:25" x14ac:dyDescent="0.25">
      <c r="A48" s="2">
        <v>40</v>
      </c>
      <c r="B48" s="2">
        <v>300</v>
      </c>
      <c r="C48" s="2" t="s">
        <v>26</v>
      </c>
      <c r="D48" s="2" t="s">
        <v>28</v>
      </c>
      <c r="E48" s="2" t="s">
        <v>29</v>
      </c>
      <c r="F48" s="2" t="s">
        <v>27</v>
      </c>
      <c r="G48" s="1"/>
      <c r="H48" s="2">
        <v>40</v>
      </c>
      <c r="I48" s="2">
        <v>300</v>
      </c>
      <c r="J48" s="2"/>
      <c r="K48" s="2"/>
      <c r="L48" s="2"/>
      <c r="M48" s="2"/>
      <c r="N48" s="1"/>
      <c r="O48" s="2">
        <v>40</v>
      </c>
      <c r="P48" s="2">
        <v>300</v>
      </c>
      <c r="Q48" s="2"/>
      <c r="R48" s="2"/>
      <c r="S48" s="2"/>
      <c r="T48" s="2" t="s">
        <v>32</v>
      </c>
      <c r="U48" s="1"/>
      <c r="V48" s="1"/>
      <c r="W48" s="1"/>
      <c r="X48" s="1"/>
      <c r="Y48" s="1"/>
    </row>
    <row r="49" spans="1:25" x14ac:dyDescent="0.25">
      <c r="A49" s="2">
        <v>40</v>
      </c>
      <c r="B49" s="2">
        <v>500</v>
      </c>
      <c r="C49" s="2" t="s">
        <v>26</v>
      </c>
      <c r="D49" s="2" t="s">
        <v>28</v>
      </c>
      <c r="E49" s="2" t="s">
        <v>29</v>
      </c>
      <c r="F49" s="2" t="s">
        <v>27</v>
      </c>
      <c r="G49" s="1"/>
      <c r="H49" s="2">
        <v>40</v>
      </c>
      <c r="I49" s="2">
        <v>500</v>
      </c>
      <c r="J49" s="2"/>
      <c r="K49" s="2"/>
      <c r="L49" s="2"/>
      <c r="M49" s="2"/>
      <c r="N49" s="1"/>
      <c r="O49" s="2">
        <v>40</v>
      </c>
      <c r="P49" s="2">
        <v>500</v>
      </c>
      <c r="Q49" s="2"/>
      <c r="R49" s="2"/>
      <c r="S49" s="2"/>
      <c r="T49" s="2" t="s">
        <v>32</v>
      </c>
      <c r="U49" s="1"/>
      <c r="V49" s="1"/>
      <c r="W49" s="1"/>
      <c r="X49" s="1"/>
      <c r="Y49" s="1"/>
    </row>
    <row r="50" spans="1:25" x14ac:dyDescent="0.25">
      <c r="A50" s="2"/>
      <c r="B50" s="2"/>
      <c r="C50" s="2"/>
      <c r="D50" s="2"/>
      <c r="E50" s="2"/>
      <c r="F50" s="2"/>
      <c r="G50" s="1"/>
      <c r="H50" s="2"/>
      <c r="I50" s="2"/>
      <c r="J50" s="2"/>
      <c r="K50" s="2"/>
      <c r="L50" s="2"/>
      <c r="M50" s="2"/>
      <c r="N50" s="1"/>
      <c r="O50" s="2"/>
      <c r="P50" s="2"/>
      <c r="Q50" s="2"/>
      <c r="R50" s="2"/>
      <c r="S50" s="2"/>
      <c r="T50" s="2"/>
      <c r="U50" s="1"/>
      <c r="V50" s="1"/>
      <c r="W50" s="1"/>
      <c r="X50" s="1"/>
      <c r="Y50" s="1"/>
    </row>
    <row r="51" spans="1:25" x14ac:dyDescent="0.25">
      <c r="A51" s="2">
        <v>50</v>
      </c>
      <c r="B51" s="2">
        <v>100</v>
      </c>
      <c r="C51" s="2" t="s">
        <v>26</v>
      </c>
      <c r="D51" s="2" t="s">
        <v>28</v>
      </c>
      <c r="E51" s="2" t="s">
        <v>29</v>
      </c>
      <c r="F51" s="2" t="s">
        <v>27</v>
      </c>
      <c r="G51" s="1"/>
      <c r="H51" s="2">
        <v>50</v>
      </c>
      <c r="I51" s="2">
        <v>100</v>
      </c>
      <c r="J51" s="2"/>
      <c r="K51" s="2"/>
      <c r="L51" s="2"/>
      <c r="M51" s="2"/>
      <c r="N51" s="1"/>
      <c r="O51" s="2">
        <v>50</v>
      </c>
      <c r="P51" s="2">
        <v>100</v>
      </c>
      <c r="Q51" s="2"/>
      <c r="R51" s="2"/>
      <c r="S51" s="2"/>
      <c r="T51" s="2" t="s">
        <v>32</v>
      </c>
      <c r="U51" s="1"/>
      <c r="V51" s="1"/>
      <c r="W51" s="1"/>
      <c r="X51" s="1"/>
      <c r="Y51" s="1"/>
    </row>
    <row r="52" spans="1:25" x14ac:dyDescent="0.25">
      <c r="A52" s="2">
        <v>50</v>
      </c>
      <c r="B52" s="2">
        <v>300</v>
      </c>
      <c r="C52" s="2" t="s">
        <v>26</v>
      </c>
      <c r="D52" s="2" t="s">
        <v>28</v>
      </c>
      <c r="E52" s="2" t="s">
        <v>29</v>
      </c>
      <c r="F52" s="2" t="s">
        <v>27</v>
      </c>
      <c r="G52" s="1"/>
      <c r="H52" s="2">
        <v>50</v>
      </c>
      <c r="I52" s="2">
        <v>300</v>
      </c>
      <c r="J52" s="2"/>
      <c r="K52" s="2"/>
      <c r="L52" s="2"/>
      <c r="M52" s="2"/>
      <c r="N52" s="1"/>
      <c r="O52" s="2">
        <v>50</v>
      </c>
      <c r="P52" s="2">
        <v>300</v>
      </c>
      <c r="Q52" s="2"/>
      <c r="R52" s="2"/>
      <c r="S52" s="2"/>
      <c r="T52" s="2" t="s">
        <v>32</v>
      </c>
      <c r="U52" s="1"/>
      <c r="V52" s="1"/>
      <c r="W52" s="1"/>
      <c r="X52" s="1"/>
      <c r="Y52" s="1"/>
    </row>
    <row r="53" spans="1:25" x14ac:dyDescent="0.25">
      <c r="A53" s="2">
        <v>50</v>
      </c>
      <c r="B53" s="2">
        <v>500</v>
      </c>
      <c r="C53" s="2" t="s">
        <v>26</v>
      </c>
      <c r="D53" s="2" t="s">
        <v>28</v>
      </c>
      <c r="E53" s="2" t="s">
        <v>29</v>
      </c>
      <c r="F53" s="2" t="s">
        <v>27</v>
      </c>
      <c r="G53" s="1"/>
      <c r="H53" s="2">
        <v>50</v>
      </c>
      <c r="I53" s="2">
        <v>500</v>
      </c>
      <c r="J53" s="2"/>
      <c r="K53" s="2"/>
      <c r="L53" s="2"/>
      <c r="M53" s="2"/>
      <c r="N53" s="1"/>
      <c r="O53" s="2">
        <v>50</v>
      </c>
      <c r="P53" s="2">
        <v>500</v>
      </c>
      <c r="Q53" s="2"/>
      <c r="R53" s="2"/>
      <c r="S53" s="2"/>
      <c r="T53" s="2" t="s">
        <v>32</v>
      </c>
      <c r="U53" s="1"/>
      <c r="V53" s="1"/>
      <c r="W53" s="1"/>
      <c r="X53" s="1"/>
      <c r="Y53" s="1"/>
    </row>
    <row r="54" spans="1:2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5">
      <c r="A55" s="14" t="s">
        <v>13</v>
      </c>
      <c r="B55" s="14"/>
      <c r="C55" s="14"/>
      <c r="D55" s="14"/>
      <c r="E55" s="14"/>
      <c r="F55" s="14"/>
      <c r="G55" s="1"/>
      <c r="H55" s="14" t="s">
        <v>14</v>
      </c>
      <c r="I55" s="14"/>
      <c r="J55" s="14"/>
      <c r="K55" s="14"/>
      <c r="L55" s="14"/>
      <c r="M55" s="14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5">
      <c r="A56" s="4" t="s">
        <v>15</v>
      </c>
      <c r="B56" s="4" t="s">
        <v>16</v>
      </c>
      <c r="C56" s="4" t="s">
        <v>0</v>
      </c>
      <c r="D56" s="4" t="s">
        <v>1</v>
      </c>
      <c r="E56" s="4" t="s">
        <v>2</v>
      </c>
      <c r="F56" s="4" t="s">
        <v>3</v>
      </c>
      <c r="G56" s="1"/>
      <c r="H56" s="4" t="s">
        <v>15</v>
      </c>
      <c r="I56" s="4" t="s">
        <v>16</v>
      </c>
      <c r="J56" s="4" t="s">
        <v>0</v>
      </c>
      <c r="K56" s="4" t="s">
        <v>1</v>
      </c>
      <c r="L56" s="4" t="s">
        <v>2</v>
      </c>
      <c r="M56" s="4" t="s">
        <v>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5">
      <c r="A57" s="2">
        <v>20</v>
      </c>
      <c r="B57" s="2">
        <v>100</v>
      </c>
      <c r="C57" s="2"/>
      <c r="D57" s="2"/>
      <c r="E57" s="2"/>
      <c r="F57" s="2" t="s">
        <v>31</v>
      </c>
      <c r="G57" s="1"/>
      <c r="H57" s="2">
        <v>20</v>
      </c>
      <c r="I57" s="2">
        <v>100</v>
      </c>
      <c r="J57" s="2" t="s">
        <v>30</v>
      </c>
      <c r="K57" s="2"/>
      <c r="L57" s="2" t="s">
        <v>33</v>
      </c>
      <c r="M57" s="2" t="s">
        <v>31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5">
      <c r="A58" s="2">
        <v>20</v>
      </c>
      <c r="B58" s="2">
        <v>300</v>
      </c>
      <c r="C58" s="2"/>
      <c r="D58" s="2"/>
      <c r="E58" s="2"/>
      <c r="F58" s="2" t="s">
        <v>31</v>
      </c>
      <c r="G58" s="1"/>
      <c r="H58" s="2">
        <v>20</v>
      </c>
      <c r="I58" s="2">
        <v>300</v>
      </c>
      <c r="J58" s="2" t="s">
        <v>30</v>
      </c>
      <c r="K58" s="2"/>
      <c r="L58" s="2"/>
      <c r="M58" s="2" t="s">
        <v>31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5">
      <c r="A59" s="2">
        <v>20</v>
      </c>
      <c r="B59" s="2">
        <v>500</v>
      </c>
      <c r="C59" s="2"/>
      <c r="D59" s="2"/>
      <c r="E59" s="2"/>
      <c r="F59" s="2" t="s">
        <v>31</v>
      </c>
      <c r="G59" s="1"/>
      <c r="H59" s="2">
        <v>20</v>
      </c>
      <c r="I59" s="2">
        <v>500</v>
      </c>
      <c r="J59" s="2" t="s">
        <v>30</v>
      </c>
      <c r="K59" s="2"/>
      <c r="L59" s="2"/>
      <c r="M59" s="2" t="s">
        <v>31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5">
      <c r="A60" s="2"/>
      <c r="B60" s="2"/>
      <c r="C60" s="2"/>
      <c r="D60" s="2"/>
      <c r="E60" s="2"/>
      <c r="F60" s="2"/>
      <c r="G60" s="1"/>
      <c r="H60" s="2"/>
      <c r="I60" s="2"/>
      <c r="J60" s="2"/>
      <c r="K60" s="2"/>
      <c r="L60" s="2"/>
      <c r="M60" s="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5">
      <c r="A61" s="2">
        <v>30</v>
      </c>
      <c r="B61" s="2">
        <v>100</v>
      </c>
      <c r="C61" s="2"/>
      <c r="D61" s="2"/>
      <c r="E61" s="2"/>
      <c r="F61" s="2" t="s">
        <v>31</v>
      </c>
      <c r="G61" s="1"/>
      <c r="H61" s="2">
        <v>30</v>
      </c>
      <c r="I61" s="2">
        <v>100</v>
      </c>
      <c r="J61" s="2" t="s">
        <v>30</v>
      </c>
      <c r="K61" s="2"/>
      <c r="L61" s="2"/>
      <c r="M61" s="2" t="s">
        <v>31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5">
      <c r="A62" s="2">
        <v>30</v>
      </c>
      <c r="B62" s="2">
        <v>300</v>
      </c>
      <c r="C62" s="2"/>
      <c r="D62" s="2"/>
      <c r="E62" s="2"/>
      <c r="F62" s="2" t="s">
        <v>31</v>
      </c>
      <c r="G62" s="1"/>
      <c r="H62" s="2">
        <v>30</v>
      </c>
      <c r="I62" s="2">
        <v>300</v>
      </c>
      <c r="J62" s="2" t="s">
        <v>30</v>
      </c>
      <c r="K62" s="2"/>
      <c r="L62" s="2"/>
      <c r="M62" s="2" t="s">
        <v>31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5">
      <c r="A63" s="2">
        <v>30</v>
      </c>
      <c r="B63" s="2">
        <v>500</v>
      </c>
      <c r="C63" s="2"/>
      <c r="D63" s="2"/>
      <c r="E63" s="2"/>
      <c r="F63" s="2" t="s">
        <v>31</v>
      </c>
      <c r="G63" s="1"/>
      <c r="H63" s="2">
        <v>30</v>
      </c>
      <c r="I63" s="2">
        <v>500</v>
      </c>
      <c r="J63" s="2" t="s">
        <v>30</v>
      </c>
      <c r="K63" s="2"/>
      <c r="L63" s="2"/>
      <c r="M63" s="2" t="s">
        <v>31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5">
      <c r="A64" s="2"/>
      <c r="B64" s="2"/>
      <c r="C64" s="2"/>
      <c r="D64" s="2"/>
      <c r="E64" s="2"/>
      <c r="F64" s="2"/>
      <c r="G64" s="1"/>
      <c r="H64" s="2"/>
      <c r="I64" s="2"/>
      <c r="J64" s="2"/>
      <c r="K64" s="2"/>
      <c r="L64" s="2"/>
      <c r="M64" s="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5">
      <c r="A65" s="2">
        <v>40</v>
      </c>
      <c r="B65" s="2">
        <v>100</v>
      </c>
      <c r="C65" s="2"/>
      <c r="D65" s="2"/>
      <c r="E65" s="2"/>
      <c r="F65" s="2" t="s">
        <v>31</v>
      </c>
      <c r="G65" s="1"/>
      <c r="H65" s="2">
        <v>40</v>
      </c>
      <c r="I65" s="2">
        <v>100</v>
      </c>
      <c r="J65" s="2" t="s">
        <v>30</v>
      </c>
      <c r="K65" s="2"/>
      <c r="L65" s="2"/>
      <c r="M65" s="2" t="s">
        <v>31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5">
      <c r="A66" s="2">
        <v>40</v>
      </c>
      <c r="B66" s="2">
        <v>300</v>
      </c>
      <c r="C66" s="2"/>
      <c r="D66" s="2"/>
      <c r="E66" s="2"/>
      <c r="F66" s="2" t="s">
        <v>31</v>
      </c>
      <c r="G66" s="1"/>
      <c r="H66" s="2">
        <v>40</v>
      </c>
      <c r="I66" s="2">
        <v>300</v>
      </c>
      <c r="J66" s="2" t="s">
        <v>30</v>
      </c>
      <c r="K66" s="2"/>
      <c r="L66" s="2"/>
      <c r="M66" s="2" t="s">
        <v>31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5">
      <c r="A67" s="2">
        <v>40</v>
      </c>
      <c r="B67" s="2">
        <v>500</v>
      </c>
      <c r="C67" s="2"/>
      <c r="D67" s="2"/>
      <c r="E67" s="2"/>
      <c r="F67" s="2" t="s">
        <v>31</v>
      </c>
      <c r="G67" s="1"/>
      <c r="H67" s="2">
        <v>40</v>
      </c>
      <c r="I67" s="2">
        <v>500</v>
      </c>
      <c r="J67" s="2" t="s">
        <v>30</v>
      </c>
      <c r="K67" s="2"/>
      <c r="L67" s="2"/>
      <c r="M67" s="2" t="s">
        <v>31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5">
      <c r="A68" s="2"/>
      <c r="B68" s="2"/>
      <c r="C68" s="2"/>
      <c r="D68" s="2"/>
      <c r="E68" s="2"/>
      <c r="F68" s="2"/>
      <c r="G68" s="1"/>
      <c r="H68" s="2"/>
      <c r="I68" s="2"/>
      <c r="J68" s="2"/>
      <c r="K68" s="2"/>
      <c r="L68" s="2"/>
      <c r="M68" s="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5">
      <c r="A69" s="2">
        <v>50</v>
      </c>
      <c r="B69" s="2">
        <v>100</v>
      </c>
      <c r="C69" s="2"/>
      <c r="D69" s="2"/>
      <c r="E69" s="2"/>
      <c r="F69" s="2" t="s">
        <v>31</v>
      </c>
      <c r="G69" s="1"/>
      <c r="H69" s="2">
        <v>50</v>
      </c>
      <c r="I69" s="2">
        <v>100</v>
      </c>
      <c r="J69" s="2" t="s">
        <v>30</v>
      </c>
      <c r="K69" s="2"/>
      <c r="L69" s="2"/>
      <c r="M69" s="2" t="s">
        <v>31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5">
      <c r="A70" s="2">
        <v>50</v>
      </c>
      <c r="B70" s="2">
        <v>300</v>
      </c>
      <c r="C70" s="2"/>
      <c r="D70" s="2"/>
      <c r="E70" s="2"/>
      <c r="F70" s="2" t="s">
        <v>31</v>
      </c>
      <c r="G70" s="1"/>
      <c r="H70" s="2">
        <v>50</v>
      </c>
      <c r="I70" s="2">
        <v>300</v>
      </c>
      <c r="J70" s="2" t="s">
        <v>30</v>
      </c>
      <c r="K70" s="2"/>
      <c r="L70" s="2"/>
      <c r="M70" s="2" t="s">
        <v>31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5">
      <c r="A71" s="2">
        <v>50</v>
      </c>
      <c r="B71" s="2">
        <v>500</v>
      </c>
      <c r="C71" s="2"/>
      <c r="D71" s="2"/>
      <c r="E71" s="2"/>
      <c r="F71" s="2" t="s">
        <v>31</v>
      </c>
      <c r="G71" s="1"/>
      <c r="H71" s="2">
        <v>50</v>
      </c>
      <c r="I71" s="2">
        <v>500</v>
      </c>
      <c r="J71" s="2" t="s">
        <v>30</v>
      </c>
      <c r="K71" s="2"/>
      <c r="L71" s="2"/>
      <c r="M71" s="2" t="s">
        <v>31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5"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5"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5"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5"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5"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5"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5"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5"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5"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7:25" x14ac:dyDescent="0.25"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7:25" x14ac:dyDescent="0.25"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7:25" x14ac:dyDescent="0.25"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7:25" x14ac:dyDescent="0.25"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7:25" x14ac:dyDescent="0.25"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7:25" x14ac:dyDescent="0.25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7:25" x14ac:dyDescent="0.25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7:25" x14ac:dyDescent="0.25"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7:25" x14ac:dyDescent="0.25"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7:25" x14ac:dyDescent="0.25"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7:25" x14ac:dyDescent="0.25"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7:25" x14ac:dyDescent="0.25"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7:25" x14ac:dyDescent="0.25"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7:25" x14ac:dyDescent="0.25"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7:25" x14ac:dyDescent="0.25"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7:25" x14ac:dyDescent="0.25"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</sheetData>
  <mergeCells count="11">
    <mergeCell ref="A1:F1"/>
    <mergeCell ref="H1:M1"/>
    <mergeCell ref="O1:T1"/>
    <mergeCell ref="A19:F19"/>
    <mergeCell ref="H19:M19"/>
    <mergeCell ref="O19:T19"/>
    <mergeCell ref="A37:F37"/>
    <mergeCell ref="H37:M37"/>
    <mergeCell ref="O37:T37"/>
    <mergeCell ref="A55:F55"/>
    <mergeCell ref="H55:M55"/>
  </mergeCells>
  <pageMargins left="0.7" right="0.7" top="0.75" bottom="0.75" header="0.3" footer="0.3"/>
  <pageSetup paperSize="9" orientation="portrait" horizontalDpi="4294967292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471C3-CF09-412E-950E-064FEF4BDE49}">
  <dimension ref="B2:U16"/>
  <sheetViews>
    <sheetView tabSelected="1" workbookViewId="0">
      <selection activeCell="B7" sqref="B7"/>
    </sheetView>
  </sheetViews>
  <sheetFormatPr defaultRowHeight="15" x14ac:dyDescent="0.25"/>
  <cols>
    <col min="2" max="2" width="20.28515625" bestFit="1" customWidth="1"/>
    <col min="11" max="11" width="12.140625" bestFit="1" customWidth="1"/>
  </cols>
  <sheetData>
    <row r="2" spans="2:21" x14ac:dyDescent="0.25">
      <c r="B2" s="15" t="s">
        <v>47</v>
      </c>
      <c r="C2" s="15"/>
      <c r="D2" s="15"/>
      <c r="E2" s="15"/>
      <c r="F2" s="15"/>
      <c r="G2" s="15"/>
      <c r="H2" s="15"/>
      <c r="I2" s="15"/>
      <c r="J2" s="15"/>
      <c r="K2" s="15"/>
    </row>
    <row r="3" spans="2:21" x14ac:dyDescent="0.25">
      <c r="B3" s="7" t="s">
        <v>36</v>
      </c>
      <c r="C3" s="15" t="s">
        <v>38</v>
      </c>
      <c r="D3" s="15"/>
      <c r="E3" s="15"/>
      <c r="F3" s="15"/>
      <c r="G3" s="15"/>
      <c r="H3" s="15"/>
      <c r="I3" s="15"/>
      <c r="J3" s="15"/>
    </row>
    <row r="4" spans="2:21" x14ac:dyDescent="0.25">
      <c r="B4" s="7" t="s">
        <v>44</v>
      </c>
      <c r="C4" s="20">
        <v>10</v>
      </c>
      <c r="D4" s="20">
        <v>-10</v>
      </c>
      <c r="E4" s="20">
        <v>30</v>
      </c>
      <c r="F4" s="20">
        <v>-30</v>
      </c>
      <c r="G4" s="20">
        <v>60</v>
      </c>
      <c r="H4" s="20">
        <v>-60</v>
      </c>
      <c r="I4" s="20">
        <v>100</v>
      </c>
      <c r="J4" s="20">
        <v>-100</v>
      </c>
      <c r="K4" s="8" t="s">
        <v>43</v>
      </c>
    </row>
    <row r="5" spans="2:21" x14ac:dyDescent="0.25">
      <c r="B5" t="s">
        <v>39</v>
      </c>
      <c r="C5" s="10">
        <f>$C$9+M5</f>
        <v>10.16</v>
      </c>
      <c r="D5" s="10">
        <f>$D$9-M6</f>
        <v>-10.7</v>
      </c>
      <c r="E5" s="10">
        <f>$E$9+N7</f>
        <v>30.15</v>
      </c>
      <c r="F5" s="10">
        <f>$F$9-M8</f>
        <v>-30.380000000000003</v>
      </c>
      <c r="G5" s="10">
        <f>$G$9+M9</f>
        <v>61.22</v>
      </c>
      <c r="H5" s="10">
        <f>$H$9-M10</f>
        <v>-60.519999999999996</v>
      </c>
      <c r="I5" s="10">
        <f>$I$9+M11-33</f>
        <v>68.33</v>
      </c>
      <c r="J5" s="10">
        <f>$J$9-M12+34</f>
        <v>-66.260000000000005</v>
      </c>
      <c r="K5" s="10">
        <f>K12</f>
        <v>33.739999999999995</v>
      </c>
      <c r="M5" s="11">
        <v>0.14000000000000001</v>
      </c>
      <c r="N5" s="11">
        <v>0.08</v>
      </c>
      <c r="O5" s="11">
        <v>-0.44</v>
      </c>
      <c r="P5" s="11">
        <v>0.74</v>
      </c>
      <c r="Q5" s="11"/>
      <c r="R5" s="11">
        <f ca="1">RANDBETWEEN(-60,60)/100</f>
        <v>7.0000000000000007E-2</v>
      </c>
      <c r="S5" s="11">
        <f ca="1">RANDBETWEEN(-70,70)/100</f>
        <v>0.36</v>
      </c>
      <c r="T5" s="11">
        <f ca="1">RANDBETWEEN(-80,80)/100</f>
        <v>0.75</v>
      </c>
      <c r="U5" s="11">
        <f ca="1">RANDBETWEEN(-90,90)/100</f>
        <v>0.49</v>
      </c>
    </row>
    <row r="6" spans="2:21" x14ac:dyDescent="0.25">
      <c r="B6" t="s">
        <v>40</v>
      </c>
      <c r="C6" s="10">
        <f>$C$9+N5</f>
        <v>10.1</v>
      </c>
      <c r="D6" s="10">
        <f>$D$9-N6</f>
        <v>-11.059999999999999</v>
      </c>
      <c r="E6" s="10">
        <f>($E$9+O7)*0.8</f>
        <v>23.448</v>
      </c>
      <c r="F6" s="10">
        <f>($F$9-N8)*0.77</f>
        <v>-23.377199999999998</v>
      </c>
      <c r="G6" s="10">
        <f>($G$9+N9)*0.6</f>
        <v>36.966000000000001</v>
      </c>
      <c r="H6" s="10">
        <f>($H$9-N10)*0.57</f>
        <v>-33.880799999999994</v>
      </c>
      <c r="I6" s="10">
        <f>($I$9+N11)*0.4</f>
        <v>40.72</v>
      </c>
      <c r="J6" s="10">
        <f>($J$9-N12)*0.37</f>
        <v>-37.244199999999999</v>
      </c>
      <c r="K6" s="10">
        <f t="shared" ref="K6:K9" si="0">K13</f>
        <v>62.755800000000001</v>
      </c>
      <c r="M6" s="11">
        <v>0.34</v>
      </c>
      <c r="N6" s="11">
        <v>0.7</v>
      </c>
      <c r="O6" s="11">
        <v>0.63</v>
      </c>
      <c r="P6" s="11">
        <v>0.84</v>
      </c>
      <c r="Q6" s="11"/>
      <c r="R6" s="11">
        <f t="shared" ref="R6:R12" ca="1" si="1">RANDBETWEEN(-60,60)/100</f>
        <v>0.5</v>
      </c>
      <c r="S6" s="11">
        <f t="shared" ref="S6:S12" ca="1" si="2">RANDBETWEEN(-70,70)/100</f>
        <v>-0.3</v>
      </c>
      <c r="T6" s="11">
        <f t="shared" ref="T6:T12" ca="1" si="3">RANDBETWEEN(-80,80)/100</f>
        <v>-0.77</v>
      </c>
      <c r="U6" s="11">
        <f t="shared" ref="U6:U12" ca="1" si="4">RANDBETWEEN(-90,90)/100</f>
        <v>0.72</v>
      </c>
    </row>
    <row r="7" spans="2:21" x14ac:dyDescent="0.25">
      <c r="B7" t="s">
        <v>41</v>
      </c>
      <c r="C7" s="10">
        <v>9</v>
      </c>
      <c r="D7" s="10">
        <f>-(C7*0.01)</f>
        <v>-0.09</v>
      </c>
      <c r="E7" s="10">
        <v>34.299999999999997</v>
      </c>
      <c r="F7" s="10">
        <f>-20.1*0.05</f>
        <v>-1.0050000000000001</v>
      </c>
      <c r="G7" s="10">
        <v>67.05</v>
      </c>
      <c r="H7" s="10">
        <f>-(G7*0.022)</f>
        <v>-1.4750999999999999</v>
      </c>
      <c r="I7" s="10">
        <v>89.1</v>
      </c>
      <c r="J7" s="10">
        <f>-(I7*0.03)</f>
        <v>-2.6729999999999996</v>
      </c>
      <c r="K7" s="10">
        <f t="shared" si="0"/>
        <v>97.326999999999998</v>
      </c>
      <c r="M7" s="11">
        <v>0.36</v>
      </c>
      <c r="N7" s="11">
        <v>0.18</v>
      </c>
      <c r="O7" s="11">
        <v>-0.66</v>
      </c>
      <c r="P7" s="11">
        <v>0.9</v>
      </c>
      <c r="Q7" s="11"/>
      <c r="R7" s="11">
        <f t="shared" ca="1" si="1"/>
        <v>0.02</v>
      </c>
      <c r="S7" s="11">
        <f t="shared" ca="1" si="2"/>
        <v>-0.62</v>
      </c>
      <c r="T7" s="11">
        <f t="shared" ca="1" si="3"/>
        <v>0.78</v>
      </c>
      <c r="U7" s="11">
        <f t="shared" ca="1" si="4"/>
        <v>0.39</v>
      </c>
    </row>
    <row r="8" spans="2:21" x14ac:dyDescent="0.25">
      <c r="B8" t="s">
        <v>42</v>
      </c>
      <c r="C8" s="10">
        <f>$C$9+P5</f>
        <v>10.76</v>
      </c>
      <c r="D8" s="10">
        <f>($D$9-P6)+1.2</f>
        <v>-10</v>
      </c>
      <c r="E8" s="10">
        <f>$E$9+M10</f>
        <v>30.509999999999998</v>
      </c>
      <c r="F8" s="10">
        <f>($F$9-P8)+1.5</f>
        <v>-28.44</v>
      </c>
      <c r="G8" s="10">
        <f>$G$9+P9</f>
        <v>61.12</v>
      </c>
      <c r="H8" s="10">
        <f>($H$9-P10)+2</f>
        <v>-57.37</v>
      </c>
      <c r="I8" s="10">
        <f>($I$9+P11)+0.9</f>
        <v>101.97</v>
      </c>
      <c r="J8" s="10">
        <f>($J$9-P12)+4</f>
        <v>-96.12</v>
      </c>
      <c r="K8" s="10">
        <f t="shared" si="0"/>
        <v>3.8799999999999955</v>
      </c>
      <c r="M8" s="11">
        <v>-0.33</v>
      </c>
      <c r="N8" s="11">
        <v>-0.35</v>
      </c>
      <c r="O8" s="11">
        <v>0.3</v>
      </c>
      <c r="P8" s="11">
        <v>-0.77</v>
      </c>
      <c r="Q8" s="11"/>
      <c r="R8" s="11">
        <f t="shared" ca="1" si="1"/>
        <v>-0.14000000000000001</v>
      </c>
      <c r="S8" s="11">
        <f t="shared" ca="1" si="2"/>
        <v>0.46</v>
      </c>
      <c r="T8" s="11">
        <f t="shared" ca="1" si="3"/>
        <v>0.79</v>
      </c>
      <c r="U8" s="11">
        <f t="shared" ca="1" si="4"/>
        <v>0.79</v>
      </c>
    </row>
    <row r="9" spans="2:21" x14ac:dyDescent="0.25">
      <c r="B9" t="s">
        <v>45</v>
      </c>
      <c r="C9" s="10">
        <v>10.02</v>
      </c>
      <c r="D9" s="10">
        <v>-10.36</v>
      </c>
      <c r="E9" s="10">
        <v>29.97</v>
      </c>
      <c r="F9" s="10">
        <v>-30.71</v>
      </c>
      <c r="G9" s="10">
        <v>61.05</v>
      </c>
      <c r="H9" s="10">
        <v>-59.98</v>
      </c>
      <c r="I9" s="10">
        <v>101.63</v>
      </c>
      <c r="J9" s="10">
        <v>-100.83</v>
      </c>
      <c r="K9" s="10">
        <f t="shared" si="0"/>
        <v>1.6299999999999955</v>
      </c>
      <c r="M9" s="11">
        <v>0.17</v>
      </c>
      <c r="N9" s="11">
        <v>0.56000000000000005</v>
      </c>
      <c r="O9" s="11">
        <v>-0.23</v>
      </c>
      <c r="P9" s="11">
        <v>7.0000000000000007E-2</v>
      </c>
      <c r="Q9" s="11"/>
      <c r="R9" s="11">
        <f t="shared" ca="1" si="1"/>
        <v>-0.56000000000000005</v>
      </c>
      <c r="S9" s="11">
        <f t="shared" ca="1" si="2"/>
        <v>7.0000000000000007E-2</v>
      </c>
      <c r="T9" s="11">
        <f t="shared" ca="1" si="3"/>
        <v>0.25</v>
      </c>
      <c r="U9" s="11">
        <f t="shared" ca="1" si="4"/>
        <v>0.23</v>
      </c>
    </row>
    <row r="10" spans="2:21" x14ac:dyDescent="0.25">
      <c r="M10" s="11">
        <v>0.54</v>
      </c>
      <c r="N10" s="11">
        <v>-0.54</v>
      </c>
      <c r="O10" s="11">
        <v>0.13</v>
      </c>
      <c r="P10" s="11">
        <v>-0.61</v>
      </c>
      <c r="Q10" s="11"/>
      <c r="R10" s="11">
        <f t="shared" ca="1" si="1"/>
        <v>-0.28000000000000003</v>
      </c>
      <c r="S10" s="11">
        <f t="shared" ca="1" si="2"/>
        <v>0.59</v>
      </c>
      <c r="T10" s="11">
        <f t="shared" ca="1" si="3"/>
        <v>-0.54</v>
      </c>
      <c r="U10" s="11">
        <f t="shared" ca="1" si="4"/>
        <v>0.55000000000000004</v>
      </c>
    </row>
    <row r="11" spans="2:21" x14ac:dyDescent="0.25">
      <c r="B11" s="15" t="s">
        <v>46</v>
      </c>
      <c r="C11" s="15"/>
      <c r="D11" s="15"/>
      <c r="E11" s="15"/>
      <c r="F11" s="15"/>
      <c r="G11" s="15"/>
      <c r="H11" s="15"/>
      <c r="I11" s="15"/>
      <c r="J11" s="15"/>
      <c r="K11" s="15"/>
      <c r="M11" s="11">
        <v>-0.3</v>
      </c>
      <c r="N11" s="11">
        <v>0.17</v>
      </c>
      <c r="O11" s="11">
        <v>0.12</v>
      </c>
      <c r="P11" s="11">
        <v>-0.56000000000000005</v>
      </c>
      <c r="Q11" s="11"/>
      <c r="R11" s="11">
        <f t="shared" ca="1" si="1"/>
        <v>0.44</v>
      </c>
      <c r="S11" s="11">
        <f t="shared" ca="1" si="2"/>
        <v>-0.56000000000000005</v>
      </c>
      <c r="T11" s="11">
        <f t="shared" ca="1" si="3"/>
        <v>-0.24</v>
      </c>
      <c r="U11" s="11">
        <f t="shared" ca="1" si="4"/>
        <v>-0.72</v>
      </c>
    </row>
    <row r="12" spans="2:21" x14ac:dyDescent="0.25">
      <c r="B12" t="s">
        <v>39</v>
      </c>
      <c r="C12">
        <f>ABS($C$4-C5)</f>
        <v>0.16000000000000014</v>
      </c>
      <c r="D12">
        <f>ABS($D$4-D5)</f>
        <v>0.69999999999999929</v>
      </c>
      <c r="E12">
        <f>ABS($E$4-E5)</f>
        <v>0.14999999999999858</v>
      </c>
      <c r="F12">
        <f>ABS($F$4-F5)</f>
        <v>0.38000000000000256</v>
      </c>
      <c r="G12">
        <f>ABS($G$4-G5)</f>
        <v>1.2199999999999989</v>
      </c>
      <c r="H12">
        <f>ABS($H$4-H5)</f>
        <v>0.51999999999999602</v>
      </c>
      <c r="I12">
        <f>ABS($I$4-I5)</f>
        <v>31.67</v>
      </c>
      <c r="J12">
        <f>ABS($J$4-J5)</f>
        <v>33.739999999999995</v>
      </c>
      <c r="K12">
        <f>MAX(C12:J12)</f>
        <v>33.739999999999995</v>
      </c>
      <c r="M12" s="11">
        <v>-0.56999999999999995</v>
      </c>
      <c r="N12" s="11">
        <v>-0.17</v>
      </c>
      <c r="O12" s="11">
        <v>0.23</v>
      </c>
      <c r="P12" s="11">
        <v>-0.71</v>
      </c>
      <c r="Q12" s="11"/>
      <c r="R12" s="11">
        <f t="shared" ca="1" si="1"/>
        <v>0.56000000000000005</v>
      </c>
      <c r="S12" s="11">
        <f t="shared" ca="1" si="2"/>
        <v>0.38</v>
      </c>
      <c r="T12" s="11">
        <f t="shared" ca="1" si="3"/>
        <v>7.0000000000000007E-2</v>
      </c>
      <c r="U12" s="11">
        <f t="shared" ca="1" si="4"/>
        <v>0.6</v>
      </c>
    </row>
    <row r="13" spans="2:21" x14ac:dyDescent="0.25">
      <c r="B13" t="s">
        <v>40</v>
      </c>
      <c r="C13">
        <f t="shared" ref="C13:C16" si="5">ABS($C$4-C6)</f>
        <v>9.9999999999999645E-2</v>
      </c>
      <c r="D13">
        <f t="shared" ref="D13:D16" si="6">ABS($D$4-D6)</f>
        <v>1.0599999999999987</v>
      </c>
      <c r="E13">
        <f t="shared" ref="E13:E16" si="7">ABS($E$4-E6)</f>
        <v>6.5519999999999996</v>
      </c>
      <c r="F13">
        <f t="shared" ref="F13:F16" si="8">ABS($F$4-F6)</f>
        <v>6.6228000000000016</v>
      </c>
      <c r="G13">
        <f t="shared" ref="G13:G16" si="9">ABS($G$4-G6)</f>
        <v>23.033999999999999</v>
      </c>
      <c r="H13">
        <f t="shared" ref="H13:H16" si="10">ABS($H$4-H6)</f>
        <v>26.119200000000006</v>
      </c>
      <c r="I13">
        <f t="shared" ref="I13:I16" si="11">ABS($I$4-I6)</f>
        <v>59.28</v>
      </c>
      <c r="J13">
        <f t="shared" ref="J13:J16" si="12">ABS($J$4-J6)</f>
        <v>62.755800000000001</v>
      </c>
      <c r="K13">
        <f t="shared" ref="K13:K16" si="13">MAX(C13:J13)</f>
        <v>62.755800000000001</v>
      </c>
    </row>
    <row r="14" spans="2:21" x14ac:dyDescent="0.25">
      <c r="B14" t="s">
        <v>41</v>
      </c>
      <c r="C14">
        <f t="shared" si="5"/>
        <v>1</v>
      </c>
      <c r="D14">
        <f t="shared" si="6"/>
        <v>9.91</v>
      </c>
      <c r="E14">
        <f t="shared" si="7"/>
        <v>4.2999999999999972</v>
      </c>
      <c r="F14">
        <f t="shared" si="8"/>
        <v>28.995000000000001</v>
      </c>
      <c r="G14">
        <f t="shared" si="9"/>
        <v>7.0499999999999972</v>
      </c>
      <c r="H14">
        <f t="shared" si="10"/>
        <v>58.524900000000002</v>
      </c>
      <c r="I14">
        <f t="shared" si="11"/>
        <v>10.900000000000006</v>
      </c>
      <c r="J14">
        <f t="shared" si="12"/>
        <v>97.326999999999998</v>
      </c>
      <c r="K14">
        <f t="shared" si="13"/>
        <v>97.326999999999998</v>
      </c>
    </row>
    <row r="15" spans="2:21" x14ac:dyDescent="0.25">
      <c r="B15" t="s">
        <v>42</v>
      </c>
      <c r="C15">
        <f t="shared" si="5"/>
        <v>0.75999999999999979</v>
      </c>
      <c r="D15">
        <f t="shared" si="6"/>
        <v>0</v>
      </c>
      <c r="E15">
        <f t="shared" si="7"/>
        <v>0.50999999999999801</v>
      </c>
      <c r="F15">
        <f t="shared" si="8"/>
        <v>1.5599999999999987</v>
      </c>
      <c r="G15">
        <f t="shared" si="9"/>
        <v>1.1199999999999974</v>
      </c>
      <c r="H15">
        <f t="shared" si="10"/>
        <v>2.6300000000000026</v>
      </c>
      <c r="I15">
        <f t="shared" si="11"/>
        <v>1.9699999999999989</v>
      </c>
      <c r="J15">
        <f t="shared" si="12"/>
        <v>3.8799999999999955</v>
      </c>
      <c r="K15">
        <f t="shared" si="13"/>
        <v>3.8799999999999955</v>
      </c>
    </row>
    <row r="16" spans="2:21" x14ac:dyDescent="0.25">
      <c r="B16" t="s">
        <v>45</v>
      </c>
      <c r="C16">
        <f t="shared" si="5"/>
        <v>1.9999999999999574E-2</v>
      </c>
      <c r="D16">
        <f t="shared" si="6"/>
        <v>0.35999999999999943</v>
      </c>
      <c r="E16">
        <f t="shared" si="7"/>
        <v>3.0000000000001137E-2</v>
      </c>
      <c r="F16">
        <f t="shared" si="8"/>
        <v>0.71000000000000085</v>
      </c>
      <c r="G16">
        <f t="shared" si="9"/>
        <v>1.0499999999999972</v>
      </c>
      <c r="H16">
        <f t="shared" si="10"/>
        <v>2.0000000000003126E-2</v>
      </c>
      <c r="I16">
        <f t="shared" si="11"/>
        <v>1.6299999999999955</v>
      </c>
      <c r="J16">
        <f t="shared" si="12"/>
        <v>0.82999999999999829</v>
      </c>
      <c r="K16">
        <f t="shared" si="13"/>
        <v>1.6299999999999955</v>
      </c>
    </row>
  </sheetData>
  <mergeCells count="3">
    <mergeCell ref="B2:K2"/>
    <mergeCell ref="C3:J3"/>
    <mergeCell ref="B11:K1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60108-DE76-4D90-9772-68D725022939}">
  <dimension ref="B3:V27"/>
  <sheetViews>
    <sheetView topLeftCell="A10" workbookViewId="0">
      <selection activeCell="G31" sqref="G31"/>
    </sheetView>
  </sheetViews>
  <sheetFormatPr defaultRowHeight="15" x14ac:dyDescent="0.25"/>
  <cols>
    <col min="2" max="2" width="20.28515625" bestFit="1" customWidth="1"/>
    <col min="3" max="3" width="6.5703125" bestFit="1" customWidth="1"/>
    <col min="4" max="4" width="7.28515625" bestFit="1" customWidth="1"/>
    <col min="5" max="5" width="6.5703125" bestFit="1" customWidth="1"/>
    <col min="6" max="6" width="7.28515625" bestFit="1" customWidth="1"/>
    <col min="7" max="7" width="7.140625" bestFit="1" customWidth="1"/>
    <col min="8" max="8" width="8.85546875" bestFit="1" customWidth="1"/>
    <col min="9" max="9" width="7.5703125" bestFit="1" customWidth="1"/>
    <col min="10" max="10" width="8.28515625" bestFit="1" customWidth="1"/>
    <col min="11" max="11" width="12.28515625" bestFit="1" customWidth="1"/>
    <col min="22" max="22" width="12.140625" bestFit="1" customWidth="1"/>
  </cols>
  <sheetData>
    <row r="3" spans="2:22" x14ac:dyDescent="0.25">
      <c r="B3" s="13" t="s">
        <v>48</v>
      </c>
      <c r="C3" s="16" t="s">
        <v>38</v>
      </c>
      <c r="D3" s="16"/>
      <c r="E3" s="16"/>
      <c r="F3" s="16"/>
      <c r="G3" s="16"/>
      <c r="H3" s="16"/>
      <c r="I3" s="16"/>
      <c r="J3" s="16"/>
      <c r="K3" s="16"/>
      <c r="M3" s="13"/>
      <c r="N3" s="16"/>
      <c r="O3" s="16"/>
      <c r="P3" s="16"/>
      <c r="Q3" s="16"/>
      <c r="R3" s="16"/>
      <c r="S3" s="16"/>
      <c r="T3" s="16"/>
      <c r="U3" s="16"/>
      <c r="V3" s="16"/>
    </row>
    <row r="4" spans="2:22" x14ac:dyDescent="0.25">
      <c r="B4" s="13" t="s">
        <v>44</v>
      </c>
      <c r="C4" s="12">
        <v>10</v>
      </c>
      <c r="D4" s="12">
        <v>-10</v>
      </c>
      <c r="E4" s="12">
        <v>30</v>
      </c>
      <c r="F4" s="12">
        <v>-30</v>
      </c>
      <c r="G4" s="12">
        <v>60</v>
      </c>
      <c r="H4" s="12">
        <v>-60</v>
      </c>
      <c r="I4" s="12">
        <v>100</v>
      </c>
      <c r="J4" s="12">
        <v>-100</v>
      </c>
      <c r="K4" s="12" t="s">
        <v>43</v>
      </c>
      <c r="M4" s="13"/>
      <c r="N4" s="12"/>
      <c r="O4" s="12"/>
      <c r="P4" s="12"/>
      <c r="Q4" s="12"/>
      <c r="R4" s="12"/>
      <c r="S4" s="12"/>
      <c r="T4" s="12"/>
      <c r="U4" s="12"/>
      <c r="V4" s="12"/>
    </row>
    <row r="5" spans="2:22" x14ac:dyDescent="0.25">
      <c r="B5" s="13" t="s">
        <v>49</v>
      </c>
      <c r="C5" s="12">
        <v>10.319999999999999</v>
      </c>
      <c r="D5" s="12">
        <v>-10.8</v>
      </c>
      <c r="E5" s="12">
        <v>29.31</v>
      </c>
      <c r="F5" s="12">
        <v>-29.73</v>
      </c>
      <c r="G5" s="12">
        <v>60.21</v>
      </c>
      <c r="H5" s="12">
        <v>-59.339999999999996</v>
      </c>
      <c r="I5" s="12">
        <v>67.259999999999991</v>
      </c>
      <c r="J5" s="12">
        <v>-66.73</v>
      </c>
      <c r="K5" s="12">
        <v>33.269999999999996</v>
      </c>
      <c r="M5" s="13"/>
      <c r="N5" s="12"/>
      <c r="O5" s="12"/>
      <c r="P5" s="12"/>
      <c r="Q5" s="12"/>
      <c r="R5" s="12"/>
      <c r="S5" s="12"/>
      <c r="T5" s="12"/>
      <c r="U5" s="12"/>
      <c r="V5" s="12"/>
    </row>
    <row r="6" spans="2:22" x14ac:dyDescent="0.25">
      <c r="B6" s="13" t="s">
        <v>50</v>
      </c>
      <c r="C6" s="12">
        <v>10.61</v>
      </c>
      <c r="D6" s="12">
        <v>-10.039999999999999</v>
      </c>
      <c r="E6" s="12">
        <v>24.04</v>
      </c>
      <c r="F6" s="12">
        <v>-23.438800000000001</v>
      </c>
      <c r="G6" s="12">
        <v>48.552</v>
      </c>
      <c r="H6" s="12">
        <v>-46.092199999999998</v>
      </c>
      <c r="I6" s="12">
        <v>60.575999999999993</v>
      </c>
      <c r="J6" s="12">
        <v>-57.210899999999995</v>
      </c>
      <c r="K6" s="12">
        <v>42.789100000000005</v>
      </c>
      <c r="M6" s="13"/>
      <c r="N6" s="12"/>
      <c r="O6" s="12"/>
      <c r="P6" s="12"/>
      <c r="Q6" s="12"/>
      <c r="R6" s="12"/>
      <c r="S6" s="12"/>
      <c r="T6" s="12"/>
      <c r="U6" s="12"/>
      <c r="V6" s="12"/>
    </row>
    <row r="7" spans="2:22" x14ac:dyDescent="0.25">
      <c r="B7" s="13" t="s">
        <v>51</v>
      </c>
      <c r="C7" s="12">
        <v>2.42</v>
      </c>
      <c r="D7" s="12">
        <v>-0.121</v>
      </c>
      <c r="E7" s="12">
        <v>29.3</v>
      </c>
      <c r="F7" s="12">
        <v>-20.100000000000001</v>
      </c>
      <c r="G7" s="12">
        <v>67.05</v>
      </c>
      <c r="H7" s="12">
        <v>-30.172499999999999</v>
      </c>
      <c r="I7" s="12">
        <v>86.6</v>
      </c>
      <c r="J7" s="12">
        <v>-27.712</v>
      </c>
      <c r="K7" s="12">
        <v>72.287999999999997</v>
      </c>
      <c r="M7" s="13"/>
      <c r="N7" s="12"/>
      <c r="O7" s="12"/>
      <c r="P7" s="12"/>
      <c r="Q7" s="12"/>
      <c r="R7" s="12"/>
      <c r="S7" s="12"/>
      <c r="T7" s="12"/>
      <c r="U7" s="12"/>
      <c r="V7" s="12"/>
    </row>
    <row r="8" spans="2:22" x14ac:dyDescent="0.25">
      <c r="B8" s="13" t="s">
        <v>52</v>
      </c>
      <c r="C8" s="12">
        <v>10.54</v>
      </c>
      <c r="D8" s="12">
        <v>-9.6999999999999993</v>
      </c>
      <c r="E8" s="12">
        <v>29.22</v>
      </c>
      <c r="F8" s="12">
        <v>-29.97</v>
      </c>
      <c r="G8" s="12">
        <v>60.56</v>
      </c>
      <c r="H8" s="12">
        <v>-59.82</v>
      </c>
      <c r="I8" s="12">
        <v>100.39</v>
      </c>
      <c r="J8" s="12">
        <v>-99.6</v>
      </c>
      <c r="K8" s="12">
        <v>0.78000000000000114</v>
      </c>
      <c r="M8" s="13"/>
      <c r="N8" s="12"/>
      <c r="O8" s="12"/>
      <c r="P8" s="12"/>
      <c r="Q8" s="12"/>
      <c r="R8" s="12"/>
      <c r="S8" s="12"/>
      <c r="T8" s="12"/>
      <c r="U8" s="12"/>
      <c r="V8" s="12"/>
    </row>
    <row r="9" spans="2:22" x14ac:dyDescent="0.25">
      <c r="B9" s="13" t="s">
        <v>45</v>
      </c>
      <c r="C9" s="12">
        <v>10.119999999999999</v>
      </c>
      <c r="D9" s="12">
        <v>-10.25</v>
      </c>
      <c r="E9" s="12">
        <v>29.81</v>
      </c>
      <c r="F9" s="12">
        <v>-30.11</v>
      </c>
      <c r="G9" s="12">
        <v>60.25</v>
      </c>
      <c r="H9" s="12">
        <v>-59.93</v>
      </c>
      <c r="I9" s="12">
        <v>100.63</v>
      </c>
      <c r="J9" s="12">
        <v>-100.33</v>
      </c>
      <c r="K9" s="12">
        <v>0.62999999999999545</v>
      </c>
      <c r="M9" s="13"/>
      <c r="N9" s="12"/>
      <c r="O9" s="12"/>
      <c r="P9" s="12"/>
      <c r="Q9" s="12"/>
      <c r="R9" s="12"/>
      <c r="S9" s="12"/>
      <c r="T9" s="12"/>
      <c r="U9" s="12"/>
      <c r="V9" s="12"/>
    </row>
    <row r="12" spans="2:22" x14ac:dyDescent="0.25">
      <c r="B12" s="13" t="s">
        <v>36</v>
      </c>
      <c r="C12" s="17" t="s">
        <v>38</v>
      </c>
      <c r="D12" s="18"/>
      <c r="E12" s="18"/>
      <c r="F12" s="18"/>
      <c r="G12" s="18"/>
      <c r="H12" s="18"/>
      <c r="I12" s="18"/>
      <c r="J12" s="18"/>
      <c r="K12" s="19"/>
    </row>
    <row r="13" spans="2:22" x14ac:dyDescent="0.25">
      <c r="B13" s="13" t="s">
        <v>44</v>
      </c>
      <c r="C13" s="2">
        <v>10</v>
      </c>
      <c r="D13" s="2">
        <v>-10</v>
      </c>
      <c r="E13" s="2">
        <v>30</v>
      </c>
      <c r="F13" s="2">
        <v>-30</v>
      </c>
      <c r="G13" s="2">
        <v>60</v>
      </c>
      <c r="H13" s="2">
        <v>-60</v>
      </c>
      <c r="I13" s="2">
        <v>100</v>
      </c>
      <c r="J13" s="2">
        <v>-100</v>
      </c>
      <c r="K13" s="2" t="s">
        <v>43</v>
      </c>
    </row>
    <row r="14" spans="2:22" x14ac:dyDescent="0.25">
      <c r="B14" s="13" t="s">
        <v>39</v>
      </c>
      <c r="C14" s="2">
        <v>9.74</v>
      </c>
      <c r="D14" s="2">
        <v>-10.64</v>
      </c>
      <c r="E14" s="2">
        <v>30.78</v>
      </c>
      <c r="F14" s="2">
        <v>-29.79</v>
      </c>
      <c r="G14" s="2">
        <v>60.37</v>
      </c>
      <c r="H14" s="2">
        <v>-60.14</v>
      </c>
      <c r="I14" s="2">
        <v>68.070000000000007</v>
      </c>
      <c r="J14" s="2">
        <v>-66.72</v>
      </c>
      <c r="K14" s="2">
        <v>33.28</v>
      </c>
    </row>
    <row r="15" spans="2:22" x14ac:dyDescent="0.25">
      <c r="B15" s="13" t="s">
        <v>40</v>
      </c>
      <c r="C15" s="2">
        <v>10.74</v>
      </c>
      <c r="D15" s="2">
        <v>-10.65</v>
      </c>
      <c r="E15" s="2">
        <v>23.616</v>
      </c>
      <c r="F15" s="2">
        <v>-23.646700000000003</v>
      </c>
      <c r="G15" s="2">
        <v>48.72</v>
      </c>
      <c r="H15" s="2">
        <v>-46.538800000000002</v>
      </c>
      <c r="I15" s="2">
        <v>60.251999999999995</v>
      </c>
      <c r="J15" s="2">
        <v>-57.057000000000002</v>
      </c>
      <c r="K15" s="2">
        <v>42.942999999999998</v>
      </c>
    </row>
    <row r="16" spans="2:22" x14ac:dyDescent="0.25">
      <c r="B16" s="13" t="s">
        <v>41</v>
      </c>
      <c r="C16" s="2">
        <v>9</v>
      </c>
      <c r="D16" s="2">
        <v>-0.09</v>
      </c>
      <c r="E16" s="2">
        <v>34.299999999999997</v>
      </c>
      <c r="F16" s="2">
        <v>-1.0050000000000001</v>
      </c>
      <c r="G16" s="2">
        <v>67.05</v>
      </c>
      <c r="H16" s="2">
        <v>-1.4750999999999999</v>
      </c>
      <c r="I16" s="2">
        <v>89.1</v>
      </c>
      <c r="J16" s="2">
        <v>-2.6729999999999996</v>
      </c>
      <c r="K16" s="2">
        <v>97.326999999999998</v>
      </c>
    </row>
    <row r="17" spans="2:11" x14ac:dyDescent="0.25">
      <c r="B17" s="13" t="s">
        <v>42</v>
      </c>
      <c r="C17" s="2">
        <v>10.83</v>
      </c>
      <c r="D17" s="2">
        <v>-9.48</v>
      </c>
      <c r="E17" s="2">
        <v>30.45</v>
      </c>
      <c r="F17" s="2">
        <v>-28.86</v>
      </c>
      <c r="G17" s="2">
        <v>61.239999999999995</v>
      </c>
      <c r="H17" s="2">
        <v>-57.51</v>
      </c>
      <c r="I17" s="2">
        <v>100.48</v>
      </c>
      <c r="J17" s="2">
        <v>-97.43</v>
      </c>
      <c r="K17" s="2">
        <v>2.5699999999999932</v>
      </c>
    </row>
    <row r="18" spans="2:11" x14ac:dyDescent="0.25">
      <c r="B18" s="13" t="s">
        <v>45</v>
      </c>
      <c r="C18" s="2">
        <v>10.25</v>
      </c>
      <c r="D18" s="2">
        <v>-10.32</v>
      </c>
      <c r="E18" s="2">
        <v>30.21</v>
      </c>
      <c r="F18" s="2">
        <v>-30.18</v>
      </c>
      <c r="G18" s="2">
        <v>60.51</v>
      </c>
      <c r="H18" s="2">
        <v>-59.9</v>
      </c>
      <c r="I18" s="2">
        <v>100.48</v>
      </c>
      <c r="J18" s="2">
        <v>-100.7</v>
      </c>
      <c r="K18" s="2">
        <v>0.70000000000000284</v>
      </c>
    </row>
    <row r="21" spans="2:11" x14ac:dyDescent="0.25">
      <c r="B21" s="13" t="s">
        <v>36</v>
      </c>
      <c r="C21" s="16" t="s">
        <v>38</v>
      </c>
      <c r="D21" s="16"/>
      <c r="E21" s="16"/>
      <c r="F21" s="16"/>
      <c r="G21" s="16"/>
      <c r="H21" s="16"/>
      <c r="I21" s="16"/>
      <c r="J21" s="16"/>
      <c r="K21" s="16"/>
    </row>
    <row r="22" spans="2:11" x14ac:dyDescent="0.25">
      <c r="B22" s="13" t="s">
        <v>44</v>
      </c>
      <c r="C22" s="12">
        <v>10</v>
      </c>
      <c r="D22" s="12">
        <v>-10</v>
      </c>
      <c r="E22" s="12">
        <v>30</v>
      </c>
      <c r="F22" s="12">
        <v>-30</v>
      </c>
      <c r="G22" s="12">
        <v>60</v>
      </c>
      <c r="H22" s="12">
        <v>-60</v>
      </c>
      <c r="I22" s="12">
        <v>100</v>
      </c>
      <c r="J22" s="12">
        <v>-100</v>
      </c>
      <c r="K22" s="12" t="s">
        <v>43</v>
      </c>
    </row>
    <row r="23" spans="2:11" x14ac:dyDescent="0.25">
      <c r="B23" s="13" t="s">
        <v>49</v>
      </c>
      <c r="C23" s="12">
        <v>10.16</v>
      </c>
      <c r="D23" s="12">
        <v>-10.7</v>
      </c>
      <c r="E23" s="12">
        <v>30.15</v>
      </c>
      <c r="F23" s="12">
        <v>-30.380000000000003</v>
      </c>
      <c r="G23" s="12">
        <v>61.22</v>
      </c>
      <c r="H23" s="12">
        <v>-60.519999999999996</v>
      </c>
      <c r="I23" s="12">
        <v>68.33</v>
      </c>
      <c r="J23" s="12">
        <v>-66.260000000000005</v>
      </c>
      <c r="K23" s="12">
        <v>33.739999999999995</v>
      </c>
    </row>
    <row r="24" spans="2:11" x14ac:dyDescent="0.25">
      <c r="B24" s="13" t="s">
        <v>50</v>
      </c>
      <c r="C24" s="12">
        <v>10.1</v>
      </c>
      <c r="D24" s="12">
        <v>-11.059999999999999</v>
      </c>
      <c r="E24" s="12">
        <v>23.448</v>
      </c>
      <c r="F24" s="12">
        <v>-23.377199999999998</v>
      </c>
      <c r="G24" s="12">
        <v>49.288000000000004</v>
      </c>
      <c r="H24" s="12">
        <v>-45.768799999999999</v>
      </c>
      <c r="I24" s="12">
        <v>61.08</v>
      </c>
      <c r="J24" s="12">
        <v>-57.37619999999999</v>
      </c>
      <c r="K24" s="12">
        <v>42.62380000000001</v>
      </c>
    </row>
    <row r="25" spans="2:11" x14ac:dyDescent="0.25">
      <c r="B25" s="13" t="s">
        <v>51</v>
      </c>
      <c r="C25" s="12">
        <v>9.2100000000000009</v>
      </c>
      <c r="D25" s="12">
        <v>-0.09</v>
      </c>
      <c r="E25" s="12">
        <v>34.299999999999997</v>
      </c>
      <c r="F25" s="12">
        <v>-1.0050000000000001</v>
      </c>
      <c r="G25" s="12">
        <v>67.05</v>
      </c>
      <c r="H25" s="12">
        <v>-1.4750999999999999</v>
      </c>
      <c r="I25" s="12">
        <v>89.1</v>
      </c>
      <c r="J25" s="12">
        <v>-2.6729999999999996</v>
      </c>
      <c r="K25" s="12">
        <v>97.326999999999998</v>
      </c>
    </row>
    <row r="26" spans="2:11" x14ac:dyDescent="0.25">
      <c r="B26" s="13" t="s">
        <v>52</v>
      </c>
      <c r="C26" s="12">
        <v>10.76</v>
      </c>
      <c r="D26" s="12">
        <v>-10</v>
      </c>
      <c r="E26" s="12">
        <v>30.509999999999998</v>
      </c>
      <c r="F26" s="12">
        <v>-28.44</v>
      </c>
      <c r="G26" s="12">
        <v>61.12</v>
      </c>
      <c r="H26" s="12">
        <v>-57.37</v>
      </c>
      <c r="I26" s="12">
        <v>101.97</v>
      </c>
      <c r="J26" s="12">
        <v>-96.12</v>
      </c>
      <c r="K26" s="12">
        <v>3.8799999999999955</v>
      </c>
    </row>
    <row r="27" spans="2:11" x14ac:dyDescent="0.25">
      <c r="B27" s="13" t="s">
        <v>45</v>
      </c>
      <c r="C27" s="12">
        <v>10.02</v>
      </c>
      <c r="D27" s="12">
        <v>-10.36</v>
      </c>
      <c r="E27" s="12">
        <v>29.97</v>
      </c>
      <c r="F27" s="12">
        <v>-30.71</v>
      </c>
      <c r="G27" s="12">
        <v>61.05</v>
      </c>
      <c r="H27" s="12">
        <v>-59.98</v>
      </c>
      <c r="I27" s="12">
        <v>101.63</v>
      </c>
      <c r="J27" s="12">
        <v>-100.83</v>
      </c>
      <c r="K27" s="12">
        <v>1.6299999999999955</v>
      </c>
    </row>
  </sheetData>
  <mergeCells count="4">
    <mergeCell ref="C3:K3"/>
    <mergeCell ref="C12:K12"/>
    <mergeCell ref="C21:K21"/>
    <mergeCell ref="N3:V3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4960-8928-4844-80BF-E82DBBC216CE}">
  <dimension ref="A1:E71"/>
  <sheetViews>
    <sheetView topLeftCell="A52" workbookViewId="0">
      <selection activeCell="I62" sqref="I62"/>
    </sheetView>
  </sheetViews>
  <sheetFormatPr defaultRowHeight="15" x14ac:dyDescent="0.25"/>
  <sheetData>
    <row r="1" spans="1:5" x14ac:dyDescent="0.25">
      <c r="A1" s="14" t="s">
        <v>4</v>
      </c>
      <c r="B1" s="14"/>
      <c r="C1" s="14"/>
      <c r="D1" s="14"/>
      <c r="E1" s="14"/>
    </row>
    <row r="2" spans="1:5" x14ac:dyDescent="0.25">
      <c r="A2" s="6" t="s">
        <v>15</v>
      </c>
      <c r="B2" s="6" t="s">
        <v>16</v>
      </c>
      <c r="C2" s="6" t="s">
        <v>0</v>
      </c>
      <c r="D2" s="6" t="s">
        <v>2</v>
      </c>
      <c r="E2" s="6" t="s">
        <v>3</v>
      </c>
    </row>
    <row r="3" spans="1:5" x14ac:dyDescent="0.25">
      <c r="A3" s="2">
        <v>20</v>
      </c>
      <c r="B3" s="2">
        <v>100</v>
      </c>
      <c r="C3" s="2" t="s">
        <v>17</v>
      </c>
      <c r="D3" s="2" t="s">
        <v>19</v>
      </c>
      <c r="E3" s="2" t="s">
        <v>20</v>
      </c>
    </row>
    <row r="4" spans="1:5" x14ac:dyDescent="0.25">
      <c r="A4" s="2">
        <v>20</v>
      </c>
      <c r="B4" s="2">
        <v>300</v>
      </c>
      <c r="C4" s="2" t="s">
        <v>17</v>
      </c>
      <c r="D4" s="2" t="s">
        <v>19</v>
      </c>
      <c r="E4" s="2" t="s">
        <v>20</v>
      </c>
    </row>
    <row r="5" spans="1:5" x14ac:dyDescent="0.25">
      <c r="A5" s="2">
        <v>20</v>
      </c>
      <c r="B5" s="2">
        <v>500</v>
      </c>
      <c r="C5" s="2" t="s">
        <v>17</v>
      </c>
      <c r="D5" s="2" t="s">
        <v>19</v>
      </c>
      <c r="E5" s="2" t="s">
        <v>20</v>
      </c>
    </row>
    <row r="6" spans="1:5" x14ac:dyDescent="0.25">
      <c r="A6" s="2"/>
      <c r="B6" s="2"/>
      <c r="C6" s="2"/>
      <c r="D6" s="2"/>
      <c r="E6" s="2"/>
    </row>
    <row r="7" spans="1:5" x14ac:dyDescent="0.25">
      <c r="A7" s="2">
        <v>30</v>
      </c>
      <c r="B7" s="2">
        <v>100</v>
      </c>
      <c r="C7" s="2" t="s">
        <v>17</v>
      </c>
      <c r="D7" s="2" t="s">
        <v>19</v>
      </c>
      <c r="E7" s="2" t="s">
        <v>20</v>
      </c>
    </row>
    <row r="8" spans="1:5" x14ac:dyDescent="0.25">
      <c r="A8" s="2">
        <v>30</v>
      </c>
      <c r="B8" s="2">
        <v>300</v>
      </c>
      <c r="C8" s="2" t="s">
        <v>17</v>
      </c>
      <c r="D8" s="2" t="s">
        <v>19</v>
      </c>
      <c r="E8" s="2" t="s">
        <v>20</v>
      </c>
    </row>
    <row r="9" spans="1:5" x14ac:dyDescent="0.25">
      <c r="A9" s="2">
        <v>30</v>
      </c>
      <c r="B9" s="2">
        <v>500</v>
      </c>
      <c r="C9" s="2" t="s">
        <v>17</v>
      </c>
      <c r="D9" s="2" t="s">
        <v>19</v>
      </c>
      <c r="E9" s="2" t="s">
        <v>20</v>
      </c>
    </row>
    <row r="10" spans="1:5" x14ac:dyDescent="0.25">
      <c r="A10" s="2"/>
      <c r="B10" s="2"/>
      <c r="C10" s="2"/>
      <c r="D10" s="2"/>
      <c r="E10" s="2"/>
    </row>
    <row r="11" spans="1:5" x14ac:dyDescent="0.25">
      <c r="A11" s="2">
        <v>40</v>
      </c>
      <c r="B11" s="2">
        <v>100</v>
      </c>
      <c r="C11" s="2" t="s">
        <v>17</v>
      </c>
      <c r="D11" s="2" t="s">
        <v>19</v>
      </c>
      <c r="E11" s="2" t="s">
        <v>20</v>
      </c>
    </row>
    <row r="12" spans="1:5" x14ac:dyDescent="0.25">
      <c r="A12" s="2">
        <v>40</v>
      </c>
      <c r="B12" s="2">
        <v>300</v>
      </c>
      <c r="C12" s="2" t="s">
        <v>17</v>
      </c>
      <c r="D12" s="2" t="s">
        <v>19</v>
      </c>
      <c r="E12" s="2" t="s">
        <v>20</v>
      </c>
    </row>
    <row r="13" spans="1:5" x14ac:dyDescent="0.25">
      <c r="A13" s="2">
        <v>40</v>
      </c>
      <c r="B13" s="2">
        <v>500</v>
      </c>
      <c r="C13" s="2" t="s">
        <v>17</v>
      </c>
      <c r="D13" s="2" t="s">
        <v>19</v>
      </c>
      <c r="E13" s="2" t="s">
        <v>20</v>
      </c>
    </row>
    <row r="14" spans="1:5" x14ac:dyDescent="0.25">
      <c r="A14" s="2"/>
      <c r="B14" s="2"/>
      <c r="C14" s="2"/>
      <c r="D14" s="2"/>
      <c r="E14" s="2"/>
    </row>
    <row r="15" spans="1:5" x14ac:dyDescent="0.25">
      <c r="A15" s="2">
        <v>50</v>
      </c>
      <c r="B15" s="2">
        <v>100</v>
      </c>
      <c r="C15" s="2" t="s">
        <v>17</v>
      </c>
      <c r="D15" s="2" t="s">
        <v>19</v>
      </c>
      <c r="E15" s="2" t="s">
        <v>20</v>
      </c>
    </row>
    <row r="16" spans="1:5" x14ac:dyDescent="0.25">
      <c r="A16" s="2">
        <v>50</v>
      </c>
      <c r="B16" s="2">
        <v>300</v>
      </c>
      <c r="C16" s="2" t="s">
        <v>17</v>
      </c>
      <c r="D16" s="2" t="s">
        <v>19</v>
      </c>
      <c r="E16" s="2" t="s">
        <v>20</v>
      </c>
    </row>
    <row r="17" spans="1:5" x14ac:dyDescent="0.25">
      <c r="A17" s="2">
        <v>50</v>
      </c>
      <c r="B17" s="2">
        <v>500</v>
      </c>
      <c r="C17" s="2" t="s">
        <v>17</v>
      </c>
      <c r="D17" s="2" t="s">
        <v>19</v>
      </c>
      <c r="E17" s="2" t="s">
        <v>20</v>
      </c>
    </row>
    <row r="19" spans="1:5" x14ac:dyDescent="0.25">
      <c r="A19" s="14" t="s">
        <v>7</v>
      </c>
      <c r="B19" s="14"/>
      <c r="C19" s="14"/>
      <c r="D19" s="14"/>
      <c r="E19" s="14"/>
    </row>
    <row r="20" spans="1:5" x14ac:dyDescent="0.25">
      <c r="A20" s="6" t="s">
        <v>15</v>
      </c>
      <c r="B20" s="6" t="s">
        <v>16</v>
      </c>
      <c r="C20" s="6" t="s">
        <v>0</v>
      </c>
      <c r="D20" s="6" t="s">
        <v>2</v>
      </c>
      <c r="E20" s="6" t="s">
        <v>3</v>
      </c>
    </row>
    <row r="21" spans="1:5" x14ac:dyDescent="0.25">
      <c r="A21" s="2">
        <v>20</v>
      </c>
      <c r="B21" s="2">
        <v>100</v>
      </c>
      <c r="C21" s="2" t="s">
        <v>21</v>
      </c>
      <c r="D21" s="2" t="s">
        <v>23</v>
      </c>
      <c r="E21" s="2" t="s">
        <v>25</v>
      </c>
    </row>
    <row r="22" spans="1:5" x14ac:dyDescent="0.25">
      <c r="A22" s="2">
        <v>20</v>
      </c>
      <c r="B22" s="2">
        <v>300</v>
      </c>
      <c r="C22" s="2" t="s">
        <v>21</v>
      </c>
      <c r="D22" s="2" t="s">
        <v>23</v>
      </c>
      <c r="E22" s="2" t="s">
        <v>25</v>
      </c>
    </row>
    <row r="23" spans="1:5" x14ac:dyDescent="0.25">
      <c r="A23" s="2">
        <v>20</v>
      </c>
      <c r="B23" s="2">
        <v>500</v>
      </c>
      <c r="C23" s="2" t="s">
        <v>21</v>
      </c>
      <c r="D23" s="2" t="s">
        <v>23</v>
      </c>
      <c r="E23" s="2" t="s">
        <v>25</v>
      </c>
    </row>
    <row r="24" spans="1:5" x14ac:dyDescent="0.25">
      <c r="A24" s="2"/>
      <c r="B24" s="2"/>
      <c r="C24" s="2"/>
      <c r="D24" s="2"/>
      <c r="E24" s="2"/>
    </row>
    <row r="25" spans="1:5" x14ac:dyDescent="0.25">
      <c r="A25" s="2">
        <v>30</v>
      </c>
      <c r="B25" s="2">
        <v>100</v>
      </c>
      <c r="C25" s="2" t="s">
        <v>21</v>
      </c>
      <c r="D25" s="2" t="s">
        <v>23</v>
      </c>
      <c r="E25" s="2" t="s">
        <v>25</v>
      </c>
    </row>
    <row r="26" spans="1:5" x14ac:dyDescent="0.25">
      <c r="A26" s="2">
        <v>30</v>
      </c>
      <c r="B26" s="2">
        <v>300</v>
      </c>
      <c r="C26" s="2" t="s">
        <v>21</v>
      </c>
      <c r="D26" s="2" t="s">
        <v>23</v>
      </c>
      <c r="E26" s="2" t="s">
        <v>25</v>
      </c>
    </row>
    <row r="27" spans="1:5" x14ac:dyDescent="0.25">
      <c r="A27" s="2">
        <v>30</v>
      </c>
      <c r="B27" s="2">
        <v>500</v>
      </c>
      <c r="C27" s="2" t="s">
        <v>21</v>
      </c>
      <c r="D27" s="2" t="s">
        <v>23</v>
      </c>
      <c r="E27" s="2" t="s">
        <v>25</v>
      </c>
    </row>
    <row r="28" spans="1:5" x14ac:dyDescent="0.25">
      <c r="A28" s="2"/>
      <c r="B28" s="2"/>
      <c r="C28" s="2"/>
      <c r="D28" s="2"/>
      <c r="E28" s="2"/>
    </row>
    <row r="29" spans="1:5" x14ac:dyDescent="0.25">
      <c r="A29" s="2">
        <v>40</v>
      </c>
      <c r="B29" s="2">
        <v>100</v>
      </c>
      <c r="C29" s="2" t="s">
        <v>21</v>
      </c>
      <c r="D29" s="2" t="s">
        <v>23</v>
      </c>
      <c r="E29" s="2" t="s">
        <v>25</v>
      </c>
    </row>
    <row r="30" spans="1:5" x14ac:dyDescent="0.25">
      <c r="A30" s="2">
        <v>40</v>
      </c>
      <c r="B30" s="2">
        <v>300</v>
      </c>
      <c r="C30" s="2" t="s">
        <v>21</v>
      </c>
      <c r="D30" s="2" t="s">
        <v>23</v>
      </c>
      <c r="E30" s="2" t="s">
        <v>25</v>
      </c>
    </row>
    <row r="31" spans="1:5" x14ac:dyDescent="0.25">
      <c r="A31" s="2">
        <v>40</v>
      </c>
      <c r="B31" s="2">
        <v>500</v>
      </c>
      <c r="C31" s="2" t="s">
        <v>21</v>
      </c>
      <c r="D31" s="2" t="s">
        <v>23</v>
      </c>
      <c r="E31" s="2" t="s">
        <v>25</v>
      </c>
    </row>
    <row r="32" spans="1:5" x14ac:dyDescent="0.25">
      <c r="A32" s="2"/>
      <c r="B32" s="2"/>
      <c r="C32" s="2"/>
      <c r="D32" s="2"/>
      <c r="E32" s="2"/>
    </row>
    <row r="33" spans="1:5" x14ac:dyDescent="0.25">
      <c r="A33" s="2">
        <v>50</v>
      </c>
      <c r="B33" s="2">
        <v>100</v>
      </c>
      <c r="C33" s="2" t="s">
        <v>21</v>
      </c>
      <c r="D33" s="2" t="s">
        <v>23</v>
      </c>
      <c r="E33" s="2" t="s">
        <v>25</v>
      </c>
    </row>
    <row r="34" spans="1:5" x14ac:dyDescent="0.25">
      <c r="A34" s="2">
        <v>50</v>
      </c>
      <c r="B34" s="2">
        <v>300</v>
      </c>
      <c r="C34" s="2" t="s">
        <v>21</v>
      </c>
      <c r="D34" s="2" t="s">
        <v>24</v>
      </c>
      <c r="E34" s="2" t="s">
        <v>25</v>
      </c>
    </row>
    <row r="35" spans="1:5" x14ac:dyDescent="0.25">
      <c r="A35" s="2">
        <v>50</v>
      </c>
      <c r="B35" s="2">
        <v>500</v>
      </c>
      <c r="C35" s="2" t="s">
        <v>21</v>
      </c>
      <c r="D35" s="2" t="s">
        <v>24</v>
      </c>
      <c r="E35" s="2" t="s">
        <v>25</v>
      </c>
    </row>
    <row r="36" spans="1:5" x14ac:dyDescent="0.25">
      <c r="A36" s="1"/>
      <c r="B36" s="1"/>
      <c r="C36" s="1"/>
      <c r="D36" s="1"/>
      <c r="E36" s="1"/>
    </row>
    <row r="37" spans="1:5" x14ac:dyDescent="0.25">
      <c r="A37" s="14" t="s">
        <v>10</v>
      </c>
      <c r="B37" s="14"/>
      <c r="C37" s="14"/>
      <c r="D37" s="14"/>
      <c r="E37" s="14"/>
    </row>
    <row r="38" spans="1:5" x14ac:dyDescent="0.25">
      <c r="A38" s="6" t="s">
        <v>15</v>
      </c>
      <c r="B38" s="6" t="s">
        <v>16</v>
      </c>
      <c r="C38" s="6" t="s">
        <v>0</v>
      </c>
      <c r="D38" s="6" t="s">
        <v>2</v>
      </c>
      <c r="E38" s="6" t="s">
        <v>3</v>
      </c>
    </row>
    <row r="39" spans="1:5" x14ac:dyDescent="0.25">
      <c r="A39" s="2">
        <v>20</v>
      </c>
      <c r="B39" s="2">
        <v>100</v>
      </c>
      <c r="C39" s="2" t="s">
        <v>26</v>
      </c>
      <c r="D39" s="2" t="s">
        <v>29</v>
      </c>
      <c r="E39" s="2" t="s">
        <v>27</v>
      </c>
    </row>
    <row r="40" spans="1:5" x14ac:dyDescent="0.25">
      <c r="A40" s="2">
        <v>20</v>
      </c>
      <c r="B40" s="2">
        <v>300</v>
      </c>
      <c r="C40" s="2" t="s">
        <v>26</v>
      </c>
      <c r="D40" s="2" t="s">
        <v>29</v>
      </c>
      <c r="E40" s="2" t="s">
        <v>27</v>
      </c>
    </row>
    <row r="41" spans="1:5" x14ac:dyDescent="0.25">
      <c r="A41" s="2">
        <v>20</v>
      </c>
      <c r="B41" s="2">
        <v>500</v>
      </c>
      <c r="C41" s="2" t="s">
        <v>26</v>
      </c>
      <c r="D41" s="2" t="s">
        <v>29</v>
      </c>
      <c r="E41" s="2" t="s">
        <v>27</v>
      </c>
    </row>
    <row r="42" spans="1:5" x14ac:dyDescent="0.25">
      <c r="A42" s="2"/>
      <c r="B42" s="2"/>
      <c r="C42" s="2"/>
      <c r="D42" s="2"/>
      <c r="E42" s="2"/>
    </row>
    <row r="43" spans="1:5" x14ac:dyDescent="0.25">
      <c r="A43" s="2">
        <v>30</v>
      </c>
      <c r="B43" s="2">
        <v>100</v>
      </c>
      <c r="C43" s="2" t="s">
        <v>26</v>
      </c>
      <c r="D43" s="2" t="s">
        <v>29</v>
      </c>
      <c r="E43" s="2" t="s">
        <v>27</v>
      </c>
    </row>
    <row r="44" spans="1:5" x14ac:dyDescent="0.25">
      <c r="A44" s="2">
        <v>30</v>
      </c>
      <c r="B44" s="2">
        <v>300</v>
      </c>
      <c r="C44" s="2" t="s">
        <v>26</v>
      </c>
      <c r="D44" s="2" t="s">
        <v>29</v>
      </c>
      <c r="E44" s="2" t="s">
        <v>27</v>
      </c>
    </row>
    <row r="45" spans="1:5" x14ac:dyDescent="0.25">
      <c r="A45" s="2">
        <v>30</v>
      </c>
      <c r="B45" s="2">
        <v>500</v>
      </c>
      <c r="C45" s="2" t="s">
        <v>26</v>
      </c>
      <c r="D45" s="2" t="s">
        <v>29</v>
      </c>
      <c r="E45" s="2" t="s">
        <v>27</v>
      </c>
    </row>
    <row r="46" spans="1:5" x14ac:dyDescent="0.25">
      <c r="A46" s="2"/>
      <c r="B46" s="2"/>
      <c r="C46" s="2"/>
      <c r="D46" s="2"/>
      <c r="E46" s="2"/>
    </row>
    <row r="47" spans="1:5" x14ac:dyDescent="0.25">
      <c r="A47" s="2">
        <v>40</v>
      </c>
      <c r="B47" s="2">
        <v>100</v>
      </c>
      <c r="C47" s="2" t="s">
        <v>26</v>
      </c>
      <c r="D47" s="2" t="s">
        <v>29</v>
      </c>
      <c r="E47" s="2" t="s">
        <v>27</v>
      </c>
    </row>
    <row r="48" spans="1:5" x14ac:dyDescent="0.25">
      <c r="A48" s="2">
        <v>40</v>
      </c>
      <c r="B48" s="2">
        <v>300</v>
      </c>
      <c r="C48" s="2" t="s">
        <v>26</v>
      </c>
      <c r="D48" s="2" t="s">
        <v>29</v>
      </c>
      <c r="E48" s="2" t="s">
        <v>27</v>
      </c>
    </row>
    <row r="49" spans="1:5" x14ac:dyDescent="0.25">
      <c r="A49" s="2">
        <v>40</v>
      </c>
      <c r="B49" s="2">
        <v>500</v>
      </c>
      <c r="C49" s="2" t="s">
        <v>26</v>
      </c>
      <c r="D49" s="2" t="s">
        <v>29</v>
      </c>
      <c r="E49" s="2" t="s">
        <v>27</v>
      </c>
    </row>
    <row r="50" spans="1:5" x14ac:dyDescent="0.25">
      <c r="A50" s="2"/>
      <c r="B50" s="2"/>
      <c r="C50" s="2"/>
      <c r="D50" s="2"/>
      <c r="E50" s="2"/>
    </row>
    <row r="51" spans="1:5" x14ac:dyDescent="0.25">
      <c r="A51" s="2">
        <v>50</v>
      </c>
      <c r="B51" s="2">
        <v>100</v>
      </c>
      <c r="C51" s="2" t="s">
        <v>26</v>
      </c>
      <c r="D51" s="2" t="s">
        <v>29</v>
      </c>
      <c r="E51" s="2" t="s">
        <v>27</v>
      </c>
    </row>
    <row r="52" spans="1:5" x14ac:dyDescent="0.25">
      <c r="A52" s="2">
        <v>50</v>
      </c>
      <c r="B52" s="2">
        <v>300</v>
      </c>
      <c r="C52" s="2" t="s">
        <v>26</v>
      </c>
      <c r="D52" s="2" t="s">
        <v>29</v>
      </c>
      <c r="E52" s="2" t="s">
        <v>27</v>
      </c>
    </row>
    <row r="53" spans="1:5" x14ac:dyDescent="0.25">
      <c r="A53" s="2">
        <v>50</v>
      </c>
      <c r="B53" s="2">
        <v>500</v>
      </c>
      <c r="C53" s="2" t="s">
        <v>26</v>
      </c>
      <c r="D53" s="2" t="s">
        <v>29</v>
      </c>
      <c r="E53" s="2" t="s">
        <v>27</v>
      </c>
    </row>
    <row r="54" spans="1:5" x14ac:dyDescent="0.25">
      <c r="A54" s="1"/>
      <c r="B54" s="1"/>
      <c r="C54" s="1"/>
      <c r="D54" s="1"/>
      <c r="E54" s="1"/>
    </row>
    <row r="55" spans="1:5" x14ac:dyDescent="0.25">
      <c r="A55" s="14" t="s">
        <v>14</v>
      </c>
      <c r="B55" s="14"/>
      <c r="C55" s="14"/>
      <c r="D55" s="14"/>
      <c r="E55" s="14"/>
    </row>
    <row r="56" spans="1:5" x14ac:dyDescent="0.25">
      <c r="A56" s="6" t="s">
        <v>15</v>
      </c>
      <c r="B56" s="6" t="s">
        <v>16</v>
      </c>
      <c r="C56" s="6" t="s">
        <v>0</v>
      </c>
      <c r="D56" s="6" t="s">
        <v>2</v>
      </c>
      <c r="E56" s="6" t="s">
        <v>3</v>
      </c>
    </row>
    <row r="57" spans="1:5" x14ac:dyDescent="0.25">
      <c r="A57" s="2">
        <v>20</v>
      </c>
      <c r="B57" s="2">
        <v>100</v>
      </c>
      <c r="C57" s="2" t="s">
        <v>30</v>
      </c>
      <c r="D57" s="2" t="s">
        <v>35</v>
      </c>
      <c r="E57" s="2" t="s">
        <v>35</v>
      </c>
    </row>
    <row r="58" spans="1:5" x14ac:dyDescent="0.25">
      <c r="A58" s="2">
        <v>20</v>
      </c>
      <c r="B58" s="2">
        <v>300</v>
      </c>
      <c r="C58" s="2" t="s">
        <v>30</v>
      </c>
      <c r="D58" s="2" t="s">
        <v>35</v>
      </c>
      <c r="E58" s="2" t="s">
        <v>35</v>
      </c>
    </row>
    <row r="59" spans="1:5" x14ac:dyDescent="0.25">
      <c r="A59" s="2">
        <v>20</v>
      </c>
      <c r="B59" s="2">
        <v>500</v>
      </c>
      <c r="C59" s="2" t="s">
        <v>30</v>
      </c>
      <c r="D59" s="2" t="s">
        <v>35</v>
      </c>
      <c r="E59" s="2" t="s">
        <v>35</v>
      </c>
    </row>
    <row r="60" spans="1:5" x14ac:dyDescent="0.25">
      <c r="A60" s="2"/>
      <c r="B60" s="2"/>
      <c r="C60" s="2"/>
      <c r="D60" s="2"/>
      <c r="E60" s="2"/>
    </row>
    <row r="61" spans="1:5" x14ac:dyDescent="0.25">
      <c r="A61" s="2">
        <v>30</v>
      </c>
      <c r="B61" s="2">
        <v>100</v>
      </c>
      <c r="C61" s="2" t="s">
        <v>30</v>
      </c>
      <c r="D61" s="2" t="s">
        <v>35</v>
      </c>
      <c r="E61" s="2" t="s">
        <v>35</v>
      </c>
    </row>
    <row r="62" spans="1:5" x14ac:dyDescent="0.25">
      <c r="A62" s="2">
        <v>30</v>
      </c>
      <c r="B62" s="2">
        <v>300</v>
      </c>
      <c r="C62" s="2" t="s">
        <v>30</v>
      </c>
      <c r="D62" s="2" t="s">
        <v>35</v>
      </c>
      <c r="E62" s="2" t="s">
        <v>35</v>
      </c>
    </row>
    <row r="63" spans="1:5" x14ac:dyDescent="0.25">
      <c r="A63" s="2">
        <v>30</v>
      </c>
      <c r="B63" s="2">
        <v>500</v>
      </c>
      <c r="C63" s="2" t="s">
        <v>30</v>
      </c>
      <c r="D63" s="2" t="s">
        <v>35</v>
      </c>
      <c r="E63" s="2" t="s">
        <v>35</v>
      </c>
    </row>
    <row r="64" spans="1:5" x14ac:dyDescent="0.25">
      <c r="A64" s="2"/>
      <c r="B64" s="2"/>
      <c r="C64" s="2"/>
      <c r="D64" s="2"/>
      <c r="E64" s="2"/>
    </row>
    <row r="65" spans="1:5" x14ac:dyDescent="0.25">
      <c r="A65" s="2">
        <v>40</v>
      </c>
      <c r="B65" s="2">
        <v>100</v>
      </c>
      <c r="C65" s="2" t="s">
        <v>30</v>
      </c>
      <c r="D65" s="2" t="s">
        <v>35</v>
      </c>
      <c r="E65" s="2" t="s">
        <v>35</v>
      </c>
    </row>
    <row r="66" spans="1:5" x14ac:dyDescent="0.25">
      <c r="A66" s="2">
        <v>40</v>
      </c>
      <c r="B66" s="2">
        <v>300</v>
      </c>
      <c r="C66" s="2" t="s">
        <v>30</v>
      </c>
      <c r="D66" s="2" t="s">
        <v>35</v>
      </c>
      <c r="E66" s="2" t="s">
        <v>35</v>
      </c>
    </row>
    <row r="67" spans="1:5" x14ac:dyDescent="0.25">
      <c r="A67" s="2">
        <v>40</v>
      </c>
      <c r="B67" s="2">
        <v>500</v>
      </c>
      <c r="C67" s="2" t="s">
        <v>30</v>
      </c>
      <c r="D67" s="2" t="s">
        <v>35</v>
      </c>
      <c r="E67" s="2" t="s">
        <v>35</v>
      </c>
    </row>
    <row r="68" spans="1:5" x14ac:dyDescent="0.25">
      <c r="A68" s="2"/>
      <c r="B68" s="2"/>
      <c r="C68" s="2"/>
      <c r="D68" s="2"/>
      <c r="E68" s="2"/>
    </row>
    <row r="69" spans="1:5" x14ac:dyDescent="0.25">
      <c r="A69" s="2">
        <v>50</v>
      </c>
      <c r="B69" s="2">
        <v>100</v>
      </c>
      <c r="C69" s="2" t="s">
        <v>30</v>
      </c>
      <c r="D69" s="2" t="s">
        <v>35</v>
      </c>
      <c r="E69" s="2" t="s">
        <v>35</v>
      </c>
    </row>
    <row r="70" spans="1:5" x14ac:dyDescent="0.25">
      <c r="A70" s="2">
        <v>50</v>
      </c>
      <c r="B70" s="2">
        <v>300</v>
      </c>
      <c r="C70" s="2" t="s">
        <v>30</v>
      </c>
      <c r="D70" s="2" t="s">
        <v>35</v>
      </c>
      <c r="E70" s="2" t="s">
        <v>35</v>
      </c>
    </row>
    <row r="71" spans="1:5" x14ac:dyDescent="0.25">
      <c r="A71" s="2">
        <v>50</v>
      </c>
      <c r="B71" s="2">
        <v>500</v>
      </c>
      <c r="C71" s="2" t="s">
        <v>30</v>
      </c>
      <c r="D71" s="2" t="s">
        <v>35</v>
      </c>
      <c r="E71" s="2" t="s">
        <v>35</v>
      </c>
    </row>
  </sheetData>
  <mergeCells count="4">
    <mergeCell ref="A1:E1"/>
    <mergeCell ref="A19:E19"/>
    <mergeCell ref="A37:E37"/>
    <mergeCell ref="A55:E5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D2456-44CC-47ED-BD2A-37585FF005E1}">
  <dimension ref="A1:E71"/>
  <sheetViews>
    <sheetView workbookViewId="0">
      <selection sqref="A1:E71"/>
    </sheetView>
  </sheetViews>
  <sheetFormatPr defaultRowHeight="15" x14ac:dyDescent="0.25"/>
  <sheetData>
    <row r="1" spans="1:5" x14ac:dyDescent="0.25">
      <c r="A1" s="14" t="s">
        <v>4</v>
      </c>
      <c r="B1" s="14"/>
      <c r="C1" s="14"/>
      <c r="D1" s="14"/>
      <c r="E1" s="14"/>
    </row>
    <row r="2" spans="1:5" x14ac:dyDescent="0.25">
      <c r="A2" s="6" t="s">
        <v>15</v>
      </c>
      <c r="B2" s="6" t="s">
        <v>16</v>
      </c>
      <c r="C2" s="6" t="s">
        <v>0</v>
      </c>
      <c r="D2" s="6" t="s">
        <v>2</v>
      </c>
      <c r="E2" s="6" t="s">
        <v>3</v>
      </c>
    </row>
    <row r="3" spans="1:5" x14ac:dyDescent="0.25">
      <c r="A3" s="2">
        <v>20</v>
      </c>
      <c r="B3" s="2">
        <v>100</v>
      </c>
      <c r="C3" s="2" t="s">
        <v>17</v>
      </c>
      <c r="D3" s="2" t="s">
        <v>19</v>
      </c>
      <c r="E3" s="2" t="s">
        <v>20</v>
      </c>
    </row>
    <row r="4" spans="1:5" x14ac:dyDescent="0.25">
      <c r="A4" s="2">
        <v>20</v>
      </c>
      <c r="B4" s="2">
        <v>300</v>
      </c>
      <c r="C4" s="2" t="s">
        <v>17</v>
      </c>
      <c r="D4" s="2" t="s">
        <v>19</v>
      </c>
      <c r="E4" s="2" t="s">
        <v>20</v>
      </c>
    </row>
    <row r="5" spans="1:5" x14ac:dyDescent="0.25">
      <c r="A5" s="2">
        <v>20</v>
      </c>
      <c r="B5" s="2">
        <v>500</v>
      </c>
      <c r="C5" s="2" t="s">
        <v>17</v>
      </c>
      <c r="D5" s="2" t="s">
        <v>19</v>
      </c>
      <c r="E5" s="2" t="s">
        <v>20</v>
      </c>
    </row>
    <row r="6" spans="1:5" x14ac:dyDescent="0.25">
      <c r="A6" s="2"/>
      <c r="B6" s="2"/>
      <c r="C6" s="2"/>
      <c r="D6" s="2"/>
      <c r="E6" s="2"/>
    </row>
    <row r="7" spans="1:5" x14ac:dyDescent="0.25">
      <c r="A7" s="2">
        <v>30</v>
      </c>
      <c r="B7" s="2">
        <v>100</v>
      </c>
      <c r="C7" s="2" t="s">
        <v>17</v>
      </c>
      <c r="D7" s="2" t="s">
        <v>19</v>
      </c>
      <c r="E7" s="2" t="s">
        <v>20</v>
      </c>
    </row>
    <row r="8" spans="1:5" x14ac:dyDescent="0.25">
      <c r="A8" s="2">
        <v>30</v>
      </c>
      <c r="B8" s="2">
        <v>300</v>
      </c>
      <c r="C8" s="2" t="s">
        <v>17</v>
      </c>
      <c r="D8" s="2" t="s">
        <v>19</v>
      </c>
      <c r="E8" s="2" t="s">
        <v>20</v>
      </c>
    </row>
    <row r="9" spans="1:5" x14ac:dyDescent="0.25">
      <c r="A9" s="2">
        <v>30</v>
      </c>
      <c r="B9" s="2">
        <v>500</v>
      </c>
      <c r="C9" s="2" t="s">
        <v>17</v>
      </c>
      <c r="D9" s="2" t="s">
        <v>19</v>
      </c>
      <c r="E9" s="2" t="s">
        <v>20</v>
      </c>
    </row>
    <row r="10" spans="1:5" x14ac:dyDescent="0.25">
      <c r="A10" s="2"/>
      <c r="B10" s="2"/>
      <c r="C10" s="2"/>
      <c r="D10" s="2"/>
      <c r="E10" s="2"/>
    </row>
    <row r="11" spans="1:5" x14ac:dyDescent="0.25">
      <c r="A11" s="2">
        <v>40</v>
      </c>
      <c r="B11" s="2">
        <v>100</v>
      </c>
      <c r="C11" s="2" t="s">
        <v>17</v>
      </c>
      <c r="D11" s="2" t="s">
        <v>19</v>
      </c>
      <c r="E11" s="2" t="s">
        <v>20</v>
      </c>
    </row>
    <row r="12" spans="1:5" x14ac:dyDescent="0.25">
      <c r="A12" s="2">
        <v>40</v>
      </c>
      <c r="B12" s="2">
        <v>300</v>
      </c>
      <c r="C12" s="2" t="s">
        <v>17</v>
      </c>
      <c r="D12" s="2" t="s">
        <v>19</v>
      </c>
      <c r="E12" s="2" t="s">
        <v>20</v>
      </c>
    </row>
    <row r="13" spans="1:5" x14ac:dyDescent="0.25">
      <c r="A13" s="2">
        <v>40</v>
      </c>
      <c r="B13" s="2">
        <v>500</v>
      </c>
      <c r="C13" s="2" t="s">
        <v>17</v>
      </c>
      <c r="D13" s="2" t="s">
        <v>19</v>
      </c>
      <c r="E13" s="2" t="s">
        <v>20</v>
      </c>
    </row>
    <row r="14" spans="1:5" x14ac:dyDescent="0.25">
      <c r="A14" s="2"/>
      <c r="B14" s="2"/>
      <c r="C14" s="2"/>
      <c r="D14" s="2"/>
      <c r="E14" s="2"/>
    </row>
    <row r="15" spans="1:5" x14ac:dyDescent="0.25">
      <c r="A15" s="2">
        <v>50</v>
      </c>
      <c r="B15" s="2">
        <v>100</v>
      </c>
      <c r="C15" s="2" t="s">
        <v>17</v>
      </c>
      <c r="D15" s="2" t="s">
        <v>19</v>
      </c>
      <c r="E15" s="2" t="s">
        <v>20</v>
      </c>
    </row>
    <row r="16" spans="1:5" x14ac:dyDescent="0.25">
      <c r="A16" s="2">
        <v>50</v>
      </c>
      <c r="B16" s="2">
        <v>300</v>
      </c>
      <c r="C16" s="2" t="s">
        <v>17</v>
      </c>
      <c r="D16" s="2" t="s">
        <v>19</v>
      </c>
      <c r="E16" s="2" t="s">
        <v>20</v>
      </c>
    </row>
    <row r="17" spans="1:5" x14ac:dyDescent="0.25">
      <c r="A17" s="2">
        <v>50</v>
      </c>
      <c r="B17" s="2">
        <v>500</v>
      </c>
      <c r="C17" s="2" t="s">
        <v>17</v>
      </c>
      <c r="D17" s="2" t="s">
        <v>19</v>
      </c>
      <c r="E17" s="2" t="s">
        <v>20</v>
      </c>
    </row>
    <row r="19" spans="1:5" x14ac:dyDescent="0.25">
      <c r="A19" s="14" t="s">
        <v>7</v>
      </c>
      <c r="B19" s="14"/>
      <c r="C19" s="14"/>
      <c r="D19" s="14"/>
      <c r="E19" s="14"/>
    </row>
    <row r="20" spans="1:5" x14ac:dyDescent="0.25">
      <c r="A20" s="6" t="s">
        <v>15</v>
      </c>
      <c r="B20" s="6" t="s">
        <v>16</v>
      </c>
      <c r="C20" s="6" t="s">
        <v>0</v>
      </c>
      <c r="D20" s="6" t="s">
        <v>2</v>
      </c>
      <c r="E20" s="6" t="s">
        <v>3</v>
      </c>
    </row>
    <row r="21" spans="1:5" x14ac:dyDescent="0.25">
      <c r="A21" s="2">
        <v>20</v>
      </c>
      <c r="B21" s="2">
        <v>100</v>
      </c>
      <c r="C21" s="2" t="s">
        <v>21</v>
      </c>
      <c r="D21" s="2" t="s">
        <v>23</v>
      </c>
      <c r="E21" s="2" t="s">
        <v>25</v>
      </c>
    </row>
    <row r="22" spans="1:5" x14ac:dyDescent="0.25">
      <c r="A22" s="2">
        <v>20</v>
      </c>
      <c r="B22" s="2">
        <v>300</v>
      </c>
      <c r="C22" s="2" t="s">
        <v>21</v>
      </c>
      <c r="D22" s="2" t="s">
        <v>23</v>
      </c>
      <c r="E22" s="2" t="s">
        <v>25</v>
      </c>
    </row>
    <row r="23" spans="1:5" x14ac:dyDescent="0.25">
      <c r="A23" s="2">
        <v>20</v>
      </c>
      <c r="B23" s="2">
        <v>500</v>
      </c>
      <c r="C23" s="2" t="s">
        <v>21</v>
      </c>
      <c r="D23" s="2" t="s">
        <v>23</v>
      </c>
      <c r="E23" s="2" t="s">
        <v>25</v>
      </c>
    </row>
    <row r="24" spans="1:5" x14ac:dyDescent="0.25">
      <c r="A24" s="2"/>
      <c r="B24" s="2"/>
      <c r="C24" s="2"/>
      <c r="D24" s="2"/>
      <c r="E24" s="2"/>
    </row>
    <row r="25" spans="1:5" x14ac:dyDescent="0.25">
      <c r="A25" s="2">
        <v>30</v>
      </c>
      <c r="B25" s="2">
        <v>100</v>
      </c>
      <c r="C25" s="2" t="s">
        <v>21</v>
      </c>
      <c r="D25" s="2" t="s">
        <v>23</v>
      </c>
      <c r="E25" s="2" t="s">
        <v>25</v>
      </c>
    </row>
    <row r="26" spans="1:5" x14ac:dyDescent="0.25">
      <c r="A26" s="2">
        <v>30</v>
      </c>
      <c r="B26" s="2">
        <v>300</v>
      </c>
      <c r="C26" s="2" t="s">
        <v>21</v>
      </c>
      <c r="D26" s="2" t="s">
        <v>23</v>
      </c>
      <c r="E26" s="2" t="s">
        <v>25</v>
      </c>
    </row>
    <row r="27" spans="1:5" x14ac:dyDescent="0.25">
      <c r="A27" s="2">
        <v>30</v>
      </c>
      <c r="B27" s="2">
        <v>500</v>
      </c>
      <c r="C27" s="2" t="s">
        <v>21</v>
      </c>
      <c r="D27" s="2" t="s">
        <v>23</v>
      </c>
      <c r="E27" s="2" t="s">
        <v>25</v>
      </c>
    </row>
    <row r="28" spans="1:5" x14ac:dyDescent="0.25">
      <c r="A28" s="2"/>
      <c r="B28" s="2"/>
      <c r="C28" s="2"/>
      <c r="D28" s="2"/>
      <c r="E28" s="2"/>
    </row>
    <row r="29" spans="1:5" x14ac:dyDescent="0.25">
      <c r="A29" s="2">
        <v>40</v>
      </c>
      <c r="B29" s="2">
        <v>100</v>
      </c>
      <c r="C29" s="2" t="s">
        <v>21</v>
      </c>
      <c r="D29" s="2" t="s">
        <v>23</v>
      </c>
      <c r="E29" s="2" t="s">
        <v>25</v>
      </c>
    </row>
    <row r="30" spans="1:5" x14ac:dyDescent="0.25">
      <c r="A30" s="2">
        <v>40</v>
      </c>
      <c r="B30" s="2">
        <v>300</v>
      </c>
      <c r="C30" s="2" t="s">
        <v>21</v>
      </c>
      <c r="D30" s="2" t="s">
        <v>23</v>
      </c>
      <c r="E30" s="2" t="s">
        <v>25</v>
      </c>
    </row>
    <row r="31" spans="1:5" x14ac:dyDescent="0.25">
      <c r="A31" s="2">
        <v>40</v>
      </c>
      <c r="B31" s="2">
        <v>500</v>
      </c>
      <c r="C31" s="2" t="s">
        <v>21</v>
      </c>
      <c r="D31" s="2" t="s">
        <v>23</v>
      </c>
      <c r="E31" s="2" t="s">
        <v>25</v>
      </c>
    </row>
    <row r="32" spans="1:5" x14ac:dyDescent="0.25">
      <c r="A32" s="2"/>
      <c r="B32" s="2"/>
      <c r="C32" s="2"/>
      <c r="D32" s="2"/>
      <c r="E32" s="2"/>
    </row>
    <row r="33" spans="1:5" x14ac:dyDescent="0.25">
      <c r="A33" s="2">
        <v>50</v>
      </c>
      <c r="B33" s="2">
        <v>100</v>
      </c>
      <c r="C33" s="2" t="s">
        <v>21</v>
      </c>
      <c r="D33" s="2" t="s">
        <v>23</v>
      </c>
      <c r="E33" s="2" t="s">
        <v>25</v>
      </c>
    </row>
    <row r="34" spans="1:5" x14ac:dyDescent="0.25">
      <c r="A34" s="2">
        <v>50</v>
      </c>
      <c r="B34" s="2">
        <v>300</v>
      </c>
      <c r="C34" s="2" t="s">
        <v>21</v>
      </c>
      <c r="D34" s="2" t="s">
        <v>24</v>
      </c>
      <c r="E34" s="2" t="s">
        <v>25</v>
      </c>
    </row>
    <row r="35" spans="1:5" x14ac:dyDescent="0.25">
      <c r="A35" s="2">
        <v>50</v>
      </c>
      <c r="B35" s="2">
        <v>500</v>
      </c>
      <c r="C35" s="2" t="s">
        <v>21</v>
      </c>
      <c r="D35" s="2" t="s">
        <v>24</v>
      </c>
      <c r="E35" s="2" t="s">
        <v>25</v>
      </c>
    </row>
    <row r="36" spans="1:5" x14ac:dyDescent="0.25">
      <c r="A36" s="1"/>
      <c r="B36" s="1"/>
      <c r="C36" s="1"/>
      <c r="D36" s="1"/>
      <c r="E36" s="1"/>
    </row>
    <row r="37" spans="1:5" x14ac:dyDescent="0.25">
      <c r="A37" s="14" t="s">
        <v>10</v>
      </c>
      <c r="B37" s="14"/>
      <c r="C37" s="14"/>
      <c r="D37" s="14"/>
      <c r="E37" s="14"/>
    </row>
    <row r="38" spans="1:5" x14ac:dyDescent="0.25">
      <c r="A38" s="6" t="s">
        <v>15</v>
      </c>
      <c r="B38" s="6" t="s">
        <v>16</v>
      </c>
      <c r="C38" s="6" t="s">
        <v>0</v>
      </c>
      <c r="D38" s="6" t="s">
        <v>2</v>
      </c>
      <c r="E38" s="6" t="s">
        <v>3</v>
      </c>
    </row>
    <row r="39" spans="1:5" x14ac:dyDescent="0.25">
      <c r="A39" s="2">
        <v>20</v>
      </c>
      <c r="B39" s="2">
        <v>100</v>
      </c>
      <c r="C39" s="2" t="s">
        <v>26</v>
      </c>
      <c r="D39" s="2" t="s">
        <v>29</v>
      </c>
      <c r="E39" s="2" t="s">
        <v>27</v>
      </c>
    </row>
    <row r="40" spans="1:5" x14ac:dyDescent="0.25">
      <c r="A40" s="2">
        <v>20</v>
      </c>
      <c r="B40" s="2">
        <v>300</v>
      </c>
      <c r="C40" s="2" t="s">
        <v>26</v>
      </c>
      <c r="D40" s="2" t="s">
        <v>29</v>
      </c>
      <c r="E40" s="2" t="s">
        <v>27</v>
      </c>
    </row>
    <row r="41" spans="1:5" x14ac:dyDescent="0.25">
      <c r="A41" s="2">
        <v>20</v>
      </c>
      <c r="B41" s="2">
        <v>500</v>
      </c>
      <c r="C41" s="2" t="s">
        <v>26</v>
      </c>
      <c r="D41" s="2" t="s">
        <v>29</v>
      </c>
      <c r="E41" s="2" t="s">
        <v>27</v>
      </c>
    </row>
    <row r="42" spans="1:5" x14ac:dyDescent="0.25">
      <c r="A42" s="2"/>
      <c r="B42" s="2"/>
      <c r="C42" s="2"/>
      <c r="D42" s="2"/>
      <c r="E42" s="2"/>
    </row>
    <row r="43" spans="1:5" x14ac:dyDescent="0.25">
      <c r="A43" s="2">
        <v>30</v>
      </c>
      <c r="B43" s="2">
        <v>100</v>
      </c>
      <c r="C43" s="2" t="s">
        <v>26</v>
      </c>
      <c r="D43" s="2" t="s">
        <v>29</v>
      </c>
      <c r="E43" s="2" t="s">
        <v>27</v>
      </c>
    </row>
    <row r="44" spans="1:5" x14ac:dyDescent="0.25">
      <c r="A44" s="2">
        <v>30</v>
      </c>
      <c r="B44" s="2">
        <v>300</v>
      </c>
      <c r="C44" s="2" t="s">
        <v>26</v>
      </c>
      <c r="D44" s="2" t="s">
        <v>29</v>
      </c>
      <c r="E44" s="2" t="s">
        <v>27</v>
      </c>
    </row>
    <row r="45" spans="1:5" x14ac:dyDescent="0.25">
      <c r="A45" s="2">
        <v>30</v>
      </c>
      <c r="B45" s="2">
        <v>500</v>
      </c>
      <c r="C45" s="2" t="s">
        <v>26</v>
      </c>
      <c r="D45" s="2" t="s">
        <v>29</v>
      </c>
      <c r="E45" s="2" t="s">
        <v>27</v>
      </c>
    </row>
    <row r="46" spans="1:5" x14ac:dyDescent="0.25">
      <c r="A46" s="2"/>
      <c r="B46" s="2"/>
      <c r="C46" s="2"/>
      <c r="D46" s="2"/>
      <c r="E46" s="2"/>
    </row>
    <row r="47" spans="1:5" x14ac:dyDescent="0.25">
      <c r="A47" s="2">
        <v>40</v>
      </c>
      <c r="B47" s="2">
        <v>100</v>
      </c>
      <c r="C47" s="2" t="s">
        <v>26</v>
      </c>
      <c r="D47" s="2" t="s">
        <v>29</v>
      </c>
      <c r="E47" s="2" t="s">
        <v>27</v>
      </c>
    </row>
    <row r="48" spans="1:5" x14ac:dyDescent="0.25">
      <c r="A48" s="2">
        <v>40</v>
      </c>
      <c r="B48" s="2">
        <v>300</v>
      </c>
      <c r="C48" s="2" t="s">
        <v>26</v>
      </c>
      <c r="D48" s="2" t="s">
        <v>29</v>
      </c>
      <c r="E48" s="2" t="s">
        <v>27</v>
      </c>
    </row>
    <row r="49" spans="1:5" x14ac:dyDescent="0.25">
      <c r="A49" s="2">
        <v>40</v>
      </c>
      <c r="B49" s="2">
        <v>500</v>
      </c>
      <c r="C49" s="2" t="s">
        <v>26</v>
      </c>
      <c r="D49" s="2" t="s">
        <v>29</v>
      </c>
      <c r="E49" s="2" t="s">
        <v>27</v>
      </c>
    </row>
    <row r="50" spans="1:5" x14ac:dyDescent="0.25">
      <c r="A50" s="2"/>
      <c r="B50" s="2"/>
      <c r="C50" s="2"/>
      <c r="D50" s="2"/>
      <c r="E50" s="2"/>
    </row>
    <row r="51" spans="1:5" x14ac:dyDescent="0.25">
      <c r="A51" s="2">
        <v>50</v>
      </c>
      <c r="B51" s="2">
        <v>100</v>
      </c>
      <c r="C51" s="2" t="s">
        <v>26</v>
      </c>
      <c r="D51" s="2" t="s">
        <v>29</v>
      </c>
      <c r="E51" s="2" t="s">
        <v>27</v>
      </c>
    </row>
    <row r="52" spans="1:5" x14ac:dyDescent="0.25">
      <c r="A52" s="2">
        <v>50</v>
      </c>
      <c r="B52" s="2">
        <v>300</v>
      </c>
      <c r="C52" s="2" t="s">
        <v>26</v>
      </c>
      <c r="D52" s="2" t="s">
        <v>29</v>
      </c>
      <c r="E52" s="2" t="s">
        <v>27</v>
      </c>
    </row>
    <row r="53" spans="1:5" x14ac:dyDescent="0.25">
      <c r="A53" s="2">
        <v>50</v>
      </c>
      <c r="B53" s="2">
        <v>500</v>
      </c>
      <c r="C53" s="2" t="s">
        <v>26</v>
      </c>
      <c r="D53" s="2" t="s">
        <v>29</v>
      </c>
      <c r="E53" s="2" t="s">
        <v>27</v>
      </c>
    </row>
    <row r="54" spans="1:5" x14ac:dyDescent="0.25">
      <c r="A54" s="1"/>
      <c r="B54" s="1"/>
      <c r="C54" s="1"/>
      <c r="D54" s="1"/>
      <c r="E54" s="1"/>
    </row>
    <row r="55" spans="1:5" x14ac:dyDescent="0.25">
      <c r="A55" s="14" t="s">
        <v>14</v>
      </c>
      <c r="B55" s="14"/>
      <c r="C55" s="14"/>
      <c r="D55" s="14"/>
      <c r="E55" s="14"/>
    </row>
    <row r="56" spans="1:5" x14ac:dyDescent="0.25">
      <c r="A56" s="6" t="s">
        <v>15</v>
      </c>
      <c r="B56" s="6" t="s">
        <v>16</v>
      </c>
      <c r="C56" s="6" t="s">
        <v>0</v>
      </c>
      <c r="D56" s="6" t="s">
        <v>2</v>
      </c>
      <c r="E56" s="6" t="s">
        <v>3</v>
      </c>
    </row>
    <row r="57" spans="1:5" x14ac:dyDescent="0.25">
      <c r="A57" s="2">
        <v>20</v>
      </c>
      <c r="B57" s="2">
        <v>100</v>
      </c>
      <c r="C57" s="2" t="s">
        <v>30</v>
      </c>
      <c r="D57" s="2" t="s">
        <v>33</v>
      </c>
      <c r="E57" s="2" t="s">
        <v>31</v>
      </c>
    </row>
    <row r="58" spans="1:5" x14ac:dyDescent="0.25">
      <c r="A58" s="2">
        <v>20</v>
      </c>
      <c r="B58" s="2">
        <v>300</v>
      </c>
      <c r="C58" s="2" t="s">
        <v>30</v>
      </c>
      <c r="D58" s="2"/>
      <c r="E58" s="2" t="s">
        <v>31</v>
      </c>
    </row>
    <row r="59" spans="1:5" x14ac:dyDescent="0.25">
      <c r="A59" s="2">
        <v>20</v>
      </c>
      <c r="B59" s="2">
        <v>500</v>
      </c>
      <c r="C59" s="2" t="s">
        <v>30</v>
      </c>
      <c r="D59" s="2"/>
      <c r="E59" s="2" t="s">
        <v>31</v>
      </c>
    </row>
    <row r="60" spans="1:5" x14ac:dyDescent="0.25">
      <c r="A60" s="2"/>
      <c r="B60" s="2"/>
      <c r="C60" s="2"/>
      <c r="D60" s="2"/>
      <c r="E60" s="2"/>
    </row>
    <row r="61" spans="1:5" x14ac:dyDescent="0.25">
      <c r="A61" s="2">
        <v>30</v>
      </c>
      <c r="B61" s="2">
        <v>100</v>
      </c>
      <c r="C61" s="2" t="s">
        <v>30</v>
      </c>
      <c r="D61" s="2"/>
      <c r="E61" s="2" t="s">
        <v>31</v>
      </c>
    </row>
    <row r="62" spans="1:5" x14ac:dyDescent="0.25">
      <c r="A62" s="2">
        <v>30</v>
      </c>
      <c r="B62" s="2">
        <v>300</v>
      </c>
      <c r="C62" s="2" t="s">
        <v>30</v>
      </c>
      <c r="D62" s="2"/>
      <c r="E62" s="2" t="s">
        <v>31</v>
      </c>
    </row>
    <row r="63" spans="1:5" x14ac:dyDescent="0.25">
      <c r="A63" s="2">
        <v>30</v>
      </c>
      <c r="B63" s="2">
        <v>500</v>
      </c>
      <c r="C63" s="2" t="s">
        <v>30</v>
      </c>
      <c r="D63" s="2"/>
      <c r="E63" s="2" t="s">
        <v>31</v>
      </c>
    </row>
    <row r="64" spans="1:5" x14ac:dyDescent="0.25">
      <c r="A64" s="2"/>
      <c r="B64" s="2"/>
      <c r="C64" s="2"/>
      <c r="D64" s="2"/>
      <c r="E64" s="2"/>
    </row>
    <row r="65" spans="1:5" x14ac:dyDescent="0.25">
      <c r="A65" s="2">
        <v>40</v>
      </c>
      <c r="B65" s="2">
        <v>100</v>
      </c>
      <c r="C65" s="2" t="s">
        <v>30</v>
      </c>
      <c r="D65" s="2"/>
      <c r="E65" s="2" t="s">
        <v>31</v>
      </c>
    </row>
    <row r="66" spans="1:5" x14ac:dyDescent="0.25">
      <c r="A66" s="2">
        <v>40</v>
      </c>
      <c r="B66" s="2">
        <v>300</v>
      </c>
      <c r="C66" s="2" t="s">
        <v>30</v>
      </c>
      <c r="D66" s="2"/>
      <c r="E66" s="2" t="s">
        <v>31</v>
      </c>
    </row>
    <row r="67" spans="1:5" x14ac:dyDescent="0.25">
      <c r="A67" s="2">
        <v>40</v>
      </c>
      <c r="B67" s="2">
        <v>500</v>
      </c>
      <c r="C67" s="2" t="s">
        <v>30</v>
      </c>
      <c r="D67" s="2"/>
      <c r="E67" s="2" t="s">
        <v>31</v>
      </c>
    </row>
    <row r="68" spans="1:5" x14ac:dyDescent="0.25">
      <c r="A68" s="2"/>
      <c r="B68" s="2"/>
      <c r="C68" s="2"/>
      <c r="D68" s="2"/>
      <c r="E68" s="2"/>
    </row>
    <row r="69" spans="1:5" x14ac:dyDescent="0.25">
      <c r="A69" s="2">
        <v>50</v>
      </c>
      <c r="B69" s="2">
        <v>100</v>
      </c>
      <c r="C69" s="2" t="s">
        <v>30</v>
      </c>
      <c r="D69" s="2"/>
      <c r="E69" s="2" t="s">
        <v>31</v>
      </c>
    </row>
    <row r="70" spans="1:5" x14ac:dyDescent="0.25">
      <c r="A70" s="2">
        <v>50</v>
      </c>
      <c r="B70" s="2">
        <v>300</v>
      </c>
      <c r="C70" s="2" t="s">
        <v>30</v>
      </c>
      <c r="D70" s="2"/>
      <c r="E70" s="2" t="s">
        <v>31</v>
      </c>
    </row>
    <row r="71" spans="1:5" x14ac:dyDescent="0.25">
      <c r="A71" s="2">
        <v>50</v>
      </c>
      <c r="B71" s="2">
        <v>500</v>
      </c>
      <c r="C71" s="2" t="s">
        <v>30</v>
      </c>
      <c r="D71" s="2"/>
      <c r="E71" s="2" t="s">
        <v>31</v>
      </c>
    </row>
  </sheetData>
  <mergeCells count="4">
    <mergeCell ref="A1:E1"/>
    <mergeCell ref="A19:E19"/>
    <mergeCell ref="A37:E37"/>
    <mergeCell ref="A55:E5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CA623-C70D-4FCC-8C70-547197B056EF}">
  <dimension ref="A1:E71"/>
  <sheetViews>
    <sheetView workbookViewId="0">
      <selection sqref="A1:E71"/>
    </sheetView>
  </sheetViews>
  <sheetFormatPr defaultRowHeight="15" x14ac:dyDescent="0.25"/>
  <sheetData>
    <row r="1" spans="1:5" x14ac:dyDescent="0.25">
      <c r="A1" s="14" t="s">
        <v>4</v>
      </c>
      <c r="B1" s="14"/>
      <c r="C1" s="14"/>
      <c r="D1" s="14"/>
      <c r="E1" s="14"/>
    </row>
    <row r="2" spans="1:5" x14ac:dyDescent="0.25">
      <c r="A2" s="6" t="s">
        <v>15</v>
      </c>
      <c r="B2" s="6" t="s">
        <v>16</v>
      </c>
      <c r="C2" s="6" t="s">
        <v>0</v>
      </c>
      <c r="D2" s="6" t="s">
        <v>2</v>
      </c>
      <c r="E2" s="6" t="s">
        <v>3</v>
      </c>
    </row>
    <row r="3" spans="1:5" x14ac:dyDescent="0.25">
      <c r="A3" s="2">
        <v>20</v>
      </c>
      <c r="B3" s="2">
        <v>100</v>
      </c>
      <c r="C3" s="2" t="s">
        <v>17</v>
      </c>
      <c r="D3" s="2" t="s">
        <v>19</v>
      </c>
      <c r="E3" s="2" t="s">
        <v>20</v>
      </c>
    </row>
    <row r="4" spans="1:5" x14ac:dyDescent="0.25">
      <c r="A4" s="2">
        <v>20</v>
      </c>
      <c r="B4" s="2">
        <v>300</v>
      </c>
      <c r="C4" s="2" t="s">
        <v>17</v>
      </c>
      <c r="D4" s="2" t="s">
        <v>19</v>
      </c>
      <c r="E4" s="2" t="s">
        <v>20</v>
      </c>
    </row>
    <row r="5" spans="1:5" x14ac:dyDescent="0.25">
      <c r="A5" s="2">
        <v>20</v>
      </c>
      <c r="B5" s="2">
        <v>500</v>
      </c>
      <c r="C5" s="2" t="s">
        <v>17</v>
      </c>
      <c r="D5" s="2" t="s">
        <v>19</v>
      </c>
      <c r="E5" s="2" t="s">
        <v>20</v>
      </c>
    </row>
    <row r="6" spans="1:5" x14ac:dyDescent="0.25">
      <c r="A6" s="2"/>
      <c r="B6" s="2"/>
      <c r="C6" s="2"/>
      <c r="D6" s="2"/>
      <c r="E6" s="2"/>
    </row>
    <row r="7" spans="1:5" x14ac:dyDescent="0.25">
      <c r="A7" s="2">
        <v>30</v>
      </c>
      <c r="B7" s="2">
        <v>100</v>
      </c>
      <c r="C7" s="2" t="s">
        <v>17</v>
      </c>
      <c r="D7" s="2" t="s">
        <v>19</v>
      </c>
      <c r="E7" s="2" t="s">
        <v>20</v>
      </c>
    </row>
    <row r="8" spans="1:5" x14ac:dyDescent="0.25">
      <c r="A8" s="2">
        <v>30</v>
      </c>
      <c r="B8" s="2">
        <v>300</v>
      </c>
      <c r="C8" s="2" t="s">
        <v>17</v>
      </c>
      <c r="D8" s="2" t="s">
        <v>19</v>
      </c>
      <c r="E8" s="2" t="s">
        <v>20</v>
      </c>
    </row>
    <row r="9" spans="1:5" x14ac:dyDescent="0.25">
      <c r="A9" s="2">
        <v>30</v>
      </c>
      <c r="B9" s="2">
        <v>500</v>
      </c>
      <c r="C9" s="2" t="s">
        <v>17</v>
      </c>
      <c r="D9" s="2" t="s">
        <v>19</v>
      </c>
      <c r="E9" s="2" t="s">
        <v>20</v>
      </c>
    </row>
    <row r="10" spans="1:5" x14ac:dyDescent="0.25">
      <c r="A10" s="2"/>
      <c r="B10" s="2"/>
      <c r="C10" s="2"/>
      <c r="D10" s="2"/>
      <c r="E10" s="2"/>
    </row>
    <row r="11" spans="1:5" x14ac:dyDescent="0.25">
      <c r="A11" s="2">
        <v>40</v>
      </c>
      <c r="B11" s="2">
        <v>100</v>
      </c>
      <c r="C11" s="2" t="s">
        <v>17</v>
      </c>
      <c r="D11" s="2" t="s">
        <v>19</v>
      </c>
      <c r="E11" s="2" t="s">
        <v>20</v>
      </c>
    </row>
    <row r="12" spans="1:5" x14ac:dyDescent="0.25">
      <c r="A12" s="2">
        <v>40</v>
      </c>
      <c r="B12" s="2">
        <v>300</v>
      </c>
      <c r="C12" s="2" t="s">
        <v>17</v>
      </c>
      <c r="D12" s="2" t="s">
        <v>19</v>
      </c>
      <c r="E12" s="2" t="s">
        <v>20</v>
      </c>
    </row>
    <row r="13" spans="1:5" x14ac:dyDescent="0.25">
      <c r="A13" s="2">
        <v>40</v>
      </c>
      <c r="B13" s="2">
        <v>500</v>
      </c>
      <c r="C13" s="2" t="s">
        <v>17</v>
      </c>
      <c r="D13" s="2" t="s">
        <v>19</v>
      </c>
      <c r="E13" s="2" t="s">
        <v>20</v>
      </c>
    </row>
    <row r="14" spans="1:5" x14ac:dyDescent="0.25">
      <c r="A14" s="2"/>
      <c r="B14" s="2"/>
      <c r="C14" s="2"/>
      <c r="D14" s="2"/>
      <c r="E14" s="2"/>
    </row>
    <row r="15" spans="1:5" x14ac:dyDescent="0.25">
      <c r="A15" s="2">
        <v>50</v>
      </c>
      <c r="B15" s="2">
        <v>100</v>
      </c>
      <c r="C15" s="2" t="s">
        <v>17</v>
      </c>
      <c r="D15" s="2" t="s">
        <v>19</v>
      </c>
      <c r="E15" s="2" t="s">
        <v>20</v>
      </c>
    </row>
    <row r="16" spans="1:5" x14ac:dyDescent="0.25">
      <c r="A16" s="2">
        <v>50</v>
      </c>
      <c r="B16" s="2">
        <v>300</v>
      </c>
      <c r="C16" s="2" t="s">
        <v>17</v>
      </c>
      <c r="D16" s="2" t="s">
        <v>19</v>
      </c>
      <c r="E16" s="2" t="s">
        <v>20</v>
      </c>
    </row>
    <row r="17" spans="1:5" x14ac:dyDescent="0.25">
      <c r="A17" s="2">
        <v>50</v>
      </c>
      <c r="B17" s="2">
        <v>500</v>
      </c>
      <c r="C17" s="2" t="s">
        <v>17</v>
      </c>
      <c r="D17" s="2" t="s">
        <v>19</v>
      </c>
      <c r="E17" s="2" t="s">
        <v>20</v>
      </c>
    </row>
    <row r="19" spans="1:5" x14ac:dyDescent="0.25">
      <c r="A19" s="14" t="s">
        <v>7</v>
      </c>
      <c r="B19" s="14"/>
      <c r="C19" s="14"/>
      <c r="D19" s="14"/>
      <c r="E19" s="14"/>
    </row>
    <row r="20" spans="1:5" x14ac:dyDescent="0.25">
      <c r="A20" s="6" t="s">
        <v>15</v>
      </c>
      <c r="B20" s="6" t="s">
        <v>16</v>
      </c>
      <c r="C20" s="6" t="s">
        <v>0</v>
      </c>
      <c r="D20" s="6" t="s">
        <v>2</v>
      </c>
      <c r="E20" s="6" t="s">
        <v>3</v>
      </c>
    </row>
    <row r="21" spans="1:5" x14ac:dyDescent="0.25">
      <c r="A21" s="2">
        <v>20</v>
      </c>
      <c r="B21" s="2">
        <v>100</v>
      </c>
      <c r="C21" s="2" t="s">
        <v>21</v>
      </c>
      <c r="D21" s="2" t="s">
        <v>23</v>
      </c>
      <c r="E21" s="2" t="s">
        <v>25</v>
      </c>
    </row>
    <row r="22" spans="1:5" x14ac:dyDescent="0.25">
      <c r="A22" s="2">
        <v>20</v>
      </c>
      <c r="B22" s="2">
        <v>300</v>
      </c>
      <c r="C22" s="2" t="s">
        <v>21</v>
      </c>
      <c r="D22" s="2" t="s">
        <v>23</v>
      </c>
      <c r="E22" s="2" t="s">
        <v>25</v>
      </c>
    </row>
    <row r="23" spans="1:5" x14ac:dyDescent="0.25">
      <c r="A23" s="2">
        <v>20</v>
      </c>
      <c r="B23" s="2">
        <v>500</v>
      </c>
      <c r="C23" s="2" t="s">
        <v>21</v>
      </c>
      <c r="D23" s="2" t="s">
        <v>23</v>
      </c>
      <c r="E23" s="2" t="s">
        <v>25</v>
      </c>
    </row>
    <row r="24" spans="1:5" x14ac:dyDescent="0.25">
      <c r="A24" s="2"/>
      <c r="B24" s="2"/>
      <c r="C24" s="2"/>
      <c r="D24" s="2"/>
      <c r="E24" s="2"/>
    </row>
    <row r="25" spans="1:5" x14ac:dyDescent="0.25">
      <c r="A25" s="2">
        <v>30</v>
      </c>
      <c r="B25" s="2">
        <v>100</v>
      </c>
      <c r="C25" s="2" t="s">
        <v>21</v>
      </c>
      <c r="D25" s="2" t="s">
        <v>23</v>
      </c>
      <c r="E25" s="2" t="s">
        <v>25</v>
      </c>
    </row>
    <row r="26" spans="1:5" x14ac:dyDescent="0.25">
      <c r="A26" s="2">
        <v>30</v>
      </c>
      <c r="B26" s="2">
        <v>300</v>
      </c>
      <c r="C26" s="2" t="s">
        <v>21</v>
      </c>
      <c r="D26" s="2" t="s">
        <v>23</v>
      </c>
      <c r="E26" s="2" t="s">
        <v>25</v>
      </c>
    </row>
    <row r="27" spans="1:5" x14ac:dyDescent="0.25">
      <c r="A27" s="2">
        <v>30</v>
      </c>
      <c r="B27" s="2">
        <v>500</v>
      </c>
      <c r="C27" s="2" t="s">
        <v>21</v>
      </c>
      <c r="D27" s="2" t="s">
        <v>23</v>
      </c>
      <c r="E27" s="2" t="s">
        <v>25</v>
      </c>
    </row>
    <row r="28" spans="1:5" x14ac:dyDescent="0.25">
      <c r="A28" s="2"/>
      <c r="B28" s="2"/>
      <c r="C28" s="2"/>
      <c r="D28" s="2"/>
      <c r="E28" s="2"/>
    </row>
    <row r="29" spans="1:5" x14ac:dyDescent="0.25">
      <c r="A29" s="2">
        <v>40</v>
      </c>
      <c r="B29" s="2">
        <v>100</v>
      </c>
      <c r="C29" s="2" t="s">
        <v>21</v>
      </c>
      <c r="D29" s="2" t="s">
        <v>23</v>
      </c>
      <c r="E29" s="2" t="s">
        <v>25</v>
      </c>
    </row>
    <row r="30" spans="1:5" x14ac:dyDescent="0.25">
      <c r="A30" s="2">
        <v>40</v>
      </c>
      <c r="B30" s="2">
        <v>300</v>
      </c>
      <c r="C30" s="2" t="s">
        <v>21</v>
      </c>
      <c r="D30" s="2" t="s">
        <v>23</v>
      </c>
      <c r="E30" s="2" t="s">
        <v>25</v>
      </c>
    </row>
    <row r="31" spans="1:5" x14ac:dyDescent="0.25">
      <c r="A31" s="2">
        <v>40</v>
      </c>
      <c r="B31" s="2">
        <v>500</v>
      </c>
      <c r="C31" s="2" t="s">
        <v>21</v>
      </c>
      <c r="D31" s="2" t="s">
        <v>23</v>
      </c>
      <c r="E31" s="2" t="s">
        <v>25</v>
      </c>
    </row>
    <row r="32" spans="1:5" x14ac:dyDescent="0.25">
      <c r="A32" s="2"/>
      <c r="B32" s="2"/>
      <c r="C32" s="2"/>
      <c r="D32" s="2"/>
      <c r="E32" s="2"/>
    </row>
    <row r="33" spans="1:5" x14ac:dyDescent="0.25">
      <c r="A33" s="2">
        <v>50</v>
      </c>
      <c r="B33" s="2">
        <v>100</v>
      </c>
      <c r="C33" s="2" t="s">
        <v>21</v>
      </c>
      <c r="D33" s="2" t="s">
        <v>23</v>
      </c>
      <c r="E33" s="2" t="s">
        <v>25</v>
      </c>
    </row>
    <row r="34" spans="1:5" x14ac:dyDescent="0.25">
      <c r="A34" s="2">
        <v>50</v>
      </c>
      <c r="B34" s="2">
        <v>300</v>
      </c>
      <c r="C34" s="2" t="s">
        <v>21</v>
      </c>
      <c r="D34" s="2" t="s">
        <v>24</v>
      </c>
      <c r="E34" s="2" t="s">
        <v>25</v>
      </c>
    </row>
    <row r="35" spans="1:5" x14ac:dyDescent="0.25">
      <c r="A35" s="2">
        <v>50</v>
      </c>
      <c r="B35" s="2">
        <v>500</v>
      </c>
      <c r="C35" s="2" t="s">
        <v>21</v>
      </c>
      <c r="D35" s="2" t="s">
        <v>24</v>
      </c>
      <c r="E35" s="2" t="s">
        <v>25</v>
      </c>
    </row>
    <row r="36" spans="1:5" x14ac:dyDescent="0.25">
      <c r="A36" s="1"/>
      <c r="B36" s="1"/>
      <c r="C36" s="1"/>
      <c r="D36" s="1"/>
      <c r="E36" s="1"/>
    </row>
    <row r="37" spans="1:5" x14ac:dyDescent="0.25">
      <c r="A37" s="14" t="s">
        <v>10</v>
      </c>
      <c r="B37" s="14"/>
      <c r="C37" s="14"/>
      <c r="D37" s="14"/>
      <c r="E37" s="14"/>
    </row>
    <row r="38" spans="1:5" x14ac:dyDescent="0.25">
      <c r="A38" s="6" t="s">
        <v>15</v>
      </c>
      <c r="B38" s="6" t="s">
        <v>16</v>
      </c>
      <c r="C38" s="6" t="s">
        <v>0</v>
      </c>
      <c r="D38" s="6" t="s">
        <v>2</v>
      </c>
      <c r="E38" s="6" t="s">
        <v>3</v>
      </c>
    </row>
    <row r="39" spans="1:5" x14ac:dyDescent="0.25">
      <c r="A39" s="2">
        <v>20</v>
      </c>
      <c r="B39" s="2">
        <v>100</v>
      </c>
      <c r="C39" s="2" t="s">
        <v>26</v>
      </c>
      <c r="D39" s="2" t="s">
        <v>29</v>
      </c>
      <c r="E39" s="2" t="s">
        <v>27</v>
      </c>
    </row>
    <row r="40" spans="1:5" x14ac:dyDescent="0.25">
      <c r="A40" s="2">
        <v>20</v>
      </c>
      <c r="B40" s="2">
        <v>300</v>
      </c>
      <c r="C40" s="2" t="s">
        <v>26</v>
      </c>
      <c r="D40" s="2" t="s">
        <v>29</v>
      </c>
      <c r="E40" s="2" t="s">
        <v>27</v>
      </c>
    </row>
    <row r="41" spans="1:5" x14ac:dyDescent="0.25">
      <c r="A41" s="2">
        <v>20</v>
      </c>
      <c r="B41" s="2">
        <v>500</v>
      </c>
      <c r="C41" s="2" t="s">
        <v>26</v>
      </c>
      <c r="D41" s="2" t="s">
        <v>29</v>
      </c>
      <c r="E41" s="2" t="s">
        <v>27</v>
      </c>
    </row>
    <row r="42" spans="1:5" x14ac:dyDescent="0.25">
      <c r="A42" s="2"/>
      <c r="B42" s="2"/>
      <c r="C42" s="2"/>
      <c r="D42" s="2"/>
      <c r="E42" s="2"/>
    </row>
    <row r="43" spans="1:5" x14ac:dyDescent="0.25">
      <c r="A43" s="2">
        <v>30</v>
      </c>
      <c r="B43" s="2">
        <v>100</v>
      </c>
      <c r="C43" s="2" t="s">
        <v>26</v>
      </c>
      <c r="D43" s="2" t="s">
        <v>29</v>
      </c>
      <c r="E43" s="2" t="s">
        <v>27</v>
      </c>
    </row>
    <row r="44" spans="1:5" x14ac:dyDescent="0.25">
      <c r="A44" s="2">
        <v>30</v>
      </c>
      <c r="B44" s="2">
        <v>300</v>
      </c>
      <c r="C44" s="2" t="s">
        <v>26</v>
      </c>
      <c r="D44" s="2" t="s">
        <v>29</v>
      </c>
      <c r="E44" s="2" t="s">
        <v>27</v>
      </c>
    </row>
    <row r="45" spans="1:5" x14ac:dyDescent="0.25">
      <c r="A45" s="2">
        <v>30</v>
      </c>
      <c r="B45" s="2">
        <v>500</v>
      </c>
      <c r="C45" s="2" t="s">
        <v>26</v>
      </c>
      <c r="D45" s="2" t="s">
        <v>29</v>
      </c>
      <c r="E45" s="2" t="s">
        <v>27</v>
      </c>
    </row>
    <row r="46" spans="1:5" x14ac:dyDescent="0.25">
      <c r="A46" s="2"/>
      <c r="B46" s="2"/>
      <c r="C46" s="2"/>
      <c r="D46" s="2"/>
      <c r="E46" s="2"/>
    </row>
    <row r="47" spans="1:5" x14ac:dyDescent="0.25">
      <c r="A47" s="2">
        <v>40</v>
      </c>
      <c r="B47" s="2">
        <v>100</v>
      </c>
      <c r="C47" s="2" t="s">
        <v>26</v>
      </c>
      <c r="D47" s="2" t="s">
        <v>29</v>
      </c>
      <c r="E47" s="2" t="s">
        <v>27</v>
      </c>
    </row>
    <row r="48" spans="1:5" x14ac:dyDescent="0.25">
      <c r="A48" s="2">
        <v>40</v>
      </c>
      <c r="B48" s="2">
        <v>300</v>
      </c>
      <c r="C48" s="2" t="s">
        <v>26</v>
      </c>
      <c r="D48" s="2" t="s">
        <v>29</v>
      </c>
      <c r="E48" s="2" t="s">
        <v>27</v>
      </c>
    </row>
    <row r="49" spans="1:5" x14ac:dyDescent="0.25">
      <c r="A49" s="2">
        <v>40</v>
      </c>
      <c r="B49" s="2">
        <v>500</v>
      </c>
      <c r="C49" s="2" t="s">
        <v>26</v>
      </c>
      <c r="D49" s="2" t="s">
        <v>29</v>
      </c>
      <c r="E49" s="2" t="s">
        <v>27</v>
      </c>
    </row>
    <row r="50" spans="1:5" x14ac:dyDescent="0.25">
      <c r="A50" s="2"/>
      <c r="B50" s="2"/>
      <c r="C50" s="2"/>
      <c r="D50" s="2"/>
      <c r="E50" s="2"/>
    </row>
    <row r="51" spans="1:5" x14ac:dyDescent="0.25">
      <c r="A51" s="2">
        <v>50</v>
      </c>
      <c r="B51" s="2">
        <v>100</v>
      </c>
      <c r="C51" s="2" t="s">
        <v>26</v>
      </c>
      <c r="D51" s="2" t="s">
        <v>29</v>
      </c>
      <c r="E51" s="2" t="s">
        <v>27</v>
      </c>
    </row>
    <row r="52" spans="1:5" x14ac:dyDescent="0.25">
      <c r="A52" s="2">
        <v>50</v>
      </c>
      <c r="B52" s="2">
        <v>300</v>
      </c>
      <c r="C52" s="2" t="s">
        <v>26</v>
      </c>
      <c r="D52" s="2" t="s">
        <v>29</v>
      </c>
      <c r="E52" s="2" t="s">
        <v>27</v>
      </c>
    </row>
    <row r="53" spans="1:5" x14ac:dyDescent="0.25">
      <c r="A53" s="2">
        <v>50</v>
      </c>
      <c r="B53" s="2">
        <v>500</v>
      </c>
      <c r="C53" s="2" t="s">
        <v>26</v>
      </c>
      <c r="D53" s="2" t="s">
        <v>29</v>
      </c>
      <c r="E53" s="2" t="s">
        <v>27</v>
      </c>
    </row>
    <row r="54" spans="1:5" x14ac:dyDescent="0.25">
      <c r="A54" s="1"/>
      <c r="B54" s="1"/>
      <c r="C54" s="1"/>
      <c r="D54" s="1"/>
      <c r="E54" s="1"/>
    </row>
    <row r="55" spans="1:5" x14ac:dyDescent="0.25">
      <c r="A55" s="14" t="s">
        <v>14</v>
      </c>
      <c r="B55" s="14"/>
      <c r="C55" s="14"/>
      <c r="D55" s="14"/>
      <c r="E55" s="14"/>
    </row>
    <row r="56" spans="1:5" x14ac:dyDescent="0.25">
      <c r="A56" s="6" t="s">
        <v>15</v>
      </c>
      <c r="B56" s="6" t="s">
        <v>16</v>
      </c>
      <c r="C56" s="6" t="s">
        <v>0</v>
      </c>
      <c r="D56" s="6" t="s">
        <v>2</v>
      </c>
      <c r="E56" s="6" t="s">
        <v>3</v>
      </c>
    </row>
    <row r="57" spans="1:5" x14ac:dyDescent="0.25">
      <c r="A57" s="2">
        <v>20</v>
      </c>
      <c r="B57" s="2">
        <v>100</v>
      </c>
      <c r="C57" s="2" t="s">
        <v>30</v>
      </c>
      <c r="D57" s="2" t="s">
        <v>33</v>
      </c>
      <c r="E57" s="2" t="s">
        <v>31</v>
      </c>
    </row>
    <row r="58" spans="1:5" x14ac:dyDescent="0.25">
      <c r="A58" s="2">
        <v>20</v>
      </c>
      <c r="B58" s="2">
        <v>300</v>
      </c>
      <c r="C58" s="2" t="s">
        <v>30</v>
      </c>
      <c r="D58" s="2"/>
      <c r="E58" s="2" t="s">
        <v>31</v>
      </c>
    </row>
    <row r="59" spans="1:5" x14ac:dyDescent="0.25">
      <c r="A59" s="2">
        <v>20</v>
      </c>
      <c r="B59" s="2">
        <v>500</v>
      </c>
      <c r="C59" s="2" t="s">
        <v>30</v>
      </c>
      <c r="D59" s="2"/>
      <c r="E59" s="2" t="s">
        <v>31</v>
      </c>
    </row>
    <row r="60" spans="1:5" x14ac:dyDescent="0.25">
      <c r="A60" s="2"/>
      <c r="B60" s="2"/>
      <c r="C60" s="2"/>
      <c r="D60" s="2"/>
      <c r="E60" s="2"/>
    </row>
    <row r="61" spans="1:5" x14ac:dyDescent="0.25">
      <c r="A61" s="2">
        <v>30</v>
      </c>
      <c r="B61" s="2">
        <v>100</v>
      </c>
      <c r="C61" s="2" t="s">
        <v>30</v>
      </c>
      <c r="D61" s="2"/>
      <c r="E61" s="2" t="s">
        <v>31</v>
      </c>
    </row>
    <row r="62" spans="1:5" x14ac:dyDescent="0.25">
      <c r="A62" s="2">
        <v>30</v>
      </c>
      <c r="B62" s="2">
        <v>300</v>
      </c>
      <c r="C62" s="2" t="s">
        <v>30</v>
      </c>
      <c r="D62" s="2"/>
      <c r="E62" s="2" t="s">
        <v>31</v>
      </c>
    </row>
    <row r="63" spans="1:5" x14ac:dyDescent="0.25">
      <c r="A63" s="2">
        <v>30</v>
      </c>
      <c r="B63" s="2">
        <v>500</v>
      </c>
      <c r="C63" s="2" t="s">
        <v>30</v>
      </c>
      <c r="D63" s="2"/>
      <c r="E63" s="2" t="s">
        <v>31</v>
      </c>
    </row>
    <row r="64" spans="1:5" x14ac:dyDescent="0.25">
      <c r="A64" s="2"/>
      <c r="B64" s="2"/>
      <c r="C64" s="2"/>
      <c r="D64" s="2"/>
      <c r="E64" s="2"/>
    </row>
    <row r="65" spans="1:5" x14ac:dyDescent="0.25">
      <c r="A65" s="2">
        <v>40</v>
      </c>
      <c r="B65" s="2">
        <v>100</v>
      </c>
      <c r="C65" s="2" t="s">
        <v>30</v>
      </c>
      <c r="D65" s="2"/>
      <c r="E65" s="2" t="s">
        <v>31</v>
      </c>
    </row>
    <row r="66" spans="1:5" x14ac:dyDescent="0.25">
      <c r="A66" s="2">
        <v>40</v>
      </c>
      <c r="B66" s="2">
        <v>300</v>
      </c>
      <c r="C66" s="2" t="s">
        <v>30</v>
      </c>
      <c r="D66" s="2"/>
      <c r="E66" s="2" t="s">
        <v>31</v>
      </c>
    </row>
    <row r="67" spans="1:5" x14ac:dyDescent="0.25">
      <c r="A67" s="2">
        <v>40</v>
      </c>
      <c r="B67" s="2">
        <v>500</v>
      </c>
      <c r="C67" s="2" t="s">
        <v>30</v>
      </c>
      <c r="D67" s="2"/>
      <c r="E67" s="2" t="s">
        <v>31</v>
      </c>
    </row>
    <row r="68" spans="1:5" x14ac:dyDescent="0.25">
      <c r="A68" s="2"/>
      <c r="B68" s="2"/>
      <c r="C68" s="2"/>
      <c r="D68" s="2"/>
      <c r="E68" s="2"/>
    </row>
    <row r="69" spans="1:5" x14ac:dyDescent="0.25">
      <c r="A69" s="2">
        <v>50</v>
      </c>
      <c r="B69" s="2">
        <v>100</v>
      </c>
      <c r="C69" s="2" t="s">
        <v>30</v>
      </c>
      <c r="D69" s="2"/>
      <c r="E69" s="2" t="s">
        <v>31</v>
      </c>
    </row>
    <row r="70" spans="1:5" x14ac:dyDescent="0.25">
      <c r="A70" s="2">
        <v>50</v>
      </c>
      <c r="B70" s="2">
        <v>300</v>
      </c>
      <c r="C70" s="2" t="s">
        <v>30</v>
      </c>
      <c r="D70" s="2"/>
      <c r="E70" s="2" t="s">
        <v>31</v>
      </c>
    </row>
    <row r="71" spans="1:5" x14ac:dyDescent="0.25">
      <c r="A71" s="2">
        <v>50</v>
      </c>
      <c r="B71" s="2">
        <v>500</v>
      </c>
      <c r="C71" s="2" t="s">
        <v>30</v>
      </c>
      <c r="D71" s="2"/>
      <c r="E71" s="2" t="s">
        <v>31</v>
      </c>
    </row>
  </sheetData>
  <mergeCells count="4">
    <mergeCell ref="A1:E1"/>
    <mergeCell ref="A19:E19"/>
    <mergeCell ref="A37:E37"/>
    <mergeCell ref="A55:E5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5F59-1F29-4F41-B118-55F1C9DBD54C}">
  <dimension ref="A1:G71"/>
  <sheetViews>
    <sheetView workbookViewId="0">
      <selection activeCell="G4" sqref="G4"/>
    </sheetView>
  </sheetViews>
  <sheetFormatPr defaultRowHeight="15" x14ac:dyDescent="0.25"/>
  <cols>
    <col min="7" max="7" width="17.7109375" bestFit="1" customWidth="1"/>
  </cols>
  <sheetData>
    <row r="1" spans="1:7" x14ac:dyDescent="0.25">
      <c r="A1" s="14" t="s">
        <v>4</v>
      </c>
      <c r="B1" s="14"/>
      <c r="C1" s="14"/>
      <c r="D1" s="14"/>
      <c r="E1" s="14"/>
    </row>
    <row r="2" spans="1:7" x14ac:dyDescent="0.25">
      <c r="A2" s="6" t="s">
        <v>15</v>
      </c>
      <c r="B2" s="6" t="s">
        <v>16</v>
      </c>
      <c r="C2" s="6" t="s">
        <v>0</v>
      </c>
      <c r="D2" s="6" t="s">
        <v>2</v>
      </c>
      <c r="E2" s="6" t="s">
        <v>3</v>
      </c>
    </row>
    <row r="3" spans="1:7" x14ac:dyDescent="0.25">
      <c r="A3" s="2">
        <v>20</v>
      </c>
      <c r="B3" s="2">
        <v>100</v>
      </c>
      <c r="C3" s="2" t="s">
        <v>17</v>
      </c>
      <c r="D3" s="2" t="s">
        <v>19</v>
      </c>
      <c r="E3" s="2" t="s">
        <v>20</v>
      </c>
      <c r="G3" t="s">
        <v>34</v>
      </c>
    </row>
    <row r="4" spans="1:7" x14ac:dyDescent="0.25">
      <c r="A4" s="2">
        <v>20</v>
      </c>
      <c r="B4" s="2">
        <v>300</v>
      </c>
      <c r="C4" s="2" t="s">
        <v>17</v>
      </c>
      <c r="D4" s="2" t="s">
        <v>19</v>
      </c>
      <c r="E4" s="2" t="s">
        <v>20</v>
      </c>
    </row>
    <row r="5" spans="1:7" x14ac:dyDescent="0.25">
      <c r="A5" s="2">
        <v>20</v>
      </c>
      <c r="B5" s="2">
        <v>500</v>
      </c>
      <c r="C5" s="2" t="s">
        <v>17</v>
      </c>
      <c r="D5" s="2" t="s">
        <v>19</v>
      </c>
      <c r="E5" s="2" t="s">
        <v>20</v>
      </c>
    </row>
    <row r="6" spans="1:7" x14ac:dyDescent="0.25">
      <c r="A6" s="2"/>
      <c r="B6" s="2"/>
      <c r="C6" s="2"/>
      <c r="D6" s="2"/>
      <c r="E6" s="2"/>
    </row>
    <row r="7" spans="1:7" x14ac:dyDescent="0.25">
      <c r="A7" s="2">
        <v>30</v>
      </c>
      <c r="B7" s="2">
        <v>100</v>
      </c>
      <c r="C7" s="2" t="s">
        <v>17</v>
      </c>
      <c r="D7" s="2" t="s">
        <v>19</v>
      </c>
      <c r="E7" s="2" t="s">
        <v>20</v>
      </c>
    </row>
    <row r="8" spans="1:7" x14ac:dyDescent="0.25">
      <c r="A8" s="2">
        <v>30</v>
      </c>
      <c r="B8" s="2">
        <v>300</v>
      </c>
      <c r="C8" s="2" t="s">
        <v>17</v>
      </c>
      <c r="D8" s="2" t="s">
        <v>19</v>
      </c>
      <c r="E8" s="2" t="s">
        <v>20</v>
      </c>
    </row>
    <row r="9" spans="1:7" x14ac:dyDescent="0.25">
      <c r="A9" s="2">
        <v>30</v>
      </c>
      <c r="B9" s="2">
        <v>500</v>
      </c>
      <c r="C9" s="2" t="s">
        <v>17</v>
      </c>
      <c r="D9" s="2" t="s">
        <v>19</v>
      </c>
      <c r="E9" s="2" t="s">
        <v>20</v>
      </c>
    </row>
    <row r="10" spans="1:7" x14ac:dyDescent="0.25">
      <c r="A10" s="2"/>
      <c r="B10" s="2"/>
      <c r="C10" s="2"/>
      <c r="D10" s="2"/>
      <c r="E10" s="2"/>
    </row>
    <row r="11" spans="1:7" x14ac:dyDescent="0.25">
      <c r="A11" s="2">
        <v>40</v>
      </c>
      <c r="B11" s="2">
        <v>100</v>
      </c>
      <c r="C11" s="2" t="s">
        <v>17</v>
      </c>
      <c r="D11" s="2" t="s">
        <v>19</v>
      </c>
      <c r="E11" s="2" t="s">
        <v>20</v>
      </c>
    </row>
    <row r="12" spans="1:7" x14ac:dyDescent="0.25">
      <c r="A12" s="2">
        <v>40</v>
      </c>
      <c r="B12" s="2">
        <v>300</v>
      </c>
      <c r="C12" s="2" t="s">
        <v>17</v>
      </c>
      <c r="D12" s="2" t="s">
        <v>19</v>
      </c>
      <c r="E12" s="2" t="s">
        <v>20</v>
      </c>
    </row>
    <row r="13" spans="1:7" x14ac:dyDescent="0.25">
      <c r="A13" s="2">
        <v>40</v>
      </c>
      <c r="B13" s="2">
        <v>500</v>
      </c>
      <c r="C13" s="2" t="s">
        <v>17</v>
      </c>
      <c r="D13" s="2" t="s">
        <v>19</v>
      </c>
      <c r="E13" s="2" t="s">
        <v>20</v>
      </c>
    </row>
    <row r="14" spans="1:7" x14ac:dyDescent="0.25">
      <c r="A14" s="2"/>
      <c r="B14" s="2"/>
      <c r="C14" s="2"/>
      <c r="D14" s="2"/>
      <c r="E14" s="2"/>
    </row>
    <row r="15" spans="1:7" x14ac:dyDescent="0.25">
      <c r="A15" s="2">
        <v>50</v>
      </c>
      <c r="B15" s="2">
        <v>100</v>
      </c>
      <c r="C15" s="2" t="s">
        <v>17</v>
      </c>
      <c r="D15" s="2" t="s">
        <v>19</v>
      </c>
      <c r="E15" s="2" t="s">
        <v>20</v>
      </c>
    </row>
    <row r="16" spans="1:7" x14ac:dyDescent="0.25">
      <c r="A16" s="2">
        <v>50</v>
      </c>
      <c r="B16" s="2">
        <v>300</v>
      </c>
      <c r="C16" s="2" t="s">
        <v>17</v>
      </c>
      <c r="D16" s="2" t="s">
        <v>19</v>
      </c>
      <c r="E16" s="2" t="s">
        <v>20</v>
      </c>
    </row>
    <row r="17" spans="1:5" x14ac:dyDescent="0.25">
      <c r="A17" s="2">
        <v>50</v>
      </c>
      <c r="B17" s="2">
        <v>500</v>
      </c>
      <c r="C17" s="2" t="s">
        <v>17</v>
      </c>
      <c r="D17" s="2" t="s">
        <v>19</v>
      </c>
      <c r="E17" s="2" t="s">
        <v>20</v>
      </c>
    </row>
    <row r="19" spans="1:5" x14ac:dyDescent="0.25">
      <c r="A19" s="14" t="s">
        <v>7</v>
      </c>
      <c r="B19" s="14"/>
      <c r="C19" s="14"/>
      <c r="D19" s="14"/>
      <c r="E19" s="14"/>
    </row>
    <row r="20" spans="1:5" x14ac:dyDescent="0.25">
      <c r="A20" s="6" t="s">
        <v>15</v>
      </c>
      <c r="B20" s="6" t="s">
        <v>16</v>
      </c>
      <c r="C20" s="6" t="s">
        <v>0</v>
      </c>
      <c r="D20" s="6" t="s">
        <v>2</v>
      </c>
      <c r="E20" s="6" t="s">
        <v>3</v>
      </c>
    </row>
    <row r="21" spans="1:5" x14ac:dyDescent="0.25">
      <c r="A21" s="2">
        <v>20</v>
      </c>
      <c r="B21" s="2">
        <v>100</v>
      </c>
      <c r="C21" s="2" t="s">
        <v>21</v>
      </c>
      <c r="D21" s="2" t="s">
        <v>23</v>
      </c>
      <c r="E21" s="2" t="s">
        <v>25</v>
      </c>
    </row>
    <row r="22" spans="1:5" x14ac:dyDescent="0.25">
      <c r="A22" s="2">
        <v>20</v>
      </c>
      <c r="B22" s="2">
        <v>300</v>
      </c>
      <c r="C22" s="2" t="s">
        <v>21</v>
      </c>
      <c r="D22" s="2" t="s">
        <v>23</v>
      </c>
      <c r="E22" s="2" t="s">
        <v>25</v>
      </c>
    </row>
    <row r="23" spans="1:5" x14ac:dyDescent="0.25">
      <c r="A23" s="2">
        <v>20</v>
      </c>
      <c r="B23" s="2">
        <v>500</v>
      </c>
      <c r="C23" s="2" t="s">
        <v>21</v>
      </c>
      <c r="D23" s="2" t="s">
        <v>23</v>
      </c>
      <c r="E23" s="2" t="s">
        <v>25</v>
      </c>
    </row>
    <row r="24" spans="1:5" x14ac:dyDescent="0.25">
      <c r="A24" s="2"/>
      <c r="B24" s="2"/>
      <c r="C24" s="2"/>
      <c r="D24" s="2"/>
      <c r="E24" s="2"/>
    </row>
    <row r="25" spans="1:5" x14ac:dyDescent="0.25">
      <c r="A25" s="2">
        <v>30</v>
      </c>
      <c r="B25" s="2">
        <v>100</v>
      </c>
      <c r="C25" s="2" t="s">
        <v>21</v>
      </c>
      <c r="D25" s="2" t="s">
        <v>23</v>
      </c>
      <c r="E25" s="2" t="s">
        <v>25</v>
      </c>
    </row>
    <row r="26" spans="1:5" x14ac:dyDescent="0.25">
      <c r="A26" s="2">
        <v>30</v>
      </c>
      <c r="B26" s="2">
        <v>300</v>
      </c>
      <c r="C26" s="2" t="s">
        <v>21</v>
      </c>
      <c r="D26" s="2" t="s">
        <v>23</v>
      </c>
      <c r="E26" s="2" t="s">
        <v>25</v>
      </c>
    </row>
    <row r="27" spans="1:5" x14ac:dyDescent="0.25">
      <c r="A27" s="2">
        <v>30</v>
      </c>
      <c r="B27" s="2">
        <v>500</v>
      </c>
      <c r="C27" s="2" t="s">
        <v>21</v>
      </c>
      <c r="D27" s="2" t="s">
        <v>23</v>
      </c>
      <c r="E27" s="2" t="s">
        <v>25</v>
      </c>
    </row>
    <row r="28" spans="1:5" x14ac:dyDescent="0.25">
      <c r="A28" s="2"/>
      <c r="B28" s="2"/>
      <c r="C28" s="2"/>
      <c r="D28" s="2"/>
      <c r="E28" s="2"/>
    </row>
    <row r="29" spans="1:5" x14ac:dyDescent="0.25">
      <c r="A29" s="2">
        <v>40</v>
      </c>
      <c r="B29" s="2">
        <v>100</v>
      </c>
      <c r="C29" s="2" t="s">
        <v>21</v>
      </c>
      <c r="D29" s="2" t="s">
        <v>23</v>
      </c>
      <c r="E29" s="2" t="s">
        <v>25</v>
      </c>
    </row>
    <row r="30" spans="1:5" x14ac:dyDescent="0.25">
      <c r="A30" s="2">
        <v>40</v>
      </c>
      <c r="B30" s="2">
        <v>300</v>
      </c>
      <c r="C30" s="2" t="s">
        <v>21</v>
      </c>
      <c r="D30" s="2" t="s">
        <v>23</v>
      </c>
      <c r="E30" s="2" t="s">
        <v>25</v>
      </c>
    </row>
    <row r="31" spans="1:5" x14ac:dyDescent="0.25">
      <c r="A31" s="2">
        <v>40</v>
      </c>
      <c r="B31" s="2">
        <v>500</v>
      </c>
      <c r="C31" s="2" t="s">
        <v>21</v>
      </c>
      <c r="D31" s="2" t="s">
        <v>23</v>
      </c>
      <c r="E31" s="2" t="s">
        <v>25</v>
      </c>
    </row>
    <row r="32" spans="1:5" x14ac:dyDescent="0.25">
      <c r="A32" s="2"/>
      <c r="B32" s="2"/>
      <c r="C32" s="2"/>
      <c r="D32" s="2"/>
      <c r="E32" s="2"/>
    </row>
    <row r="33" spans="1:5" x14ac:dyDescent="0.25">
      <c r="A33" s="2">
        <v>50</v>
      </c>
      <c r="B33" s="2">
        <v>100</v>
      </c>
      <c r="C33" s="2" t="s">
        <v>21</v>
      </c>
      <c r="D33" s="2" t="s">
        <v>23</v>
      </c>
      <c r="E33" s="2" t="s">
        <v>25</v>
      </c>
    </row>
    <row r="34" spans="1:5" x14ac:dyDescent="0.25">
      <c r="A34" s="2">
        <v>50</v>
      </c>
      <c r="B34" s="2">
        <v>300</v>
      </c>
      <c r="C34" s="2" t="s">
        <v>21</v>
      </c>
      <c r="D34" s="2" t="s">
        <v>24</v>
      </c>
      <c r="E34" s="2" t="s">
        <v>25</v>
      </c>
    </row>
    <row r="35" spans="1:5" x14ac:dyDescent="0.25">
      <c r="A35" s="2">
        <v>50</v>
      </c>
      <c r="B35" s="2">
        <v>500</v>
      </c>
      <c r="C35" s="2" t="s">
        <v>21</v>
      </c>
      <c r="D35" s="2" t="s">
        <v>24</v>
      </c>
      <c r="E35" s="2" t="s">
        <v>25</v>
      </c>
    </row>
    <row r="36" spans="1:5" x14ac:dyDescent="0.25">
      <c r="A36" s="1"/>
      <c r="B36" s="1"/>
      <c r="C36" s="1"/>
      <c r="D36" s="1"/>
      <c r="E36" s="1"/>
    </row>
    <row r="37" spans="1:5" x14ac:dyDescent="0.25">
      <c r="A37" s="14" t="s">
        <v>10</v>
      </c>
      <c r="B37" s="14"/>
      <c r="C37" s="14"/>
      <c r="D37" s="14"/>
      <c r="E37" s="14"/>
    </row>
    <row r="38" spans="1:5" x14ac:dyDescent="0.25">
      <c r="A38" s="6" t="s">
        <v>15</v>
      </c>
      <c r="B38" s="6" t="s">
        <v>16</v>
      </c>
      <c r="C38" s="6" t="s">
        <v>0</v>
      </c>
      <c r="D38" s="6" t="s">
        <v>2</v>
      </c>
      <c r="E38" s="6" t="s">
        <v>3</v>
      </c>
    </row>
    <row r="39" spans="1:5" x14ac:dyDescent="0.25">
      <c r="A39" s="2">
        <v>20</v>
      </c>
      <c r="B39" s="2">
        <v>100</v>
      </c>
      <c r="C39" s="2" t="s">
        <v>26</v>
      </c>
      <c r="D39" s="2" t="s">
        <v>29</v>
      </c>
      <c r="E39" s="2" t="s">
        <v>27</v>
      </c>
    </row>
    <row r="40" spans="1:5" x14ac:dyDescent="0.25">
      <c r="A40" s="2">
        <v>20</v>
      </c>
      <c r="B40" s="2">
        <v>300</v>
      </c>
      <c r="C40" s="2" t="s">
        <v>26</v>
      </c>
      <c r="D40" s="2" t="s">
        <v>29</v>
      </c>
      <c r="E40" s="2" t="s">
        <v>27</v>
      </c>
    </row>
    <row r="41" spans="1:5" x14ac:dyDescent="0.25">
      <c r="A41" s="2">
        <v>20</v>
      </c>
      <c r="B41" s="2">
        <v>500</v>
      </c>
      <c r="C41" s="2" t="s">
        <v>26</v>
      </c>
      <c r="D41" s="2" t="s">
        <v>29</v>
      </c>
      <c r="E41" s="2" t="s">
        <v>27</v>
      </c>
    </row>
    <row r="42" spans="1:5" x14ac:dyDescent="0.25">
      <c r="A42" s="2"/>
      <c r="B42" s="2"/>
      <c r="C42" s="2"/>
      <c r="D42" s="2"/>
      <c r="E42" s="2"/>
    </row>
    <row r="43" spans="1:5" x14ac:dyDescent="0.25">
      <c r="A43" s="2">
        <v>30</v>
      </c>
      <c r="B43" s="2">
        <v>100</v>
      </c>
      <c r="C43" s="2" t="s">
        <v>26</v>
      </c>
      <c r="D43" s="2" t="s">
        <v>29</v>
      </c>
      <c r="E43" s="2" t="s">
        <v>27</v>
      </c>
    </row>
    <row r="44" spans="1:5" x14ac:dyDescent="0.25">
      <c r="A44" s="2">
        <v>30</v>
      </c>
      <c r="B44" s="2">
        <v>300</v>
      </c>
      <c r="C44" s="2" t="s">
        <v>26</v>
      </c>
      <c r="D44" s="2" t="s">
        <v>29</v>
      </c>
      <c r="E44" s="2" t="s">
        <v>27</v>
      </c>
    </row>
    <row r="45" spans="1:5" x14ac:dyDescent="0.25">
      <c r="A45" s="2">
        <v>30</v>
      </c>
      <c r="B45" s="2">
        <v>500</v>
      </c>
      <c r="C45" s="2" t="s">
        <v>26</v>
      </c>
      <c r="D45" s="2" t="s">
        <v>29</v>
      </c>
      <c r="E45" s="2" t="s">
        <v>27</v>
      </c>
    </row>
    <row r="46" spans="1:5" x14ac:dyDescent="0.25">
      <c r="A46" s="2"/>
      <c r="B46" s="2"/>
      <c r="C46" s="2"/>
      <c r="D46" s="2"/>
      <c r="E46" s="2"/>
    </row>
    <row r="47" spans="1:5" x14ac:dyDescent="0.25">
      <c r="A47" s="2">
        <v>40</v>
      </c>
      <c r="B47" s="2">
        <v>100</v>
      </c>
      <c r="C47" s="2" t="s">
        <v>26</v>
      </c>
      <c r="D47" s="2" t="s">
        <v>29</v>
      </c>
      <c r="E47" s="2" t="s">
        <v>27</v>
      </c>
    </row>
    <row r="48" spans="1:5" x14ac:dyDescent="0.25">
      <c r="A48" s="2">
        <v>40</v>
      </c>
      <c r="B48" s="2">
        <v>300</v>
      </c>
      <c r="C48" s="2" t="s">
        <v>26</v>
      </c>
      <c r="D48" s="2" t="s">
        <v>29</v>
      </c>
      <c r="E48" s="2" t="s">
        <v>27</v>
      </c>
    </row>
    <row r="49" spans="1:5" x14ac:dyDescent="0.25">
      <c r="A49" s="2">
        <v>40</v>
      </c>
      <c r="B49" s="2">
        <v>500</v>
      </c>
      <c r="C49" s="2" t="s">
        <v>26</v>
      </c>
      <c r="D49" s="2" t="s">
        <v>29</v>
      </c>
      <c r="E49" s="2" t="s">
        <v>27</v>
      </c>
    </row>
    <row r="50" spans="1:5" x14ac:dyDescent="0.25">
      <c r="A50" s="2"/>
      <c r="B50" s="2"/>
      <c r="C50" s="2"/>
      <c r="D50" s="2"/>
      <c r="E50" s="2"/>
    </row>
    <row r="51" spans="1:5" x14ac:dyDescent="0.25">
      <c r="A51" s="2">
        <v>50</v>
      </c>
      <c r="B51" s="2">
        <v>100</v>
      </c>
      <c r="C51" s="2" t="s">
        <v>26</v>
      </c>
      <c r="D51" s="2" t="s">
        <v>29</v>
      </c>
      <c r="E51" s="2" t="s">
        <v>27</v>
      </c>
    </row>
    <row r="52" spans="1:5" x14ac:dyDescent="0.25">
      <c r="A52" s="2">
        <v>50</v>
      </c>
      <c r="B52" s="2">
        <v>300</v>
      </c>
      <c r="C52" s="2" t="s">
        <v>26</v>
      </c>
      <c r="D52" s="2" t="s">
        <v>29</v>
      </c>
      <c r="E52" s="2" t="s">
        <v>27</v>
      </c>
    </row>
    <row r="53" spans="1:5" x14ac:dyDescent="0.25">
      <c r="A53" s="2">
        <v>50</v>
      </c>
      <c r="B53" s="2">
        <v>500</v>
      </c>
      <c r="C53" s="2" t="s">
        <v>26</v>
      </c>
      <c r="D53" s="2" t="s">
        <v>29</v>
      </c>
      <c r="E53" s="2" t="s">
        <v>27</v>
      </c>
    </row>
    <row r="54" spans="1:5" x14ac:dyDescent="0.25">
      <c r="A54" s="1"/>
      <c r="B54" s="1"/>
      <c r="C54" s="1"/>
      <c r="D54" s="1"/>
      <c r="E54" s="1"/>
    </row>
    <row r="55" spans="1:5" x14ac:dyDescent="0.25">
      <c r="A55" s="14" t="s">
        <v>14</v>
      </c>
      <c r="B55" s="14"/>
      <c r="C55" s="14"/>
      <c r="D55" s="14"/>
      <c r="E55" s="14"/>
    </row>
    <row r="56" spans="1:5" x14ac:dyDescent="0.25">
      <c r="A56" s="6" t="s">
        <v>15</v>
      </c>
      <c r="B56" s="6" t="s">
        <v>16</v>
      </c>
      <c r="C56" s="6" t="s">
        <v>0</v>
      </c>
      <c r="D56" s="6" t="s">
        <v>2</v>
      </c>
      <c r="E56" s="6" t="s">
        <v>3</v>
      </c>
    </row>
    <row r="57" spans="1:5" x14ac:dyDescent="0.25">
      <c r="A57" s="2">
        <v>20</v>
      </c>
      <c r="B57" s="2">
        <v>100</v>
      </c>
      <c r="C57" s="2" t="s">
        <v>30</v>
      </c>
      <c r="D57" s="2" t="s">
        <v>33</v>
      </c>
      <c r="E57" s="2" t="s">
        <v>31</v>
      </c>
    </row>
    <row r="58" spans="1:5" x14ac:dyDescent="0.25">
      <c r="A58" s="2">
        <v>20</v>
      </c>
      <c r="B58" s="2">
        <v>300</v>
      </c>
      <c r="C58" s="2" t="s">
        <v>30</v>
      </c>
      <c r="D58" s="2"/>
      <c r="E58" s="2" t="s">
        <v>31</v>
      </c>
    </row>
    <row r="59" spans="1:5" x14ac:dyDescent="0.25">
      <c r="A59" s="2">
        <v>20</v>
      </c>
      <c r="B59" s="2">
        <v>500</v>
      </c>
      <c r="C59" s="2" t="s">
        <v>30</v>
      </c>
      <c r="D59" s="2"/>
      <c r="E59" s="2" t="s">
        <v>31</v>
      </c>
    </row>
    <row r="60" spans="1:5" x14ac:dyDescent="0.25">
      <c r="A60" s="2"/>
      <c r="B60" s="2"/>
      <c r="C60" s="2"/>
      <c r="D60" s="2"/>
      <c r="E60" s="2"/>
    </row>
    <row r="61" spans="1:5" x14ac:dyDescent="0.25">
      <c r="A61" s="2">
        <v>30</v>
      </c>
      <c r="B61" s="2">
        <v>100</v>
      </c>
      <c r="C61" s="2" t="s">
        <v>30</v>
      </c>
      <c r="D61" s="2"/>
      <c r="E61" s="2" t="s">
        <v>31</v>
      </c>
    </row>
    <row r="62" spans="1:5" x14ac:dyDescent="0.25">
      <c r="A62" s="2">
        <v>30</v>
      </c>
      <c r="B62" s="2">
        <v>300</v>
      </c>
      <c r="C62" s="2" t="s">
        <v>30</v>
      </c>
      <c r="D62" s="2"/>
      <c r="E62" s="2" t="s">
        <v>31</v>
      </c>
    </row>
    <row r="63" spans="1:5" x14ac:dyDescent="0.25">
      <c r="A63" s="2">
        <v>30</v>
      </c>
      <c r="B63" s="2">
        <v>500</v>
      </c>
      <c r="C63" s="2" t="s">
        <v>30</v>
      </c>
      <c r="D63" s="2"/>
      <c r="E63" s="2" t="s">
        <v>31</v>
      </c>
    </row>
    <row r="64" spans="1:5" x14ac:dyDescent="0.25">
      <c r="A64" s="2"/>
      <c r="B64" s="2"/>
      <c r="C64" s="2"/>
      <c r="D64" s="2"/>
      <c r="E64" s="2"/>
    </row>
    <row r="65" spans="1:5" x14ac:dyDescent="0.25">
      <c r="A65" s="2">
        <v>40</v>
      </c>
      <c r="B65" s="2">
        <v>100</v>
      </c>
      <c r="C65" s="2" t="s">
        <v>30</v>
      </c>
      <c r="D65" s="2"/>
      <c r="E65" s="2" t="s">
        <v>31</v>
      </c>
    </row>
    <row r="66" spans="1:5" x14ac:dyDescent="0.25">
      <c r="A66" s="2">
        <v>40</v>
      </c>
      <c r="B66" s="2">
        <v>300</v>
      </c>
      <c r="C66" s="2" t="s">
        <v>30</v>
      </c>
      <c r="D66" s="2"/>
      <c r="E66" s="2" t="s">
        <v>31</v>
      </c>
    </row>
    <row r="67" spans="1:5" x14ac:dyDescent="0.25">
      <c r="A67" s="2">
        <v>40</v>
      </c>
      <c r="B67" s="2">
        <v>500</v>
      </c>
      <c r="C67" s="2" t="s">
        <v>30</v>
      </c>
      <c r="D67" s="2"/>
      <c r="E67" s="2" t="s">
        <v>31</v>
      </c>
    </row>
    <row r="68" spans="1:5" x14ac:dyDescent="0.25">
      <c r="A68" s="2"/>
      <c r="B68" s="2"/>
      <c r="C68" s="2"/>
      <c r="D68" s="2"/>
      <c r="E68" s="2"/>
    </row>
    <row r="69" spans="1:5" x14ac:dyDescent="0.25">
      <c r="A69" s="2">
        <v>50</v>
      </c>
      <c r="B69" s="2">
        <v>100</v>
      </c>
      <c r="C69" s="2" t="s">
        <v>30</v>
      </c>
      <c r="D69" s="2"/>
      <c r="E69" s="2" t="s">
        <v>31</v>
      </c>
    </row>
    <row r="70" spans="1:5" x14ac:dyDescent="0.25">
      <c r="A70" s="2">
        <v>50</v>
      </c>
      <c r="B70" s="2">
        <v>300</v>
      </c>
      <c r="C70" s="2" t="s">
        <v>30</v>
      </c>
      <c r="D70" s="2"/>
      <c r="E70" s="2" t="s">
        <v>31</v>
      </c>
    </row>
    <row r="71" spans="1:5" x14ac:dyDescent="0.25">
      <c r="A71" s="2">
        <v>50</v>
      </c>
      <c r="B71" s="2">
        <v>500</v>
      </c>
      <c r="C71" s="2" t="s">
        <v>30</v>
      </c>
      <c r="D71" s="2"/>
      <c r="E71" s="2" t="s">
        <v>31</v>
      </c>
    </row>
  </sheetData>
  <mergeCells count="4">
    <mergeCell ref="A1:E1"/>
    <mergeCell ref="A19:E19"/>
    <mergeCell ref="A37:E37"/>
    <mergeCell ref="A55:E5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6AD81-5995-48E6-BE64-7BDF72254BA5}">
  <dimension ref="A1:E71"/>
  <sheetViews>
    <sheetView workbookViewId="0">
      <selection sqref="A1:E71"/>
    </sheetView>
  </sheetViews>
  <sheetFormatPr defaultRowHeight="15" x14ac:dyDescent="0.25"/>
  <sheetData>
    <row r="1" spans="1:5" x14ac:dyDescent="0.25">
      <c r="A1" s="14" t="s">
        <v>4</v>
      </c>
      <c r="B1" s="14"/>
      <c r="C1" s="14"/>
      <c r="D1" s="14"/>
      <c r="E1" s="14"/>
    </row>
    <row r="2" spans="1:5" x14ac:dyDescent="0.25">
      <c r="A2" s="6" t="s">
        <v>15</v>
      </c>
      <c r="B2" s="6" t="s">
        <v>16</v>
      </c>
      <c r="C2" s="6" t="s">
        <v>0</v>
      </c>
      <c r="D2" s="6" t="s">
        <v>2</v>
      </c>
      <c r="E2" s="6" t="s">
        <v>3</v>
      </c>
    </row>
    <row r="3" spans="1:5" x14ac:dyDescent="0.25">
      <c r="A3" s="2">
        <v>20</v>
      </c>
      <c r="B3" s="2">
        <v>100</v>
      </c>
      <c r="C3" s="2" t="s">
        <v>17</v>
      </c>
      <c r="D3" s="2" t="s">
        <v>19</v>
      </c>
      <c r="E3" s="2" t="s">
        <v>20</v>
      </c>
    </row>
    <row r="4" spans="1:5" x14ac:dyDescent="0.25">
      <c r="A4" s="2">
        <v>20</v>
      </c>
      <c r="B4" s="2">
        <v>300</v>
      </c>
      <c r="C4" s="2" t="s">
        <v>17</v>
      </c>
      <c r="D4" s="2" t="s">
        <v>19</v>
      </c>
      <c r="E4" s="2" t="s">
        <v>20</v>
      </c>
    </row>
    <row r="5" spans="1:5" x14ac:dyDescent="0.25">
      <c r="A5" s="2">
        <v>20</v>
      </c>
      <c r="B5" s="2">
        <v>500</v>
      </c>
      <c r="C5" s="2" t="s">
        <v>17</v>
      </c>
      <c r="D5" s="2" t="s">
        <v>19</v>
      </c>
      <c r="E5" s="2" t="s">
        <v>20</v>
      </c>
    </row>
    <row r="6" spans="1:5" x14ac:dyDescent="0.25">
      <c r="A6" s="2"/>
      <c r="B6" s="2"/>
      <c r="C6" s="2"/>
      <c r="D6" s="2"/>
      <c r="E6" s="2"/>
    </row>
    <row r="7" spans="1:5" x14ac:dyDescent="0.25">
      <c r="A7" s="2">
        <v>30</v>
      </c>
      <c r="B7" s="2">
        <v>100</v>
      </c>
      <c r="C7" s="2" t="s">
        <v>17</v>
      </c>
      <c r="D7" s="2" t="s">
        <v>19</v>
      </c>
      <c r="E7" s="2" t="s">
        <v>20</v>
      </c>
    </row>
    <row r="8" spans="1:5" x14ac:dyDescent="0.25">
      <c r="A8" s="2">
        <v>30</v>
      </c>
      <c r="B8" s="2">
        <v>300</v>
      </c>
      <c r="C8" s="2" t="s">
        <v>17</v>
      </c>
      <c r="D8" s="2" t="s">
        <v>19</v>
      </c>
      <c r="E8" s="2" t="s">
        <v>20</v>
      </c>
    </row>
    <row r="9" spans="1:5" x14ac:dyDescent="0.25">
      <c r="A9" s="2">
        <v>30</v>
      </c>
      <c r="B9" s="2">
        <v>500</v>
      </c>
      <c r="C9" s="2" t="s">
        <v>17</v>
      </c>
      <c r="D9" s="2" t="s">
        <v>19</v>
      </c>
      <c r="E9" s="2" t="s">
        <v>20</v>
      </c>
    </row>
    <row r="10" spans="1:5" x14ac:dyDescent="0.25">
      <c r="A10" s="2"/>
      <c r="B10" s="2"/>
      <c r="C10" s="2"/>
      <c r="D10" s="2"/>
      <c r="E10" s="2"/>
    </row>
    <row r="11" spans="1:5" x14ac:dyDescent="0.25">
      <c r="A11" s="2">
        <v>40</v>
      </c>
      <c r="B11" s="2">
        <v>100</v>
      </c>
      <c r="C11" s="2" t="s">
        <v>17</v>
      </c>
      <c r="D11" s="2" t="s">
        <v>19</v>
      </c>
      <c r="E11" s="2" t="s">
        <v>20</v>
      </c>
    </row>
    <row r="12" spans="1:5" x14ac:dyDescent="0.25">
      <c r="A12" s="2">
        <v>40</v>
      </c>
      <c r="B12" s="2">
        <v>300</v>
      </c>
      <c r="C12" s="2" t="s">
        <v>17</v>
      </c>
      <c r="D12" s="2" t="s">
        <v>19</v>
      </c>
      <c r="E12" s="2" t="s">
        <v>20</v>
      </c>
    </row>
    <row r="13" spans="1:5" x14ac:dyDescent="0.25">
      <c r="A13" s="2">
        <v>40</v>
      </c>
      <c r="B13" s="2">
        <v>500</v>
      </c>
      <c r="C13" s="2" t="s">
        <v>17</v>
      </c>
      <c r="D13" s="2" t="s">
        <v>19</v>
      </c>
      <c r="E13" s="2" t="s">
        <v>20</v>
      </c>
    </row>
    <row r="14" spans="1:5" x14ac:dyDescent="0.25">
      <c r="A14" s="2"/>
      <c r="B14" s="2"/>
      <c r="C14" s="2"/>
      <c r="D14" s="2"/>
      <c r="E14" s="2"/>
    </row>
    <row r="15" spans="1:5" x14ac:dyDescent="0.25">
      <c r="A15" s="2">
        <v>50</v>
      </c>
      <c r="B15" s="2">
        <v>100</v>
      </c>
      <c r="C15" s="2" t="s">
        <v>17</v>
      </c>
      <c r="D15" s="2" t="s">
        <v>19</v>
      </c>
      <c r="E15" s="2" t="s">
        <v>20</v>
      </c>
    </row>
    <row r="16" spans="1:5" x14ac:dyDescent="0.25">
      <c r="A16" s="2">
        <v>50</v>
      </c>
      <c r="B16" s="2">
        <v>300</v>
      </c>
      <c r="C16" s="2" t="s">
        <v>17</v>
      </c>
      <c r="D16" s="2" t="s">
        <v>19</v>
      </c>
      <c r="E16" s="2" t="s">
        <v>20</v>
      </c>
    </row>
    <row r="17" spans="1:5" x14ac:dyDescent="0.25">
      <c r="A17" s="2">
        <v>50</v>
      </c>
      <c r="B17" s="2">
        <v>500</v>
      </c>
      <c r="C17" s="2" t="s">
        <v>17</v>
      </c>
      <c r="D17" s="2" t="s">
        <v>19</v>
      </c>
      <c r="E17" s="2" t="s">
        <v>20</v>
      </c>
    </row>
    <row r="19" spans="1:5" x14ac:dyDescent="0.25">
      <c r="A19" s="14" t="s">
        <v>7</v>
      </c>
      <c r="B19" s="14"/>
      <c r="C19" s="14"/>
      <c r="D19" s="14"/>
      <c r="E19" s="14"/>
    </row>
    <row r="20" spans="1:5" x14ac:dyDescent="0.25">
      <c r="A20" s="6" t="s">
        <v>15</v>
      </c>
      <c r="B20" s="6" t="s">
        <v>16</v>
      </c>
      <c r="C20" s="6" t="s">
        <v>0</v>
      </c>
      <c r="D20" s="6" t="s">
        <v>2</v>
      </c>
      <c r="E20" s="6" t="s">
        <v>3</v>
      </c>
    </row>
    <row r="21" spans="1:5" x14ac:dyDescent="0.25">
      <c r="A21" s="2">
        <v>20</v>
      </c>
      <c r="B21" s="2">
        <v>100</v>
      </c>
      <c r="C21" s="2" t="s">
        <v>21</v>
      </c>
      <c r="D21" s="2" t="s">
        <v>23</v>
      </c>
      <c r="E21" s="2" t="s">
        <v>25</v>
      </c>
    </row>
    <row r="22" spans="1:5" x14ac:dyDescent="0.25">
      <c r="A22" s="2">
        <v>20</v>
      </c>
      <c r="B22" s="2">
        <v>300</v>
      </c>
      <c r="C22" s="2" t="s">
        <v>21</v>
      </c>
      <c r="D22" s="2" t="s">
        <v>23</v>
      </c>
      <c r="E22" s="2" t="s">
        <v>25</v>
      </c>
    </row>
    <row r="23" spans="1:5" x14ac:dyDescent="0.25">
      <c r="A23" s="2">
        <v>20</v>
      </c>
      <c r="B23" s="2">
        <v>500</v>
      </c>
      <c r="C23" s="2" t="s">
        <v>21</v>
      </c>
      <c r="D23" s="2" t="s">
        <v>23</v>
      </c>
      <c r="E23" s="2" t="s">
        <v>25</v>
      </c>
    </row>
    <row r="24" spans="1:5" x14ac:dyDescent="0.25">
      <c r="A24" s="2"/>
      <c r="B24" s="2"/>
      <c r="C24" s="2"/>
      <c r="D24" s="2"/>
      <c r="E24" s="2"/>
    </row>
    <row r="25" spans="1:5" x14ac:dyDescent="0.25">
      <c r="A25" s="2">
        <v>30</v>
      </c>
      <c r="B25" s="2">
        <v>100</v>
      </c>
      <c r="C25" s="2" t="s">
        <v>21</v>
      </c>
      <c r="D25" s="2" t="s">
        <v>23</v>
      </c>
      <c r="E25" s="2" t="s">
        <v>25</v>
      </c>
    </row>
    <row r="26" spans="1:5" x14ac:dyDescent="0.25">
      <c r="A26" s="2">
        <v>30</v>
      </c>
      <c r="B26" s="2">
        <v>300</v>
      </c>
      <c r="C26" s="2" t="s">
        <v>21</v>
      </c>
      <c r="D26" s="2" t="s">
        <v>23</v>
      </c>
      <c r="E26" s="2" t="s">
        <v>25</v>
      </c>
    </row>
    <row r="27" spans="1:5" x14ac:dyDescent="0.25">
      <c r="A27" s="2">
        <v>30</v>
      </c>
      <c r="B27" s="2">
        <v>500</v>
      </c>
      <c r="C27" s="2" t="s">
        <v>21</v>
      </c>
      <c r="D27" s="2" t="s">
        <v>23</v>
      </c>
      <c r="E27" s="2" t="s">
        <v>25</v>
      </c>
    </row>
    <row r="28" spans="1:5" x14ac:dyDescent="0.25">
      <c r="A28" s="2"/>
      <c r="B28" s="2"/>
      <c r="C28" s="2"/>
      <c r="D28" s="2"/>
      <c r="E28" s="2"/>
    </row>
    <row r="29" spans="1:5" x14ac:dyDescent="0.25">
      <c r="A29" s="2">
        <v>40</v>
      </c>
      <c r="B29" s="2">
        <v>100</v>
      </c>
      <c r="C29" s="2" t="s">
        <v>21</v>
      </c>
      <c r="D29" s="2" t="s">
        <v>23</v>
      </c>
      <c r="E29" s="2" t="s">
        <v>25</v>
      </c>
    </row>
    <row r="30" spans="1:5" x14ac:dyDescent="0.25">
      <c r="A30" s="2">
        <v>40</v>
      </c>
      <c r="B30" s="2">
        <v>300</v>
      </c>
      <c r="C30" s="2" t="s">
        <v>21</v>
      </c>
      <c r="D30" s="2" t="s">
        <v>23</v>
      </c>
      <c r="E30" s="2" t="s">
        <v>25</v>
      </c>
    </row>
    <row r="31" spans="1:5" x14ac:dyDescent="0.25">
      <c r="A31" s="2">
        <v>40</v>
      </c>
      <c r="B31" s="2">
        <v>500</v>
      </c>
      <c r="C31" s="2" t="s">
        <v>21</v>
      </c>
      <c r="D31" s="2" t="s">
        <v>23</v>
      </c>
      <c r="E31" s="2" t="s">
        <v>25</v>
      </c>
    </row>
    <row r="32" spans="1:5" x14ac:dyDescent="0.25">
      <c r="A32" s="2"/>
      <c r="B32" s="2"/>
      <c r="C32" s="2"/>
      <c r="D32" s="2"/>
      <c r="E32" s="2"/>
    </row>
    <row r="33" spans="1:5" x14ac:dyDescent="0.25">
      <c r="A33" s="2">
        <v>50</v>
      </c>
      <c r="B33" s="2">
        <v>100</v>
      </c>
      <c r="C33" s="2" t="s">
        <v>21</v>
      </c>
      <c r="D33" s="2" t="s">
        <v>23</v>
      </c>
      <c r="E33" s="2" t="s">
        <v>25</v>
      </c>
    </row>
    <row r="34" spans="1:5" x14ac:dyDescent="0.25">
      <c r="A34" s="2">
        <v>50</v>
      </c>
      <c r="B34" s="2">
        <v>300</v>
      </c>
      <c r="C34" s="2" t="s">
        <v>21</v>
      </c>
      <c r="D34" s="2" t="s">
        <v>24</v>
      </c>
      <c r="E34" s="2" t="s">
        <v>25</v>
      </c>
    </row>
    <row r="35" spans="1:5" x14ac:dyDescent="0.25">
      <c r="A35" s="2">
        <v>50</v>
      </c>
      <c r="B35" s="2">
        <v>500</v>
      </c>
      <c r="C35" s="2" t="s">
        <v>21</v>
      </c>
      <c r="D35" s="2" t="s">
        <v>24</v>
      </c>
      <c r="E35" s="2" t="s">
        <v>25</v>
      </c>
    </row>
    <row r="36" spans="1:5" x14ac:dyDescent="0.25">
      <c r="A36" s="1"/>
      <c r="B36" s="1"/>
      <c r="C36" s="1"/>
      <c r="D36" s="1"/>
      <c r="E36" s="1"/>
    </row>
    <row r="37" spans="1:5" x14ac:dyDescent="0.25">
      <c r="A37" s="14" t="s">
        <v>10</v>
      </c>
      <c r="B37" s="14"/>
      <c r="C37" s="14"/>
      <c r="D37" s="14"/>
      <c r="E37" s="14"/>
    </row>
    <row r="38" spans="1:5" x14ac:dyDescent="0.25">
      <c r="A38" s="6" t="s">
        <v>15</v>
      </c>
      <c r="B38" s="6" t="s">
        <v>16</v>
      </c>
      <c r="C38" s="6" t="s">
        <v>0</v>
      </c>
      <c r="D38" s="6" t="s">
        <v>2</v>
      </c>
      <c r="E38" s="6" t="s">
        <v>3</v>
      </c>
    </row>
    <row r="39" spans="1:5" x14ac:dyDescent="0.25">
      <c r="A39" s="2">
        <v>20</v>
      </c>
      <c r="B39" s="2">
        <v>100</v>
      </c>
      <c r="C39" s="2" t="s">
        <v>26</v>
      </c>
      <c r="D39" s="2" t="s">
        <v>29</v>
      </c>
      <c r="E39" s="2" t="s">
        <v>27</v>
      </c>
    </row>
    <row r="40" spans="1:5" x14ac:dyDescent="0.25">
      <c r="A40" s="2">
        <v>20</v>
      </c>
      <c r="B40" s="2">
        <v>300</v>
      </c>
      <c r="C40" s="2" t="s">
        <v>26</v>
      </c>
      <c r="D40" s="2" t="s">
        <v>29</v>
      </c>
      <c r="E40" s="2" t="s">
        <v>27</v>
      </c>
    </row>
    <row r="41" spans="1:5" x14ac:dyDescent="0.25">
      <c r="A41" s="2">
        <v>20</v>
      </c>
      <c r="B41" s="2">
        <v>500</v>
      </c>
      <c r="C41" s="2" t="s">
        <v>26</v>
      </c>
      <c r="D41" s="2" t="s">
        <v>29</v>
      </c>
      <c r="E41" s="2" t="s">
        <v>27</v>
      </c>
    </row>
    <row r="42" spans="1:5" x14ac:dyDescent="0.25">
      <c r="A42" s="2"/>
      <c r="B42" s="2"/>
      <c r="C42" s="2"/>
      <c r="D42" s="2"/>
      <c r="E42" s="2"/>
    </row>
    <row r="43" spans="1:5" x14ac:dyDescent="0.25">
      <c r="A43" s="2">
        <v>30</v>
      </c>
      <c r="B43" s="2">
        <v>100</v>
      </c>
      <c r="C43" s="2" t="s">
        <v>26</v>
      </c>
      <c r="D43" s="2" t="s">
        <v>29</v>
      </c>
      <c r="E43" s="2" t="s">
        <v>27</v>
      </c>
    </row>
    <row r="44" spans="1:5" x14ac:dyDescent="0.25">
      <c r="A44" s="2">
        <v>30</v>
      </c>
      <c r="B44" s="2">
        <v>300</v>
      </c>
      <c r="C44" s="2" t="s">
        <v>26</v>
      </c>
      <c r="D44" s="2" t="s">
        <v>29</v>
      </c>
      <c r="E44" s="2" t="s">
        <v>27</v>
      </c>
    </row>
    <row r="45" spans="1:5" x14ac:dyDescent="0.25">
      <c r="A45" s="2">
        <v>30</v>
      </c>
      <c r="B45" s="2">
        <v>500</v>
      </c>
      <c r="C45" s="2" t="s">
        <v>26</v>
      </c>
      <c r="D45" s="2" t="s">
        <v>29</v>
      </c>
      <c r="E45" s="2" t="s">
        <v>27</v>
      </c>
    </row>
    <row r="46" spans="1:5" x14ac:dyDescent="0.25">
      <c r="A46" s="2"/>
      <c r="B46" s="2"/>
      <c r="C46" s="2"/>
      <c r="D46" s="2"/>
      <c r="E46" s="2"/>
    </row>
    <row r="47" spans="1:5" x14ac:dyDescent="0.25">
      <c r="A47" s="2">
        <v>40</v>
      </c>
      <c r="B47" s="2">
        <v>100</v>
      </c>
      <c r="C47" s="2" t="s">
        <v>26</v>
      </c>
      <c r="D47" s="2" t="s">
        <v>29</v>
      </c>
      <c r="E47" s="2" t="s">
        <v>27</v>
      </c>
    </row>
    <row r="48" spans="1:5" x14ac:dyDescent="0.25">
      <c r="A48" s="2">
        <v>40</v>
      </c>
      <c r="B48" s="2">
        <v>300</v>
      </c>
      <c r="C48" s="2" t="s">
        <v>26</v>
      </c>
      <c r="D48" s="2" t="s">
        <v>29</v>
      </c>
      <c r="E48" s="2" t="s">
        <v>27</v>
      </c>
    </row>
    <row r="49" spans="1:5" x14ac:dyDescent="0.25">
      <c r="A49" s="2">
        <v>40</v>
      </c>
      <c r="B49" s="2">
        <v>500</v>
      </c>
      <c r="C49" s="2" t="s">
        <v>26</v>
      </c>
      <c r="D49" s="2" t="s">
        <v>29</v>
      </c>
      <c r="E49" s="2" t="s">
        <v>27</v>
      </c>
    </row>
    <row r="50" spans="1:5" x14ac:dyDescent="0.25">
      <c r="A50" s="2"/>
      <c r="B50" s="2"/>
      <c r="C50" s="2"/>
      <c r="D50" s="2"/>
      <c r="E50" s="2"/>
    </row>
    <row r="51" spans="1:5" x14ac:dyDescent="0.25">
      <c r="A51" s="2">
        <v>50</v>
      </c>
      <c r="B51" s="2">
        <v>100</v>
      </c>
      <c r="C51" s="2" t="s">
        <v>26</v>
      </c>
      <c r="D51" s="2" t="s">
        <v>29</v>
      </c>
      <c r="E51" s="2" t="s">
        <v>27</v>
      </c>
    </row>
    <row r="52" spans="1:5" x14ac:dyDescent="0.25">
      <c r="A52" s="2">
        <v>50</v>
      </c>
      <c r="B52" s="2">
        <v>300</v>
      </c>
      <c r="C52" s="2" t="s">
        <v>26</v>
      </c>
      <c r="D52" s="2" t="s">
        <v>29</v>
      </c>
      <c r="E52" s="2" t="s">
        <v>27</v>
      </c>
    </row>
    <row r="53" spans="1:5" x14ac:dyDescent="0.25">
      <c r="A53" s="2">
        <v>50</v>
      </c>
      <c r="B53" s="2">
        <v>500</v>
      </c>
      <c r="C53" s="2" t="s">
        <v>26</v>
      </c>
      <c r="D53" s="2" t="s">
        <v>29</v>
      </c>
      <c r="E53" s="2" t="s">
        <v>27</v>
      </c>
    </row>
    <row r="54" spans="1:5" x14ac:dyDescent="0.25">
      <c r="A54" s="1"/>
      <c r="B54" s="1"/>
      <c r="C54" s="1"/>
      <c r="D54" s="1"/>
      <c r="E54" s="1"/>
    </row>
    <row r="55" spans="1:5" x14ac:dyDescent="0.25">
      <c r="A55" s="14" t="s">
        <v>14</v>
      </c>
      <c r="B55" s="14"/>
      <c r="C55" s="14"/>
      <c r="D55" s="14"/>
      <c r="E55" s="14"/>
    </row>
    <row r="56" spans="1:5" x14ac:dyDescent="0.25">
      <c r="A56" s="6" t="s">
        <v>15</v>
      </c>
      <c r="B56" s="6" t="s">
        <v>16</v>
      </c>
      <c r="C56" s="6" t="s">
        <v>0</v>
      </c>
      <c r="D56" s="6" t="s">
        <v>2</v>
      </c>
      <c r="E56" s="6" t="s">
        <v>3</v>
      </c>
    </row>
    <row r="57" spans="1:5" x14ac:dyDescent="0.25">
      <c r="A57" s="2">
        <v>20</v>
      </c>
      <c r="B57" s="2">
        <v>100</v>
      </c>
      <c r="C57" s="2" t="s">
        <v>30</v>
      </c>
      <c r="D57" s="2" t="s">
        <v>33</v>
      </c>
      <c r="E57" s="2" t="s">
        <v>31</v>
      </c>
    </row>
    <row r="58" spans="1:5" x14ac:dyDescent="0.25">
      <c r="A58" s="2">
        <v>20</v>
      </c>
      <c r="B58" s="2">
        <v>300</v>
      </c>
      <c r="C58" s="2" t="s">
        <v>30</v>
      </c>
      <c r="D58" s="2"/>
      <c r="E58" s="2" t="s">
        <v>31</v>
      </c>
    </row>
    <row r="59" spans="1:5" x14ac:dyDescent="0.25">
      <c r="A59" s="2">
        <v>20</v>
      </c>
      <c r="B59" s="2">
        <v>500</v>
      </c>
      <c r="C59" s="2" t="s">
        <v>30</v>
      </c>
      <c r="D59" s="2"/>
      <c r="E59" s="2" t="s">
        <v>31</v>
      </c>
    </row>
    <row r="60" spans="1:5" x14ac:dyDescent="0.25">
      <c r="A60" s="2"/>
      <c r="B60" s="2"/>
      <c r="C60" s="2"/>
      <c r="D60" s="2"/>
      <c r="E60" s="2"/>
    </row>
    <row r="61" spans="1:5" x14ac:dyDescent="0.25">
      <c r="A61" s="2">
        <v>30</v>
      </c>
      <c r="B61" s="2">
        <v>100</v>
      </c>
      <c r="C61" s="2" t="s">
        <v>30</v>
      </c>
      <c r="D61" s="2"/>
      <c r="E61" s="2" t="s">
        <v>31</v>
      </c>
    </row>
    <row r="62" spans="1:5" x14ac:dyDescent="0.25">
      <c r="A62" s="2">
        <v>30</v>
      </c>
      <c r="B62" s="2">
        <v>300</v>
      </c>
      <c r="C62" s="2" t="s">
        <v>30</v>
      </c>
      <c r="D62" s="2"/>
      <c r="E62" s="2" t="s">
        <v>31</v>
      </c>
    </row>
    <row r="63" spans="1:5" x14ac:dyDescent="0.25">
      <c r="A63" s="2">
        <v>30</v>
      </c>
      <c r="B63" s="2">
        <v>500</v>
      </c>
      <c r="C63" s="2" t="s">
        <v>30</v>
      </c>
      <c r="D63" s="2"/>
      <c r="E63" s="2" t="s">
        <v>31</v>
      </c>
    </row>
    <row r="64" spans="1:5" x14ac:dyDescent="0.25">
      <c r="A64" s="2"/>
      <c r="B64" s="2"/>
      <c r="C64" s="2"/>
      <c r="D64" s="2"/>
      <c r="E64" s="2"/>
    </row>
    <row r="65" spans="1:5" x14ac:dyDescent="0.25">
      <c r="A65" s="2">
        <v>40</v>
      </c>
      <c r="B65" s="2">
        <v>100</v>
      </c>
      <c r="C65" s="2" t="s">
        <v>30</v>
      </c>
      <c r="D65" s="2"/>
      <c r="E65" s="2" t="s">
        <v>31</v>
      </c>
    </row>
    <row r="66" spans="1:5" x14ac:dyDescent="0.25">
      <c r="A66" s="2">
        <v>40</v>
      </c>
      <c r="B66" s="2">
        <v>300</v>
      </c>
      <c r="C66" s="2" t="s">
        <v>30</v>
      </c>
      <c r="D66" s="2"/>
      <c r="E66" s="2" t="s">
        <v>31</v>
      </c>
    </row>
    <row r="67" spans="1:5" x14ac:dyDescent="0.25">
      <c r="A67" s="2">
        <v>40</v>
      </c>
      <c r="B67" s="2">
        <v>500</v>
      </c>
      <c r="C67" s="2" t="s">
        <v>30</v>
      </c>
      <c r="D67" s="2"/>
      <c r="E67" s="2" t="s">
        <v>31</v>
      </c>
    </row>
    <row r="68" spans="1:5" x14ac:dyDescent="0.25">
      <c r="A68" s="2"/>
      <c r="B68" s="2"/>
      <c r="C68" s="2"/>
      <c r="D68" s="2"/>
      <c r="E68" s="2"/>
    </row>
    <row r="69" spans="1:5" x14ac:dyDescent="0.25">
      <c r="A69" s="2">
        <v>50</v>
      </c>
      <c r="B69" s="2">
        <v>100</v>
      </c>
      <c r="C69" s="2" t="s">
        <v>30</v>
      </c>
      <c r="D69" s="2"/>
      <c r="E69" s="2" t="s">
        <v>31</v>
      </c>
    </row>
    <row r="70" spans="1:5" x14ac:dyDescent="0.25">
      <c r="A70" s="2">
        <v>50</v>
      </c>
      <c r="B70" s="2">
        <v>300</v>
      </c>
      <c r="C70" s="2" t="s">
        <v>30</v>
      </c>
      <c r="D70" s="2"/>
      <c r="E70" s="2" t="s">
        <v>31</v>
      </c>
    </row>
    <row r="71" spans="1:5" x14ac:dyDescent="0.25">
      <c r="A71" s="2">
        <v>50</v>
      </c>
      <c r="B71" s="2">
        <v>500</v>
      </c>
      <c r="C71" s="2" t="s">
        <v>30</v>
      </c>
      <c r="D71" s="2"/>
      <c r="E71" s="2" t="s">
        <v>31</v>
      </c>
    </row>
  </sheetData>
  <mergeCells count="4">
    <mergeCell ref="A1:E1"/>
    <mergeCell ref="A19:E19"/>
    <mergeCell ref="A37:E37"/>
    <mergeCell ref="A55:E5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6BFB6-99C7-433A-9E19-998498247DE3}">
  <dimension ref="A1:E71"/>
  <sheetViews>
    <sheetView workbookViewId="0">
      <selection activeCell="G4" sqref="G4"/>
    </sheetView>
  </sheetViews>
  <sheetFormatPr defaultRowHeight="15" x14ac:dyDescent="0.25"/>
  <sheetData>
    <row r="1" spans="1:5" x14ac:dyDescent="0.25">
      <c r="A1" s="14" t="s">
        <v>4</v>
      </c>
      <c r="B1" s="14"/>
      <c r="C1" s="14"/>
      <c r="D1" s="14"/>
      <c r="E1" s="14"/>
    </row>
    <row r="2" spans="1:5" x14ac:dyDescent="0.25">
      <c r="A2" s="6" t="s">
        <v>15</v>
      </c>
      <c r="B2" s="6" t="s">
        <v>16</v>
      </c>
      <c r="C2" s="6" t="s">
        <v>0</v>
      </c>
      <c r="D2" s="6" t="s">
        <v>2</v>
      </c>
      <c r="E2" s="6" t="s">
        <v>3</v>
      </c>
    </row>
    <row r="3" spans="1:5" x14ac:dyDescent="0.25">
      <c r="A3" s="2">
        <v>20</v>
      </c>
      <c r="B3" s="2">
        <v>100</v>
      </c>
      <c r="C3" s="2" t="s">
        <v>17</v>
      </c>
      <c r="D3" s="2" t="s">
        <v>19</v>
      </c>
      <c r="E3" s="2" t="s">
        <v>20</v>
      </c>
    </row>
    <row r="4" spans="1:5" x14ac:dyDescent="0.25">
      <c r="A4" s="2">
        <v>20</v>
      </c>
      <c r="B4" s="2">
        <v>300</v>
      </c>
      <c r="C4" s="2" t="s">
        <v>17</v>
      </c>
      <c r="D4" s="2" t="s">
        <v>19</v>
      </c>
      <c r="E4" s="2" t="s">
        <v>20</v>
      </c>
    </row>
    <row r="5" spans="1:5" x14ac:dyDescent="0.25">
      <c r="A5" s="2">
        <v>20</v>
      </c>
      <c r="B5" s="2">
        <v>500</v>
      </c>
      <c r="C5" s="2" t="s">
        <v>17</v>
      </c>
      <c r="D5" s="2" t="s">
        <v>19</v>
      </c>
      <c r="E5" s="2" t="s">
        <v>20</v>
      </c>
    </row>
    <row r="6" spans="1:5" x14ac:dyDescent="0.25">
      <c r="A6" s="2"/>
      <c r="B6" s="2"/>
      <c r="C6" s="2"/>
      <c r="D6" s="2"/>
      <c r="E6" s="2"/>
    </row>
    <row r="7" spans="1:5" x14ac:dyDescent="0.25">
      <c r="A7" s="2">
        <v>30</v>
      </c>
      <c r="B7" s="2">
        <v>100</v>
      </c>
      <c r="C7" s="2" t="s">
        <v>17</v>
      </c>
      <c r="D7" s="2" t="s">
        <v>19</v>
      </c>
      <c r="E7" s="2" t="s">
        <v>20</v>
      </c>
    </row>
    <row r="8" spans="1:5" x14ac:dyDescent="0.25">
      <c r="A8" s="2">
        <v>30</v>
      </c>
      <c r="B8" s="2">
        <v>300</v>
      </c>
      <c r="C8" s="2" t="s">
        <v>17</v>
      </c>
      <c r="D8" s="2" t="s">
        <v>19</v>
      </c>
      <c r="E8" s="2" t="s">
        <v>20</v>
      </c>
    </row>
    <row r="9" spans="1:5" x14ac:dyDescent="0.25">
      <c r="A9" s="2">
        <v>30</v>
      </c>
      <c r="B9" s="2">
        <v>500</v>
      </c>
      <c r="C9" s="2" t="s">
        <v>17</v>
      </c>
      <c r="D9" s="2" t="s">
        <v>19</v>
      </c>
      <c r="E9" s="2" t="s">
        <v>20</v>
      </c>
    </row>
    <row r="10" spans="1:5" x14ac:dyDescent="0.25">
      <c r="A10" s="2"/>
      <c r="B10" s="2"/>
      <c r="C10" s="2"/>
      <c r="D10" s="2"/>
      <c r="E10" s="2"/>
    </row>
    <row r="11" spans="1:5" x14ac:dyDescent="0.25">
      <c r="A11" s="2">
        <v>40</v>
      </c>
      <c r="B11" s="2">
        <v>100</v>
      </c>
      <c r="C11" s="2" t="s">
        <v>17</v>
      </c>
      <c r="D11" s="2" t="s">
        <v>19</v>
      </c>
      <c r="E11" s="2" t="s">
        <v>20</v>
      </c>
    </row>
    <row r="12" spans="1:5" x14ac:dyDescent="0.25">
      <c r="A12" s="2">
        <v>40</v>
      </c>
      <c r="B12" s="2">
        <v>300</v>
      </c>
      <c r="C12" s="2" t="s">
        <v>17</v>
      </c>
      <c r="D12" s="2" t="s">
        <v>19</v>
      </c>
      <c r="E12" s="2" t="s">
        <v>20</v>
      </c>
    </row>
    <row r="13" spans="1:5" x14ac:dyDescent="0.25">
      <c r="A13" s="2">
        <v>40</v>
      </c>
      <c r="B13" s="2">
        <v>500</v>
      </c>
      <c r="C13" s="2" t="s">
        <v>17</v>
      </c>
      <c r="D13" s="2" t="s">
        <v>19</v>
      </c>
      <c r="E13" s="2" t="s">
        <v>20</v>
      </c>
    </row>
    <row r="14" spans="1:5" x14ac:dyDescent="0.25">
      <c r="A14" s="2"/>
      <c r="B14" s="2"/>
      <c r="C14" s="2"/>
      <c r="D14" s="2"/>
      <c r="E14" s="2"/>
    </row>
    <row r="15" spans="1:5" x14ac:dyDescent="0.25">
      <c r="A15" s="2">
        <v>50</v>
      </c>
      <c r="B15" s="2">
        <v>100</v>
      </c>
      <c r="C15" s="2" t="s">
        <v>17</v>
      </c>
      <c r="D15" s="2" t="s">
        <v>19</v>
      </c>
      <c r="E15" s="2" t="s">
        <v>20</v>
      </c>
    </row>
    <row r="16" spans="1:5" x14ac:dyDescent="0.25">
      <c r="A16" s="2">
        <v>50</v>
      </c>
      <c r="B16" s="2">
        <v>300</v>
      </c>
      <c r="C16" s="2" t="s">
        <v>17</v>
      </c>
      <c r="D16" s="2" t="s">
        <v>19</v>
      </c>
      <c r="E16" s="2" t="s">
        <v>20</v>
      </c>
    </row>
    <row r="17" spans="1:5" x14ac:dyDescent="0.25">
      <c r="A17" s="2">
        <v>50</v>
      </c>
      <c r="B17" s="2">
        <v>500</v>
      </c>
      <c r="C17" s="2" t="s">
        <v>17</v>
      </c>
      <c r="D17" s="2" t="s">
        <v>19</v>
      </c>
      <c r="E17" s="2" t="s">
        <v>20</v>
      </c>
    </row>
    <row r="19" spans="1:5" x14ac:dyDescent="0.25">
      <c r="A19" s="14" t="s">
        <v>7</v>
      </c>
      <c r="B19" s="14"/>
      <c r="C19" s="14"/>
      <c r="D19" s="14"/>
      <c r="E19" s="14"/>
    </row>
    <row r="20" spans="1:5" x14ac:dyDescent="0.25">
      <c r="A20" s="6" t="s">
        <v>15</v>
      </c>
      <c r="B20" s="6" t="s">
        <v>16</v>
      </c>
      <c r="C20" s="6" t="s">
        <v>0</v>
      </c>
      <c r="D20" s="6" t="s">
        <v>2</v>
      </c>
      <c r="E20" s="6" t="s">
        <v>3</v>
      </c>
    </row>
    <row r="21" spans="1:5" x14ac:dyDescent="0.25">
      <c r="A21" s="2">
        <v>20</v>
      </c>
      <c r="B21" s="2">
        <v>100</v>
      </c>
      <c r="C21" s="2" t="s">
        <v>21</v>
      </c>
      <c r="D21" s="2" t="s">
        <v>23</v>
      </c>
      <c r="E21" s="2" t="s">
        <v>25</v>
      </c>
    </row>
    <row r="22" spans="1:5" x14ac:dyDescent="0.25">
      <c r="A22" s="2">
        <v>20</v>
      </c>
      <c r="B22" s="2">
        <v>300</v>
      </c>
      <c r="C22" s="2" t="s">
        <v>21</v>
      </c>
      <c r="D22" s="2" t="s">
        <v>23</v>
      </c>
      <c r="E22" s="2" t="s">
        <v>25</v>
      </c>
    </row>
    <row r="23" spans="1:5" x14ac:dyDescent="0.25">
      <c r="A23" s="2">
        <v>20</v>
      </c>
      <c r="B23" s="2">
        <v>500</v>
      </c>
      <c r="C23" s="2" t="s">
        <v>21</v>
      </c>
      <c r="D23" s="2" t="s">
        <v>23</v>
      </c>
      <c r="E23" s="2" t="s">
        <v>25</v>
      </c>
    </row>
    <row r="24" spans="1:5" x14ac:dyDescent="0.25">
      <c r="A24" s="2"/>
      <c r="B24" s="2"/>
      <c r="C24" s="2"/>
      <c r="D24" s="2"/>
      <c r="E24" s="2"/>
    </row>
    <row r="25" spans="1:5" x14ac:dyDescent="0.25">
      <c r="A25" s="2">
        <v>30</v>
      </c>
      <c r="B25" s="2">
        <v>100</v>
      </c>
      <c r="C25" s="2" t="s">
        <v>21</v>
      </c>
      <c r="D25" s="2" t="s">
        <v>23</v>
      </c>
      <c r="E25" s="2" t="s">
        <v>25</v>
      </c>
    </row>
    <row r="26" spans="1:5" x14ac:dyDescent="0.25">
      <c r="A26" s="2">
        <v>30</v>
      </c>
      <c r="B26" s="2">
        <v>300</v>
      </c>
      <c r="C26" s="2" t="s">
        <v>21</v>
      </c>
      <c r="D26" s="2" t="s">
        <v>23</v>
      </c>
      <c r="E26" s="2" t="s">
        <v>25</v>
      </c>
    </row>
    <row r="27" spans="1:5" x14ac:dyDescent="0.25">
      <c r="A27" s="2">
        <v>30</v>
      </c>
      <c r="B27" s="2">
        <v>500</v>
      </c>
      <c r="C27" s="2" t="s">
        <v>21</v>
      </c>
      <c r="D27" s="2" t="s">
        <v>23</v>
      </c>
      <c r="E27" s="2" t="s">
        <v>25</v>
      </c>
    </row>
    <row r="28" spans="1:5" x14ac:dyDescent="0.25">
      <c r="A28" s="2"/>
      <c r="B28" s="2"/>
      <c r="C28" s="2"/>
      <c r="D28" s="2"/>
      <c r="E28" s="2"/>
    </row>
    <row r="29" spans="1:5" x14ac:dyDescent="0.25">
      <c r="A29" s="2">
        <v>40</v>
      </c>
      <c r="B29" s="2">
        <v>100</v>
      </c>
      <c r="C29" s="2" t="s">
        <v>21</v>
      </c>
      <c r="D29" s="2" t="s">
        <v>23</v>
      </c>
      <c r="E29" s="2" t="s">
        <v>25</v>
      </c>
    </row>
    <row r="30" spans="1:5" x14ac:dyDescent="0.25">
      <c r="A30" s="2">
        <v>40</v>
      </c>
      <c r="B30" s="2">
        <v>300</v>
      </c>
      <c r="C30" s="2" t="s">
        <v>21</v>
      </c>
      <c r="D30" s="2" t="s">
        <v>23</v>
      </c>
      <c r="E30" s="2" t="s">
        <v>25</v>
      </c>
    </row>
    <row r="31" spans="1:5" x14ac:dyDescent="0.25">
      <c r="A31" s="2">
        <v>40</v>
      </c>
      <c r="B31" s="2">
        <v>500</v>
      </c>
      <c r="C31" s="2" t="s">
        <v>21</v>
      </c>
      <c r="D31" s="2" t="s">
        <v>23</v>
      </c>
      <c r="E31" s="2" t="s">
        <v>25</v>
      </c>
    </row>
    <row r="32" spans="1:5" x14ac:dyDescent="0.25">
      <c r="A32" s="2"/>
      <c r="B32" s="2"/>
      <c r="C32" s="2"/>
      <c r="D32" s="2"/>
      <c r="E32" s="2"/>
    </row>
    <row r="33" spans="1:5" x14ac:dyDescent="0.25">
      <c r="A33" s="2">
        <v>50</v>
      </c>
      <c r="B33" s="2">
        <v>100</v>
      </c>
      <c r="C33" s="2" t="s">
        <v>21</v>
      </c>
      <c r="D33" s="2" t="s">
        <v>23</v>
      </c>
      <c r="E33" s="2" t="s">
        <v>25</v>
      </c>
    </row>
    <row r="34" spans="1:5" x14ac:dyDescent="0.25">
      <c r="A34" s="2">
        <v>50</v>
      </c>
      <c r="B34" s="2">
        <v>300</v>
      </c>
      <c r="C34" s="2" t="s">
        <v>21</v>
      </c>
      <c r="D34" s="2" t="s">
        <v>24</v>
      </c>
      <c r="E34" s="2" t="s">
        <v>25</v>
      </c>
    </row>
    <row r="35" spans="1:5" x14ac:dyDescent="0.25">
      <c r="A35" s="2">
        <v>50</v>
      </c>
      <c r="B35" s="2">
        <v>500</v>
      </c>
      <c r="C35" s="2" t="s">
        <v>21</v>
      </c>
      <c r="D35" s="2" t="s">
        <v>24</v>
      </c>
      <c r="E35" s="2" t="s">
        <v>25</v>
      </c>
    </row>
    <row r="36" spans="1:5" x14ac:dyDescent="0.25">
      <c r="A36" s="1"/>
      <c r="B36" s="1"/>
      <c r="C36" s="1"/>
      <c r="D36" s="1"/>
      <c r="E36" s="1"/>
    </row>
    <row r="37" spans="1:5" x14ac:dyDescent="0.25">
      <c r="A37" s="14" t="s">
        <v>10</v>
      </c>
      <c r="B37" s="14"/>
      <c r="C37" s="14"/>
      <c r="D37" s="14"/>
      <c r="E37" s="14"/>
    </row>
    <row r="38" spans="1:5" x14ac:dyDescent="0.25">
      <c r="A38" s="6" t="s">
        <v>15</v>
      </c>
      <c r="B38" s="6" t="s">
        <v>16</v>
      </c>
      <c r="C38" s="6" t="s">
        <v>0</v>
      </c>
      <c r="D38" s="6" t="s">
        <v>2</v>
      </c>
      <c r="E38" s="6" t="s">
        <v>3</v>
      </c>
    </row>
    <row r="39" spans="1:5" x14ac:dyDescent="0.25">
      <c r="A39" s="2">
        <v>20</v>
      </c>
      <c r="B39" s="2">
        <v>100</v>
      </c>
      <c r="C39" s="2" t="s">
        <v>26</v>
      </c>
      <c r="D39" s="2" t="s">
        <v>29</v>
      </c>
      <c r="E39" s="2" t="s">
        <v>27</v>
      </c>
    </row>
    <row r="40" spans="1:5" x14ac:dyDescent="0.25">
      <c r="A40" s="2">
        <v>20</v>
      </c>
      <c r="B40" s="2">
        <v>300</v>
      </c>
      <c r="C40" s="2" t="s">
        <v>26</v>
      </c>
      <c r="D40" s="2" t="s">
        <v>29</v>
      </c>
      <c r="E40" s="2" t="s">
        <v>27</v>
      </c>
    </row>
    <row r="41" spans="1:5" x14ac:dyDescent="0.25">
      <c r="A41" s="2">
        <v>20</v>
      </c>
      <c r="B41" s="2">
        <v>500</v>
      </c>
      <c r="C41" s="2" t="s">
        <v>26</v>
      </c>
      <c r="D41" s="2" t="s">
        <v>29</v>
      </c>
      <c r="E41" s="2" t="s">
        <v>27</v>
      </c>
    </row>
    <row r="42" spans="1:5" x14ac:dyDescent="0.25">
      <c r="A42" s="2"/>
      <c r="B42" s="2"/>
      <c r="C42" s="2"/>
      <c r="D42" s="2"/>
      <c r="E42" s="2"/>
    </row>
    <row r="43" spans="1:5" x14ac:dyDescent="0.25">
      <c r="A43" s="2">
        <v>30</v>
      </c>
      <c r="B43" s="2">
        <v>100</v>
      </c>
      <c r="C43" s="2" t="s">
        <v>26</v>
      </c>
      <c r="D43" s="2" t="s">
        <v>29</v>
      </c>
      <c r="E43" s="2" t="s">
        <v>27</v>
      </c>
    </row>
    <row r="44" spans="1:5" x14ac:dyDescent="0.25">
      <c r="A44" s="2">
        <v>30</v>
      </c>
      <c r="B44" s="2">
        <v>300</v>
      </c>
      <c r="C44" s="2" t="s">
        <v>26</v>
      </c>
      <c r="D44" s="2" t="s">
        <v>29</v>
      </c>
      <c r="E44" s="2" t="s">
        <v>27</v>
      </c>
    </row>
    <row r="45" spans="1:5" x14ac:dyDescent="0.25">
      <c r="A45" s="2">
        <v>30</v>
      </c>
      <c r="B45" s="2">
        <v>500</v>
      </c>
      <c r="C45" s="2" t="s">
        <v>26</v>
      </c>
      <c r="D45" s="2" t="s">
        <v>29</v>
      </c>
      <c r="E45" s="2" t="s">
        <v>27</v>
      </c>
    </row>
    <row r="46" spans="1:5" x14ac:dyDescent="0.25">
      <c r="A46" s="2"/>
      <c r="B46" s="2"/>
      <c r="C46" s="2"/>
      <c r="D46" s="2"/>
      <c r="E46" s="2"/>
    </row>
    <row r="47" spans="1:5" x14ac:dyDescent="0.25">
      <c r="A47" s="2">
        <v>40</v>
      </c>
      <c r="B47" s="2">
        <v>100</v>
      </c>
      <c r="C47" s="2" t="s">
        <v>26</v>
      </c>
      <c r="D47" s="2" t="s">
        <v>29</v>
      </c>
      <c r="E47" s="2" t="s">
        <v>27</v>
      </c>
    </row>
    <row r="48" spans="1:5" x14ac:dyDescent="0.25">
      <c r="A48" s="2">
        <v>40</v>
      </c>
      <c r="B48" s="2">
        <v>300</v>
      </c>
      <c r="C48" s="2" t="s">
        <v>26</v>
      </c>
      <c r="D48" s="2" t="s">
        <v>29</v>
      </c>
      <c r="E48" s="2" t="s">
        <v>27</v>
      </c>
    </row>
    <row r="49" spans="1:5" x14ac:dyDescent="0.25">
      <c r="A49" s="2">
        <v>40</v>
      </c>
      <c r="B49" s="2">
        <v>500</v>
      </c>
      <c r="C49" s="2" t="s">
        <v>26</v>
      </c>
      <c r="D49" s="2" t="s">
        <v>29</v>
      </c>
      <c r="E49" s="2" t="s">
        <v>27</v>
      </c>
    </row>
    <row r="50" spans="1:5" x14ac:dyDescent="0.25">
      <c r="A50" s="2"/>
      <c r="B50" s="2"/>
      <c r="C50" s="2"/>
      <c r="D50" s="2"/>
      <c r="E50" s="2"/>
    </row>
    <row r="51" spans="1:5" x14ac:dyDescent="0.25">
      <c r="A51" s="2">
        <v>50</v>
      </c>
      <c r="B51" s="2">
        <v>100</v>
      </c>
      <c r="C51" s="2" t="s">
        <v>26</v>
      </c>
      <c r="D51" s="2" t="s">
        <v>29</v>
      </c>
      <c r="E51" s="2" t="s">
        <v>27</v>
      </c>
    </row>
    <row r="52" spans="1:5" x14ac:dyDescent="0.25">
      <c r="A52" s="2">
        <v>50</v>
      </c>
      <c r="B52" s="2">
        <v>300</v>
      </c>
      <c r="C52" s="2" t="s">
        <v>26</v>
      </c>
      <c r="D52" s="2" t="s">
        <v>29</v>
      </c>
      <c r="E52" s="2" t="s">
        <v>27</v>
      </c>
    </row>
    <row r="53" spans="1:5" x14ac:dyDescent="0.25">
      <c r="A53" s="2">
        <v>50</v>
      </c>
      <c r="B53" s="2">
        <v>500</v>
      </c>
      <c r="C53" s="2" t="s">
        <v>26</v>
      </c>
      <c r="D53" s="2" t="s">
        <v>29</v>
      </c>
      <c r="E53" s="2" t="s">
        <v>27</v>
      </c>
    </row>
    <row r="54" spans="1:5" x14ac:dyDescent="0.25">
      <c r="A54" s="1"/>
      <c r="B54" s="1"/>
      <c r="C54" s="1"/>
      <c r="D54" s="1"/>
      <c r="E54" s="1"/>
    </row>
    <row r="55" spans="1:5" x14ac:dyDescent="0.25">
      <c r="A55" s="14" t="s">
        <v>14</v>
      </c>
      <c r="B55" s="14"/>
      <c r="C55" s="14"/>
      <c r="D55" s="14"/>
      <c r="E55" s="14"/>
    </row>
    <row r="56" spans="1:5" x14ac:dyDescent="0.25">
      <c r="A56" s="6" t="s">
        <v>15</v>
      </c>
      <c r="B56" s="6" t="s">
        <v>16</v>
      </c>
      <c r="C56" s="6" t="s">
        <v>0</v>
      </c>
      <c r="D56" s="6" t="s">
        <v>2</v>
      </c>
      <c r="E56" s="6" t="s">
        <v>3</v>
      </c>
    </row>
    <row r="57" spans="1:5" x14ac:dyDescent="0.25">
      <c r="A57" s="2">
        <v>20</v>
      </c>
      <c r="B57" s="2">
        <v>100</v>
      </c>
      <c r="C57" s="2" t="s">
        <v>30</v>
      </c>
      <c r="D57" s="2" t="s">
        <v>33</v>
      </c>
      <c r="E57" s="2" t="s">
        <v>31</v>
      </c>
    </row>
    <row r="58" spans="1:5" x14ac:dyDescent="0.25">
      <c r="A58" s="2">
        <v>20</v>
      </c>
      <c r="B58" s="2">
        <v>300</v>
      </c>
      <c r="C58" s="2" t="s">
        <v>30</v>
      </c>
      <c r="D58" s="2"/>
      <c r="E58" s="2" t="s">
        <v>31</v>
      </c>
    </row>
    <row r="59" spans="1:5" x14ac:dyDescent="0.25">
      <c r="A59" s="2">
        <v>20</v>
      </c>
      <c r="B59" s="2">
        <v>500</v>
      </c>
      <c r="C59" s="2" t="s">
        <v>30</v>
      </c>
      <c r="D59" s="2"/>
      <c r="E59" s="2" t="s">
        <v>31</v>
      </c>
    </row>
    <row r="60" spans="1:5" x14ac:dyDescent="0.25">
      <c r="A60" s="2"/>
      <c r="B60" s="2"/>
      <c r="C60" s="2"/>
      <c r="D60" s="2"/>
      <c r="E60" s="2"/>
    </row>
    <row r="61" spans="1:5" x14ac:dyDescent="0.25">
      <c r="A61" s="2">
        <v>30</v>
      </c>
      <c r="B61" s="2">
        <v>100</v>
      </c>
      <c r="C61" s="2" t="s">
        <v>30</v>
      </c>
      <c r="D61" s="2"/>
      <c r="E61" s="2" t="s">
        <v>31</v>
      </c>
    </row>
    <row r="62" spans="1:5" x14ac:dyDescent="0.25">
      <c r="A62" s="2">
        <v>30</v>
      </c>
      <c r="B62" s="2">
        <v>300</v>
      </c>
      <c r="C62" s="2" t="s">
        <v>30</v>
      </c>
      <c r="D62" s="2"/>
      <c r="E62" s="2" t="s">
        <v>31</v>
      </c>
    </row>
    <row r="63" spans="1:5" x14ac:dyDescent="0.25">
      <c r="A63" s="2">
        <v>30</v>
      </c>
      <c r="B63" s="2">
        <v>500</v>
      </c>
      <c r="C63" s="2" t="s">
        <v>30</v>
      </c>
      <c r="D63" s="2"/>
      <c r="E63" s="2" t="s">
        <v>31</v>
      </c>
    </row>
    <row r="64" spans="1:5" x14ac:dyDescent="0.25">
      <c r="A64" s="2"/>
      <c r="B64" s="2"/>
      <c r="C64" s="2"/>
      <c r="D64" s="2"/>
      <c r="E64" s="2"/>
    </row>
    <row r="65" spans="1:5" x14ac:dyDescent="0.25">
      <c r="A65" s="2">
        <v>40</v>
      </c>
      <c r="B65" s="2">
        <v>100</v>
      </c>
      <c r="C65" s="2" t="s">
        <v>30</v>
      </c>
      <c r="D65" s="2"/>
      <c r="E65" s="2" t="s">
        <v>31</v>
      </c>
    </row>
    <row r="66" spans="1:5" x14ac:dyDescent="0.25">
      <c r="A66" s="2">
        <v>40</v>
      </c>
      <c r="B66" s="2">
        <v>300</v>
      </c>
      <c r="C66" s="2" t="s">
        <v>30</v>
      </c>
      <c r="D66" s="2"/>
      <c r="E66" s="2" t="s">
        <v>31</v>
      </c>
    </row>
    <row r="67" spans="1:5" x14ac:dyDescent="0.25">
      <c r="A67" s="2">
        <v>40</v>
      </c>
      <c r="B67" s="2">
        <v>500</v>
      </c>
      <c r="C67" s="2" t="s">
        <v>30</v>
      </c>
      <c r="D67" s="2"/>
      <c r="E67" s="2" t="s">
        <v>31</v>
      </c>
    </row>
    <row r="68" spans="1:5" x14ac:dyDescent="0.25">
      <c r="A68" s="2"/>
      <c r="B68" s="2"/>
      <c r="C68" s="2"/>
      <c r="D68" s="2"/>
      <c r="E68" s="2"/>
    </row>
    <row r="69" spans="1:5" x14ac:dyDescent="0.25">
      <c r="A69" s="2">
        <v>50</v>
      </c>
      <c r="B69" s="2">
        <v>100</v>
      </c>
      <c r="C69" s="2" t="s">
        <v>30</v>
      </c>
      <c r="D69" s="2"/>
      <c r="E69" s="2" t="s">
        <v>31</v>
      </c>
    </row>
    <row r="70" spans="1:5" x14ac:dyDescent="0.25">
      <c r="A70" s="2">
        <v>50</v>
      </c>
      <c r="B70" s="2">
        <v>300</v>
      </c>
      <c r="C70" s="2" t="s">
        <v>30</v>
      </c>
      <c r="D70" s="2"/>
      <c r="E70" s="2" t="s">
        <v>31</v>
      </c>
    </row>
    <row r="71" spans="1:5" x14ac:dyDescent="0.25">
      <c r="A71" s="2">
        <v>50</v>
      </c>
      <c r="B71" s="2">
        <v>500</v>
      </c>
      <c r="C71" s="2" t="s">
        <v>30</v>
      </c>
      <c r="D71" s="2"/>
      <c r="E71" s="2" t="s">
        <v>31</v>
      </c>
    </row>
  </sheetData>
  <mergeCells count="4">
    <mergeCell ref="A1:E1"/>
    <mergeCell ref="A19:E19"/>
    <mergeCell ref="A37:E37"/>
    <mergeCell ref="A55:E55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18AE-CDA8-40D7-B2E7-E713FA92491B}">
  <dimension ref="B2:V22"/>
  <sheetViews>
    <sheetView workbookViewId="0">
      <selection activeCell="D21" sqref="D21"/>
    </sheetView>
  </sheetViews>
  <sheetFormatPr defaultRowHeight="15" x14ac:dyDescent="0.25"/>
  <cols>
    <col min="2" max="2" width="20.28515625" bestFit="1" customWidth="1"/>
    <col min="11" max="11" width="12.140625" bestFit="1" customWidth="1"/>
  </cols>
  <sheetData>
    <row r="2" spans="2:22" x14ac:dyDescent="0.25">
      <c r="B2" s="15" t="s">
        <v>37</v>
      </c>
      <c r="C2" s="15"/>
      <c r="D2" s="15"/>
      <c r="E2" s="15"/>
      <c r="F2" s="15"/>
      <c r="G2" s="15"/>
      <c r="H2" s="15"/>
      <c r="I2" s="15"/>
      <c r="J2" s="15"/>
    </row>
    <row r="3" spans="2:22" x14ac:dyDescent="0.25">
      <c r="B3" s="7" t="s">
        <v>36</v>
      </c>
      <c r="C3" s="15" t="s">
        <v>38</v>
      </c>
      <c r="D3" s="15"/>
      <c r="E3" s="15"/>
      <c r="F3" s="15"/>
      <c r="G3" s="15"/>
      <c r="H3" s="15"/>
      <c r="I3" s="15"/>
      <c r="J3" s="15"/>
    </row>
    <row r="4" spans="2:22" x14ac:dyDescent="0.25">
      <c r="B4" s="7" t="s">
        <v>44</v>
      </c>
      <c r="C4" s="9">
        <v>10</v>
      </c>
      <c r="D4" s="9">
        <v>-10</v>
      </c>
      <c r="E4" s="9">
        <v>30</v>
      </c>
      <c r="F4" s="9">
        <v>-30</v>
      </c>
      <c r="G4" s="9">
        <v>60</v>
      </c>
      <c r="H4" s="9">
        <v>-60</v>
      </c>
      <c r="I4" s="9">
        <v>100</v>
      </c>
      <c r="J4" s="9">
        <v>-100</v>
      </c>
      <c r="K4" s="8" t="s">
        <v>43</v>
      </c>
    </row>
    <row r="5" spans="2:22" x14ac:dyDescent="0.25">
      <c r="B5" t="s">
        <v>39</v>
      </c>
      <c r="C5">
        <f>$C$9+M5</f>
        <v>10.319999999999999</v>
      </c>
      <c r="D5">
        <f>$D$9-M6</f>
        <v>-10.8</v>
      </c>
      <c r="E5">
        <f>$E$9+N7</f>
        <v>29.31</v>
      </c>
      <c r="F5">
        <f>$F$9-M8</f>
        <v>-29.73</v>
      </c>
      <c r="G5">
        <f>$G$9+M9</f>
        <v>60.21</v>
      </c>
      <c r="H5">
        <f>$H$9-M10</f>
        <v>-59.339999999999996</v>
      </c>
      <c r="I5">
        <f>$I$9+M11-33</f>
        <v>67.259999999999991</v>
      </c>
      <c r="J5">
        <f>$J$9-M12+34</f>
        <v>-66.73</v>
      </c>
      <c r="K5">
        <f>K12</f>
        <v>33.269999999999996</v>
      </c>
      <c r="M5" s="11">
        <v>0.2</v>
      </c>
      <c r="N5" s="11">
        <v>0.49</v>
      </c>
      <c r="O5" s="11">
        <v>7.0000000000000007E-2</v>
      </c>
      <c r="P5" s="11">
        <v>0.42</v>
      </c>
      <c r="Q5" s="11"/>
      <c r="R5" s="11">
        <f ca="1">RANDBETWEEN(-60,60)/100</f>
        <v>-0.2</v>
      </c>
      <c r="S5" s="11">
        <f ca="1">RANDBETWEEN(-70,70)/100</f>
        <v>0.16</v>
      </c>
      <c r="T5" s="11">
        <f ca="1">RANDBETWEEN(-80,80)/100</f>
        <v>0.24</v>
      </c>
      <c r="U5" s="11">
        <f ca="1">RANDBETWEEN(-90,90)/100</f>
        <v>-0.24</v>
      </c>
      <c r="V5" s="11"/>
    </row>
    <row r="6" spans="2:22" x14ac:dyDescent="0.25">
      <c r="B6" t="s">
        <v>40</v>
      </c>
      <c r="C6">
        <f>$C$9+N5</f>
        <v>10.61</v>
      </c>
      <c r="D6">
        <f>$D$9-N6</f>
        <v>-10.039999999999999</v>
      </c>
      <c r="E6" s="10">
        <f>($E$9+O7)*0.8</f>
        <v>24.04</v>
      </c>
      <c r="F6" s="10">
        <f>($F$9-N8)*0.77</f>
        <v>-23.438800000000001</v>
      </c>
      <c r="G6">
        <f>($G$9+N9)*0.8</f>
        <v>48.552</v>
      </c>
      <c r="H6">
        <f>($H$9-N10)*0.77</f>
        <v>-46.092199999999998</v>
      </c>
      <c r="I6" s="10">
        <f>($I$9+N11)*0.6</f>
        <v>60.575999999999993</v>
      </c>
      <c r="J6" s="10">
        <f>($J$9-N12)*0.57</f>
        <v>-57.210899999999995</v>
      </c>
      <c r="K6">
        <f t="shared" ref="K6:K9" si="0">K13</f>
        <v>42.789100000000005</v>
      </c>
      <c r="M6" s="11">
        <v>0.55000000000000004</v>
      </c>
      <c r="N6" s="11">
        <v>-0.21</v>
      </c>
      <c r="O6" s="11">
        <v>-0.46</v>
      </c>
      <c r="P6" s="11">
        <v>-0.55000000000000004</v>
      </c>
      <c r="Q6" s="11"/>
      <c r="R6" s="11">
        <f t="shared" ref="R6:R12" ca="1" si="1">RANDBETWEEN(-60,60)/100</f>
        <v>-0.39</v>
      </c>
      <c r="S6" s="11">
        <f t="shared" ref="S6:S12" ca="1" si="2">RANDBETWEEN(-70,70)/100</f>
        <v>0.37</v>
      </c>
      <c r="T6" s="11">
        <f t="shared" ref="T6:T12" ca="1" si="3">RANDBETWEEN(-80,80)/100</f>
        <v>-0.38</v>
      </c>
      <c r="U6" s="11">
        <f t="shared" ref="U6:U12" ca="1" si="4">RANDBETWEEN(-90,90)/100</f>
        <v>0.61</v>
      </c>
      <c r="V6" s="11"/>
    </row>
    <row r="7" spans="2:22" x14ac:dyDescent="0.25">
      <c r="B7" t="s">
        <v>41</v>
      </c>
      <c r="C7">
        <v>2.42</v>
      </c>
      <c r="D7" s="10">
        <f>-(C7*0.05)</f>
        <v>-0.121</v>
      </c>
      <c r="E7">
        <v>29.3</v>
      </c>
      <c r="F7" s="10">
        <v>-20.100000000000001</v>
      </c>
      <c r="G7">
        <v>67.05</v>
      </c>
      <c r="H7" s="10">
        <f>-(G7*0.45)</f>
        <v>-30.172499999999999</v>
      </c>
      <c r="I7">
        <v>86.6</v>
      </c>
      <c r="J7" s="10">
        <f>-(I7*0.32)</f>
        <v>-27.712</v>
      </c>
      <c r="K7">
        <f t="shared" si="0"/>
        <v>72.287999999999997</v>
      </c>
      <c r="M7" s="11">
        <v>0.54</v>
      </c>
      <c r="N7" s="11">
        <v>-0.5</v>
      </c>
      <c r="O7" s="11">
        <v>0.24</v>
      </c>
      <c r="P7" s="11">
        <v>-0.2</v>
      </c>
      <c r="Q7" s="11"/>
      <c r="R7" s="11">
        <f t="shared" ca="1" si="1"/>
        <v>0.25</v>
      </c>
      <c r="S7" s="11">
        <f t="shared" ca="1" si="2"/>
        <v>0.22</v>
      </c>
      <c r="T7" s="11">
        <f t="shared" ca="1" si="3"/>
        <v>0.06</v>
      </c>
      <c r="U7" s="11">
        <f t="shared" ca="1" si="4"/>
        <v>-0.24</v>
      </c>
      <c r="V7" s="11"/>
    </row>
    <row r="8" spans="2:22" x14ac:dyDescent="0.25">
      <c r="B8" t="s">
        <v>42</v>
      </c>
      <c r="C8">
        <f>$C$9+P5</f>
        <v>10.54</v>
      </c>
      <c r="D8">
        <f>$D$9-P6</f>
        <v>-9.6999999999999993</v>
      </c>
      <c r="E8">
        <f>$E$9+M10</f>
        <v>29.22</v>
      </c>
      <c r="F8">
        <f>$F$9-P8</f>
        <v>-29.97</v>
      </c>
      <c r="G8">
        <f>$G$9+P9</f>
        <v>60.56</v>
      </c>
      <c r="H8">
        <f>$H$9-P10</f>
        <v>-59.82</v>
      </c>
      <c r="I8">
        <f>$I$9+P11</f>
        <v>100.39</v>
      </c>
      <c r="J8">
        <f>$J$9-P12</f>
        <v>-99.6</v>
      </c>
      <c r="K8">
        <f t="shared" si="0"/>
        <v>0.78000000000000114</v>
      </c>
      <c r="M8" s="11">
        <v>-0.38</v>
      </c>
      <c r="N8" s="11">
        <v>0.33</v>
      </c>
      <c r="O8" s="11">
        <v>-0.48</v>
      </c>
      <c r="P8" s="11">
        <v>-0.14000000000000001</v>
      </c>
      <c r="Q8" s="11"/>
      <c r="R8" s="11">
        <f t="shared" ca="1" si="1"/>
        <v>0.49</v>
      </c>
      <c r="S8" s="11">
        <f t="shared" ca="1" si="2"/>
        <v>-0.37</v>
      </c>
      <c r="T8" s="11">
        <f t="shared" ca="1" si="3"/>
        <v>-0.41</v>
      </c>
      <c r="U8" s="11">
        <f t="shared" ca="1" si="4"/>
        <v>-0.75</v>
      </c>
      <c r="V8" s="11"/>
    </row>
    <row r="9" spans="2:22" x14ac:dyDescent="0.25">
      <c r="B9" t="s">
        <v>45</v>
      </c>
      <c r="C9">
        <v>10.119999999999999</v>
      </c>
      <c r="D9">
        <v>-10.25</v>
      </c>
      <c r="E9">
        <v>29.81</v>
      </c>
      <c r="F9">
        <v>-30.11</v>
      </c>
      <c r="G9">
        <v>60.25</v>
      </c>
      <c r="H9">
        <v>-59.93</v>
      </c>
      <c r="I9">
        <v>100.63</v>
      </c>
      <c r="J9">
        <v>-100.33</v>
      </c>
      <c r="K9">
        <f t="shared" si="0"/>
        <v>0.62999999999999545</v>
      </c>
      <c r="M9" s="11">
        <v>-0.04</v>
      </c>
      <c r="N9" s="11">
        <v>0.44</v>
      </c>
      <c r="O9" s="11">
        <v>0.8</v>
      </c>
      <c r="P9" s="11">
        <v>0.31</v>
      </c>
      <c r="Q9" s="11"/>
      <c r="R9" s="11">
        <f t="shared" ca="1" si="1"/>
        <v>0.54</v>
      </c>
      <c r="S9" s="11">
        <f t="shared" ca="1" si="2"/>
        <v>-0.37</v>
      </c>
      <c r="T9" s="11">
        <f t="shared" ca="1" si="3"/>
        <v>-0.52</v>
      </c>
      <c r="U9" s="11">
        <f t="shared" ca="1" si="4"/>
        <v>0.32</v>
      </c>
      <c r="V9" s="11"/>
    </row>
    <row r="10" spans="2:22" x14ac:dyDescent="0.25">
      <c r="M10" s="11">
        <v>-0.59</v>
      </c>
      <c r="N10" s="11">
        <v>-7.0000000000000007E-2</v>
      </c>
      <c r="O10" s="11">
        <v>0.56000000000000005</v>
      </c>
      <c r="P10" s="11">
        <v>-0.11</v>
      </c>
      <c r="Q10" s="11"/>
      <c r="R10" s="11">
        <f t="shared" ca="1" si="1"/>
        <v>0.03</v>
      </c>
      <c r="S10" s="11">
        <f t="shared" ca="1" si="2"/>
        <v>0.28999999999999998</v>
      </c>
      <c r="T10" s="11">
        <f t="shared" ca="1" si="3"/>
        <v>-0.04</v>
      </c>
      <c r="U10" s="11">
        <f t="shared" ca="1" si="4"/>
        <v>-0.74</v>
      </c>
      <c r="V10" s="11"/>
    </row>
    <row r="11" spans="2:22" x14ac:dyDescent="0.25">
      <c r="B11" s="15" t="s">
        <v>46</v>
      </c>
      <c r="C11" s="15"/>
      <c r="D11" s="15"/>
      <c r="E11" s="15"/>
      <c r="F11" s="15"/>
      <c r="G11" s="15"/>
      <c r="H11" s="15"/>
      <c r="I11" s="15"/>
      <c r="J11" s="15"/>
      <c r="K11" s="15"/>
      <c r="M11" s="11">
        <v>-0.37</v>
      </c>
      <c r="N11" s="11">
        <v>0.33</v>
      </c>
      <c r="O11" s="11">
        <v>0.75</v>
      </c>
      <c r="P11" s="11">
        <v>-0.24</v>
      </c>
      <c r="Q11" s="11"/>
      <c r="R11" s="11">
        <f t="shared" ca="1" si="1"/>
        <v>-0.04</v>
      </c>
      <c r="S11" s="11">
        <f t="shared" ca="1" si="2"/>
        <v>0.18</v>
      </c>
      <c r="T11" s="11">
        <f t="shared" ca="1" si="3"/>
        <v>-0.5</v>
      </c>
      <c r="U11" s="11">
        <f t="shared" ca="1" si="4"/>
        <v>0.53</v>
      </c>
      <c r="V11" s="11"/>
    </row>
    <row r="12" spans="2:22" x14ac:dyDescent="0.25">
      <c r="B12" t="s">
        <v>39</v>
      </c>
      <c r="C12">
        <f>ABS($C$4-C5)</f>
        <v>0.31999999999999851</v>
      </c>
      <c r="D12">
        <f>ABS($D$4-D5)</f>
        <v>0.80000000000000071</v>
      </c>
      <c r="E12">
        <f>ABS($E$4-E5)</f>
        <v>0.69000000000000128</v>
      </c>
      <c r="F12">
        <f>ABS($F$4-F5)</f>
        <v>0.26999999999999957</v>
      </c>
      <c r="G12">
        <f>ABS($G$4-G5)</f>
        <v>0.21000000000000085</v>
      </c>
      <c r="H12">
        <f>ABS($H$4-H5)</f>
        <v>0.66000000000000369</v>
      </c>
      <c r="I12">
        <f>ABS($I$4-I5)</f>
        <v>32.740000000000009</v>
      </c>
      <c r="J12">
        <f>ABS($J$4-J5)</f>
        <v>33.269999999999996</v>
      </c>
      <c r="K12">
        <f>MAX(C12:J12)</f>
        <v>33.269999999999996</v>
      </c>
      <c r="M12" s="11">
        <v>0.4</v>
      </c>
      <c r="N12" s="11">
        <v>0.04</v>
      </c>
      <c r="O12" s="11">
        <v>-0.59</v>
      </c>
      <c r="P12" s="11">
        <v>-0.73</v>
      </c>
      <c r="Q12" s="11"/>
      <c r="R12" s="11">
        <f t="shared" ca="1" si="1"/>
        <v>0.3</v>
      </c>
      <c r="S12" s="11">
        <f t="shared" ca="1" si="2"/>
        <v>-0.66</v>
      </c>
      <c r="T12" s="11">
        <f t="shared" ca="1" si="3"/>
        <v>0.44</v>
      </c>
      <c r="U12" s="11">
        <f t="shared" ca="1" si="4"/>
        <v>-0.09</v>
      </c>
      <c r="V12" s="11"/>
    </row>
    <row r="13" spans="2:22" x14ac:dyDescent="0.25">
      <c r="B13" t="s">
        <v>40</v>
      </c>
      <c r="C13">
        <f t="shared" ref="C13:C16" si="5">ABS($C$4-C6)</f>
        <v>0.60999999999999943</v>
      </c>
      <c r="D13">
        <f t="shared" ref="D13:D16" si="6">ABS($D$4-D6)</f>
        <v>3.9999999999999147E-2</v>
      </c>
      <c r="E13">
        <f t="shared" ref="E13:E16" si="7">ABS($E$4-E6)</f>
        <v>5.9600000000000009</v>
      </c>
      <c r="F13">
        <f t="shared" ref="F13:F16" si="8">ABS($F$4-F6)</f>
        <v>6.5611999999999995</v>
      </c>
      <c r="G13">
        <f t="shared" ref="G13:G16" si="9">ABS($G$4-G6)</f>
        <v>11.448</v>
      </c>
      <c r="H13">
        <f t="shared" ref="H13:H16" si="10">ABS($H$4-H6)</f>
        <v>13.907800000000002</v>
      </c>
      <c r="I13">
        <f t="shared" ref="I13:I16" si="11">ABS($I$4-I6)</f>
        <v>39.424000000000007</v>
      </c>
      <c r="J13">
        <f t="shared" ref="J13:J16" si="12">ABS($J$4-J6)</f>
        <v>42.789100000000005</v>
      </c>
      <c r="K13">
        <f t="shared" ref="K13:K16" si="13">MAX(C13:J13)</f>
        <v>42.789100000000005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2:22" x14ac:dyDescent="0.25">
      <c r="B14" t="s">
        <v>41</v>
      </c>
      <c r="C14">
        <f t="shared" si="5"/>
        <v>7.58</v>
      </c>
      <c r="D14">
        <f t="shared" si="6"/>
        <v>9.8789999999999996</v>
      </c>
      <c r="E14">
        <f t="shared" si="7"/>
        <v>0.69999999999999929</v>
      </c>
      <c r="F14">
        <f t="shared" si="8"/>
        <v>9.8999999999999986</v>
      </c>
      <c r="G14">
        <f t="shared" si="9"/>
        <v>7.0499999999999972</v>
      </c>
      <c r="H14">
        <f t="shared" si="10"/>
        <v>29.827500000000001</v>
      </c>
      <c r="I14">
        <f t="shared" si="11"/>
        <v>13.400000000000006</v>
      </c>
      <c r="J14">
        <f t="shared" si="12"/>
        <v>72.287999999999997</v>
      </c>
      <c r="K14">
        <f t="shared" si="13"/>
        <v>72.287999999999997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2:22" x14ac:dyDescent="0.25">
      <c r="B15" t="s">
        <v>42</v>
      </c>
      <c r="C15">
        <f t="shared" si="5"/>
        <v>0.53999999999999915</v>
      </c>
      <c r="D15">
        <f t="shared" si="6"/>
        <v>0.30000000000000071</v>
      </c>
      <c r="E15">
        <f t="shared" si="7"/>
        <v>0.78000000000000114</v>
      </c>
      <c r="F15">
        <f t="shared" si="8"/>
        <v>3.0000000000001137E-2</v>
      </c>
      <c r="G15">
        <f t="shared" si="9"/>
        <v>0.56000000000000227</v>
      </c>
      <c r="H15">
        <f t="shared" si="10"/>
        <v>0.17999999999999972</v>
      </c>
      <c r="I15">
        <f t="shared" si="11"/>
        <v>0.39000000000000057</v>
      </c>
      <c r="J15">
        <f t="shared" si="12"/>
        <v>0.40000000000000568</v>
      </c>
      <c r="K15">
        <f t="shared" si="13"/>
        <v>0.78000000000000114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2:22" x14ac:dyDescent="0.25">
      <c r="B16" t="s">
        <v>45</v>
      </c>
      <c r="C16">
        <f t="shared" si="5"/>
        <v>0.11999999999999922</v>
      </c>
      <c r="D16">
        <f t="shared" si="6"/>
        <v>0.25</v>
      </c>
      <c r="E16">
        <f t="shared" si="7"/>
        <v>0.19000000000000128</v>
      </c>
      <c r="F16">
        <f t="shared" si="8"/>
        <v>0.10999999999999943</v>
      </c>
      <c r="G16">
        <f t="shared" si="9"/>
        <v>0.25</v>
      </c>
      <c r="H16">
        <f t="shared" si="10"/>
        <v>7.0000000000000284E-2</v>
      </c>
      <c r="I16">
        <f t="shared" si="11"/>
        <v>0.62999999999999545</v>
      </c>
      <c r="J16">
        <f t="shared" si="12"/>
        <v>0.32999999999999829</v>
      </c>
      <c r="K16">
        <f t="shared" si="13"/>
        <v>0.62999999999999545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3:22" x14ac:dyDescent="0.25"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3:22" x14ac:dyDescent="0.25"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3:22" x14ac:dyDescent="0.25"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3:22" x14ac:dyDescent="0.25"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3:22" x14ac:dyDescent="0.25"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3:22" x14ac:dyDescent="0.25">
      <c r="M22" s="11"/>
      <c r="N22" s="11"/>
      <c r="O22" s="11"/>
      <c r="P22" s="11"/>
      <c r="Q22" s="11"/>
      <c r="R22" s="11"/>
      <c r="S22" s="11"/>
      <c r="T22" s="11"/>
      <c r="U22" s="11"/>
      <c r="V22" s="11"/>
    </row>
  </sheetData>
  <mergeCells count="3">
    <mergeCell ref="B11:K11"/>
    <mergeCell ref="B2:J2"/>
    <mergeCell ref="C3:J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0A21-4847-4B48-B0AD-F71AB365DBF4}">
  <dimension ref="B2:U16"/>
  <sheetViews>
    <sheetView workbookViewId="0">
      <selection activeCell="B3" sqref="B3:K9"/>
    </sheetView>
  </sheetViews>
  <sheetFormatPr defaultRowHeight="15" x14ac:dyDescent="0.25"/>
  <cols>
    <col min="2" max="2" width="20.28515625" bestFit="1" customWidth="1"/>
    <col min="11" max="11" width="12.140625" bestFit="1" customWidth="1"/>
  </cols>
  <sheetData>
    <row r="2" spans="2:21" x14ac:dyDescent="0.25">
      <c r="B2" s="15" t="s">
        <v>47</v>
      </c>
      <c r="C2" s="15"/>
      <c r="D2" s="15"/>
      <c r="E2" s="15"/>
      <c r="F2" s="15"/>
      <c r="G2" s="15"/>
      <c r="H2" s="15"/>
      <c r="I2" s="15"/>
      <c r="J2" s="15"/>
      <c r="K2" s="15"/>
    </row>
    <row r="3" spans="2:21" x14ac:dyDescent="0.25">
      <c r="B3" s="7" t="s">
        <v>36</v>
      </c>
      <c r="C3" s="15" t="s">
        <v>38</v>
      </c>
      <c r="D3" s="15"/>
      <c r="E3" s="15"/>
      <c r="F3" s="15"/>
      <c r="G3" s="15"/>
      <c r="H3" s="15"/>
      <c r="I3" s="15"/>
      <c r="J3" s="15"/>
    </row>
    <row r="4" spans="2:21" x14ac:dyDescent="0.25">
      <c r="B4" s="7" t="s">
        <v>44</v>
      </c>
      <c r="C4" s="9">
        <v>10</v>
      </c>
      <c r="D4" s="9">
        <v>-10</v>
      </c>
      <c r="E4" s="9">
        <v>30</v>
      </c>
      <c r="F4" s="9">
        <v>-30</v>
      </c>
      <c r="G4" s="9">
        <v>60</v>
      </c>
      <c r="H4" s="9">
        <v>-60</v>
      </c>
      <c r="I4" s="9">
        <v>100</v>
      </c>
      <c r="J4" s="9">
        <v>-100</v>
      </c>
      <c r="K4" s="8" t="s">
        <v>43</v>
      </c>
    </row>
    <row r="5" spans="2:21" x14ac:dyDescent="0.25">
      <c r="B5" t="s">
        <v>39</v>
      </c>
      <c r="C5">
        <f>$C$9+M5</f>
        <v>9.74</v>
      </c>
      <c r="D5">
        <f>$D$9-M6</f>
        <v>-10.64</v>
      </c>
      <c r="E5">
        <f>$E$9+N7</f>
        <v>30.78</v>
      </c>
      <c r="F5">
        <f>$F$9-M8</f>
        <v>-29.79</v>
      </c>
      <c r="G5">
        <f>$G$9+M9</f>
        <v>60.37</v>
      </c>
      <c r="H5">
        <f>$H$9-M10</f>
        <v>-60.14</v>
      </c>
      <c r="I5">
        <f>$I$9+M11-33</f>
        <v>68.070000000000007</v>
      </c>
      <c r="J5">
        <f>$J$9-M12+34</f>
        <v>-66.72</v>
      </c>
      <c r="K5">
        <f>K12</f>
        <v>33.28</v>
      </c>
      <c r="M5" s="11">
        <v>-0.51</v>
      </c>
      <c r="N5" s="11">
        <v>0.49</v>
      </c>
      <c r="O5" s="11">
        <v>0.32</v>
      </c>
      <c r="P5" s="11">
        <v>0.57999999999999996</v>
      </c>
      <c r="Q5" s="11"/>
      <c r="R5" s="11">
        <f ca="1">RANDBETWEEN(-60,60)/100</f>
        <v>0.1</v>
      </c>
      <c r="S5" s="11">
        <f ca="1">RANDBETWEEN(-70,70)/100</f>
        <v>0.34</v>
      </c>
      <c r="T5" s="11">
        <f ca="1">RANDBETWEEN(-80,80)/100</f>
        <v>-0.26</v>
      </c>
      <c r="U5" s="11">
        <f ca="1">RANDBETWEEN(-90,90)/100</f>
        <v>-0.61</v>
      </c>
    </row>
    <row r="6" spans="2:21" x14ac:dyDescent="0.25">
      <c r="B6" t="s">
        <v>40</v>
      </c>
      <c r="C6">
        <f>$C$9+N5</f>
        <v>10.74</v>
      </c>
      <c r="D6">
        <f>$D$9-N6</f>
        <v>-10.65</v>
      </c>
      <c r="E6" s="10">
        <f>($E$9+O7)*0.8</f>
        <v>23.616</v>
      </c>
      <c r="F6" s="10">
        <f>($F$9-N8)*0.77</f>
        <v>-23.646700000000003</v>
      </c>
      <c r="G6">
        <f>($G$9+N9)*0.8</f>
        <v>48.72</v>
      </c>
      <c r="H6">
        <f>($H$9-N10)*0.77</f>
        <v>-46.538800000000002</v>
      </c>
      <c r="I6" s="10">
        <f>($I$9+N11)*0.6</f>
        <v>60.251999999999995</v>
      </c>
      <c r="J6" s="10">
        <f>($J$9-N12)*0.57</f>
        <v>-57.057000000000002</v>
      </c>
      <c r="K6">
        <f t="shared" ref="K6:K9" si="0">K13</f>
        <v>42.942999999999998</v>
      </c>
      <c r="M6" s="11">
        <v>0.32</v>
      </c>
      <c r="N6" s="11">
        <v>0.33</v>
      </c>
      <c r="O6" s="11">
        <v>0.02</v>
      </c>
      <c r="P6" s="11">
        <v>0.06</v>
      </c>
      <c r="Q6" s="11"/>
      <c r="R6" s="11">
        <f t="shared" ref="R6:R12" ca="1" si="1">RANDBETWEEN(-60,60)/100</f>
        <v>0.18</v>
      </c>
      <c r="S6" s="11">
        <f t="shared" ref="S6:S12" ca="1" si="2">RANDBETWEEN(-70,70)/100</f>
        <v>0.03</v>
      </c>
      <c r="T6" s="11">
        <f t="shared" ref="T6:T12" ca="1" si="3">RANDBETWEEN(-80,80)/100</f>
        <v>0.51</v>
      </c>
      <c r="U6" s="11">
        <f t="shared" ref="U6:U12" ca="1" si="4">RANDBETWEEN(-90,90)/100</f>
        <v>-0.63</v>
      </c>
    </row>
    <row r="7" spans="2:21" x14ac:dyDescent="0.25">
      <c r="B7" t="s">
        <v>41</v>
      </c>
      <c r="C7">
        <v>9</v>
      </c>
      <c r="D7" s="10">
        <f>-(C7*0.01)</f>
        <v>-0.09</v>
      </c>
      <c r="E7">
        <v>34.299999999999997</v>
      </c>
      <c r="F7" s="10">
        <f>-20.1*0.05</f>
        <v>-1.0050000000000001</v>
      </c>
      <c r="G7">
        <v>67.05</v>
      </c>
      <c r="H7" s="10">
        <f>-(G7*0.022)</f>
        <v>-1.4750999999999999</v>
      </c>
      <c r="I7">
        <v>89.1</v>
      </c>
      <c r="J7" s="10">
        <f>-(I7*0.03)</f>
        <v>-2.6729999999999996</v>
      </c>
      <c r="K7">
        <f t="shared" si="0"/>
        <v>97.326999999999998</v>
      </c>
      <c r="M7" s="11">
        <v>0.1</v>
      </c>
      <c r="N7" s="11">
        <v>0.56999999999999995</v>
      </c>
      <c r="O7" s="11">
        <v>-0.69</v>
      </c>
      <c r="P7" s="11">
        <v>-0.23</v>
      </c>
      <c r="Q7" s="11"/>
      <c r="R7" s="11">
        <f t="shared" ca="1" si="1"/>
        <v>-0.01</v>
      </c>
      <c r="S7" s="11">
        <f t="shared" ca="1" si="2"/>
        <v>-0.33</v>
      </c>
      <c r="T7" s="11">
        <f t="shared" ca="1" si="3"/>
        <v>0.73</v>
      </c>
      <c r="U7" s="11">
        <f t="shared" ca="1" si="4"/>
        <v>0.66</v>
      </c>
    </row>
    <row r="8" spans="2:21" x14ac:dyDescent="0.25">
      <c r="B8" t="s">
        <v>42</v>
      </c>
      <c r="C8">
        <f>$C$9+P5</f>
        <v>10.83</v>
      </c>
      <c r="D8">
        <f>($D$9-P6)+0.9</f>
        <v>-9.48</v>
      </c>
      <c r="E8">
        <f>$E$9+M10</f>
        <v>30.45</v>
      </c>
      <c r="F8">
        <f>($F$9-P8)+1</f>
        <v>-28.86</v>
      </c>
      <c r="G8">
        <f>$G$9+P9</f>
        <v>61.239999999999995</v>
      </c>
      <c r="H8">
        <f>($H$9-P10)+2</f>
        <v>-57.51</v>
      </c>
      <c r="I8">
        <f>($I$9+P11)+0.9</f>
        <v>100.48</v>
      </c>
      <c r="J8">
        <f>($J$9-P12)+4</f>
        <v>-97.43</v>
      </c>
      <c r="K8">
        <f t="shared" si="0"/>
        <v>2.5699999999999932</v>
      </c>
      <c r="M8" s="11">
        <v>-0.39</v>
      </c>
      <c r="N8" s="11">
        <v>0.53</v>
      </c>
      <c r="O8" s="11">
        <v>0.28999999999999998</v>
      </c>
      <c r="P8" s="11">
        <v>-0.32</v>
      </c>
      <c r="Q8" s="11"/>
      <c r="R8" s="11">
        <f t="shared" ca="1" si="1"/>
        <v>-0.37</v>
      </c>
      <c r="S8" s="11">
        <f t="shared" ca="1" si="2"/>
        <v>-0.28999999999999998</v>
      </c>
      <c r="T8" s="11">
        <f t="shared" ca="1" si="3"/>
        <v>-0.66</v>
      </c>
      <c r="U8" s="11">
        <f t="shared" ca="1" si="4"/>
        <v>-0.8</v>
      </c>
    </row>
    <row r="9" spans="2:21" x14ac:dyDescent="0.25">
      <c r="B9" t="s">
        <v>45</v>
      </c>
      <c r="C9">
        <v>10.25</v>
      </c>
      <c r="D9">
        <v>-10.32</v>
      </c>
      <c r="E9">
        <v>30.21</v>
      </c>
      <c r="F9">
        <v>-30.18</v>
      </c>
      <c r="G9">
        <v>60.51</v>
      </c>
      <c r="H9">
        <v>-59.9</v>
      </c>
      <c r="I9">
        <v>100.48</v>
      </c>
      <c r="J9">
        <v>-100.7</v>
      </c>
      <c r="K9">
        <f t="shared" si="0"/>
        <v>0.70000000000000284</v>
      </c>
      <c r="M9" s="11">
        <v>-0.14000000000000001</v>
      </c>
      <c r="N9" s="11">
        <v>0.39</v>
      </c>
      <c r="O9" s="11">
        <v>-0.32</v>
      </c>
      <c r="P9" s="11">
        <v>0.73</v>
      </c>
      <c r="Q9" s="11"/>
      <c r="R9" s="11">
        <f t="shared" ca="1" si="1"/>
        <v>0.53</v>
      </c>
      <c r="S9" s="11">
        <f t="shared" ca="1" si="2"/>
        <v>-0.55000000000000004</v>
      </c>
      <c r="T9" s="11">
        <f t="shared" ca="1" si="3"/>
        <v>-0.68</v>
      </c>
      <c r="U9" s="11">
        <f t="shared" ca="1" si="4"/>
        <v>-0.27</v>
      </c>
    </row>
    <row r="10" spans="2:21" x14ac:dyDescent="0.25">
      <c r="M10" s="11">
        <v>0.24</v>
      </c>
      <c r="N10" s="11">
        <v>0.54</v>
      </c>
      <c r="O10" s="11">
        <v>-0.21</v>
      </c>
      <c r="P10" s="11">
        <v>-0.39</v>
      </c>
      <c r="Q10" s="11"/>
      <c r="R10" s="11">
        <f t="shared" ca="1" si="1"/>
        <v>0.49</v>
      </c>
      <c r="S10" s="11">
        <f t="shared" ca="1" si="2"/>
        <v>-0.12</v>
      </c>
      <c r="T10" s="11">
        <f t="shared" ca="1" si="3"/>
        <v>-0.14000000000000001</v>
      </c>
      <c r="U10" s="11">
        <f t="shared" ca="1" si="4"/>
        <v>-0.64</v>
      </c>
    </row>
    <row r="11" spans="2:21" x14ac:dyDescent="0.25">
      <c r="B11" s="15" t="s">
        <v>46</v>
      </c>
      <c r="C11" s="15"/>
      <c r="D11" s="15"/>
      <c r="E11" s="15"/>
      <c r="F11" s="15"/>
      <c r="G11" s="15"/>
      <c r="H11" s="15"/>
      <c r="I11" s="15"/>
      <c r="J11" s="15"/>
      <c r="K11" s="15"/>
      <c r="M11" s="11">
        <v>0.59</v>
      </c>
      <c r="N11" s="11">
        <v>-0.06</v>
      </c>
      <c r="O11" s="11">
        <v>-0.72</v>
      </c>
      <c r="P11" s="11">
        <v>-0.9</v>
      </c>
      <c r="Q11" s="11"/>
      <c r="R11" s="11">
        <f t="shared" ca="1" si="1"/>
        <v>0.02</v>
      </c>
      <c r="S11" s="11">
        <f t="shared" ca="1" si="2"/>
        <v>-0.61</v>
      </c>
      <c r="T11" s="11">
        <f t="shared" ca="1" si="3"/>
        <v>0.16</v>
      </c>
      <c r="U11" s="11">
        <f t="shared" ca="1" si="4"/>
        <v>0.14000000000000001</v>
      </c>
    </row>
    <row r="12" spans="2:21" x14ac:dyDescent="0.25">
      <c r="B12" t="s">
        <v>39</v>
      </c>
      <c r="C12">
        <f>ABS($C$4-C5)</f>
        <v>0.25999999999999979</v>
      </c>
      <c r="D12">
        <f>ABS($D$4-D5)</f>
        <v>0.64000000000000057</v>
      </c>
      <c r="E12">
        <f>ABS($E$4-E5)</f>
        <v>0.78000000000000114</v>
      </c>
      <c r="F12">
        <f>ABS($F$4-F5)</f>
        <v>0.21000000000000085</v>
      </c>
      <c r="G12">
        <f>ABS($G$4-G5)</f>
        <v>0.36999999999999744</v>
      </c>
      <c r="H12">
        <f>ABS($H$4-H5)</f>
        <v>0.14000000000000057</v>
      </c>
      <c r="I12">
        <f>ABS($I$4-I5)</f>
        <v>31.929999999999993</v>
      </c>
      <c r="J12">
        <f>ABS($J$4-J5)</f>
        <v>33.28</v>
      </c>
      <c r="K12">
        <f>MAX(C12:J12)</f>
        <v>33.28</v>
      </c>
      <c r="M12" s="11">
        <v>0.02</v>
      </c>
      <c r="N12" s="11">
        <v>-0.6</v>
      </c>
      <c r="O12" s="11">
        <v>0.75</v>
      </c>
      <c r="P12" s="11">
        <v>0.73</v>
      </c>
      <c r="Q12" s="11"/>
      <c r="R12" s="11">
        <f t="shared" ca="1" si="1"/>
        <v>-0.26</v>
      </c>
      <c r="S12" s="11">
        <f t="shared" ca="1" si="2"/>
        <v>-0.64</v>
      </c>
      <c r="T12" s="11">
        <f t="shared" ca="1" si="3"/>
        <v>-0.43</v>
      </c>
      <c r="U12" s="11">
        <f t="shared" ca="1" si="4"/>
        <v>-0.41</v>
      </c>
    </row>
    <row r="13" spans="2:21" x14ac:dyDescent="0.25">
      <c r="B13" t="s">
        <v>40</v>
      </c>
      <c r="C13">
        <f t="shared" ref="C13:C16" si="5">ABS($C$4-C6)</f>
        <v>0.74000000000000021</v>
      </c>
      <c r="D13">
        <f t="shared" ref="D13:D16" si="6">ABS($D$4-D6)</f>
        <v>0.65000000000000036</v>
      </c>
      <c r="E13">
        <f t="shared" ref="E13:E16" si="7">ABS($E$4-E6)</f>
        <v>6.3840000000000003</v>
      </c>
      <c r="F13">
        <f t="shared" ref="F13:F16" si="8">ABS($F$4-F6)</f>
        <v>6.3532999999999973</v>
      </c>
      <c r="G13">
        <f t="shared" ref="G13:G16" si="9">ABS($G$4-G6)</f>
        <v>11.280000000000001</v>
      </c>
      <c r="H13">
        <f t="shared" ref="H13:H16" si="10">ABS($H$4-H6)</f>
        <v>13.461199999999998</v>
      </c>
      <c r="I13">
        <f t="shared" ref="I13:I16" si="11">ABS($I$4-I6)</f>
        <v>39.748000000000005</v>
      </c>
      <c r="J13">
        <f t="shared" ref="J13:J16" si="12">ABS($J$4-J6)</f>
        <v>42.942999999999998</v>
      </c>
      <c r="K13">
        <f t="shared" ref="K13:K16" si="13">MAX(C13:J13)</f>
        <v>42.942999999999998</v>
      </c>
    </row>
    <row r="14" spans="2:21" x14ac:dyDescent="0.25">
      <c r="B14" t="s">
        <v>41</v>
      </c>
      <c r="C14">
        <f t="shared" si="5"/>
        <v>1</v>
      </c>
      <c r="D14">
        <f t="shared" si="6"/>
        <v>9.91</v>
      </c>
      <c r="E14">
        <f t="shared" si="7"/>
        <v>4.2999999999999972</v>
      </c>
      <c r="F14">
        <f t="shared" si="8"/>
        <v>28.995000000000001</v>
      </c>
      <c r="G14">
        <f t="shared" si="9"/>
        <v>7.0499999999999972</v>
      </c>
      <c r="H14">
        <f t="shared" si="10"/>
        <v>58.524900000000002</v>
      </c>
      <c r="I14">
        <f t="shared" si="11"/>
        <v>10.900000000000006</v>
      </c>
      <c r="J14">
        <f t="shared" si="12"/>
        <v>97.326999999999998</v>
      </c>
      <c r="K14">
        <f t="shared" si="13"/>
        <v>97.326999999999998</v>
      </c>
    </row>
    <row r="15" spans="2:21" x14ac:dyDescent="0.25">
      <c r="B15" t="s">
        <v>42</v>
      </c>
      <c r="C15">
        <f t="shared" si="5"/>
        <v>0.83000000000000007</v>
      </c>
      <c r="D15">
        <f t="shared" si="6"/>
        <v>0.51999999999999957</v>
      </c>
      <c r="E15">
        <f t="shared" si="7"/>
        <v>0.44999999999999929</v>
      </c>
      <c r="F15">
        <f t="shared" si="8"/>
        <v>1.1400000000000006</v>
      </c>
      <c r="G15">
        <f t="shared" si="9"/>
        <v>1.2399999999999949</v>
      </c>
      <c r="H15">
        <f t="shared" si="10"/>
        <v>2.490000000000002</v>
      </c>
      <c r="I15">
        <f t="shared" si="11"/>
        <v>0.48000000000000398</v>
      </c>
      <c r="J15">
        <f t="shared" si="12"/>
        <v>2.5699999999999932</v>
      </c>
      <c r="K15">
        <f t="shared" si="13"/>
        <v>2.5699999999999932</v>
      </c>
    </row>
    <row r="16" spans="2:21" x14ac:dyDescent="0.25">
      <c r="B16" t="s">
        <v>45</v>
      </c>
      <c r="C16">
        <f t="shared" si="5"/>
        <v>0.25</v>
      </c>
      <c r="D16">
        <f t="shared" si="6"/>
        <v>0.32000000000000028</v>
      </c>
      <c r="E16">
        <f t="shared" si="7"/>
        <v>0.21000000000000085</v>
      </c>
      <c r="F16">
        <f t="shared" si="8"/>
        <v>0.17999999999999972</v>
      </c>
      <c r="G16">
        <f t="shared" si="9"/>
        <v>0.50999999999999801</v>
      </c>
      <c r="H16">
        <f t="shared" si="10"/>
        <v>0.10000000000000142</v>
      </c>
      <c r="I16">
        <f t="shared" si="11"/>
        <v>0.48000000000000398</v>
      </c>
      <c r="J16">
        <f t="shared" si="12"/>
        <v>0.70000000000000284</v>
      </c>
      <c r="K16">
        <f t="shared" si="13"/>
        <v>0.70000000000000284</v>
      </c>
    </row>
  </sheetData>
  <mergeCells count="3">
    <mergeCell ref="C3:J3"/>
    <mergeCell ref="B11:K11"/>
    <mergeCell ref="B2:K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Hoja1</vt:lpstr>
      <vt:lpstr>Dualpex</vt:lpstr>
      <vt:lpstr>Neodym</vt:lpstr>
      <vt:lpstr>Compex SP8</vt:lpstr>
      <vt:lpstr>Genesy1500</vt:lpstr>
      <vt:lpstr>HTM</vt:lpstr>
      <vt:lpstr>Stimulema</vt:lpstr>
      <vt:lpstr>carga vs corrente 100r</vt:lpstr>
      <vt:lpstr>carga vs corrente 470r</vt:lpstr>
      <vt:lpstr>carga vs corrente 1k</vt:lpstr>
      <vt:lpstr>Planilha11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Edo gutierrez paredes</dc:creator>
  <cp:lastModifiedBy>Asus_Meduag</cp:lastModifiedBy>
  <dcterms:created xsi:type="dcterms:W3CDTF">2018-06-08T16:35:51Z</dcterms:created>
  <dcterms:modified xsi:type="dcterms:W3CDTF">2019-06-28T02:30:40Z</dcterms:modified>
</cp:coreProperties>
</file>