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10\AC\Temp\"/>
    </mc:Choice>
  </mc:AlternateContent>
  <xr:revisionPtr revIDLastSave="353" documentId="114_{58319D04-6213-462C-9092-D27D90A5821B}" xr6:coauthVersionLast="46" xr6:coauthVersionMax="46" xr10:uidLastSave="{D1DB802C-0F87-4774-9BB4-AC15B7CE6B68}"/>
  <bookViews>
    <workbookView xWindow="1275" yWindow="-14775" windowWidth="21630" windowHeight="12480" firstSheet="6" activeTab="6" xr2:uid="{00000000-000D-0000-FFFF-FFFF00000000}"/>
  </bookViews>
  <sheets>
    <sheet name="一覧" sheetId="25" r:id="rId1"/>
    <sheet name="前提" sheetId="17" r:id="rId2"/>
    <sheet name="migration対応" sheetId="15" r:id="rId3"/>
    <sheet name="アカウントマスタ" sheetId="6" r:id="rId4"/>
    <sheet name="ユーザーマスタ" sheetId="2" r:id="rId5"/>
    <sheet name="契約書分類マスタ" sheetId="4" r:id="rId6"/>
    <sheet name="契約書マスタ" sheetId="16" r:id="rId7"/>
    <sheet name="添付ファイルマスタ" sheetId="20" r:id="rId8"/>
    <sheet name="タグマスタ" sheetId="32" r:id="rId9"/>
    <sheet name="契約書タグ関連" sheetId="33" r:id="rId10"/>
    <sheet name="取引先マスタ" sheetId="34" r:id="rId11"/>
    <sheet name="契約書取引先関連" sheetId="35" r:id="rId12"/>
    <sheet name="契約書自社担当者マスタ" sheetId="36" r:id="rId13"/>
    <sheet name="契約書更新歴史" sheetId="37" r:id="rId14"/>
  </sheets>
  <definedNames>
    <definedName name="_xlnm._FilterDatabase" localSheetId="6" hidden="1">契約書マスタ!$B$6:$O$6</definedName>
    <definedName name="Z_17F00EE1_473C_4219_B8FC_D7FCC376D297_.wvu.PrintTitles" localSheetId="3">アカウントマスタ!$1:$24</definedName>
    <definedName name="Z_17F00EE1_473C_4219_B8FC_D7FCC376D297_.wvu.PrintTitles" localSheetId="8">タグマスタ!$1:$12</definedName>
    <definedName name="Z_17F00EE1_473C_4219_B8FC_D7FCC376D297_.wvu.PrintTitles" localSheetId="4">ユーザーマスタ!$1:$20</definedName>
    <definedName name="Z_17F00EE1_473C_4219_B8FC_D7FCC376D297_.wvu.PrintTitles" localSheetId="9">契約書タグ関連!$1:$13</definedName>
    <definedName name="Z_17F00EE1_473C_4219_B8FC_D7FCC376D297_.wvu.PrintTitles" localSheetId="6">契約書マスタ!$1:$32</definedName>
    <definedName name="Z_17F00EE1_473C_4219_B8FC_D7FCC376D297_.wvu.PrintTitles" localSheetId="12">契約書自社担当者マスタ!$1:$17</definedName>
    <definedName name="Z_17F00EE1_473C_4219_B8FC_D7FCC376D297_.wvu.PrintTitles" localSheetId="11">契約書取引先関連!$1:$18</definedName>
    <definedName name="Z_17F00EE1_473C_4219_B8FC_D7FCC376D297_.wvu.PrintTitles" localSheetId="5">契約書分類マスタ!$1:$16</definedName>
    <definedName name="Z_17F00EE1_473C_4219_B8FC_D7FCC376D297_.wvu.PrintTitles" localSheetId="10">取引先マスタ!$1:$21</definedName>
    <definedName name="Z_17F00EE1_473C_4219_B8FC_D7FCC376D297_.wvu.PrintTitles" localSheetId="7">添付ファイルマスタ!$1:$13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8" i="16" l="1"/>
  <c r="Q10" i="34" l="1"/>
  <c r="Q11" i="34"/>
  <c r="Q12" i="34"/>
  <c r="Q13" i="34"/>
  <c r="Q15" i="37" l="1"/>
  <c r="Q14" i="37"/>
  <c r="Q13" i="37"/>
  <c r="Q12" i="37"/>
  <c r="Q11" i="37"/>
  <c r="Q10" i="37"/>
  <c r="Q17" i="37"/>
  <c r="Q16" i="37"/>
  <c r="Q9" i="37"/>
  <c r="Q8" i="37"/>
  <c r="Q7" i="37"/>
  <c r="Q27" i="16" l="1"/>
  <c r="Q19" i="16" l="1"/>
  <c r="Q21" i="16" l="1"/>
  <c r="Q22" i="16"/>
  <c r="Q36" i="16" l="1"/>
  <c r="Q37" i="16"/>
  <c r="Q31" i="16"/>
  <c r="Q32" i="16"/>
  <c r="Q33" i="16"/>
  <c r="Q34" i="16"/>
  <c r="Q35" i="16"/>
  <c r="Q15" i="2" l="1"/>
  <c r="Q14" i="2"/>
  <c r="Q9" i="34"/>
  <c r="Q12" i="35"/>
  <c r="Q11" i="36"/>
  <c r="Q17" i="36"/>
  <c r="Q16" i="36"/>
  <c r="Q15" i="36"/>
  <c r="Q14" i="36"/>
  <c r="Q13" i="36"/>
  <c r="Q12" i="36"/>
  <c r="Q10" i="36"/>
  <c r="Q9" i="36"/>
  <c r="Q8" i="36"/>
  <c r="Q7" i="36"/>
  <c r="Q10" i="35"/>
  <c r="Q18" i="35"/>
  <c r="Q17" i="35"/>
  <c r="Q16" i="35"/>
  <c r="Q15" i="35"/>
  <c r="Q14" i="35"/>
  <c r="Q13" i="35"/>
  <c r="Q11" i="35"/>
  <c r="Q9" i="35"/>
  <c r="Q8" i="35"/>
  <c r="Q7" i="35"/>
  <c r="Q19" i="34"/>
  <c r="Q18" i="34"/>
  <c r="Q16" i="34"/>
  <c r="Q17" i="34"/>
  <c r="Q15" i="34"/>
  <c r="Q14" i="34"/>
  <c r="Q25" i="34" l="1"/>
  <c r="Q24" i="34"/>
  <c r="Q23" i="34"/>
  <c r="Q22" i="34"/>
  <c r="Q21" i="34"/>
  <c r="Q20" i="34"/>
  <c r="Q8" i="34"/>
  <c r="Q7" i="34"/>
  <c r="Q27" i="33"/>
  <c r="Q26" i="33"/>
  <c r="Q25" i="33"/>
  <c r="Q24" i="33"/>
  <c r="Q23" i="33"/>
  <c r="Q22" i="33"/>
  <c r="Q21" i="33"/>
  <c r="Q20" i="33"/>
  <c r="Q19" i="33"/>
  <c r="Q18" i="33"/>
  <c r="Q17" i="33"/>
  <c r="Q16" i="33"/>
  <c r="Q15" i="33"/>
  <c r="Q14" i="33"/>
  <c r="Q13" i="33"/>
  <c r="Q12" i="33"/>
  <c r="Q11" i="33"/>
  <c r="Q10" i="33"/>
  <c r="Q9" i="33"/>
  <c r="Q8" i="33"/>
  <c r="Q7" i="33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12" i="2" l="1"/>
  <c r="Q17" i="16" l="1"/>
  <c r="Q18" i="16"/>
  <c r="Q20" i="16"/>
  <c r="Q23" i="16"/>
  <c r="Q24" i="16"/>
  <c r="Q25" i="16"/>
  <c r="Q26" i="16"/>
  <c r="Q13" i="2" l="1"/>
  <c r="Q22" i="2"/>
  <c r="Q20" i="2"/>
  <c r="Q18" i="2"/>
  <c r="Q19" i="2"/>
  <c r="Q21" i="2"/>
  <c r="Q23" i="2"/>
  <c r="Q27" i="20"/>
  <c r="Q26" i="20"/>
  <c r="Q25" i="20"/>
  <c r="Q24" i="20"/>
  <c r="Q23" i="20"/>
  <c r="Q22" i="20"/>
  <c r="Q21" i="20"/>
  <c r="Q20" i="20"/>
  <c r="Q19" i="20"/>
  <c r="Q18" i="20"/>
  <c r="Q17" i="20"/>
  <c r="Q16" i="20"/>
  <c r="Q15" i="20"/>
  <c r="Q14" i="20"/>
  <c r="Q13" i="20"/>
  <c r="Q12" i="20"/>
  <c r="Q11" i="20"/>
  <c r="Q10" i="20"/>
  <c r="Q9" i="20"/>
  <c r="Q8" i="20"/>
  <c r="Q30" i="16"/>
  <c r="Q16" i="16"/>
  <c r="Q15" i="16"/>
  <c r="Q11" i="16"/>
  <c r="Q9" i="16"/>
  <c r="Q8" i="16"/>
  <c r="Q16" i="4"/>
  <c r="Q15" i="4"/>
  <c r="Q14" i="4"/>
  <c r="Q13" i="4"/>
  <c r="Q12" i="4"/>
  <c r="Q11" i="4"/>
  <c r="Q10" i="4"/>
  <c r="Q9" i="4"/>
  <c r="Q8" i="4"/>
  <c r="Q17" i="2"/>
  <c r="Q16" i="2"/>
  <c r="Q11" i="2"/>
  <c r="Q10" i="2"/>
  <c r="Q9" i="2"/>
  <c r="Q8" i="2"/>
  <c r="Q10" i="6"/>
  <c r="Q12" i="6"/>
  <c r="Q14" i="6"/>
  <c r="Q8" i="6"/>
  <c r="Q7" i="20"/>
  <c r="Q7" i="2"/>
  <c r="Q7" i="4"/>
  <c r="Q65" i="6"/>
  <c r="Q64" i="6"/>
  <c r="Q63" i="6"/>
  <c r="Q62" i="6"/>
  <c r="Q61" i="6"/>
  <c r="Q60" i="6"/>
  <c r="Q7" i="6"/>
  <c r="Q7" i="16"/>
</calcChain>
</file>

<file path=xl/sharedStrings.xml><?xml version="1.0" encoding="utf-8"?>
<sst xmlns="http://schemas.openxmlformats.org/spreadsheetml/2006/main" count="887" uniqueCount="287">
  <si>
    <t>#</t>
  </si>
  <si>
    <t>カテゴリ</t>
  </si>
  <si>
    <t>テーブル名</t>
  </si>
  <si>
    <t>説明</t>
  </si>
  <si>
    <t>ユーザー</t>
  </si>
  <si>
    <t>m_accounts</t>
  </si>
  <si>
    <t>アカウントマスタ</t>
  </si>
  <si>
    <t>m_users</t>
    <phoneticPr fontId="5"/>
  </si>
  <si>
    <t>ユーザーマスタ</t>
    <phoneticPr fontId="5"/>
  </si>
  <si>
    <t>アイテム</t>
  </si>
  <si>
    <t>m_items</t>
    <phoneticPr fontId="5"/>
  </si>
  <si>
    <t>アイテムマスタ</t>
    <phoneticPr fontId="5"/>
  </si>
  <si>
    <t>m_item_categories</t>
    <phoneticPr fontId="5"/>
  </si>
  <si>
    <t>アイテム分類マスタ</t>
    <phoneticPr fontId="5"/>
  </si>
  <si>
    <t>m_item_spec_forms</t>
    <phoneticPr fontId="5"/>
  </si>
  <si>
    <t>アイテムスペックフォームマスタ</t>
    <phoneticPr fontId="5"/>
  </si>
  <si>
    <t>t_item_repair_history</t>
    <phoneticPr fontId="5"/>
  </si>
  <si>
    <t>アイテム修理履歴</t>
    <phoneticPr fontId="5"/>
  </si>
  <si>
    <t>t_item_rental_history</t>
  </si>
  <si>
    <t>アイテム貸出履歴</t>
    <phoneticPr fontId="5"/>
  </si>
  <si>
    <t>t_item_acquisition_contract_history</t>
    <phoneticPr fontId="5"/>
  </si>
  <si>
    <t>アイテム取得契約履歴（レンタル・リース契約）</t>
    <rPh sb="4" eb="6">
      <t xml:space="preserve">シュトク </t>
    </rPh>
    <rPh sb="19" eb="21">
      <t xml:space="preserve">ケイヤク </t>
    </rPh>
    <phoneticPr fontId="5"/>
  </si>
  <si>
    <t>貸出</t>
  </si>
  <si>
    <t>t_rental_requests</t>
  </si>
  <si>
    <t>貸出申請トラン</t>
  </si>
  <si>
    <t>m_attached_files</t>
    <phoneticPr fontId="5"/>
  </si>
  <si>
    <t>添付ファイルマスタ</t>
  </si>
  <si>
    <t>m_manufacturers</t>
    <phoneticPr fontId="5"/>
  </si>
  <si>
    <t>メーカーマスタ</t>
    <phoneticPr fontId="5"/>
  </si>
  <si>
    <t>m_products</t>
    <phoneticPr fontId="5"/>
  </si>
  <si>
    <t>製品マスタ</t>
    <rPh sb="0" eb="2">
      <t xml:space="preserve">セイヒンマスタ </t>
    </rPh>
    <phoneticPr fontId="5"/>
  </si>
  <si>
    <t>m_partner_branches</t>
    <phoneticPr fontId="5"/>
  </si>
  <si>
    <t>相手先支店マスタ</t>
    <rPh sb="0" eb="5">
      <t xml:space="preserve">アイテサキシテンマスタ </t>
    </rPh>
    <phoneticPr fontId="5"/>
  </si>
  <si>
    <t>m_partners</t>
    <phoneticPr fontId="5"/>
  </si>
  <si>
    <t>相手先マスタ</t>
    <rPh sb="0" eb="3">
      <t xml:space="preserve">アイテサキマスタ </t>
    </rPh>
    <phoneticPr fontId="5"/>
  </si>
  <si>
    <t>場所</t>
  </si>
  <si>
    <t>m_locations</t>
    <phoneticPr fontId="5"/>
  </si>
  <si>
    <t>場所マスタ</t>
    <rPh sb="0" eb="2">
      <t xml:space="preserve">バショ </t>
    </rPh>
    <phoneticPr fontId="5"/>
  </si>
  <si>
    <t>組織</t>
  </si>
  <si>
    <t>m_user_organizations</t>
    <phoneticPr fontId="5"/>
  </si>
  <si>
    <t>組織マスタ</t>
    <rPh sb="0" eb="2">
      <t xml:space="preserve">ソシキマスタ </t>
    </rPh>
    <phoneticPr fontId="5"/>
  </si>
  <si>
    <t>ダッシュボード</t>
  </si>
  <si>
    <t>s_monthly_item_status</t>
    <phoneticPr fontId="5"/>
  </si>
  <si>
    <t>ステータス別アイテムサマリ</t>
    <phoneticPr fontId="5"/>
  </si>
  <si>
    <t>s_monthly_item_category_created</t>
    <phoneticPr fontId="5"/>
  </si>
  <si>
    <t>契約別カテゴリ別アイテム登録数サマリ</t>
  </si>
  <si>
    <t>代理店</t>
  </si>
  <si>
    <t>m_agency_accounts</t>
  </si>
  <si>
    <t>代理店・アカウントマスタ</t>
  </si>
  <si>
    <t>m_agency_users</t>
  </si>
  <si>
    <t>代理店・ユーザーマスタ</t>
  </si>
  <si>
    <t>t_agency_customers</t>
  </si>
  <si>
    <t>代理店・顧客</t>
  </si>
  <si>
    <t>t_agency_invitations</t>
  </si>
  <si>
    <t>代理店・招待メール</t>
  </si>
  <si>
    <t>.</t>
  </si>
  <si>
    <t>t_agency_payment_history</t>
  </si>
  <si>
    <t>代理店・支払い履歴(予定)</t>
  </si>
  <si>
    <t>t_agency_invitation_tag</t>
  </si>
  <si>
    <t>代理店・招待種別タグ管理</t>
  </si>
  <si>
    <t>・</t>
    <phoneticPr fontId="5"/>
  </si>
  <si>
    <t>サービス規模の推測を防ぐため、いくつかのテーブルのIDをUUIDで構成する。</t>
    <rPh sb="7" eb="9">
      <t xml:space="preserve">スイソクヲフセグタメ </t>
    </rPh>
    <rPh sb="33" eb="35">
      <t xml:space="preserve">コウセイスル </t>
    </rPh>
    <phoneticPr fontId="5"/>
  </si>
  <si>
    <t>UUIDはULIDを利用し、時系列でSortableなUUIDとする。</t>
    <rPh sb="10" eb="12">
      <t xml:space="preserve">リヨウシ </t>
    </rPh>
    <rPh sb="14" eb="17">
      <t xml:space="preserve">ジケイレツデ </t>
    </rPh>
    <phoneticPr fontId="5"/>
  </si>
  <si>
    <t>type</t>
    <phoneticPr fontId="5"/>
  </si>
  <si>
    <t>method name for migration</t>
    <phoneticPr fontId="5"/>
  </si>
  <si>
    <t>SERIAL</t>
    <phoneticPr fontId="5"/>
  </si>
  <si>
    <t>increments</t>
    <phoneticPr fontId="5"/>
  </si>
  <si>
    <t>INT</t>
    <phoneticPr fontId="5"/>
  </si>
  <si>
    <t>integer</t>
    <phoneticPr fontId="5"/>
  </si>
  <si>
    <t>JSON</t>
    <phoneticPr fontId="5"/>
  </si>
  <si>
    <t>json</t>
    <phoneticPr fontId="5"/>
  </si>
  <si>
    <t>VARCHAR</t>
    <phoneticPr fontId="5"/>
  </si>
  <si>
    <t>string</t>
  </si>
  <si>
    <t>DATETIME</t>
    <phoneticPr fontId="5"/>
  </si>
  <si>
    <t>timestampTz</t>
  </si>
  <si>
    <t>DATE</t>
    <phoneticPr fontId="5"/>
  </si>
  <si>
    <t>date</t>
    <phoneticPr fontId="5"/>
  </si>
  <si>
    <t>BOOL</t>
    <phoneticPr fontId="5"/>
  </si>
  <si>
    <t>boolean</t>
    <phoneticPr fontId="5"/>
  </si>
  <si>
    <t>FLOAT</t>
    <phoneticPr fontId="5"/>
  </si>
  <si>
    <t>float</t>
    <phoneticPr fontId="5"/>
  </si>
  <si>
    <t>TEXT</t>
    <phoneticPr fontId="5"/>
  </si>
  <si>
    <t>text</t>
    <phoneticPr fontId="5"/>
  </si>
  <si>
    <t>TINYINT</t>
    <phoneticPr fontId="5"/>
  </si>
  <si>
    <t>tinyint</t>
    <phoneticPr fontId="5"/>
  </si>
  <si>
    <t>UUID</t>
    <phoneticPr fontId="5"/>
  </si>
  <si>
    <t>uuid</t>
    <phoneticPr fontId="5"/>
  </si>
  <si>
    <t>TIMESTAMP</t>
    <phoneticPr fontId="5"/>
  </si>
  <si>
    <t>timestampTz</t>
    <phoneticPr fontId="5"/>
  </si>
  <si>
    <t>SMALLINT</t>
    <phoneticPr fontId="5"/>
  </si>
  <si>
    <t>smallInteger</t>
    <phoneticPr fontId="5"/>
  </si>
  <si>
    <t>UNSIGNED SMALLINT</t>
    <phoneticPr fontId="5"/>
  </si>
  <si>
    <t>unsignedSmallInteger</t>
    <phoneticPr fontId="5"/>
  </si>
  <si>
    <t>UNSIGNED INT</t>
    <phoneticPr fontId="5"/>
  </si>
  <si>
    <t>unsignedInteger</t>
    <phoneticPr fontId="5"/>
  </si>
  <si>
    <t>BINARY</t>
    <phoneticPr fontId="5"/>
  </si>
  <si>
    <t>binary</t>
    <phoneticPr fontId="5"/>
  </si>
  <si>
    <t>Table Name</t>
    <phoneticPr fontId="5"/>
  </si>
  <si>
    <t>一覧</t>
  </si>
  <si>
    <t>Description</t>
    <phoneticPr fontId="5"/>
  </si>
  <si>
    <t>アカウントマスタ</t>
    <phoneticPr fontId="5"/>
  </si>
  <si>
    <t>$table-&gt;primary('id');</t>
    <phoneticPr fontId="5"/>
  </si>
  <si>
    <t>$table-&gt;SoftDeletesTz();</t>
    <phoneticPr fontId="5"/>
  </si>
  <si>
    <t>Physical Name</t>
    <phoneticPr fontId="5"/>
  </si>
  <si>
    <t>Logical Name</t>
    <phoneticPr fontId="5"/>
  </si>
  <si>
    <t>Type</t>
    <phoneticPr fontId="5"/>
  </si>
  <si>
    <t> Size</t>
    <phoneticPr fontId="5"/>
  </si>
  <si>
    <t>PK</t>
    <phoneticPr fontId="5"/>
  </si>
  <si>
    <t>NotNull</t>
    <phoneticPr fontId="5"/>
  </si>
  <si>
    <t>Unique</t>
    <phoneticPr fontId="5"/>
  </si>
  <si>
    <t>Encryption</t>
    <phoneticPr fontId="5"/>
  </si>
  <si>
    <t>Relation(FK)</t>
    <phoneticPr fontId="5"/>
  </si>
  <si>
    <t>Note</t>
    <phoneticPr fontId="5"/>
  </si>
  <si>
    <t>$table-&gt;timestampsTz();</t>
    <phoneticPr fontId="5"/>
  </si>
  <si>
    <t>id</t>
  </si>
  <si>
    <t>ID</t>
  </si>
  <si>
    <t>Y</t>
    <phoneticPr fontId="5"/>
  </si>
  <si>
    <t>name</t>
  </si>
  <si>
    <t>契約名</t>
  </si>
  <si>
    <t>created_at</t>
  </si>
  <si>
    <t>作成日</t>
  </si>
  <si>
    <t>created_user_id</t>
    <phoneticPr fontId="5"/>
  </si>
  <si>
    <t>作成ユーザーID</t>
    <rPh sb="0" eb="1">
      <t xml:space="preserve">サクセイユーザー </t>
    </rPh>
    <phoneticPr fontId="5"/>
  </si>
  <si>
    <t>m_users.id</t>
    <phoneticPr fontId="5"/>
  </si>
  <si>
    <t>updated_at</t>
  </si>
  <si>
    <t>更新日</t>
  </si>
  <si>
    <t>updated_user_id</t>
    <phoneticPr fontId="5"/>
  </si>
  <si>
    <t>更新ユーザーID</t>
    <rPh sb="0" eb="1">
      <t xml:space="preserve">コウシンユーザー </t>
    </rPh>
    <phoneticPr fontId="5"/>
  </si>
  <si>
    <t>deleted_at</t>
  </si>
  <si>
    <t>削除日</t>
  </si>
  <si>
    <t>deleted_user_id</t>
    <phoneticPr fontId="5"/>
  </si>
  <si>
    <t>削除ユーザーID</t>
    <rPh sb="0" eb="1">
      <t xml:space="preserve">サクジョ </t>
    </rPh>
    <phoneticPr fontId="5"/>
  </si>
  <si>
    <t xml:space="preserve"> </t>
    <phoneticPr fontId="5"/>
  </si>
  <si>
    <t>m_users</t>
  </si>
  <si>
    <t>id</t>
    <phoneticPr fontId="5"/>
  </si>
  <si>
    <t>ID</t>
    <phoneticPr fontId="5"/>
  </si>
  <si>
    <t>account_id</t>
    <phoneticPr fontId="5"/>
  </si>
  <si>
    <t>契約ID</t>
  </si>
  <si>
    <t>m_accounts.id</t>
    <phoneticPr fontId="5"/>
  </si>
  <si>
    <t>name</t>
    <phoneticPr fontId="5"/>
  </si>
  <si>
    <t>アカウント名</t>
    <phoneticPr fontId="5"/>
  </si>
  <si>
    <t>login_id</t>
    <phoneticPr fontId="5"/>
  </si>
  <si>
    <t>ログインID</t>
    <phoneticPr fontId="5"/>
  </si>
  <si>
    <t>password</t>
    <phoneticPr fontId="5"/>
  </si>
  <si>
    <t>パスワード</t>
  </si>
  <si>
    <t>email</t>
    <phoneticPr fontId="5"/>
  </si>
  <si>
    <t>メールアドレス</t>
    <phoneticPr fontId="5"/>
  </si>
  <si>
    <t>priv_id</t>
  </si>
  <si>
    <t>権限ID</t>
  </si>
  <si>
    <t>UNSIGNED INT</t>
  </si>
  <si>
    <t>2fa_token</t>
    <phoneticPr fontId="5"/>
  </si>
  <si>
    <t>二要素認証トークン</t>
    <rPh sb="0" eb="1">
      <t>ニ</t>
    </rPh>
    <rPh sb="1" eb="3">
      <t>ヨウソ</t>
    </rPh>
    <rPh sb="3" eb="5">
      <t>ニンショウ</t>
    </rPh>
    <phoneticPr fontId="5"/>
  </si>
  <si>
    <t>2fa_token_period</t>
    <phoneticPr fontId="5"/>
  </si>
  <si>
    <t>二要素認証トークン期限</t>
    <rPh sb="0" eb="1">
      <t>ニ</t>
    </rPh>
    <rPh sb="1" eb="3">
      <t>ヨウソ</t>
    </rPh>
    <rPh sb="3" eb="5">
      <t>ニンショウ</t>
    </rPh>
    <rPh sb="9" eb="11">
      <t>キゲン</t>
    </rPh>
    <phoneticPr fontId="5"/>
  </si>
  <si>
    <t>refresh_token</t>
  </si>
  <si>
    <t>リフレッシュトークン</t>
  </si>
  <si>
    <t>refresh_token_period</t>
  </si>
  <si>
    <t>リフレッシュトークン期限</t>
    <rPh sb="10" eb="12">
      <t xml:space="preserve">キゲン </t>
    </rPh>
    <phoneticPr fontId="5"/>
  </si>
  <si>
    <t>分類名</t>
  </si>
  <si>
    <t>parent_id</t>
    <phoneticPr fontId="5"/>
  </si>
  <si>
    <t>親分類ID</t>
    <phoneticPr fontId="5"/>
  </si>
  <si>
    <t>m_item_categories.id</t>
    <phoneticPr fontId="5"/>
  </si>
  <si>
    <t>item_spec_form_id</t>
    <phoneticPr fontId="5"/>
  </si>
  <si>
    <t>アイテムスペックフォームID</t>
  </si>
  <si>
    <t>m_item_spec_forms.id</t>
    <phoneticPr fontId="5"/>
  </si>
  <si>
    <t>m_contracts</t>
  </si>
  <si>
    <t>契約書マスタ</t>
    <rPh sb="0" eb="3">
      <t>ケイヤクショ</t>
    </rPh>
    <phoneticPr fontId="5"/>
  </si>
  <si>
    <t>account_id</t>
  </si>
  <si>
    <t>アカウントID</t>
    <phoneticPr fontId="5"/>
  </si>
  <si>
    <t>INT</t>
  </si>
  <si>
    <t>category_id</t>
    <phoneticPr fontId="5"/>
  </si>
  <si>
    <t>契約書種別ID</t>
    <rPh sb="0" eb="3">
      <t>ケイヤクショ</t>
    </rPh>
    <rPh sb="3" eb="5">
      <t>シュベツ</t>
    </rPh>
    <phoneticPr fontId="5"/>
  </si>
  <si>
    <t>TINYINT</t>
  </si>
  <si>
    <t>区分値が妥当？</t>
    <rPh sb="0" eb="2">
      <t>クブン</t>
    </rPh>
    <rPh sb="2" eb="3">
      <t>チ</t>
    </rPh>
    <rPh sb="4" eb="6">
      <t>ダトウ</t>
    </rPh>
    <phoneticPr fontId="5"/>
  </si>
  <si>
    <t>parent_contract_id</t>
    <phoneticPr fontId="5"/>
  </si>
  <si>
    <t>親契約書ID</t>
    <rPh sb="0" eb="1">
      <t>オヤ</t>
    </rPh>
    <rPh sb="1" eb="3">
      <t>ケイヤク</t>
    </rPh>
    <rPh sb="3" eb="4">
      <t>ショ</t>
    </rPh>
    <phoneticPr fontId="5"/>
  </si>
  <si>
    <t>UUID</t>
  </si>
  <si>
    <t>m_contracts.id</t>
    <phoneticPr fontId="5"/>
  </si>
  <si>
    <t>契約書タイトル</t>
    <rPh sb="0" eb="3">
      <t>ケイヤクショ</t>
    </rPh>
    <phoneticPr fontId="5"/>
  </si>
  <si>
    <t>VARCHAR</t>
  </si>
  <si>
    <t>is_valid</t>
    <phoneticPr fontId="5"/>
  </si>
  <si>
    <t>契約書が有効か</t>
    <rPh sb="0" eb="3">
      <t>ケイヤクショ</t>
    </rPh>
    <rPh sb="4" eb="6">
      <t>ユウコウ</t>
    </rPh>
    <phoneticPr fontId="5"/>
  </si>
  <si>
    <t>revision</t>
    <phoneticPr fontId="5"/>
  </si>
  <si>
    <t>リビジョン</t>
    <phoneticPr fontId="5"/>
  </si>
  <si>
    <t>original_file_path</t>
    <phoneticPr fontId="5"/>
  </si>
  <si>
    <t>契約書保存先</t>
    <rPh sb="0" eb="3">
      <t>ケイヤクショ</t>
    </rPh>
    <rPh sb="3" eb="5">
      <t>ホゾン</t>
    </rPh>
    <rPh sb="5" eb="6">
      <t>サキ</t>
    </rPh>
    <phoneticPr fontId="5"/>
  </si>
  <si>
    <t>calender_type_cd</t>
    <phoneticPr fontId="5"/>
  </si>
  <si>
    <t>西暦和暦区分</t>
    <rPh sb="0" eb="2">
      <t>セイレキ</t>
    </rPh>
    <rPh sb="2" eb="4">
      <t>ワレキ</t>
    </rPh>
    <rPh sb="4" eb="6">
      <t>クブン</t>
    </rPh>
    <phoneticPr fontId="5"/>
  </si>
  <si>
    <t>1=西暦 2=和暦</t>
    <rPh sb="2" eb="4">
      <t>セイレキ</t>
    </rPh>
    <rPh sb="7" eb="9">
      <t>ワレキ</t>
    </rPh>
    <phoneticPr fontId="5"/>
  </si>
  <si>
    <t>conclusion_date</t>
    <phoneticPr fontId="5"/>
  </si>
  <si>
    <t>締結日</t>
    <rPh sb="0" eb="2">
      <t>テイケツ</t>
    </rPh>
    <rPh sb="2" eb="3">
      <t>ビ</t>
    </rPh>
    <phoneticPr fontId="5"/>
  </si>
  <si>
    <t>DATETIME</t>
  </si>
  <si>
    <t>term_from</t>
    <phoneticPr fontId="5"/>
  </si>
  <si>
    <t>契約開始日（発効日）</t>
    <rPh sb="0" eb="2">
      <t>ケイヤク</t>
    </rPh>
    <rPh sb="2" eb="5">
      <t>カイシビ</t>
    </rPh>
    <rPh sb="6" eb="8">
      <t>ハッコウ</t>
    </rPh>
    <rPh sb="8" eb="9">
      <t>ビ</t>
    </rPh>
    <phoneticPr fontId="5"/>
  </si>
  <si>
    <t>term_to</t>
    <phoneticPr fontId="5"/>
  </si>
  <si>
    <t>契約終了日（満了日）</t>
    <rPh sb="0" eb="2">
      <t>ケイヤク</t>
    </rPh>
    <rPh sb="2" eb="5">
      <t>シュウリョウビ</t>
    </rPh>
    <rPh sb="6" eb="8">
      <t>マンリョウ</t>
    </rPh>
    <rPh sb="8" eb="9">
      <t>ビ</t>
    </rPh>
    <phoneticPr fontId="5"/>
  </si>
  <si>
    <t>renewing_notice_period</t>
  </si>
  <si>
    <t>契約満了の前の申し出</t>
  </si>
  <si>
    <t>is_auto_renewing</t>
    <phoneticPr fontId="5"/>
  </si>
  <si>
    <t>契約を自動更新するか</t>
    <rPh sb="0" eb="2">
      <t>ケイヤク</t>
    </rPh>
    <rPh sb="3" eb="5">
      <t>ジドウ</t>
    </rPh>
    <rPh sb="5" eb="7">
      <t>コウシン</t>
    </rPh>
    <phoneticPr fontId="5"/>
  </si>
  <si>
    <t>BOOL</t>
  </si>
  <si>
    <t>notify_after_month</t>
  </si>
  <si>
    <t>満了通知タイミング（契約満了の何か月前に通知するか）</t>
    <rPh sb="0" eb="2">
      <t>マンリョウ</t>
    </rPh>
    <rPh sb="2" eb="4">
      <t>ツウチ</t>
    </rPh>
    <rPh sb="10" eb="12">
      <t>ケイヤク</t>
    </rPh>
    <rPh sb="12" eb="14">
      <t>マンリョウ</t>
    </rPh>
    <rPh sb="15" eb="16">
      <t>ナン</t>
    </rPh>
    <rPh sb="17" eb="18">
      <t>ゲツ</t>
    </rPh>
    <rPh sb="18" eb="19">
      <t>マエ</t>
    </rPh>
    <rPh sb="20" eb="22">
      <t>ツウチ</t>
    </rPh>
    <phoneticPr fontId="5"/>
  </si>
  <si>
    <t>notify_date</t>
  </si>
  <si>
    <t>terms_valid_after_terminated</t>
    <phoneticPr fontId="5"/>
  </si>
  <si>
    <t>契約終了後も有効な条文</t>
    <rPh sb="0" eb="2">
      <t>ケイヤク</t>
    </rPh>
    <rPh sb="2" eb="5">
      <t>シュウリョウゴ</t>
    </rPh>
    <rPh sb="6" eb="8">
      <t>ユウコウ</t>
    </rPh>
    <rPh sb="9" eb="11">
      <t>ジョウブン</t>
    </rPh>
    <phoneticPr fontId="5"/>
  </si>
  <si>
    <t>TEXT</t>
  </si>
  <si>
    <t>storage_location_of_original</t>
    <phoneticPr fontId="5"/>
  </si>
  <si>
    <t>原本保管場所</t>
    <rPh sb="0" eb="2">
      <t>ゲンポン</t>
    </rPh>
    <rPh sb="2" eb="4">
      <t>ホカン</t>
    </rPh>
    <rPh sb="4" eb="6">
      <t>バショ</t>
    </rPh>
    <phoneticPr fontId="5"/>
  </si>
  <si>
    <t>remark</t>
    <phoneticPr fontId="5"/>
  </si>
  <si>
    <t>備考</t>
    <rPh sb="0" eb="2">
      <t>ビコウ</t>
    </rPh>
    <phoneticPr fontId="5"/>
  </si>
  <si>
    <t>notify_to</t>
    <phoneticPr fontId="5"/>
  </si>
  <si>
    <t>通知送信先</t>
    <rPh sb="0" eb="2">
      <t>ツウチ</t>
    </rPh>
    <rPh sb="2" eb="4">
      <t>ソウシン</t>
    </rPh>
    <rPh sb="4" eb="5">
      <t>サキ</t>
    </rPh>
    <phoneticPr fontId="5"/>
  </si>
  <si>
    <t>メールアドレスの配列</t>
    <rPh sb="8" eb="10">
      <t>ハイレツ</t>
    </rPh>
    <phoneticPr fontId="5"/>
  </si>
  <si>
    <t>set_snooze</t>
    <phoneticPr fontId="5"/>
  </si>
  <si>
    <t>スヌーズ有</t>
    <rPh sb="4" eb="5">
      <t>アリ</t>
    </rPh>
    <phoneticPr fontId="5"/>
  </si>
  <si>
    <t>page_count</t>
  </si>
  <si>
    <t>ページ数</t>
  </si>
  <si>
    <t>recognition_rate</t>
  </si>
  <si>
    <t>ファイルからテキストを取得の品質</t>
  </si>
  <si>
    <t>analysis_error</t>
  </si>
  <si>
    <t>解析中出ったエラー</t>
  </si>
  <si>
    <t>status_cd</t>
  </si>
  <si>
    <t>契約状態</t>
  </si>
  <si>
    <t>contract_id</t>
    <phoneticPr fontId="5"/>
  </si>
  <si>
    <t>契約書ID</t>
    <rPh sb="0" eb="2">
      <t>ケイヤク</t>
    </rPh>
    <rPh sb="2" eb="3">
      <t>ショ</t>
    </rPh>
    <phoneticPr fontId="5"/>
  </si>
  <si>
    <t>ファイル名</t>
    <phoneticPr fontId="5"/>
  </si>
  <si>
    <t>path</t>
    <phoneticPr fontId="5"/>
  </si>
  <si>
    <t>保存先パス</t>
    <rPh sb="0" eb="2">
      <t>ホゾン</t>
    </rPh>
    <rPh sb="2" eb="3">
      <t>サキ</t>
    </rPh>
    <phoneticPr fontId="5"/>
  </si>
  <si>
    <t>m_tags</t>
  </si>
  <si>
    <t>タグマスタ</t>
    <phoneticPr fontId="11"/>
  </si>
  <si>
    <t>account_id</t>
    <phoneticPr fontId="11"/>
  </si>
  <si>
    <t>アカウントID</t>
    <phoneticPr fontId="11"/>
  </si>
  <si>
    <t>INT</t>
    <phoneticPr fontId="11"/>
  </si>
  <si>
    <t>name</t>
    <phoneticPr fontId="11"/>
  </si>
  <si>
    <t>タグ名</t>
    <rPh sb="2" eb="3">
      <t>メイ</t>
    </rPh>
    <phoneticPr fontId="11"/>
  </si>
  <si>
    <t>VARCHAR</t>
    <phoneticPr fontId="11"/>
  </si>
  <si>
    <t>r_contract_tag</t>
    <phoneticPr fontId="5"/>
  </si>
  <si>
    <t>契約書タグマスタ</t>
    <phoneticPr fontId="11"/>
  </si>
  <si>
    <t>UUID</t>
    <phoneticPr fontId="11"/>
  </si>
  <si>
    <t>tag_id</t>
    <phoneticPr fontId="5"/>
  </si>
  <si>
    <t>関連ID</t>
    <rPh sb="0" eb="2">
      <t xml:space="preserve">カンレン </t>
    </rPh>
    <phoneticPr fontId="5"/>
  </si>
  <si>
    <t>添付ファイル区分</t>
    <rPh sb="0" eb="2">
      <t xml:space="preserve">テンプファイル </t>
    </rPh>
    <rPh sb="6" eb="8">
      <t xml:space="preserve">クブン </t>
    </rPh>
    <phoneticPr fontId="5"/>
  </si>
  <si>
    <t>m_contracts.id</t>
    <phoneticPr fontId="11"/>
  </si>
  <si>
    <t>order</t>
    <phoneticPr fontId="5"/>
  </si>
  <si>
    <t>表示順</t>
    <rPh sb="0" eb="3">
      <t xml:space="preserve">ヒョウジジュン </t>
    </rPh>
    <phoneticPr fontId="5"/>
  </si>
  <si>
    <t>TINYINT</t>
    <phoneticPr fontId="11"/>
  </si>
  <si>
    <t>取引先マスタ</t>
    <rPh sb="0" eb="2">
      <t>トリヒキ</t>
    </rPh>
    <rPh sb="2" eb="3">
      <t>サキ</t>
    </rPh>
    <phoneticPr fontId="5"/>
  </si>
  <si>
    <t>m_accounts.id</t>
    <phoneticPr fontId="11"/>
  </si>
  <si>
    <t>取引先名</t>
    <rPh sb="0" eb="2">
      <t>トリヒキ</t>
    </rPh>
    <rPh sb="2" eb="3">
      <t>サキ</t>
    </rPh>
    <rPh sb="3" eb="4">
      <t>メイ</t>
    </rPh>
    <phoneticPr fontId="11"/>
  </si>
  <si>
    <t>Y</t>
    <phoneticPr fontId="11"/>
  </si>
  <si>
    <t>postcode</t>
  </si>
  <si>
    <t>郵便番号</t>
  </si>
  <si>
    <t>city_cd</t>
  </si>
  <si>
    <t>都道府県コード</t>
  </si>
  <si>
    <t>address_1</t>
  </si>
  <si>
    <t>住所１</t>
  </si>
  <si>
    <t>address_2</t>
  </si>
  <si>
    <t>住所2</t>
  </si>
  <si>
    <t>address_3</t>
  </si>
  <si>
    <t>住所3</t>
  </si>
  <si>
    <t>tel</t>
    <phoneticPr fontId="5"/>
  </si>
  <si>
    <t>電話番号</t>
    <rPh sb="0" eb="2">
      <t>デンワ</t>
    </rPh>
    <rPh sb="2" eb="4">
      <t>バンゴウ</t>
    </rPh>
    <phoneticPr fontId="11"/>
  </si>
  <si>
    <t>department_in_charge_of_legal</t>
    <phoneticPr fontId="5"/>
  </si>
  <si>
    <t>法務担当部署名</t>
    <rPh sb="0" eb="2">
      <t>ホウム</t>
    </rPh>
    <rPh sb="2" eb="4">
      <t>タントウ</t>
    </rPh>
    <rPh sb="4" eb="6">
      <t>ブショ</t>
    </rPh>
    <rPh sb="6" eb="7">
      <t>メイ</t>
    </rPh>
    <phoneticPr fontId="11"/>
  </si>
  <si>
    <t>person_in_charge_of_legal</t>
    <phoneticPr fontId="5"/>
  </si>
  <si>
    <t>法務担当者氏名</t>
    <rPh sb="0" eb="2">
      <t>ホウム</t>
    </rPh>
    <rPh sb="2" eb="4">
      <t>タントウ</t>
    </rPh>
    <rPh sb="4" eb="5">
      <t>シャ</t>
    </rPh>
    <rPh sb="5" eb="7">
      <t>シメイ</t>
    </rPh>
    <phoneticPr fontId="11"/>
  </si>
  <si>
    <t>mail</t>
    <phoneticPr fontId="5"/>
  </si>
  <si>
    <t>メールアドレス</t>
    <phoneticPr fontId="11"/>
  </si>
  <si>
    <t>備考</t>
    <rPh sb="0" eb="2">
      <t>ビコウ</t>
    </rPh>
    <phoneticPr fontId="11"/>
  </si>
  <si>
    <t>r_contract_partners</t>
    <phoneticPr fontId="5"/>
  </si>
  <si>
    <t>契約書取引先関連</t>
    <rPh sb="0" eb="3">
      <t>ケイヤクショ</t>
    </rPh>
    <rPh sb="3" eb="5">
      <t>トリヒキ</t>
    </rPh>
    <rPh sb="5" eb="6">
      <t>サキ</t>
    </rPh>
    <rPh sb="6" eb="8">
      <t>カンレン</t>
    </rPh>
    <phoneticPr fontId="5"/>
  </si>
  <si>
    <t>契約書ID</t>
    <rPh sb="0" eb="3">
      <t>ケイヤクショ</t>
    </rPh>
    <phoneticPr fontId="11"/>
  </si>
  <si>
    <t>partner_id</t>
    <phoneticPr fontId="5"/>
  </si>
  <si>
    <t>取引先ID</t>
    <rPh sb="0" eb="2">
      <t>トリヒキ</t>
    </rPh>
    <rPh sb="2" eb="3">
      <t>サキ</t>
    </rPh>
    <phoneticPr fontId="11"/>
  </si>
  <si>
    <t>m_partners.id</t>
    <phoneticPr fontId="11"/>
  </si>
  <si>
    <t>department_in_charge</t>
    <phoneticPr fontId="5"/>
  </si>
  <si>
    <t>担当部署名</t>
    <rPh sb="0" eb="2">
      <t>タントウ</t>
    </rPh>
    <rPh sb="2" eb="4">
      <t>ブショ</t>
    </rPh>
    <rPh sb="4" eb="5">
      <t>メイ</t>
    </rPh>
    <phoneticPr fontId="11"/>
  </si>
  <si>
    <t>person_in_charge</t>
    <phoneticPr fontId="5"/>
  </si>
  <si>
    <t>担当者名</t>
    <rPh sb="0" eb="3">
      <t>タントウシャ</t>
    </rPh>
    <rPh sb="3" eb="4">
      <t>メイ</t>
    </rPh>
    <phoneticPr fontId="11"/>
  </si>
  <si>
    <t>person_title</t>
    <phoneticPr fontId="11"/>
  </si>
  <si>
    <t>担当者役職</t>
    <rPh sb="0" eb="3">
      <t>タントウシャ</t>
    </rPh>
    <rPh sb="3" eb="5">
      <t>ヤクショク</t>
    </rPh>
    <phoneticPr fontId="11"/>
  </si>
  <si>
    <t>m_contract_own_persons</t>
    <phoneticPr fontId="5"/>
  </si>
  <si>
    <t>契約書自社担当者マスタ</t>
  </si>
  <si>
    <t>m_contract_update_history</t>
  </si>
  <si>
    <t>契約書更新歴史</t>
  </si>
  <si>
    <t>更新した人名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</si>
</sst>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0"/>
      <color rgb="FF000000"/>
      <name val="Meiryo"/>
      <family val="2"/>
      <charset val="128"/>
    </font>
    <font>
      <sz val="11"/>
      <color theme="1"/>
      <name val="Arial"/>
      <family val="2"/>
    </font>
    <font>
      <sz val="10"/>
      <color theme="1"/>
      <name val="Meiryo"/>
      <family val="2"/>
      <charset val="128"/>
    </font>
    <font>
      <sz val="10"/>
      <name val="Meiryo"/>
      <family val="2"/>
      <charset val="128"/>
    </font>
    <font>
      <sz val="6"/>
      <name val="Tsukushi A Round Gothic Bold"/>
      <family val="3"/>
      <charset val="128"/>
    </font>
    <font>
      <u/>
      <sz val="11"/>
      <color theme="10"/>
      <name val="Arial"/>
      <family val="2"/>
    </font>
    <font>
      <sz val="11"/>
      <color theme="1"/>
      <name val="メイリオ"/>
      <family val="2"/>
      <charset val="128"/>
    </font>
    <font>
      <sz val="10"/>
      <name val="メイリオ"/>
      <family val="2"/>
      <charset val="128"/>
    </font>
    <font>
      <sz val="6"/>
      <name val="A-OTF Shin Go Pro B"/>
      <family val="3"/>
      <charset val="128"/>
    </font>
    <font>
      <b/>
      <sz val="11"/>
      <color theme="1"/>
      <name val="メイリオ"/>
      <family val="2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/>
    <xf numFmtId="0" fontId="3" fillId="0" borderId="2" xfId="0" applyFont="1" applyBorder="1"/>
    <xf numFmtId="0" fontId="4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0" borderId="0" xfId="0" applyFont="1" applyAlignment="1">
      <alignment vertical="center"/>
    </xf>
    <xf numFmtId="0" fontId="3" fillId="2" borderId="6" xfId="0" applyFont="1" applyFill="1" applyBorder="1"/>
    <xf numFmtId="0" fontId="3" fillId="0" borderId="0" xfId="0" applyFont="1"/>
    <xf numFmtId="0" fontId="3" fillId="0" borderId="0" xfId="0" applyFont="1" applyAlignment="1">
      <alignment horizontal="left" vertical="center" shrinkToFit="1"/>
    </xf>
    <xf numFmtId="0" fontId="3" fillId="2" borderId="3" xfId="0" applyFont="1" applyFill="1" applyBorder="1"/>
    <xf numFmtId="0" fontId="1" fillId="0" borderId="4" xfId="0" applyFont="1" applyBorder="1" applyAlignment="1"/>
    <xf numFmtId="0" fontId="3" fillId="0" borderId="4" xfId="0" applyFont="1" applyBorder="1"/>
    <xf numFmtId="0" fontId="3" fillId="0" borderId="4" xfId="0" applyFont="1" applyBorder="1" applyAlignment="1"/>
    <xf numFmtId="0" fontId="3" fillId="0" borderId="7" xfId="0" applyFont="1" applyFill="1" applyBorder="1" applyAlignment="1"/>
    <xf numFmtId="0" fontId="3" fillId="0" borderId="5" xfId="0" applyFont="1" applyBorder="1"/>
    <xf numFmtId="0" fontId="3" fillId="0" borderId="4" xfId="0" applyFont="1" applyBorder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/>
    <xf numFmtId="0" fontId="3" fillId="2" borderId="15" xfId="0" applyFont="1" applyFill="1" applyBorder="1"/>
    <xf numFmtId="0" fontId="2" fillId="0" borderId="8" xfId="0" applyFont="1" applyBorder="1" applyAlignment="1"/>
    <xf numFmtId="0" fontId="2" fillId="3" borderId="8" xfId="0" applyFont="1" applyFill="1" applyBorder="1" applyAlignment="1"/>
    <xf numFmtId="0" fontId="1" fillId="0" borderId="4" xfId="0" applyFont="1" applyBorder="1"/>
    <xf numFmtId="0" fontId="3" fillId="0" borderId="21" xfId="0" applyFont="1" applyBorder="1"/>
    <xf numFmtId="0" fontId="7" fillId="0" borderId="0" xfId="0" applyFont="1" applyAlignment="1"/>
    <xf numFmtId="0" fontId="7" fillId="0" borderId="21" xfId="0" applyFont="1" applyBorder="1" applyAlignment="1"/>
    <xf numFmtId="0" fontId="8" fillId="0" borderId="21" xfId="0" applyFont="1" applyBorder="1"/>
    <xf numFmtId="0" fontId="6" fillId="4" borderId="0" xfId="1" applyFill="1" applyAlignment="1">
      <alignment horizontal="center" vertical="center"/>
    </xf>
    <xf numFmtId="0" fontId="6" fillId="0" borderId="21" xfId="1" applyBorder="1" applyAlignment="1"/>
    <xf numFmtId="0" fontId="10" fillId="4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/>
    <xf numFmtId="0" fontId="6" fillId="5" borderId="21" xfId="2" applyFill="1" applyBorder="1" applyAlignment="1"/>
    <xf numFmtId="0" fontId="8" fillId="5" borderId="21" xfId="0" applyFont="1" applyFill="1" applyBorder="1"/>
    <xf numFmtId="0" fontId="6" fillId="5" borderId="21" xfId="1" applyFill="1" applyBorder="1" applyAlignment="1"/>
    <xf numFmtId="0" fontId="3" fillId="5" borderId="21" xfId="0" applyFont="1" applyFill="1" applyBorder="1"/>
    <xf numFmtId="0" fontId="3" fillId="2" borderId="22" xfId="0" applyFont="1" applyFill="1" applyBorder="1"/>
    <xf numFmtId="0" fontId="1" fillId="0" borderId="12" xfId="0" applyFont="1" applyBorder="1" applyAlignment="1"/>
    <xf numFmtId="0" fontId="3" fillId="0" borderId="23" xfId="0" applyFont="1" applyBorder="1"/>
    <xf numFmtId="0" fontId="3" fillId="0" borderId="24" xfId="0" applyFont="1" applyBorder="1"/>
    <xf numFmtId="0" fontId="3" fillId="2" borderId="25" xfId="0" applyFont="1" applyFill="1" applyBorder="1"/>
    <xf numFmtId="0" fontId="3" fillId="0" borderId="26" xfId="0" applyFont="1" applyBorder="1"/>
    <xf numFmtId="0" fontId="3" fillId="2" borderId="14" xfId="0" applyFont="1" applyFill="1" applyBorder="1"/>
    <xf numFmtId="0" fontId="3" fillId="2" borderId="16" xfId="0" applyFont="1" applyFill="1" applyBorder="1"/>
    <xf numFmtId="0" fontId="3" fillId="2" borderId="18" xfId="0" applyFont="1" applyFill="1" applyBorder="1"/>
    <xf numFmtId="0" fontId="3" fillId="0" borderId="27" xfId="0" applyFont="1" applyBorder="1"/>
    <xf numFmtId="0" fontId="3" fillId="5" borderId="4" xfId="0" applyFont="1" applyFill="1" applyBorder="1"/>
    <xf numFmtId="0" fontId="3" fillId="5" borderId="4" xfId="0" applyFont="1" applyFill="1" applyBorder="1" applyAlignment="1"/>
    <xf numFmtId="0" fontId="3" fillId="0" borderId="2" xfId="0" applyFont="1" applyBorder="1" applyAlignment="1"/>
    <xf numFmtId="0" fontId="3" fillId="0" borderId="5" xfId="0" applyFont="1" applyBorder="1" applyAlignment="1"/>
    <xf numFmtId="0" fontId="3" fillId="0" borderId="15" xfId="0" applyFont="1" applyBorder="1" applyAlignment="1"/>
    <xf numFmtId="0" fontId="3" fillId="0" borderId="21" xfId="0" applyFont="1" applyBorder="1" applyAlignment="1"/>
    <xf numFmtId="0" fontId="3" fillId="5" borderId="21" xfId="0" applyFont="1" applyFill="1" applyBorder="1" applyAlignment="1"/>
    <xf numFmtId="0" fontId="3" fillId="5" borderId="14" xfId="0" applyFont="1" applyFill="1" applyBorder="1"/>
    <xf numFmtId="0" fontId="3" fillId="5" borderId="2" xfId="0" applyFont="1" applyFill="1" applyBorder="1"/>
  </cellXfs>
  <cellStyles count="3">
    <cellStyle name="Bình thường" xfId="0" builtinId="0"/>
    <cellStyle name="Hyperlink" xfId="1" xr:uid="{00000000-000B-0000-0000-000008000000}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17</xdr:row>
      <xdr:rowOff>9525</xdr:rowOff>
    </xdr:from>
    <xdr:to>
      <xdr:col>10</xdr:col>
      <xdr:colOff>342900</xdr:colOff>
      <xdr:row>31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B415ABD-68B6-4381-AF11-1183E8B1627A}"/>
            </a:ext>
          </a:extLst>
        </xdr:cNvPr>
        <xdr:cNvSpPr txBox="1"/>
      </xdr:nvSpPr>
      <xdr:spPr>
        <a:xfrm>
          <a:off x="3105150" y="3409950"/>
          <a:ext cx="4600575" cy="279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要検討</a:t>
          </a:r>
          <a:endParaRPr kumimoji="1" lang="en-US" altLang="ja-JP" sz="1100"/>
        </a:p>
        <a:p>
          <a:r>
            <a:rPr kumimoji="1" lang="ja-JP" altLang="en-US" sz="1100"/>
            <a:t>テーブルにする必要があるか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F440-AC24-4272-8E1C-B09B8CCD8DAA}">
  <dimension ref="B2:H32"/>
  <sheetViews>
    <sheetView topLeftCell="A3" workbookViewId="0">
      <selection activeCell="D11" sqref="D11"/>
    </sheetView>
  </sheetViews>
  <sheetFormatPr defaultColWidth="9" defaultRowHeight="17.45"/>
  <cols>
    <col min="1" max="1" width="3.625" style="36" customWidth="1"/>
    <col min="2" max="2" width="3.875" style="36" customWidth="1"/>
    <col min="3" max="3" width="16.125" style="36" customWidth="1"/>
    <col min="4" max="4" width="29.375" style="36" customWidth="1"/>
    <col min="5" max="5" width="33.125" style="36" customWidth="1"/>
    <col min="6" max="16384" width="9" style="36"/>
  </cols>
  <sheetData>
    <row r="2" spans="2:5" ht="13.5">
      <c r="B2" s="41" t="s">
        <v>0</v>
      </c>
      <c r="C2" s="41" t="s">
        <v>1</v>
      </c>
      <c r="D2" s="41" t="s">
        <v>2</v>
      </c>
      <c r="E2" s="41" t="s">
        <v>3</v>
      </c>
    </row>
    <row r="3" spans="2:5" ht="14.25">
      <c r="B3" s="37">
        <v>1</v>
      </c>
      <c r="C3" s="37" t="s">
        <v>4</v>
      </c>
      <c r="D3" s="40" t="s">
        <v>5</v>
      </c>
      <c r="E3" s="37" t="s">
        <v>6</v>
      </c>
    </row>
    <row r="4" spans="2:5" ht="14.25">
      <c r="B4" s="37">
        <v>2</v>
      </c>
      <c r="C4" s="37" t="s">
        <v>4</v>
      </c>
      <c r="D4" s="40" t="s">
        <v>7</v>
      </c>
      <c r="E4" s="38" t="s">
        <v>8</v>
      </c>
    </row>
    <row r="5" spans="2:5" ht="14.25">
      <c r="B5" s="37">
        <v>3</v>
      </c>
      <c r="C5" s="37" t="s">
        <v>9</v>
      </c>
      <c r="D5" s="40" t="s">
        <v>10</v>
      </c>
      <c r="E5" s="38" t="s">
        <v>11</v>
      </c>
    </row>
    <row r="6" spans="2:5" ht="14.25">
      <c r="B6" s="37">
        <v>4</v>
      </c>
      <c r="C6" s="37" t="s">
        <v>9</v>
      </c>
      <c r="D6" s="40" t="s">
        <v>12</v>
      </c>
      <c r="E6" s="38" t="s">
        <v>13</v>
      </c>
    </row>
    <row r="7" spans="2:5" ht="14.25">
      <c r="B7" s="37">
        <v>5</v>
      </c>
      <c r="C7" s="37" t="s">
        <v>9</v>
      </c>
      <c r="D7" s="40" t="s">
        <v>14</v>
      </c>
      <c r="E7" s="38" t="s">
        <v>15</v>
      </c>
    </row>
    <row r="8" spans="2:5" ht="14.25">
      <c r="B8" s="37">
        <v>6</v>
      </c>
      <c r="C8" s="37" t="s">
        <v>9</v>
      </c>
      <c r="D8" s="40" t="s">
        <v>16</v>
      </c>
      <c r="E8" s="38" t="s">
        <v>17</v>
      </c>
    </row>
    <row r="9" spans="2:5" ht="14.25">
      <c r="B9" s="37">
        <v>7</v>
      </c>
      <c r="C9" s="37" t="s">
        <v>9</v>
      </c>
      <c r="D9" s="40" t="s">
        <v>18</v>
      </c>
      <c r="E9" s="38" t="s">
        <v>19</v>
      </c>
    </row>
    <row r="10" spans="2:5" ht="14.25">
      <c r="B10" s="37">
        <v>8</v>
      </c>
      <c r="C10" s="37" t="s">
        <v>9</v>
      </c>
      <c r="D10" s="40" t="s">
        <v>20</v>
      </c>
      <c r="E10" s="38" t="s">
        <v>21</v>
      </c>
    </row>
    <row r="11" spans="2:5" ht="14.25">
      <c r="B11" s="37">
        <v>9</v>
      </c>
      <c r="C11" s="37" t="s">
        <v>22</v>
      </c>
      <c r="D11" s="40" t="s">
        <v>23</v>
      </c>
      <c r="E11" s="38" t="s">
        <v>24</v>
      </c>
    </row>
    <row r="12" spans="2:5" ht="14.25">
      <c r="B12" s="37">
        <v>10</v>
      </c>
      <c r="C12" s="37" t="s">
        <v>9</v>
      </c>
      <c r="D12" s="40" t="s">
        <v>25</v>
      </c>
      <c r="E12" s="38" t="s">
        <v>26</v>
      </c>
    </row>
    <row r="13" spans="2:5" ht="14.25">
      <c r="B13" s="37">
        <v>11</v>
      </c>
      <c r="C13" s="37" t="s">
        <v>9</v>
      </c>
      <c r="D13" s="40" t="s">
        <v>27</v>
      </c>
      <c r="E13" s="38" t="s">
        <v>28</v>
      </c>
    </row>
    <row r="14" spans="2:5" ht="14.25">
      <c r="B14" s="37">
        <v>12</v>
      </c>
      <c r="C14" s="37" t="s">
        <v>9</v>
      </c>
      <c r="D14" s="40" t="s">
        <v>29</v>
      </c>
      <c r="E14" s="38" t="s">
        <v>30</v>
      </c>
    </row>
    <row r="15" spans="2:5" ht="14.25">
      <c r="B15" s="37">
        <v>13</v>
      </c>
      <c r="C15" s="37" t="s">
        <v>9</v>
      </c>
      <c r="D15" s="40" t="s">
        <v>31</v>
      </c>
      <c r="E15" s="38" t="s">
        <v>32</v>
      </c>
    </row>
    <row r="16" spans="2:5" ht="14.25">
      <c r="B16" s="37">
        <v>14</v>
      </c>
      <c r="C16" s="37" t="s">
        <v>9</v>
      </c>
      <c r="D16" s="40" t="s">
        <v>33</v>
      </c>
      <c r="E16" s="38" t="s">
        <v>34</v>
      </c>
    </row>
    <row r="17" spans="2:8" ht="14.25">
      <c r="B17" s="37">
        <v>15</v>
      </c>
      <c r="C17" s="37" t="s">
        <v>35</v>
      </c>
      <c r="D17" s="40" t="s">
        <v>36</v>
      </c>
      <c r="E17" s="38" t="s">
        <v>37</v>
      </c>
    </row>
    <row r="18" spans="2:8" ht="14.25">
      <c r="B18" s="37">
        <v>16</v>
      </c>
      <c r="C18" s="37" t="s">
        <v>38</v>
      </c>
      <c r="D18" s="40" t="s">
        <v>39</v>
      </c>
      <c r="E18" s="38" t="s">
        <v>40</v>
      </c>
    </row>
    <row r="19" spans="2:8" ht="14.25">
      <c r="B19" s="37">
        <v>17</v>
      </c>
      <c r="C19" s="37" t="s">
        <v>41</v>
      </c>
      <c r="D19" s="40" t="s">
        <v>42</v>
      </c>
      <c r="E19" s="38" t="s">
        <v>43</v>
      </c>
    </row>
    <row r="20" spans="2:8" ht="14.25">
      <c r="B20" s="37">
        <v>18</v>
      </c>
      <c r="C20" s="37" t="s">
        <v>41</v>
      </c>
      <c r="D20" s="40" t="s">
        <v>44</v>
      </c>
      <c r="E20" s="38" t="s">
        <v>45</v>
      </c>
    </row>
    <row r="21" spans="2:8" ht="14.25">
      <c r="B21" s="37">
        <v>19</v>
      </c>
      <c r="C21" s="42" t="s">
        <v>46</v>
      </c>
      <c r="D21" s="43" t="s">
        <v>47</v>
      </c>
      <c r="E21" s="42" t="s">
        <v>48</v>
      </c>
    </row>
    <row r="22" spans="2:8" ht="14.25">
      <c r="B22" s="37">
        <v>20</v>
      </c>
      <c r="C22" s="42" t="s">
        <v>46</v>
      </c>
      <c r="D22" s="43" t="s">
        <v>49</v>
      </c>
      <c r="E22" s="44" t="s">
        <v>50</v>
      </c>
    </row>
    <row r="23" spans="2:8" ht="14.25">
      <c r="B23" s="37">
        <v>21</v>
      </c>
      <c r="C23" s="42" t="s">
        <v>46</v>
      </c>
      <c r="D23" s="45" t="s">
        <v>51</v>
      </c>
      <c r="E23" s="42" t="s">
        <v>52</v>
      </c>
    </row>
    <row r="24" spans="2:8" ht="14.25">
      <c r="B24" s="37">
        <v>22</v>
      </c>
      <c r="C24" s="42" t="s">
        <v>46</v>
      </c>
      <c r="D24" s="45" t="s">
        <v>53</v>
      </c>
      <c r="E24" s="42" t="s">
        <v>54</v>
      </c>
      <c r="H24" s="36" t="s">
        <v>55</v>
      </c>
    </row>
    <row r="25" spans="2:8" ht="14.25">
      <c r="B25" s="37">
        <v>23</v>
      </c>
      <c r="C25" s="42" t="s">
        <v>46</v>
      </c>
      <c r="D25" s="45" t="s">
        <v>56</v>
      </c>
      <c r="E25" s="42" t="s">
        <v>57</v>
      </c>
    </row>
    <row r="26" spans="2:8" ht="14.25">
      <c r="B26" s="37">
        <v>24</v>
      </c>
      <c r="C26" s="42" t="s">
        <v>46</v>
      </c>
      <c r="D26" s="45" t="s">
        <v>58</v>
      </c>
      <c r="E26" s="42" t="s">
        <v>59</v>
      </c>
    </row>
    <row r="27" spans="2:8" ht="13.5">
      <c r="B27" s="37">
        <v>25</v>
      </c>
      <c r="C27" s="37"/>
      <c r="D27" s="37"/>
      <c r="E27" s="37"/>
    </row>
    <row r="28" spans="2:8" ht="13.5">
      <c r="B28" s="37">
        <v>26</v>
      </c>
      <c r="C28" s="37"/>
      <c r="D28" s="37"/>
      <c r="E28" s="37"/>
    </row>
    <row r="29" spans="2:8" ht="13.5">
      <c r="B29" s="37">
        <v>27</v>
      </c>
      <c r="C29" s="37"/>
      <c r="D29" s="37"/>
      <c r="E29" s="37"/>
    </row>
    <row r="30" spans="2:8" ht="13.5">
      <c r="B30" s="37">
        <v>28</v>
      </c>
      <c r="C30" s="37"/>
      <c r="D30" s="37"/>
      <c r="E30" s="37"/>
    </row>
    <row r="31" spans="2:8" ht="13.5">
      <c r="B31" s="37">
        <v>29</v>
      </c>
      <c r="C31" s="37"/>
      <c r="D31" s="37"/>
      <c r="E31" s="37"/>
    </row>
    <row r="32" spans="2:8" ht="13.5">
      <c r="B32" s="37">
        <v>30</v>
      </c>
      <c r="C32" s="37"/>
      <c r="D32" s="37"/>
      <c r="E32" s="37"/>
    </row>
  </sheetData>
  <phoneticPr fontId="9"/>
  <hyperlinks>
    <hyperlink ref="D3" location="アカウントマスタ!A1" display="m_accounts" xr:uid="{5FFFCFD0-894B-4E1C-887B-9F8F695D109C}"/>
    <hyperlink ref="D4" location="ユーザーマスタ!A1" display="m_users" xr:uid="{9CC1F0D1-8363-435D-A185-31A823159057}"/>
    <hyperlink ref="D5" location="アイテムマスタ!A1" display="m_items" xr:uid="{8A4CE794-E465-4975-BF33-1D42A56D140A}"/>
    <hyperlink ref="D6" location="アイテム分類マスタ!A1" display="m_item_categories" xr:uid="{48C54278-4384-4614-BDA9-A7BEC0C223D9}"/>
    <hyperlink ref="D7" location="アイテムスペックフォームマスタ!A1" display="m_item_spec_forms" xr:uid="{C132A7E1-FC40-4CDB-91B5-A7577FDF1EFE}"/>
    <hyperlink ref="D8" location="アイテム修理履歴トラン!A1" display="t_item_repair_history" xr:uid="{576BEC00-DAC8-438C-9F8E-7D5FBDC634CB}"/>
    <hyperlink ref="D9" location="アイテム取得契約履歴トラン!A1" display="t_item_rental_history" xr:uid="{762D9C88-4CE4-49AF-BBDD-2131249F9FDB}"/>
    <hyperlink ref="D10" location="アイテム取得契約履歴トラン!A1" display="t_item_acquisition_contract_history" xr:uid="{342E7FCA-5B46-482B-AC89-F9E1CC0AD52B}"/>
    <hyperlink ref="D11" location="貸出申請トラン!A1" display="t_rental_requests" xr:uid="{E4744B8E-F031-44B2-A47C-DA6D56C2C9EE}"/>
    <hyperlink ref="D12" location="添付ファイルマスタ!A1" display="m_attached_files" xr:uid="{A5264ECB-DBC7-4A62-8C63-2F1168CB55C3}"/>
    <hyperlink ref="D13" location="メーカーマスタ!A1" display="m_manufacturers" xr:uid="{658C4BF5-A565-4CFC-8072-7EF2DECFA76F}"/>
    <hyperlink ref="D14" location="製品マスタ!A1" display="m_products" xr:uid="{23435534-2EDE-4693-A190-C782119904E2}"/>
    <hyperlink ref="D15" location="相手先支店!A1" display="m_partner_branches" xr:uid="{DA8C16D3-48E5-4800-A8F9-657004934DB5}"/>
    <hyperlink ref="D16" location="相手先マスタ!A1" display="m_partners" xr:uid="{20F7AEA9-DE08-4C96-BC59-DEEE821E1405}"/>
    <hyperlink ref="D17" location="場所!A1" display="m_locations" xr:uid="{71E39FC8-D805-43C4-AEC4-850202ECCAD3}"/>
    <hyperlink ref="D18" location="場所!A1" display="m_user_organizations" xr:uid="{35E72F9B-01FE-46BB-AF3E-9EF9370AEEF0}"/>
    <hyperlink ref="D19" location="ステータス別アイテムサマリ!A1" display="s_monthly_item_status" xr:uid="{5BF62820-EDB0-46D5-A881-898DFDA72D07}"/>
    <hyperlink ref="D20" location="契約別カテゴリ別アイテム登録数サマリ!A1" display="s_monthly_item_category_created" xr:uid="{291F12A3-04A2-46E6-9568-2F41E5C54F5B}"/>
    <hyperlink ref="D21" location="代理店・アカウントマスタ!A1" display="m_agency_accounts" xr:uid="{E2881D9F-2C62-5A40-B061-C5C65C40C69F}"/>
    <hyperlink ref="D22" location="代理店・ユーザーマスタ!A1" display="m_agency_users" xr:uid="{D78D6FF1-DE2F-4C48-871D-2DEB407CD9C4}"/>
    <hyperlink ref="D23" location="代理店・顧客!A1" display="t_agency_customers" xr:uid="{DF9212DF-C897-47D1-8D45-785103BCC845}"/>
    <hyperlink ref="D24" location="代理店・招待メール!A1" display="t_agency_invitations" xr:uid="{7BB4BB13-3E59-4E75-84D5-6F6B493A2B74}"/>
    <hyperlink ref="D25" location="代理店・支払い履歴!A1" display="t_agency_payment_history" xr:uid="{52697C57-C43A-4F55-BCE9-43273704E81C}"/>
    <hyperlink ref="D26" location="代理店・招待タグ!A1" display="t_agency_invitation_tag" xr:uid="{BA321419-DF33-459E-B6BB-E4EB8F1CCC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39BA-9FD5-1546-81FB-5D5020B3446B}">
  <dimension ref="A1:B3"/>
  <sheetViews>
    <sheetView workbookViewId="0">
      <selection activeCell="B6" sqref="B6"/>
    </sheetView>
  </sheetViews>
  <sheetFormatPr defaultColWidth="11" defaultRowHeight="13.9"/>
  <cols>
    <col min="1" max="2" width="3.125" customWidth="1"/>
  </cols>
  <sheetData>
    <row r="1" spans="1:2" ht="14.25">
      <c r="A1" s="1"/>
    </row>
    <row r="2" spans="1:2" ht="14.25">
      <c r="A2" s="1" t="s">
        <v>60</v>
      </c>
      <c r="B2" s="1" t="s">
        <v>61</v>
      </c>
    </row>
    <row r="3" spans="1:2" ht="14.25">
      <c r="B3" s="1" t="s">
        <v>62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C84-1B1E-BB4F-84D6-49DEA73D26A2}">
  <dimension ref="B1:C17"/>
  <sheetViews>
    <sheetView zoomScaleNormal="100" workbookViewId="0">
      <selection activeCell="B10" sqref="B10"/>
    </sheetView>
  </sheetViews>
  <sheetFormatPr defaultColWidth="11" defaultRowHeight="13.9"/>
  <cols>
    <col min="3" max="3" width="24.875" bestFit="1" customWidth="1"/>
  </cols>
  <sheetData>
    <row r="1" spans="2:3" ht="14.25">
      <c r="B1" s="33" t="s">
        <v>63</v>
      </c>
      <c r="C1" s="33" t="s">
        <v>64</v>
      </c>
    </row>
    <row r="2" spans="2:3" ht="14.25">
      <c r="B2" s="32" t="s">
        <v>65</v>
      </c>
      <c r="C2" s="32" t="s">
        <v>66</v>
      </c>
    </row>
    <row r="3" spans="2:3" ht="14.25">
      <c r="B3" s="32" t="s">
        <v>67</v>
      </c>
      <c r="C3" s="32" t="s">
        <v>68</v>
      </c>
    </row>
    <row r="4" spans="2:3" ht="14.25">
      <c r="B4" s="32" t="s">
        <v>69</v>
      </c>
      <c r="C4" s="32" t="s">
        <v>70</v>
      </c>
    </row>
    <row r="5" spans="2:3" ht="14.25">
      <c r="B5" s="32" t="s">
        <v>71</v>
      </c>
      <c r="C5" s="32" t="s">
        <v>72</v>
      </c>
    </row>
    <row r="6" spans="2:3" ht="14.25">
      <c r="B6" s="32" t="s">
        <v>73</v>
      </c>
      <c r="C6" s="32" t="s">
        <v>74</v>
      </c>
    </row>
    <row r="7" spans="2:3" ht="14.25">
      <c r="B7" s="32" t="s">
        <v>75</v>
      </c>
      <c r="C7" s="32" t="s">
        <v>76</v>
      </c>
    </row>
    <row r="8" spans="2:3" ht="14.25">
      <c r="B8" s="32" t="s">
        <v>77</v>
      </c>
      <c r="C8" s="32" t="s">
        <v>78</v>
      </c>
    </row>
    <row r="9" spans="2:3" ht="14.25">
      <c r="B9" s="32" t="s">
        <v>79</v>
      </c>
      <c r="C9" s="32" t="s">
        <v>80</v>
      </c>
    </row>
    <row r="10" spans="2:3" ht="14.25">
      <c r="B10" s="32" t="s">
        <v>81</v>
      </c>
      <c r="C10" s="32" t="s">
        <v>82</v>
      </c>
    </row>
    <row r="11" spans="2:3" ht="14.25">
      <c r="B11" s="32" t="s">
        <v>83</v>
      </c>
      <c r="C11" s="32" t="s">
        <v>84</v>
      </c>
    </row>
    <row r="12" spans="2:3" ht="14.25">
      <c r="B12" s="32" t="s">
        <v>85</v>
      </c>
      <c r="C12" s="32" t="s">
        <v>86</v>
      </c>
    </row>
    <row r="13" spans="2:3" ht="14.25">
      <c r="B13" s="32" t="s">
        <v>87</v>
      </c>
      <c r="C13" s="32" t="s">
        <v>88</v>
      </c>
    </row>
    <row r="14" spans="2:3" ht="14.25">
      <c r="B14" s="32" t="s">
        <v>89</v>
      </c>
      <c r="C14" s="32" t="s">
        <v>90</v>
      </c>
    </row>
    <row r="15" spans="2:3" ht="14.25">
      <c r="B15" s="32" t="s">
        <v>91</v>
      </c>
      <c r="C15" s="32" t="s">
        <v>92</v>
      </c>
    </row>
    <row r="16" spans="2:3" ht="14.25">
      <c r="B16" s="32" t="s">
        <v>93</v>
      </c>
      <c r="C16" s="32" t="s">
        <v>94</v>
      </c>
    </row>
    <row r="17" spans="2:3" ht="14.25">
      <c r="B17" s="32" t="s">
        <v>95</v>
      </c>
      <c r="C17" s="32" t="s">
        <v>96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876-50A9-FF40-97E3-80FB3CE23050}">
  <sheetPr>
    <pageSetUpPr fitToPage="1"/>
  </sheetPr>
  <dimension ref="A1:AH1057"/>
  <sheetViews>
    <sheetView showGridLines="0" zoomScaleNormal="100" workbookViewId="0">
      <selection activeCell="J50" sqref="J50"/>
    </sheetView>
  </sheetViews>
  <sheetFormatPr defaultColWidth="12.625" defaultRowHeight="13.9"/>
  <cols>
    <col min="1" max="1" width="1.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4" width="8.625" customWidth="1"/>
  </cols>
  <sheetData>
    <row r="1" spans="1:34" ht="14.25">
      <c r="A1" s="7"/>
      <c r="B1" s="11" t="s">
        <v>97</v>
      </c>
      <c r="C1" s="2"/>
      <c r="D1" s="12" t="s">
        <v>5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100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8" t="s">
        <v>103</v>
      </c>
      <c r="C6" s="19"/>
      <c r="D6" s="19"/>
      <c r="E6" s="19"/>
      <c r="F6" s="20"/>
      <c r="G6" s="21" t="s">
        <v>104</v>
      </c>
      <c r="H6" s="21" t="s">
        <v>105</v>
      </c>
      <c r="I6" s="21" t="s">
        <v>106</v>
      </c>
      <c r="J6" s="21" t="s">
        <v>107</v>
      </c>
      <c r="K6" s="21" t="s">
        <v>108</v>
      </c>
      <c r="L6" s="21" t="s">
        <v>109</v>
      </c>
      <c r="M6" s="47" t="s">
        <v>110</v>
      </c>
      <c r="N6" s="21" t="s">
        <v>111</v>
      </c>
      <c r="O6" s="22" t="s">
        <v>112</v>
      </c>
      <c r="P6" s="7"/>
      <c r="Q6" s="1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114</v>
      </c>
      <c r="C7" s="3"/>
      <c r="D7" s="3"/>
      <c r="E7" s="3"/>
      <c r="F7" s="16"/>
      <c r="G7" s="14" t="s">
        <v>115</v>
      </c>
      <c r="H7" s="13" t="s">
        <v>93</v>
      </c>
      <c r="I7" s="13"/>
      <c r="J7" s="17" t="s">
        <v>116</v>
      </c>
      <c r="K7" s="17"/>
      <c r="L7" s="17"/>
      <c r="M7" s="17"/>
      <c r="N7" s="13"/>
      <c r="O7" s="24"/>
      <c r="P7" s="7"/>
      <c r="Q7" s="7" t="str">
        <f>"$table-&gt;"&amp;VLOOKUP(H7,migration対応!$B$2:$C$30,2,FALSE)&amp;"('"&amp;B7&amp;"')-&gt;comment('"&amp;G7&amp;"');"</f>
        <v>$table-&gt;unsignedInteger('id')-&gt;comment('ID');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4.25">
      <c r="A8" s="7"/>
      <c r="B8" s="23" t="s">
        <v>117</v>
      </c>
      <c r="C8" s="3"/>
      <c r="D8" s="3"/>
      <c r="E8" s="3"/>
      <c r="F8" s="16"/>
      <c r="G8" s="14" t="s">
        <v>118</v>
      </c>
      <c r="H8" s="13" t="s">
        <v>71</v>
      </c>
      <c r="I8" s="13"/>
      <c r="J8" s="17"/>
      <c r="K8" s="17" t="s">
        <v>116</v>
      </c>
      <c r="L8" s="17"/>
      <c r="M8" s="17"/>
      <c r="N8" s="13"/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$table-&gt;string('name')-&gt;nullable(false)-&gt;comment('契約名');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4.25">
      <c r="A9" s="7"/>
      <c r="B9" s="23" t="s">
        <v>119</v>
      </c>
      <c r="C9" s="3"/>
      <c r="D9" s="3"/>
      <c r="E9" s="3"/>
      <c r="F9" s="16"/>
      <c r="G9" s="14" t="s">
        <v>120</v>
      </c>
      <c r="H9" s="13" t="s">
        <v>87</v>
      </c>
      <c r="I9" s="13"/>
      <c r="J9" s="17"/>
      <c r="K9" s="17"/>
      <c r="L9" s="17"/>
      <c r="M9" s="17"/>
      <c r="N9" s="13"/>
      <c r="O9" s="24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4.25">
      <c r="A10" s="7"/>
      <c r="B10" s="23" t="s">
        <v>121</v>
      </c>
      <c r="C10" s="3"/>
      <c r="D10" s="3"/>
      <c r="E10" s="3"/>
      <c r="F10" s="16"/>
      <c r="G10" s="14" t="s">
        <v>122</v>
      </c>
      <c r="H10" s="13" t="s">
        <v>85</v>
      </c>
      <c r="I10" s="13"/>
      <c r="J10" s="17"/>
      <c r="K10" s="17"/>
      <c r="L10" s="17"/>
      <c r="M10" s="17"/>
      <c r="N10" s="13" t="s">
        <v>123</v>
      </c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$table-&gt;uuid('created_user_id')-&gt;nullable(true)-&gt;comment('作成ユーザーID');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4.25">
      <c r="A11" s="7"/>
      <c r="B11" s="23" t="s">
        <v>124</v>
      </c>
      <c r="C11" s="3"/>
      <c r="D11" s="3"/>
      <c r="E11" s="3"/>
      <c r="F11" s="16"/>
      <c r="G11" s="14" t="s">
        <v>125</v>
      </c>
      <c r="H11" s="13" t="s">
        <v>87</v>
      </c>
      <c r="I11" s="13"/>
      <c r="J11" s="17"/>
      <c r="K11" s="17"/>
      <c r="L11" s="17"/>
      <c r="M11" s="17" t="s">
        <v>116</v>
      </c>
      <c r="N11" s="13"/>
      <c r="O11" s="2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4.25">
      <c r="A12" s="7"/>
      <c r="B12" s="23" t="s">
        <v>126</v>
      </c>
      <c r="C12" s="3"/>
      <c r="D12" s="3"/>
      <c r="E12" s="3"/>
      <c r="F12" s="16"/>
      <c r="G12" s="14" t="s">
        <v>127</v>
      </c>
      <c r="H12" s="13" t="s">
        <v>85</v>
      </c>
      <c r="I12" s="13"/>
      <c r="J12" s="17"/>
      <c r="K12" s="17"/>
      <c r="L12" s="17"/>
      <c r="M12" s="17"/>
      <c r="N12" s="13" t="s">
        <v>123</v>
      </c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$table-&gt;uuid('updated_user_id')-&gt;nullable(true)-&gt;comment('更新ユーザーID');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8" customHeight="1">
      <c r="A13" s="7"/>
      <c r="B13" s="23" t="s">
        <v>128</v>
      </c>
      <c r="C13" s="3"/>
      <c r="D13" s="3"/>
      <c r="E13" s="3"/>
      <c r="F13" s="16"/>
      <c r="G13" s="14" t="s">
        <v>129</v>
      </c>
      <c r="H13" s="13" t="s">
        <v>87</v>
      </c>
      <c r="I13" s="13"/>
      <c r="J13" s="17"/>
      <c r="K13" s="17"/>
      <c r="L13" s="17"/>
      <c r="M13" s="17"/>
      <c r="N13" s="13"/>
      <c r="O13" s="2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25">
      <c r="A14" s="7"/>
      <c r="B14" s="23" t="s">
        <v>130</v>
      </c>
      <c r="C14" s="3"/>
      <c r="D14" s="3"/>
      <c r="E14" s="3"/>
      <c r="F14" s="16"/>
      <c r="G14" s="14" t="s">
        <v>131</v>
      </c>
      <c r="H14" s="13" t="s">
        <v>85</v>
      </c>
      <c r="I14" s="13"/>
      <c r="J14" s="17"/>
      <c r="K14" s="17"/>
      <c r="L14" s="17"/>
      <c r="M14" s="17"/>
      <c r="N14" s="13" t="s">
        <v>123</v>
      </c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$table-&gt;uuid('deleted_user_id')-&gt;nullable(true)-&gt;comment('削除ユーザーID');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25">
      <c r="A15" s="7"/>
      <c r="B15" s="23"/>
      <c r="C15" s="3"/>
      <c r="D15" s="3"/>
      <c r="E15" s="3"/>
      <c r="F15" s="16"/>
      <c r="G15" s="14"/>
      <c r="H15" s="13"/>
      <c r="I15" s="13"/>
      <c r="J15" s="17"/>
      <c r="K15" s="17"/>
      <c r="L15" s="17"/>
      <c r="M15" s="17"/>
      <c r="N15" s="13"/>
      <c r="O15" s="2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25">
      <c r="A16" s="7"/>
      <c r="B16" s="23"/>
      <c r="C16" s="3"/>
      <c r="D16" s="3"/>
      <c r="E16" s="3"/>
      <c r="F16" s="16"/>
      <c r="G16" s="15"/>
      <c r="H16" s="13"/>
      <c r="I16" s="13"/>
      <c r="J16" s="17"/>
      <c r="K16" s="17"/>
      <c r="L16" s="17"/>
      <c r="M16" s="17"/>
      <c r="N16" s="13"/>
      <c r="O16" s="2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4.25">
      <c r="A17" s="7"/>
      <c r="B17" s="23"/>
      <c r="C17" s="3"/>
      <c r="D17" s="3"/>
      <c r="E17" s="3"/>
      <c r="F17" s="16"/>
      <c r="G17" s="13"/>
      <c r="H17" s="13"/>
      <c r="I17" s="13"/>
      <c r="J17" s="17"/>
      <c r="K17" s="17"/>
      <c r="L17" s="17"/>
      <c r="M17" s="17"/>
      <c r="N17" s="13"/>
      <c r="O17" s="2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4.25">
      <c r="A18" s="7"/>
      <c r="B18" s="23"/>
      <c r="C18" s="3"/>
      <c r="D18" s="3"/>
      <c r="E18" s="3"/>
      <c r="F18" s="16"/>
      <c r="G18" s="13"/>
      <c r="H18" s="13"/>
      <c r="I18" s="13"/>
      <c r="J18" s="17"/>
      <c r="K18" s="17"/>
      <c r="L18" s="17"/>
      <c r="M18" s="17"/>
      <c r="N18" s="13"/>
      <c r="O18" s="2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4.25">
      <c r="A19" s="7"/>
      <c r="B19" s="23"/>
      <c r="C19" s="3"/>
      <c r="D19" s="3"/>
      <c r="E19" s="3"/>
      <c r="F19" s="16"/>
      <c r="G19" s="13"/>
      <c r="H19" s="13"/>
      <c r="I19" s="13"/>
      <c r="J19" s="17"/>
      <c r="K19" s="17"/>
      <c r="L19" s="17"/>
      <c r="M19" s="17"/>
      <c r="N19" s="13"/>
      <c r="O19" s="2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4.25">
      <c r="A20" s="7"/>
      <c r="B20" s="23"/>
      <c r="C20" s="3"/>
      <c r="D20" s="3"/>
      <c r="E20" s="3"/>
      <c r="F20" s="16"/>
      <c r="G20" s="13"/>
      <c r="H20" s="13"/>
      <c r="I20" s="13"/>
      <c r="J20" s="17"/>
      <c r="K20" s="17"/>
      <c r="L20" s="17"/>
      <c r="M20" s="17"/>
      <c r="N20" s="13"/>
      <c r="O20" s="2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4.25">
      <c r="A21" s="7"/>
      <c r="B21" s="23"/>
      <c r="C21" s="3"/>
      <c r="D21" s="3"/>
      <c r="E21" s="3"/>
      <c r="F21" s="16"/>
      <c r="G21" s="13"/>
      <c r="H21" s="13"/>
      <c r="I21" s="13"/>
      <c r="J21" s="17"/>
      <c r="K21" s="17"/>
      <c r="L21" s="17"/>
      <c r="M21" s="17"/>
      <c r="N21" s="13"/>
      <c r="O21" s="24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4.25">
      <c r="A22" s="7"/>
      <c r="B22" s="23"/>
      <c r="C22" s="3"/>
      <c r="D22" s="3"/>
      <c r="E22" s="3"/>
      <c r="F22" s="16"/>
      <c r="G22" s="13"/>
      <c r="H22" s="13"/>
      <c r="I22" s="13"/>
      <c r="J22" s="17"/>
      <c r="K22" s="17"/>
      <c r="L22" s="17"/>
      <c r="M22" s="17"/>
      <c r="N22" s="13"/>
      <c r="O22" s="24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4.25">
      <c r="A23" s="7"/>
      <c r="B23" s="23"/>
      <c r="C23" s="3"/>
      <c r="D23" s="3"/>
      <c r="E23" s="3"/>
      <c r="F23" s="16"/>
      <c r="G23" s="13"/>
      <c r="H23" s="13"/>
      <c r="I23" s="13"/>
      <c r="J23" s="17"/>
      <c r="K23" s="17"/>
      <c r="L23" s="17"/>
      <c r="M23" s="17"/>
      <c r="N23" s="13"/>
      <c r="O23" s="24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25">
      <c r="A24" s="7"/>
      <c r="B24" s="25"/>
      <c r="C24" s="26"/>
      <c r="D24" s="26"/>
      <c r="E24" s="26"/>
      <c r="F24" s="27"/>
      <c r="G24" s="28"/>
      <c r="H24" s="28"/>
      <c r="I24" s="28"/>
      <c r="J24" s="29"/>
      <c r="K24" s="29"/>
      <c r="L24" s="29"/>
      <c r="M24" s="29"/>
      <c r="N24" s="28" t="s">
        <v>132</v>
      </c>
      <c r="O24" s="30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4.25">
      <c r="A25" s="7"/>
      <c r="B25" s="9"/>
      <c r="C25" s="9"/>
      <c r="D25" s="9"/>
      <c r="E25" s="9"/>
      <c r="F25" s="9"/>
      <c r="G25" s="9"/>
      <c r="H25" s="9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4.25">
      <c r="A26" s="10"/>
      <c r="B26" s="10"/>
      <c r="C26" s="10"/>
      <c r="D26" s="10"/>
      <c r="E26" s="10"/>
      <c r="F26" s="10"/>
      <c r="G26" s="10"/>
      <c r="H26" s="1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4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4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 t="e">
        <f>"$table-&gt;"&amp;VLOOKUP(H60,migration対応!$B$2:$C$30,2,FALSE)&amp;"('"&amp;B60&amp;"')-&gt;comment('"&amp;G60&amp;"');"</f>
        <v>#N/A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 t="e">
        <f>"$table-&gt;"&amp;VLOOKUP(H61,migration対応!$B$2:$C$30,2,FALSE)&amp;"('"&amp;B61&amp;"')-&gt;comment('"&amp;G61&amp;"');"</f>
        <v>#N/A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 t="e">
        <f>"$table-&gt;"&amp;VLOOKUP(H62,migration対応!$B$2:$C$30,2,FALSE)&amp;"('"&amp;B62&amp;"')-&gt;comment('"&amp;G62&amp;"');"</f>
        <v>#N/A</v>
      </c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 t="e">
        <f>"$table-&gt;"&amp;VLOOKUP(H63,migration対応!$B$2:$C$30,2,FALSE)&amp;"('"&amp;B63&amp;"')-&gt;comment('"&amp;G63&amp;"');"</f>
        <v>#N/A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 t="e">
        <f>"$table-&gt;"&amp;VLOOKUP(H64,migration対応!$B$2:$C$30,2,FALSE)&amp;"('"&amp;B64&amp;"')-&gt;comment('"&amp;G64&amp;"');"</f>
        <v>#N/A</v>
      </c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 t="e">
        <f>"$table-&gt;"&amp;VLOOKUP(H65,migration対応!$B$2:$C$30,2,FALSE)&amp;"('"&amp;B65&amp;"')-&gt;comment('"&amp;G65&amp;"');"</f>
        <v>#N/A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4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4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4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4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4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4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4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4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4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4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4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4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4.25">
      <c r="M995" s="7"/>
      <c r="Q995" s="7"/>
    </row>
    <row r="996" spans="1:34" ht="14.25">
      <c r="M996" s="7"/>
      <c r="Q996" s="7"/>
    </row>
    <row r="997" spans="1:34" ht="14.25">
      <c r="M997" s="7"/>
      <c r="Q997" s="7"/>
    </row>
    <row r="998" spans="1:34" ht="14.25">
      <c r="M998" s="7"/>
      <c r="Q998" s="7"/>
    </row>
    <row r="999" spans="1:34" ht="14.25">
      <c r="M999" s="7"/>
      <c r="Q999" s="7"/>
    </row>
    <row r="1000" spans="1:34" ht="14.25">
      <c r="M1000" s="7"/>
      <c r="Q1000" s="7"/>
    </row>
    <row r="1001" spans="1:34" ht="14.25">
      <c r="M1001" s="7"/>
      <c r="Q1001" s="7"/>
    </row>
    <row r="1002" spans="1:34" ht="14.25">
      <c r="M1002" s="7"/>
      <c r="Q1002" s="7"/>
    </row>
    <row r="1003" spans="1:34" ht="14.25">
      <c r="M1003" s="7"/>
      <c r="Q1003" s="7"/>
    </row>
    <row r="1004" spans="1:34" ht="14.25">
      <c r="M1004" s="7"/>
      <c r="Q1004" s="7"/>
    </row>
    <row r="1005" spans="1:34" ht="14.25">
      <c r="M1005" s="7"/>
      <c r="Q1005" s="7"/>
    </row>
    <row r="1006" spans="1:34" ht="14.25">
      <c r="M1006" s="7"/>
      <c r="Q1006" s="7"/>
    </row>
    <row r="1007" spans="1:34" ht="14.25">
      <c r="M1007" s="7"/>
      <c r="Q1007" s="7"/>
    </row>
    <row r="1008" spans="1:34" ht="14.25">
      <c r="M1008" s="7"/>
      <c r="Q1008" s="7"/>
    </row>
    <row r="1009" spans="13:17" ht="14.25">
      <c r="M1009" s="7"/>
      <c r="Q1009" s="7"/>
    </row>
    <row r="1010" spans="13:17" ht="14.25">
      <c r="M1010" s="7"/>
      <c r="Q1010" s="7"/>
    </row>
    <row r="1011" spans="13:17" ht="14.25">
      <c r="M1011" s="7"/>
      <c r="Q1011" s="7"/>
    </row>
    <row r="1012" spans="13:17" ht="14.25">
      <c r="M1012" s="7"/>
      <c r="Q1012" s="7"/>
    </row>
    <row r="1013" spans="13:17" ht="14.25">
      <c r="M1013" s="7"/>
      <c r="Q1013" s="7"/>
    </row>
    <row r="1014" spans="13:17" ht="14.25">
      <c r="M1014" s="7"/>
      <c r="Q1014" s="7"/>
    </row>
    <row r="1015" spans="13:17" ht="14.25">
      <c r="M1015" s="7"/>
      <c r="Q1015" s="7"/>
    </row>
    <row r="1016" spans="13:17" ht="14.25">
      <c r="M1016" s="7"/>
      <c r="Q1016" s="7"/>
    </row>
    <row r="1017" spans="13:17" ht="14.25">
      <c r="M1017" s="7"/>
      <c r="Q1017" s="7"/>
    </row>
    <row r="1018" spans="13:17" ht="14.25">
      <c r="M1018" s="7"/>
      <c r="Q1018" s="7"/>
    </row>
    <row r="1019" spans="13:17" ht="14.25">
      <c r="M1019" s="7"/>
      <c r="Q1019" s="7"/>
    </row>
    <row r="1020" spans="13:17" ht="14.25">
      <c r="M1020" s="7"/>
      <c r="Q1020" s="7"/>
    </row>
    <row r="1021" spans="13:17" ht="14.25">
      <c r="M1021" s="7"/>
      <c r="Q1021" s="7"/>
    </row>
    <row r="1022" spans="13:17" ht="14.25">
      <c r="M1022" s="7"/>
      <c r="Q1022" s="7"/>
    </row>
    <row r="1023" spans="13:17" ht="14.25">
      <c r="M1023" s="7"/>
      <c r="Q1023" s="7"/>
    </row>
    <row r="1024" spans="13:17" ht="14.25">
      <c r="M1024" s="7"/>
      <c r="Q1024" s="7"/>
    </row>
    <row r="1025" spans="13:17" ht="14.25">
      <c r="M1025" s="7"/>
      <c r="Q1025" s="7"/>
    </row>
    <row r="1026" spans="13:17" ht="14.25">
      <c r="M1026" s="7"/>
      <c r="Q1026" s="7"/>
    </row>
    <row r="1027" spans="13:17" ht="14.25">
      <c r="M1027" s="7"/>
      <c r="Q1027" s="7"/>
    </row>
    <row r="1028" spans="13:17" ht="14.25">
      <c r="M1028" s="7"/>
      <c r="Q1028" s="7"/>
    </row>
    <row r="1029" spans="13:17" ht="14.25">
      <c r="M1029" s="7"/>
      <c r="Q1029" s="7"/>
    </row>
    <row r="1030" spans="13:17" ht="14.25">
      <c r="M1030" s="7"/>
      <c r="Q1030" s="7"/>
    </row>
    <row r="1031" spans="13:17" ht="14.25">
      <c r="M1031" s="7"/>
      <c r="Q1031" s="7"/>
    </row>
    <row r="1032" spans="13:17" ht="14.25">
      <c r="M1032" s="7"/>
      <c r="Q1032" s="7"/>
    </row>
    <row r="1033" spans="13:17" ht="14.25">
      <c r="M1033" s="7"/>
      <c r="Q1033" s="7"/>
    </row>
    <row r="1034" spans="13:17" ht="14.25">
      <c r="M1034" s="7"/>
      <c r="Q1034" s="7"/>
    </row>
    <row r="1035" spans="13:17" ht="14.25">
      <c r="M1035" s="7"/>
      <c r="Q1035" s="7"/>
    </row>
    <row r="1036" spans="13:17" ht="14.25">
      <c r="M1036" s="7"/>
      <c r="Q1036" s="7"/>
    </row>
    <row r="1037" spans="13:17" ht="14.25">
      <c r="M1037" s="7"/>
      <c r="Q1037" s="7"/>
    </row>
    <row r="1038" spans="13:17" ht="14.25">
      <c r="M1038" s="7"/>
      <c r="Q1038" s="7"/>
    </row>
    <row r="1039" spans="13:17" ht="14.25">
      <c r="M1039" s="7"/>
      <c r="Q1039" s="7"/>
    </row>
    <row r="1040" spans="13:17" ht="14.25">
      <c r="M1040" s="7"/>
      <c r="Q1040" s="7"/>
    </row>
    <row r="1041" spans="13:17" ht="14.25">
      <c r="M1041" s="7"/>
      <c r="Q1041" s="7"/>
    </row>
    <row r="1042" spans="13:17" ht="14.25">
      <c r="M1042" s="7"/>
    </row>
    <row r="1043" spans="13:17" ht="14.25">
      <c r="M1043" s="7"/>
    </row>
    <row r="1044" spans="13:17" ht="14.25">
      <c r="M1044" s="7"/>
    </row>
    <row r="1045" spans="13:17" ht="14.25">
      <c r="M1045" s="7"/>
    </row>
    <row r="1046" spans="13:17" ht="14.25">
      <c r="M1046" s="7"/>
    </row>
    <row r="1047" spans="13:17" ht="14.25">
      <c r="M1047" s="7"/>
    </row>
    <row r="1048" spans="13:17" ht="14.25">
      <c r="M1048" s="7"/>
    </row>
    <row r="1049" spans="13:17" ht="14.25">
      <c r="M1049" s="7"/>
    </row>
    <row r="1050" spans="13:17" ht="14.25">
      <c r="M1050" s="7"/>
    </row>
    <row r="1051" spans="13:17" ht="14.25">
      <c r="M1051" s="7"/>
    </row>
    <row r="1052" spans="13:17" ht="14.25">
      <c r="M1052" s="7"/>
    </row>
    <row r="1053" spans="13:17" ht="14.25">
      <c r="M1053" s="7"/>
    </row>
    <row r="1054" spans="13:17" ht="14.25">
      <c r="M1054" s="7"/>
    </row>
    <row r="1055" spans="13:17" ht="14.25">
      <c r="M1055" s="7"/>
    </row>
    <row r="1056" spans="13:17" ht="14.25">
      <c r="M1056" s="7"/>
    </row>
    <row r="1057" spans="13:13" ht="14.25">
      <c r="M1057" s="7"/>
    </row>
  </sheetData>
  <phoneticPr fontId="5"/>
  <hyperlinks>
    <hyperlink ref="O1" location="一覧!A1" display="一覧" xr:uid="{D9D5E336-FA9B-4DCD-9947-21FD541055B7}"/>
  </hyperlinks>
  <pageMargins left="0.70866141732283472" right="0.70866141732283472" top="0.74803149606299213" bottom="0.74803149606299213" header="0" footer="0"/>
  <pageSetup paperSize="9" fitToHeight="0" orientation="landscape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2EB051-2992-ED4A-AC8E-2DF992969CB6}">
          <x14:formula1>
            <xm:f>migration対応!$B$2:$B$44</xm:f>
          </x14:formula1>
          <xm:sqref>H7:H24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1059"/>
  <sheetViews>
    <sheetView showGridLines="0" zoomScaleNormal="100" workbookViewId="0">
      <selection activeCell="B18" sqref="B18"/>
    </sheetView>
  </sheetViews>
  <sheetFormatPr defaultColWidth="12.625" defaultRowHeight="13.9"/>
  <cols>
    <col min="1" max="1" width="1.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8" t="s">
        <v>97</v>
      </c>
      <c r="C1" s="20"/>
      <c r="D1" s="48" t="s">
        <v>133</v>
      </c>
      <c r="E1" s="49"/>
      <c r="F1" s="49"/>
      <c r="G1" s="50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51" t="s">
        <v>99</v>
      </c>
      <c r="C2" s="2"/>
      <c r="D2" s="4" t="s">
        <v>8</v>
      </c>
      <c r="E2" s="3"/>
      <c r="F2" s="3"/>
      <c r="G2" s="5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3"/>
      <c r="C3" s="6"/>
      <c r="D3" s="13"/>
      <c r="E3" s="3"/>
      <c r="F3" s="3"/>
      <c r="G3" s="52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4"/>
      <c r="C4" s="55"/>
      <c r="D4" s="28"/>
      <c r="E4" s="26"/>
      <c r="F4" s="26"/>
      <c r="G4" s="56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8" t="s">
        <v>103</v>
      </c>
      <c r="C6" s="19"/>
      <c r="D6" s="19"/>
      <c r="E6" s="19"/>
      <c r="F6" s="20"/>
      <c r="G6" s="21" t="s">
        <v>104</v>
      </c>
      <c r="H6" s="21" t="s">
        <v>105</v>
      </c>
      <c r="I6" s="21" t="s">
        <v>106</v>
      </c>
      <c r="J6" s="21" t="s">
        <v>107</v>
      </c>
      <c r="K6" s="21" t="s">
        <v>108</v>
      </c>
      <c r="L6" s="21" t="s">
        <v>109</v>
      </c>
      <c r="M6" s="11" t="s">
        <v>110</v>
      </c>
      <c r="N6" s="22" t="s">
        <v>111</v>
      </c>
      <c r="O6" s="22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135</v>
      </c>
      <c r="H7" s="13" t="s">
        <v>85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136</v>
      </c>
      <c r="C8" s="3"/>
      <c r="D8" s="3"/>
      <c r="E8" s="3"/>
      <c r="F8" s="16"/>
      <c r="G8" s="14" t="s">
        <v>137</v>
      </c>
      <c r="H8" s="13" t="s">
        <v>93</v>
      </c>
      <c r="I8" s="13"/>
      <c r="J8" s="17"/>
      <c r="K8" s="17" t="s">
        <v>116</v>
      </c>
      <c r="L8" s="17"/>
      <c r="M8" s="17"/>
      <c r="N8" s="24" t="s">
        <v>138</v>
      </c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$table-&gt;unsignedInteger('account_id')-&gt;nullable(false)-&gt;comment('契約ID');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139</v>
      </c>
      <c r="C9" s="3"/>
      <c r="D9" s="3"/>
      <c r="E9" s="3"/>
      <c r="F9" s="16"/>
      <c r="G9" s="14" t="s">
        <v>140</v>
      </c>
      <c r="H9" s="13" t="s">
        <v>71</v>
      </c>
      <c r="I9" s="13"/>
      <c r="J9" s="17"/>
      <c r="K9" s="17" t="s">
        <v>116</v>
      </c>
      <c r="L9" s="17"/>
      <c r="M9" s="17"/>
      <c r="N9" s="24"/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$table-&gt;string('name')-&gt;nullable(false)-&gt;comment('アカウント名');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23" t="s">
        <v>141</v>
      </c>
      <c r="C10" s="3"/>
      <c r="D10" s="3"/>
      <c r="E10" s="3"/>
      <c r="F10" s="16"/>
      <c r="G10" s="15" t="s">
        <v>142</v>
      </c>
      <c r="H10" s="13" t="s">
        <v>71</v>
      </c>
      <c r="I10" s="13"/>
      <c r="J10" s="17"/>
      <c r="K10" s="17"/>
      <c r="L10" s="17"/>
      <c r="M10" s="17"/>
      <c r="N10" s="24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$table-&gt;string('login_id')-&gt;nullable(true)-&gt;comment('ログインID');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4.25">
      <c r="A11" s="7"/>
      <c r="B11" s="23" t="s">
        <v>143</v>
      </c>
      <c r="C11" s="3"/>
      <c r="D11" s="3"/>
      <c r="E11" s="3"/>
      <c r="F11" s="16"/>
      <c r="G11" s="13" t="s">
        <v>144</v>
      </c>
      <c r="H11" s="13" t="s">
        <v>71</v>
      </c>
      <c r="I11" s="13"/>
      <c r="J11" s="17"/>
      <c r="K11" s="17"/>
      <c r="L11" s="17"/>
      <c r="M11" s="17" t="s">
        <v>116</v>
      </c>
      <c r="N11" s="24"/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$table-&gt;string('password')-&gt;nullable(true)-&gt;comment('パスワード');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4" ht="14.25">
      <c r="A12" s="7"/>
      <c r="B12" s="23" t="s">
        <v>145</v>
      </c>
      <c r="C12" s="3"/>
      <c r="D12" s="3"/>
      <c r="E12" s="3"/>
      <c r="F12" s="16"/>
      <c r="G12" s="13" t="s">
        <v>146</v>
      </c>
      <c r="H12" s="13" t="s">
        <v>71</v>
      </c>
      <c r="I12" s="13"/>
      <c r="J12" s="17"/>
      <c r="K12" s="17"/>
      <c r="L12" s="17"/>
      <c r="M12" s="17"/>
      <c r="N12" s="24"/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$table-&gt;string('email')-&gt;nullable(true)-&gt;comment('メールアドレス');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4" ht="14.25">
      <c r="A13" s="7"/>
      <c r="B13" s="23" t="s">
        <v>147</v>
      </c>
      <c r="C13" s="3"/>
      <c r="D13" s="3"/>
      <c r="E13" s="3"/>
      <c r="F13" s="16"/>
      <c r="G13" s="13" t="s">
        <v>148</v>
      </c>
      <c r="H13" s="13" t="s">
        <v>149</v>
      </c>
      <c r="I13" s="13"/>
      <c r="J13" s="17"/>
      <c r="K13" s="17"/>
      <c r="L13" s="17"/>
      <c r="M13" s="17"/>
      <c r="N13" s="24"/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$table-&gt;unsignedInteger('priv_id')-&gt;nullable(true)-&gt;comment('権限ID');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4" ht="14.25">
      <c r="A14" s="7"/>
      <c r="B14" s="23" t="s">
        <v>150</v>
      </c>
      <c r="C14" s="3"/>
      <c r="D14" s="3"/>
      <c r="E14" s="3"/>
      <c r="F14" s="16"/>
      <c r="G14" s="13" t="s">
        <v>151</v>
      </c>
      <c r="H14" s="13" t="s">
        <v>67</v>
      </c>
      <c r="I14" s="13"/>
      <c r="J14" s="17"/>
      <c r="K14" s="17"/>
      <c r="L14" s="17"/>
      <c r="M14" s="17"/>
      <c r="N14" s="24"/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$table-&gt;integer('2fa_token')-&gt;nullable(true)-&gt;comment('二要素認証トークン');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4" ht="14.25">
      <c r="A15" s="7"/>
      <c r="B15" s="23" t="s">
        <v>152</v>
      </c>
      <c r="C15" s="3"/>
      <c r="D15" s="3"/>
      <c r="E15" s="3"/>
      <c r="F15" s="16"/>
      <c r="G15" s="13" t="s">
        <v>153</v>
      </c>
      <c r="H15" s="13" t="s">
        <v>87</v>
      </c>
      <c r="I15" s="13"/>
      <c r="J15" s="17"/>
      <c r="K15" s="17"/>
      <c r="L15" s="17"/>
      <c r="M15" s="17"/>
      <c r="N15" s="24"/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$table-&gt;timestampTz('2fa_token_period')-&gt;nullable(true)-&gt;comment('二要素認証トークン期限');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4" ht="14.25">
      <c r="A16" s="7"/>
      <c r="B16" s="23" t="s">
        <v>154</v>
      </c>
      <c r="C16" s="3"/>
      <c r="D16" s="3"/>
      <c r="E16" s="3"/>
      <c r="F16" s="16"/>
      <c r="G16" s="13" t="s">
        <v>155</v>
      </c>
      <c r="H16" s="13" t="s">
        <v>71</v>
      </c>
      <c r="I16" s="13"/>
      <c r="J16" s="17"/>
      <c r="K16" s="17"/>
      <c r="L16" s="17"/>
      <c r="M16" s="17"/>
      <c r="N16" s="24"/>
      <c r="O16" s="24"/>
      <c r="P16" s="7"/>
      <c r="Q16" s="7" t="str">
        <f>"$table-&gt;"&amp;VLOOKUP(H16,migration対応!$B$2:$C$30,2,FALSE)&amp;"('"&amp;B16&amp;"')-&gt;nullable("&amp;IF(K16="Y","false","true")&amp;")-&gt;comment('"&amp;G16&amp;"');"</f>
        <v>$table-&gt;string('refresh_token')-&gt;nullable(true)-&gt;comment('リフレッシュトークン');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4" ht="14.25">
      <c r="A17" s="7"/>
      <c r="B17" s="23" t="s">
        <v>156</v>
      </c>
      <c r="C17" s="3"/>
      <c r="D17" s="3"/>
      <c r="E17" s="3"/>
      <c r="F17" s="16"/>
      <c r="G17" s="13" t="s">
        <v>157</v>
      </c>
      <c r="H17" s="13" t="s">
        <v>87</v>
      </c>
      <c r="I17" s="13"/>
      <c r="J17" s="17"/>
      <c r="K17" s="17"/>
      <c r="L17" s="17"/>
      <c r="M17" s="17"/>
      <c r="N17" s="24"/>
      <c r="O17" s="24"/>
      <c r="P17" s="7"/>
      <c r="Q17" s="7" t="str">
        <f>"$table-&gt;"&amp;VLOOKUP(H17,migration対応!$B$2:$C$30,2,FALSE)&amp;"('"&amp;B17&amp;"')-&gt;nullable("&amp;IF(K17="Y","false","true")&amp;")-&gt;comment('"&amp;G17&amp;"');"</f>
        <v>$table-&gt;timestampTz('refresh_token_period')-&gt;nullable(true)-&gt;comment('リフレッシュトークン期限');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4" ht="14.25">
      <c r="A18" s="7"/>
      <c r="B18" s="23" t="s">
        <v>119</v>
      </c>
      <c r="C18" s="3"/>
      <c r="D18" s="3"/>
      <c r="E18" s="3"/>
      <c r="F18" s="16"/>
      <c r="G18" s="14" t="s">
        <v>120</v>
      </c>
      <c r="H18" s="13" t="s">
        <v>87</v>
      </c>
      <c r="I18" s="13"/>
      <c r="J18" s="17"/>
      <c r="K18" s="17" t="s">
        <v>116</v>
      </c>
      <c r="L18" s="17"/>
      <c r="M18" s="17"/>
      <c r="N18" s="24"/>
      <c r="O18" s="24"/>
      <c r="P18" s="7"/>
      <c r="Q18" s="7" t="str">
        <f>"$table-&gt;"&amp;VLOOKUP(H18,migration対応!$B$2:$C$30,2,FALSE)&amp;"('"&amp;B18&amp;"')-&gt;nullable("&amp;IF(K18="Y","false","true")&amp;")-&gt;comment('"&amp;G18&amp;"');"</f>
        <v>$table-&gt;timestampTz('created_at')-&gt;nullable(false)-&gt;comment('作成日');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4.25">
      <c r="A19" s="7"/>
      <c r="B19" s="23" t="s">
        <v>121</v>
      </c>
      <c r="C19" s="3"/>
      <c r="D19" s="3"/>
      <c r="E19" s="3"/>
      <c r="F19" s="16"/>
      <c r="G19" s="14" t="s">
        <v>122</v>
      </c>
      <c r="H19" s="13" t="s">
        <v>85</v>
      </c>
      <c r="I19" s="13"/>
      <c r="J19" s="17"/>
      <c r="K19" s="17" t="s">
        <v>116</v>
      </c>
      <c r="L19" s="17"/>
      <c r="M19" s="17"/>
      <c r="N19" s="24" t="s">
        <v>123</v>
      </c>
      <c r="O19" s="24"/>
      <c r="P19" s="7"/>
      <c r="Q19" s="7" t="str">
        <f>"$table-&gt;"&amp;VLOOKUP(H19,migration対応!$B$2:$C$30,2,FALSE)&amp;"('"&amp;B19&amp;"')-&gt;nullable("&amp;IF(K19="Y","false","true")&amp;")-&gt;comment('"&amp;G19&amp;"');"</f>
        <v>$table-&gt;uuid('created_user_id')-&gt;nullable(false)-&gt;comment('作成ユーザーID');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4.25">
      <c r="A20" s="7"/>
      <c r="B20" s="23" t="s">
        <v>124</v>
      </c>
      <c r="C20" s="3"/>
      <c r="D20" s="3"/>
      <c r="E20" s="3"/>
      <c r="F20" s="16"/>
      <c r="G20" s="14" t="s">
        <v>125</v>
      </c>
      <c r="H20" s="13" t="s">
        <v>87</v>
      </c>
      <c r="I20" s="13"/>
      <c r="J20" s="17"/>
      <c r="K20" s="17" t="s">
        <v>116</v>
      </c>
      <c r="L20" s="17"/>
      <c r="M20" s="17"/>
      <c r="N20" s="24"/>
      <c r="O20" s="24"/>
      <c r="P20" s="7"/>
      <c r="Q20" s="7" t="str">
        <f>"$table-&gt;"&amp;VLOOKUP(H20,migration対応!$B$2:$C$30,2,FALSE)&amp;"('"&amp;B20&amp;"')-&gt;nullable("&amp;IF(K20="Y","false","true")&amp;")-&gt;comment('"&amp;G20&amp;"');"</f>
        <v>$table-&gt;timestampTz('updated_at')-&gt;nullable(false)-&gt;comment('更新日');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4.25">
      <c r="A21" s="7"/>
      <c r="B21" s="23" t="s">
        <v>126</v>
      </c>
      <c r="C21" s="3"/>
      <c r="D21" s="3"/>
      <c r="E21" s="3"/>
      <c r="F21" s="16"/>
      <c r="G21" s="14" t="s">
        <v>127</v>
      </c>
      <c r="H21" s="13" t="s">
        <v>85</v>
      </c>
      <c r="I21" s="13"/>
      <c r="J21" s="17"/>
      <c r="K21" s="17" t="s">
        <v>116</v>
      </c>
      <c r="L21" s="17"/>
      <c r="M21" s="17"/>
      <c r="N21" s="24" t="s">
        <v>123</v>
      </c>
      <c r="O21" s="24"/>
      <c r="P21" s="7"/>
      <c r="Q21" s="7" t="str">
        <f>"$table-&gt;"&amp;VLOOKUP(H21,migration対応!$B$2:$C$30,2,FALSE)&amp;"('"&amp;B21&amp;"')-&gt;nullable("&amp;IF(K21="Y","false","true")&amp;")-&gt;comment('"&amp;G21&amp;"');"</f>
        <v>$table-&gt;uuid('updated_user_id')-&gt;nullable(false)-&gt;comment('更新ユーザーID');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4.25">
      <c r="A22" s="7"/>
      <c r="B22" s="23" t="s">
        <v>128</v>
      </c>
      <c r="C22" s="3"/>
      <c r="D22" s="3"/>
      <c r="E22" s="3"/>
      <c r="F22" s="16"/>
      <c r="G22" s="14" t="s">
        <v>129</v>
      </c>
      <c r="H22" s="13" t="s">
        <v>87</v>
      </c>
      <c r="I22" s="13"/>
      <c r="J22" s="17"/>
      <c r="K22" s="17"/>
      <c r="L22" s="17"/>
      <c r="M22" s="17"/>
      <c r="N22" s="24"/>
      <c r="O22" s="24"/>
      <c r="P22" s="7"/>
      <c r="Q22" s="7" t="str">
        <f>"$table-&gt;"&amp;VLOOKUP(H22,migration対応!$B$2:$C$30,2,FALSE)&amp;"('"&amp;B22&amp;"')-&gt;nullable("&amp;IF(K22="Y","false","true")&amp;")-&gt;comment('"&amp;G22&amp;"');"</f>
        <v>$table-&gt;timestampTz('deleted_at')-&gt;nullable(true)-&gt;comment('削除日');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4.25">
      <c r="A23" s="7"/>
      <c r="B23" s="25" t="s">
        <v>130</v>
      </c>
      <c r="C23" s="26"/>
      <c r="D23" s="26"/>
      <c r="E23" s="26"/>
      <c r="F23" s="27"/>
      <c r="G23" s="14" t="s">
        <v>131</v>
      </c>
      <c r="H23" s="13" t="s">
        <v>85</v>
      </c>
      <c r="I23" s="28"/>
      <c r="J23" s="29"/>
      <c r="K23" s="29"/>
      <c r="L23" s="29"/>
      <c r="M23" s="17"/>
      <c r="N23" s="30" t="s">
        <v>123</v>
      </c>
      <c r="O23" s="30"/>
      <c r="P23" s="7"/>
      <c r="Q23" s="7" t="str">
        <f>"$table-&gt;"&amp;VLOOKUP(H23,migration対応!$B$2:$C$30,2,FALSE)&amp;"('"&amp;B23&amp;"')-&gt;nullable("&amp;IF(K23="Y","false","true")&amp;")-&gt;comment('"&amp;G23&amp;"');"</f>
        <v>$table-&gt;uuid('deleted_user_id')-&gt;nullable(true)-&gt;comment('削除ユーザーID');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4" ht="14.25">
      <c r="A25" s="7"/>
      <c r="B25" s="7"/>
      <c r="C25" s="7"/>
      <c r="D25" s="7"/>
      <c r="E25" s="7"/>
      <c r="F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4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4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4" ht="14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4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14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4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4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4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4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4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4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4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4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4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4.25">
      <c r="M990" s="7"/>
      <c r="Q990" s="7"/>
    </row>
    <row r="991" spans="1:32" ht="14.25">
      <c r="M991" s="7"/>
      <c r="Q991" s="7"/>
    </row>
    <row r="992" spans="1:32" ht="14.25">
      <c r="M992" s="7"/>
      <c r="Q992" s="7"/>
    </row>
    <row r="993" spans="13:17" ht="14.25">
      <c r="M993" s="7"/>
      <c r="Q993" s="7"/>
    </row>
    <row r="994" spans="13:17" ht="14.25">
      <c r="M994" s="7"/>
      <c r="Q994" s="7"/>
    </row>
    <row r="995" spans="13:17" ht="14.25">
      <c r="M995" s="7"/>
      <c r="Q995" s="7"/>
    </row>
    <row r="996" spans="13:17" ht="14.25">
      <c r="M996" s="7"/>
      <c r="Q996" s="7"/>
    </row>
    <row r="997" spans="13:17" ht="14.25">
      <c r="M997" s="7"/>
      <c r="Q997" s="7"/>
    </row>
    <row r="998" spans="13:17" ht="14.25">
      <c r="M998" s="7"/>
      <c r="Q998" s="7"/>
    </row>
    <row r="999" spans="13:17" ht="14.25">
      <c r="M999" s="7"/>
      <c r="Q999" s="7"/>
    </row>
    <row r="1000" spans="13:17" ht="14.25">
      <c r="M1000" s="7"/>
      <c r="Q1000" s="7"/>
    </row>
    <row r="1001" spans="13:17" ht="14.25">
      <c r="M1001" s="7"/>
      <c r="Q1001" s="7"/>
    </row>
    <row r="1002" spans="13:17" ht="14.25">
      <c r="M1002" s="7"/>
      <c r="Q1002" s="7"/>
    </row>
    <row r="1003" spans="13:17" ht="14.25">
      <c r="M1003" s="7"/>
      <c r="Q1003" s="7"/>
    </row>
    <row r="1004" spans="13:17" ht="14.25">
      <c r="M1004" s="7"/>
      <c r="Q1004" s="7"/>
    </row>
    <row r="1005" spans="13:17" ht="14.25">
      <c r="M1005" s="7"/>
      <c r="Q1005" s="7"/>
    </row>
    <row r="1006" spans="13:17" ht="14.25">
      <c r="M1006" s="7"/>
      <c r="Q1006" s="7"/>
    </row>
    <row r="1007" spans="13:17" ht="14.25">
      <c r="M1007" s="7"/>
      <c r="Q1007" s="7"/>
    </row>
    <row r="1008" spans="13:17" ht="14.25">
      <c r="M1008" s="7"/>
      <c r="Q1008" s="7"/>
    </row>
    <row r="1009" spans="13:17" ht="14.25">
      <c r="M1009" s="7"/>
      <c r="Q1009" s="7"/>
    </row>
    <row r="1010" spans="13:17" ht="14.25">
      <c r="M1010" s="7"/>
      <c r="Q1010" s="7"/>
    </row>
    <row r="1011" spans="13:17" ht="14.25">
      <c r="M1011" s="7"/>
      <c r="Q1011" s="7"/>
    </row>
    <row r="1012" spans="13:17" ht="14.25">
      <c r="M1012" s="7"/>
      <c r="Q1012" s="7"/>
    </row>
    <row r="1013" spans="13:17" ht="14.25">
      <c r="M1013" s="7"/>
      <c r="Q1013" s="7"/>
    </row>
    <row r="1014" spans="13:17" ht="14.25">
      <c r="M1014" s="7"/>
      <c r="Q1014" s="7"/>
    </row>
    <row r="1015" spans="13:17" ht="14.25">
      <c r="M1015" s="7"/>
      <c r="Q1015" s="7"/>
    </row>
    <row r="1016" spans="13:17" ht="14.25">
      <c r="M1016" s="7"/>
      <c r="Q1016" s="7"/>
    </row>
    <row r="1017" spans="13:17" ht="14.25">
      <c r="M1017" s="7"/>
      <c r="Q1017" s="7"/>
    </row>
    <row r="1018" spans="13:17" ht="14.25">
      <c r="M1018" s="7"/>
      <c r="Q1018" s="7"/>
    </row>
    <row r="1019" spans="13:17" ht="14.25">
      <c r="M1019" s="7"/>
      <c r="Q1019" s="7"/>
    </row>
    <row r="1020" spans="13:17" ht="14.25">
      <c r="M1020" s="7"/>
      <c r="Q1020" s="7"/>
    </row>
    <row r="1021" spans="13:17" ht="14.25">
      <c r="M1021" s="7"/>
      <c r="Q1021" s="7"/>
    </row>
    <row r="1022" spans="13:17" ht="14.25">
      <c r="M1022" s="7"/>
      <c r="Q1022" s="7"/>
    </row>
    <row r="1023" spans="13:17" ht="14.25">
      <c r="M1023" s="7"/>
      <c r="Q1023" s="7"/>
    </row>
    <row r="1024" spans="13:17" ht="14.25">
      <c r="M1024" s="7"/>
      <c r="Q1024" s="7"/>
    </row>
    <row r="1025" spans="13:17" ht="14.25">
      <c r="M1025" s="7"/>
      <c r="Q1025" s="7"/>
    </row>
    <row r="1026" spans="13:17" ht="14.25">
      <c r="M1026" s="7"/>
      <c r="Q1026" s="7"/>
    </row>
    <row r="1027" spans="13:17" ht="14.25">
      <c r="M1027" s="7"/>
      <c r="Q1027" s="7"/>
    </row>
    <row r="1028" spans="13:17" ht="14.25">
      <c r="M1028" s="7"/>
      <c r="Q1028" s="7"/>
    </row>
    <row r="1029" spans="13:17" ht="14.25">
      <c r="M1029" s="7"/>
      <c r="Q1029" s="7"/>
    </row>
    <row r="1030" spans="13:17" ht="14.25">
      <c r="M1030" s="7"/>
      <c r="Q1030" s="7"/>
    </row>
    <row r="1031" spans="13:17" ht="14.25">
      <c r="M1031" s="7"/>
      <c r="Q1031" s="7"/>
    </row>
    <row r="1032" spans="13:17" ht="14.25">
      <c r="M1032" s="7"/>
      <c r="Q1032" s="7"/>
    </row>
    <row r="1033" spans="13:17" ht="14.25">
      <c r="M1033" s="7"/>
      <c r="Q1033" s="7"/>
    </row>
    <row r="1034" spans="13:17" ht="14.25">
      <c r="M1034" s="7"/>
      <c r="Q1034" s="7"/>
    </row>
    <row r="1035" spans="13:17" ht="14.25">
      <c r="M1035" s="7"/>
      <c r="Q1035" s="7"/>
    </row>
    <row r="1036" spans="13:17" ht="14.25">
      <c r="M1036" s="7"/>
      <c r="Q1036" s="7"/>
    </row>
    <row r="1037" spans="13:17" ht="14.25">
      <c r="M1037" s="7"/>
      <c r="Q1037" s="7"/>
    </row>
    <row r="1038" spans="13:17" ht="14.25">
      <c r="M1038" s="7"/>
      <c r="Q1038" s="7"/>
    </row>
    <row r="1039" spans="13:17" ht="14.25">
      <c r="M1039" s="7"/>
      <c r="Q1039" s="7"/>
    </row>
    <row r="1040" spans="13:17" ht="14.25">
      <c r="M1040" s="7"/>
      <c r="Q1040" s="7"/>
    </row>
    <row r="1041" spans="13:17" ht="14.25">
      <c r="M1041" s="7"/>
      <c r="Q1041" s="7"/>
    </row>
    <row r="1042" spans="13:17" ht="14.25">
      <c r="M1042" s="7"/>
      <c r="Q1042" s="7"/>
    </row>
    <row r="1043" spans="13:17" ht="14.25">
      <c r="M1043" s="7"/>
      <c r="Q1043" s="7"/>
    </row>
    <row r="1044" spans="13:17" ht="14.25">
      <c r="M1044" s="7"/>
      <c r="Q1044" s="7"/>
    </row>
    <row r="1045" spans="13:17" ht="14.25">
      <c r="M1045" s="7"/>
      <c r="Q1045" s="7"/>
    </row>
    <row r="1046" spans="13:17" ht="14.25">
      <c r="M1046" s="7"/>
    </row>
    <row r="1047" spans="13:17" ht="14.25">
      <c r="M1047" s="7"/>
    </row>
    <row r="1048" spans="13:17" ht="14.25">
      <c r="M1048" s="7"/>
    </row>
    <row r="1049" spans="13:17" ht="14.25">
      <c r="M1049" s="7"/>
    </row>
    <row r="1050" spans="13:17" ht="14.25">
      <c r="M1050" s="7"/>
    </row>
    <row r="1051" spans="13:17" ht="14.25">
      <c r="M1051" s="7"/>
    </row>
    <row r="1052" spans="13:17" ht="14.25">
      <c r="M1052" s="7"/>
    </row>
    <row r="1053" spans="13:17" ht="14.25">
      <c r="M1053" s="7"/>
    </row>
    <row r="1054" spans="13:17" ht="14.25">
      <c r="M1054" s="7"/>
    </row>
    <row r="1055" spans="13:17" ht="14.25">
      <c r="M1055" s="7"/>
    </row>
    <row r="1056" spans="13:17" ht="14.25">
      <c r="M1056" s="7"/>
    </row>
    <row r="1057" spans="13:13" ht="14.25">
      <c r="M1057" s="7"/>
    </row>
    <row r="1058" spans="13:13" ht="14.25">
      <c r="M1058" s="7"/>
    </row>
    <row r="1059" spans="13:13" ht="14.25">
      <c r="M1059" s="7"/>
    </row>
  </sheetData>
  <phoneticPr fontId="5"/>
  <hyperlinks>
    <hyperlink ref="O1" location="一覧!A1" display="一覧" xr:uid="{6FD0F07C-B10C-4630-BE92-E5A72579AC63}"/>
  </hyperlinks>
  <pageMargins left="0.70866141732283472" right="0.70866141732283472" top="0.74803149606299213" bottom="0.74803149606299213" header="0" footer="0"/>
  <pageSetup paperSize="9" fitToHeight="0" orientation="landscape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863A46-5CD2-BE43-8F7D-AC1CCFE39591}">
          <x14:formula1>
            <xm:f>migration対応!$B$2:$B$44</xm:f>
          </x14:formula1>
          <xm:sqref>H7 H18:H23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1057"/>
  <sheetViews>
    <sheetView showGridLines="0" zoomScaleNormal="100" workbookViewId="0">
      <selection activeCell="F20" sqref="F20"/>
    </sheetView>
  </sheetViews>
  <sheetFormatPr defaultColWidth="12.625" defaultRowHeight="13.9"/>
  <cols>
    <col min="1" max="1" width="1.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12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13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31" t="s">
        <v>111</v>
      </c>
      <c r="O6" s="31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93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$table-&gt;unsignedInteger('id')-&gt;comment('ID');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139</v>
      </c>
      <c r="C8" s="3"/>
      <c r="D8" s="3"/>
      <c r="E8" s="3"/>
      <c r="F8" s="16"/>
      <c r="G8" s="14" t="s">
        <v>158</v>
      </c>
      <c r="H8" s="13" t="s">
        <v>71</v>
      </c>
      <c r="I8" s="13"/>
      <c r="J8" s="17"/>
      <c r="K8" s="17" t="s">
        <v>116</v>
      </c>
      <c r="L8" s="17"/>
      <c r="M8" s="17"/>
      <c r="N8" s="24"/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$table-&gt;string('name')-&gt;nullable(false)-&gt;comment('分類名');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159</v>
      </c>
      <c r="C9" s="3"/>
      <c r="D9" s="3"/>
      <c r="E9" s="3"/>
      <c r="F9" s="16"/>
      <c r="G9" s="14" t="s">
        <v>160</v>
      </c>
      <c r="H9" s="13" t="s">
        <v>93</v>
      </c>
      <c r="I9" s="13"/>
      <c r="J9" s="17"/>
      <c r="K9" s="17"/>
      <c r="L9" s="17"/>
      <c r="M9" s="17"/>
      <c r="N9" s="24" t="s">
        <v>161</v>
      </c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$table-&gt;unsignedInteger('parent_id')-&gt;nullable(true)-&gt;comment('親分類ID');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23" t="s">
        <v>162</v>
      </c>
      <c r="C10" s="3"/>
      <c r="D10" s="3"/>
      <c r="E10" s="3"/>
      <c r="F10" s="16"/>
      <c r="G10" s="15" t="s">
        <v>163</v>
      </c>
      <c r="H10" s="13" t="s">
        <v>71</v>
      </c>
      <c r="I10" s="13"/>
      <c r="J10" s="17"/>
      <c r="K10" s="17"/>
      <c r="L10" s="17"/>
      <c r="M10" s="17"/>
      <c r="N10" s="24" t="s">
        <v>164</v>
      </c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$table-&gt;string('item_spec_form_id')-&gt;nullable(true)-&gt;comment('アイテムスペックフォームID');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4.25">
      <c r="A11" s="7"/>
      <c r="B11" s="23" t="s">
        <v>119</v>
      </c>
      <c r="C11" s="3"/>
      <c r="D11" s="3"/>
      <c r="E11" s="3"/>
      <c r="F11" s="16"/>
      <c r="G11" s="14" t="s">
        <v>120</v>
      </c>
      <c r="H11" s="13" t="s">
        <v>87</v>
      </c>
      <c r="I11" s="13"/>
      <c r="J11" s="17"/>
      <c r="K11" s="17" t="s">
        <v>116</v>
      </c>
      <c r="L11" s="17"/>
      <c r="M11" s="17"/>
      <c r="N11" s="24"/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$table-&gt;timestampTz('created_at')-&gt;nullable(false)-&gt;comment('作成日');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4.25">
      <c r="A12" s="7"/>
      <c r="B12" s="23" t="s">
        <v>121</v>
      </c>
      <c r="C12" s="3"/>
      <c r="D12" s="3"/>
      <c r="E12" s="3"/>
      <c r="F12" s="16"/>
      <c r="G12" s="14" t="s">
        <v>122</v>
      </c>
      <c r="H12" s="13" t="s">
        <v>85</v>
      </c>
      <c r="I12" s="13"/>
      <c r="J12" s="17"/>
      <c r="K12" s="17" t="s">
        <v>116</v>
      </c>
      <c r="L12" s="17"/>
      <c r="M12" s="17"/>
      <c r="N12" s="24" t="s">
        <v>123</v>
      </c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$table-&gt;uuid('created_user_id')-&gt;nullable(false)-&gt;comment('作成ユーザーID');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4.25">
      <c r="A13" s="7"/>
      <c r="B13" s="23" t="s">
        <v>124</v>
      </c>
      <c r="C13" s="3"/>
      <c r="D13" s="3"/>
      <c r="E13" s="3"/>
      <c r="F13" s="16"/>
      <c r="G13" s="14" t="s">
        <v>125</v>
      </c>
      <c r="H13" s="13" t="s">
        <v>87</v>
      </c>
      <c r="I13" s="13"/>
      <c r="J13" s="17"/>
      <c r="K13" s="17" t="s">
        <v>116</v>
      </c>
      <c r="L13" s="17"/>
      <c r="M13" s="17"/>
      <c r="N13" s="24"/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$table-&gt;timestampTz('updated_at')-&gt;nullable(false)-&gt;comment('更新日');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25">
      <c r="A14" s="7"/>
      <c r="B14" s="23" t="s">
        <v>126</v>
      </c>
      <c r="C14" s="3"/>
      <c r="D14" s="3"/>
      <c r="E14" s="3"/>
      <c r="F14" s="16"/>
      <c r="G14" s="14" t="s">
        <v>127</v>
      </c>
      <c r="H14" s="13" t="s">
        <v>85</v>
      </c>
      <c r="I14" s="13"/>
      <c r="J14" s="17"/>
      <c r="K14" s="17" t="s">
        <v>116</v>
      </c>
      <c r="L14" s="17"/>
      <c r="M14" s="17"/>
      <c r="N14" s="24" t="s">
        <v>123</v>
      </c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$table-&gt;uuid('updated_user_id')-&gt;nullable(false)-&gt;comment('更新ユーザーID');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25">
      <c r="A15" s="7"/>
      <c r="B15" s="23" t="s">
        <v>128</v>
      </c>
      <c r="C15" s="3"/>
      <c r="D15" s="3"/>
      <c r="E15" s="3"/>
      <c r="F15" s="16"/>
      <c r="G15" s="14" t="s">
        <v>129</v>
      </c>
      <c r="H15" s="13" t="s">
        <v>87</v>
      </c>
      <c r="I15" s="13"/>
      <c r="J15" s="17"/>
      <c r="K15" s="17"/>
      <c r="L15" s="17"/>
      <c r="M15" s="17"/>
      <c r="N15" s="24"/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$table-&gt;timestampTz('deleted_at')-&gt;nullable(true)-&gt;comment('削除日');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25">
      <c r="A16" s="7"/>
      <c r="B16" s="25" t="s">
        <v>130</v>
      </c>
      <c r="C16" s="26"/>
      <c r="D16" s="26"/>
      <c r="E16" s="26"/>
      <c r="F16" s="27"/>
      <c r="G16" s="14" t="s">
        <v>131</v>
      </c>
      <c r="H16" s="13" t="s">
        <v>85</v>
      </c>
      <c r="I16" s="28"/>
      <c r="J16" s="29"/>
      <c r="K16" s="29"/>
      <c r="L16" s="29"/>
      <c r="M16" s="17"/>
      <c r="N16" s="30" t="s">
        <v>123</v>
      </c>
      <c r="O16" s="30"/>
      <c r="P16" s="7"/>
      <c r="Q16" s="7" t="str">
        <f>"$table-&gt;"&amp;VLOOKUP(H16,migration対応!$B$2:$C$30,2,FALSE)&amp;"('"&amp;B16&amp;"')-&gt;nullable("&amp;IF(K16="Y","false","true")&amp;")-&gt;comment('"&amp;G16&amp;"');"</f>
        <v>$table-&gt;uuid('deleted_user_id')-&gt;nullable(true)-&gt;comment('削除ユーザーID');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2" ht="14.25">
      <c r="A17" s="7"/>
      <c r="B17" s="9"/>
      <c r="C17" s="9"/>
      <c r="D17" s="9"/>
      <c r="E17" s="9"/>
      <c r="F17" s="9"/>
      <c r="G17" s="9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4.25">
      <c r="A18" s="10"/>
      <c r="B18" s="10"/>
      <c r="C18" s="10"/>
      <c r="D18" s="10"/>
      <c r="E18" s="10"/>
      <c r="F18" s="10"/>
      <c r="G18" s="10"/>
      <c r="H18" s="1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4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4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4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4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4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4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4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4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4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4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4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4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4.25">
      <c r="M987" s="7"/>
      <c r="Q987" s="7"/>
    </row>
    <row r="988" spans="1:32" ht="14.25">
      <c r="M988" s="7"/>
      <c r="Q988" s="7"/>
    </row>
    <row r="989" spans="1:32" ht="14.25">
      <c r="M989" s="7"/>
      <c r="Q989" s="7"/>
    </row>
    <row r="990" spans="1:32" ht="14.25">
      <c r="M990" s="7"/>
      <c r="Q990" s="7"/>
    </row>
    <row r="991" spans="1:32" ht="14.25">
      <c r="M991" s="7"/>
      <c r="Q991" s="7"/>
    </row>
    <row r="992" spans="1:32" ht="14.25">
      <c r="M992" s="7"/>
      <c r="Q992" s="7"/>
    </row>
    <row r="993" spans="13:17" ht="14.25">
      <c r="M993" s="7"/>
      <c r="Q993" s="7"/>
    </row>
    <row r="994" spans="13:17" ht="14.25">
      <c r="M994" s="7"/>
      <c r="Q994" s="7"/>
    </row>
    <row r="995" spans="13:17" ht="14.25">
      <c r="M995" s="7"/>
      <c r="Q995" s="7"/>
    </row>
    <row r="996" spans="13:17" ht="14.25">
      <c r="M996" s="7"/>
      <c r="Q996" s="7"/>
    </row>
    <row r="997" spans="13:17" ht="14.25">
      <c r="M997" s="7"/>
      <c r="Q997" s="7"/>
    </row>
    <row r="998" spans="13:17" ht="14.25">
      <c r="M998" s="7"/>
      <c r="Q998" s="7"/>
    </row>
    <row r="999" spans="13:17" ht="14.25">
      <c r="M999" s="7"/>
      <c r="Q999" s="7"/>
    </row>
    <row r="1000" spans="13:17" ht="14.25">
      <c r="M1000" s="7"/>
      <c r="Q1000" s="7"/>
    </row>
    <row r="1001" spans="13:17" ht="14.25">
      <c r="M1001" s="7"/>
      <c r="Q1001" s="7"/>
    </row>
    <row r="1002" spans="13:17" ht="14.25">
      <c r="M1002" s="7"/>
      <c r="Q1002" s="7"/>
    </row>
    <row r="1003" spans="13:17" ht="14.25">
      <c r="M1003" s="7"/>
      <c r="Q1003" s="7"/>
    </row>
    <row r="1004" spans="13:17" ht="14.25">
      <c r="M1004" s="7"/>
      <c r="Q1004" s="7"/>
    </row>
    <row r="1005" spans="13:17" ht="14.25">
      <c r="M1005" s="7"/>
      <c r="Q1005" s="7"/>
    </row>
    <row r="1006" spans="13:17" ht="14.25">
      <c r="M1006" s="7"/>
      <c r="Q1006" s="7"/>
    </row>
    <row r="1007" spans="13:17" ht="14.25">
      <c r="M1007" s="7"/>
      <c r="Q1007" s="7"/>
    </row>
    <row r="1008" spans="13:17" ht="14.25">
      <c r="M1008" s="7"/>
      <c r="Q1008" s="7"/>
    </row>
    <row r="1009" spans="13:17" ht="14.25">
      <c r="M1009" s="7"/>
      <c r="Q1009" s="7"/>
    </row>
    <row r="1010" spans="13:17" ht="14.25">
      <c r="M1010" s="7"/>
      <c r="Q1010" s="7"/>
    </row>
    <row r="1011" spans="13:17" ht="14.25">
      <c r="M1011" s="7"/>
      <c r="Q1011" s="7"/>
    </row>
    <row r="1012" spans="13:17" ht="14.25">
      <c r="M1012" s="7"/>
      <c r="Q1012" s="7"/>
    </row>
    <row r="1013" spans="13:17" ht="14.25">
      <c r="M1013" s="7"/>
      <c r="Q1013" s="7"/>
    </row>
    <row r="1014" spans="13:17" ht="14.25">
      <c r="M1014" s="7"/>
      <c r="Q1014" s="7"/>
    </row>
    <row r="1015" spans="13:17" ht="14.25">
      <c r="M1015" s="7"/>
      <c r="Q1015" s="7"/>
    </row>
    <row r="1016" spans="13:17" ht="14.25">
      <c r="M1016" s="7"/>
      <c r="Q1016" s="7"/>
    </row>
    <row r="1017" spans="13:17" ht="14.25">
      <c r="M1017" s="7"/>
      <c r="Q1017" s="7"/>
    </row>
    <row r="1018" spans="13:17" ht="14.25">
      <c r="M1018" s="7"/>
      <c r="Q1018" s="7"/>
    </row>
    <row r="1019" spans="13:17" ht="14.25">
      <c r="M1019" s="7"/>
      <c r="Q1019" s="7"/>
    </row>
    <row r="1020" spans="13:17" ht="14.25">
      <c r="M1020" s="7"/>
      <c r="Q1020" s="7"/>
    </row>
    <row r="1021" spans="13:17" ht="14.25">
      <c r="M1021" s="7"/>
      <c r="Q1021" s="7"/>
    </row>
    <row r="1022" spans="13:17" ht="14.25">
      <c r="M1022" s="7"/>
      <c r="Q1022" s="7"/>
    </row>
    <row r="1023" spans="13:17" ht="14.25">
      <c r="M1023" s="7"/>
      <c r="Q1023" s="7"/>
    </row>
    <row r="1024" spans="13:17" ht="14.25">
      <c r="M1024" s="7"/>
      <c r="Q1024" s="7"/>
    </row>
    <row r="1025" spans="13:17" ht="14.25">
      <c r="M1025" s="7"/>
      <c r="Q1025" s="7"/>
    </row>
    <row r="1026" spans="13:17" ht="14.25">
      <c r="M1026" s="7"/>
      <c r="Q1026" s="7"/>
    </row>
    <row r="1027" spans="13:17" ht="14.25">
      <c r="M1027" s="7"/>
      <c r="Q1027" s="7"/>
    </row>
    <row r="1028" spans="13:17" ht="14.25">
      <c r="M1028" s="7"/>
      <c r="Q1028" s="7"/>
    </row>
    <row r="1029" spans="13:17" ht="14.25">
      <c r="M1029" s="7"/>
      <c r="Q1029" s="7"/>
    </row>
    <row r="1030" spans="13:17" ht="14.25">
      <c r="M1030" s="7"/>
      <c r="Q1030" s="7"/>
    </row>
    <row r="1031" spans="13:17" ht="14.25">
      <c r="M1031" s="7"/>
      <c r="Q1031" s="7"/>
    </row>
    <row r="1032" spans="13:17" ht="14.25">
      <c r="M1032" s="7"/>
      <c r="Q1032" s="7"/>
    </row>
    <row r="1033" spans="13:17" ht="14.25">
      <c r="M1033" s="7"/>
      <c r="Q1033" s="7"/>
    </row>
    <row r="1034" spans="13:17" ht="14.25">
      <c r="M1034" s="7"/>
      <c r="Q1034" s="7"/>
    </row>
    <row r="1035" spans="13:17" ht="14.25">
      <c r="M1035" s="7"/>
      <c r="Q1035" s="7"/>
    </row>
    <row r="1036" spans="13:17" ht="14.25">
      <c r="M1036" s="7"/>
      <c r="Q1036" s="7"/>
    </row>
    <row r="1037" spans="13:17" ht="14.25">
      <c r="M1037" s="7"/>
      <c r="Q1037" s="7"/>
    </row>
    <row r="1038" spans="13:17" ht="14.25">
      <c r="M1038" s="7"/>
      <c r="Q1038" s="7"/>
    </row>
    <row r="1039" spans="13:17" ht="14.25">
      <c r="M1039" s="7"/>
      <c r="Q1039" s="7"/>
    </row>
    <row r="1040" spans="13:17" ht="14.25">
      <c r="M1040" s="7"/>
      <c r="Q1040" s="7"/>
    </row>
    <row r="1041" spans="13:17" ht="14.25">
      <c r="M1041" s="7"/>
      <c r="Q1041" s="7"/>
    </row>
    <row r="1042" spans="13:17" ht="14.25">
      <c r="M1042" s="7"/>
      <c r="Q1042" s="7"/>
    </row>
    <row r="1043" spans="13:17" ht="14.25">
      <c r="M1043" s="7"/>
    </row>
    <row r="1044" spans="13:17" ht="14.25">
      <c r="M1044" s="7"/>
    </row>
    <row r="1045" spans="13:17" ht="14.25">
      <c r="M1045" s="7"/>
    </row>
    <row r="1046" spans="13:17" ht="14.25">
      <c r="M1046" s="7"/>
    </row>
    <row r="1047" spans="13:17" ht="14.25">
      <c r="M1047" s="7"/>
    </row>
    <row r="1048" spans="13:17" ht="14.25">
      <c r="M1048" s="7"/>
    </row>
    <row r="1049" spans="13:17" ht="14.25">
      <c r="M1049" s="7"/>
    </row>
    <row r="1050" spans="13:17" ht="14.25">
      <c r="M1050" s="7"/>
    </row>
    <row r="1051" spans="13:17" ht="14.25">
      <c r="M1051" s="7"/>
    </row>
    <row r="1052" spans="13:17" ht="14.25">
      <c r="M1052" s="7"/>
    </row>
    <row r="1053" spans="13:17" ht="14.25">
      <c r="M1053" s="7"/>
    </row>
    <row r="1054" spans="13:17" ht="14.25">
      <c r="M1054" s="7"/>
    </row>
    <row r="1055" spans="13:17" ht="14.25">
      <c r="M1055" s="7"/>
    </row>
    <row r="1056" spans="13:17" ht="14.25">
      <c r="M1056" s="7"/>
    </row>
    <row r="1057" spans="13:13" ht="14.25">
      <c r="M1057" s="7"/>
    </row>
  </sheetData>
  <phoneticPr fontId="5"/>
  <hyperlinks>
    <hyperlink ref="O1" location="一覧!A1" display="一覧" xr:uid="{A0A8C766-3FA2-45E3-9375-BABA22ACCEAC}"/>
  </hyperlinks>
  <pageMargins left="0.70866141732283472" right="0.70866141732283472" top="0.74803149606299213" bottom="0.74803149606299213" header="0" footer="0"/>
  <pageSetup paperSize="9" fitToHeight="0" orientation="landscape"/>
  <headerFooter>
    <oddFooter>&amp;C&amp;P-1 / -1 ページ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728A45-93AC-0741-9FB4-37ED993B2AFF}">
          <x14:formula1>
            <xm:f>migration対応!$B$2:$B$44</xm:f>
          </x14:formula1>
          <xm:sqref>H11:H16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A581-2BC5-714C-A3AE-59CC5A8A5249}">
  <sheetPr>
    <pageSetUpPr fitToPage="1"/>
  </sheetPr>
  <dimension ref="A1:AH38"/>
  <sheetViews>
    <sheetView showGridLines="0" tabSelected="1" zoomScaleNormal="100" workbookViewId="0">
      <selection activeCell="D1" sqref="D1"/>
    </sheetView>
  </sheetViews>
  <sheetFormatPr defaultColWidth="12.625" defaultRowHeight="13.9"/>
  <cols>
    <col min="1" max="1" width="2.62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165</v>
      </c>
      <c r="E1" s="3"/>
      <c r="F1" s="3"/>
      <c r="G1" s="16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166</v>
      </c>
      <c r="E2" s="3"/>
      <c r="F2" s="3"/>
      <c r="G2" s="1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16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16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11" t="s">
        <v>104</v>
      </c>
      <c r="H6" s="11" t="s">
        <v>105</v>
      </c>
      <c r="I6" s="11" t="s">
        <v>106</v>
      </c>
      <c r="J6" s="11" t="s">
        <v>107</v>
      </c>
      <c r="K6" s="11" t="s">
        <v>108</v>
      </c>
      <c r="L6" s="11" t="s">
        <v>109</v>
      </c>
      <c r="M6" s="11" t="s">
        <v>110</v>
      </c>
      <c r="N6" s="11" t="s">
        <v>111</v>
      </c>
      <c r="O6" s="11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13" t="s">
        <v>114</v>
      </c>
      <c r="C7" s="3"/>
      <c r="D7" s="3"/>
      <c r="E7" s="3"/>
      <c r="F7" s="16"/>
      <c r="G7" s="14" t="s">
        <v>115</v>
      </c>
      <c r="H7" s="13" t="s">
        <v>85</v>
      </c>
      <c r="I7" s="13"/>
      <c r="J7" s="17" t="s">
        <v>116</v>
      </c>
      <c r="K7" s="17"/>
      <c r="L7" s="17"/>
      <c r="M7" s="17"/>
      <c r="N7" s="13"/>
      <c r="O7" s="35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13" t="s">
        <v>167</v>
      </c>
      <c r="C8" s="3"/>
      <c r="D8" s="3"/>
      <c r="E8" s="3"/>
      <c r="F8" s="16"/>
      <c r="G8" s="14" t="s">
        <v>168</v>
      </c>
      <c r="H8" s="13" t="s">
        <v>169</v>
      </c>
      <c r="I8" s="13"/>
      <c r="J8" s="17"/>
      <c r="K8" s="17" t="s">
        <v>116</v>
      </c>
      <c r="L8" s="17"/>
      <c r="M8" s="17"/>
      <c r="N8" s="13" t="s">
        <v>138</v>
      </c>
      <c r="O8" s="35"/>
      <c r="P8" s="7"/>
      <c r="Q8" s="7" t="str">
        <f>"$table-&gt;"&amp;VLOOKUP(H8,migration対応!$B$2:$C$30,2,FALSE)&amp;"('"&amp;B8&amp;"')-&gt;nullable("&amp;IF(K8="Y","false","true")&amp;")-&gt;comment('"&amp;G8&amp;"');"</f>
        <v>$table-&gt;integer('account_id')-&gt;nullable(false)-&gt;comment('アカウントID');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13" t="s">
        <v>170</v>
      </c>
      <c r="C9" s="3"/>
      <c r="D9" s="3"/>
      <c r="E9" s="3"/>
      <c r="F9" s="16"/>
      <c r="G9" s="13" t="s">
        <v>171</v>
      </c>
      <c r="H9" s="13" t="s">
        <v>172</v>
      </c>
      <c r="I9" s="13"/>
      <c r="J9" s="17"/>
      <c r="K9" s="17"/>
      <c r="L9" s="17"/>
      <c r="M9" s="17"/>
      <c r="N9" s="24"/>
      <c r="O9" s="46" t="s">
        <v>173</v>
      </c>
      <c r="P9" s="7"/>
      <c r="Q9" s="7" t="str">
        <f>"$table-&gt;"&amp;VLOOKUP(H9,migration対応!$B$2:$C$30,2,FALSE)&amp;"('"&amp;B9&amp;"')-&gt;nullable("&amp;IF(K9="Y","false","true")&amp;")-&gt;comment('"&amp;G9&amp;"');"</f>
        <v>$table-&gt;tinyint('category_id')-&gt;nullable(true)-&gt;comment('契約書種別ID');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13" t="s">
        <v>174</v>
      </c>
      <c r="C10" s="3"/>
      <c r="D10" s="3"/>
      <c r="E10" s="3"/>
      <c r="F10" s="16"/>
      <c r="G10" s="13" t="s">
        <v>175</v>
      </c>
      <c r="H10" s="13" t="s">
        <v>176</v>
      </c>
      <c r="I10" s="13"/>
      <c r="J10" s="17"/>
      <c r="K10" s="17"/>
      <c r="L10" s="17"/>
      <c r="M10" s="17"/>
      <c r="N10" s="24" t="s">
        <v>177</v>
      </c>
      <c r="O10" s="4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4.25">
      <c r="A11" s="7"/>
      <c r="B11" s="13" t="s">
        <v>139</v>
      </c>
      <c r="C11" s="3"/>
      <c r="D11" s="3"/>
      <c r="E11" s="3"/>
      <c r="F11" s="16"/>
      <c r="G11" s="13" t="s">
        <v>178</v>
      </c>
      <c r="H11" s="13" t="s">
        <v>179</v>
      </c>
      <c r="I11" s="13"/>
      <c r="J11" s="17"/>
      <c r="K11" s="17"/>
      <c r="L11" s="17"/>
      <c r="M11" s="17" t="s">
        <v>116</v>
      </c>
      <c r="N11" s="24"/>
      <c r="O11" s="35"/>
      <c r="P11" s="7"/>
      <c r="Q11" s="7" t="str">
        <f>"$table-&gt;"&amp;VLOOKUP(H11,migration対応!$B$2:$C$30,2,FALSE)&amp;"('"&amp;B11&amp;"')-&gt;nullable("&amp;IF(K11="Y","false","true")&amp;")-&gt;comment('"&amp;G11&amp;"');"</f>
        <v>$table-&gt;string('name')-&gt;nullable(true)-&gt;comment('契約書タイトル');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4" ht="14.25">
      <c r="A12" s="7"/>
      <c r="B12" s="13" t="s">
        <v>180</v>
      </c>
      <c r="C12" s="3"/>
      <c r="D12" s="3"/>
      <c r="E12" s="3"/>
      <c r="F12" s="16"/>
      <c r="G12" s="13" t="s">
        <v>181</v>
      </c>
      <c r="H12" s="13" t="s">
        <v>77</v>
      </c>
      <c r="I12" s="13"/>
      <c r="J12" s="17"/>
      <c r="K12" s="17"/>
      <c r="L12" s="17"/>
      <c r="M12" s="17"/>
      <c r="N12" s="24"/>
      <c r="O12" s="3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4" ht="14.25">
      <c r="A13" s="7"/>
      <c r="B13" s="13" t="s">
        <v>182</v>
      </c>
      <c r="C13" s="3"/>
      <c r="D13" s="3"/>
      <c r="E13" s="3"/>
      <c r="F13" s="16"/>
      <c r="G13" s="13" t="s">
        <v>183</v>
      </c>
      <c r="H13" s="13" t="s">
        <v>71</v>
      </c>
      <c r="I13" s="13"/>
      <c r="J13" s="17"/>
      <c r="K13" s="17"/>
      <c r="L13" s="17"/>
      <c r="M13" s="17"/>
      <c r="N13" s="24"/>
      <c r="O13" s="3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4" ht="14.25">
      <c r="A14" s="7"/>
      <c r="B14" s="13" t="s">
        <v>184</v>
      </c>
      <c r="C14" s="3"/>
      <c r="D14" s="3"/>
      <c r="E14" s="3"/>
      <c r="F14" s="16"/>
      <c r="G14" s="13" t="s">
        <v>185</v>
      </c>
      <c r="H14" s="13" t="s">
        <v>71</v>
      </c>
      <c r="I14" s="13"/>
      <c r="J14" s="17"/>
      <c r="K14" s="17"/>
      <c r="L14" s="17"/>
      <c r="M14" s="17"/>
      <c r="N14" s="24"/>
      <c r="O14" s="35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4" ht="14.25">
      <c r="A15" s="7"/>
      <c r="B15" s="13" t="s">
        <v>186</v>
      </c>
      <c r="C15" s="3"/>
      <c r="D15" s="3"/>
      <c r="E15" s="3"/>
      <c r="F15" s="16"/>
      <c r="G15" s="13" t="s">
        <v>187</v>
      </c>
      <c r="H15" s="13" t="s">
        <v>172</v>
      </c>
      <c r="I15" s="13"/>
      <c r="J15" s="17"/>
      <c r="K15" s="17"/>
      <c r="L15" s="17"/>
      <c r="M15" s="17"/>
      <c r="N15" s="24"/>
      <c r="O15" s="35" t="s">
        <v>188</v>
      </c>
      <c r="P15" s="7"/>
      <c r="Q15" s="7" t="str">
        <f>"$table-&gt;"&amp;VLOOKUP(H15,migration対応!$B$2:$C$30,2,FALSE)&amp;"('"&amp;B15&amp;"')-&gt;nullable("&amp;IF(K15="Y","false","true")&amp;")-&gt;comment('"&amp;G15&amp;"');"</f>
        <v>$table-&gt;tinyint('calender_type_cd')-&gt;nullable(true)-&gt;comment('西暦和暦区分');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4" ht="14.25">
      <c r="A16" s="7"/>
      <c r="B16" s="13" t="s">
        <v>189</v>
      </c>
      <c r="C16" s="3"/>
      <c r="D16" s="3"/>
      <c r="E16" s="3"/>
      <c r="F16" s="16"/>
      <c r="G16" s="13" t="s">
        <v>190</v>
      </c>
      <c r="H16" s="13" t="s">
        <v>191</v>
      </c>
      <c r="I16" s="13"/>
      <c r="J16" s="17"/>
      <c r="K16" s="17"/>
      <c r="L16" s="17"/>
      <c r="M16" s="17"/>
      <c r="N16" s="24"/>
      <c r="O16" s="35"/>
      <c r="P16" s="7"/>
      <c r="Q16" s="7" t="str">
        <f>"$table-&gt;"&amp;VLOOKUP(H16,migration対応!$B$2:$C$30,2,FALSE)&amp;"('"&amp;B16&amp;"')-&gt;nullable("&amp;IF(K16="Y","false","true")&amp;")-&gt;comment('"&amp;G16&amp;"');"</f>
        <v>$table-&gt;timestampTz('conclusion_date')-&gt;nullable(true)-&gt;comment('締結日');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4.25">
      <c r="A17" s="7"/>
      <c r="B17" s="13" t="s">
        <v>192</v>
      </c>
      <c r="C17" s="3"/>
      <c r="D17" s="3"/>
      <c r="E17" s="3"/>
      <c r="F17" s="16"/>
      <c r="G17" s="13" t="s">
        <v>193</v>
      </c>
      <c r="H17" s="13" t="s">
        <v>191</v>
      </c>
      <c r="I17" s="13"/>
      <c r="J17" s="17"/>
      <c r="K17" s="17"/>
      <c r="L17" s="17"/>
      <c r="M17" s="17"/>
      <c r="N17" s="24"/>
      <c r="O17" s="35"/>
      <c r="P17" s="7"/>
      <c r="Q17" s="7" t="str">
        <f>"$table-&gt;"&amp;VLOOKUP(H17,migration対応!$B$2:$C$30,2,FALSE)&amp;"('"&amp;B17&amp;"')-&gt;nullable("&amp;IF(K17="Y","false","true")&amp;")-&gt;comment('"&amp;G17&amp;"');"</f>
        <v>$table-&gt;timestampTz('term_from')-&gt;nullable(true)-&gt;comment('契約開始日（発効日）');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14.25">
      <c r="A18" s="7"/>
      <c r="B18" s="13" t="s">
        <v>194</v>
      </c>
      <c r="C18" s="3"/>
      <c r="D18" s="3"/>
      <c r="E18" s="3"/>
      <c r="F18" s="16"/>
      <c r="G18" s="34" t="s">
        <v>195</v>
      </c>
      <c r="H18" s="13" t="s">
        <v>191</v>
      </c>
      <c r="I18" s="13"/>
      <c r="J18" s="17"/>
      <c r="K18" s="17"/>
      <c r="L18" s="17"/>
      <c r="M18" s="17"/>
      <c r="N18" s="24"/>
      <c r="O18" s="35"/>
      <c r="P18" s="7"/>
      <c r="Q18" s="7" t="str">
        <f>"$table-&gt;"&amp;VLOOKUP(H18,migration対応!$B$2:$C$30,2,FALSE)&amp;"('"&amp;B18&amp;"')-&gt;nullable("&amp;IF(K18="Y","false","true")&amp;")-&gt;comment('"&amp;G18&amp;"');"</f>
        <v>$table-&gt;timestampTz('term_to')-&gt;nullable(true)-&gt;comment('契約終了日（満了日）');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14.25">
      <c r="A19" s="7"/>
      <c r="B19" s="58" t="s">
        <v>196</v>
      </c>
      <c r="C19" s="3"/>
      <c r="D19" s="3"/>
      <c r="E19" s="3"/>
      <c r="F19" s="16"/>
      <c r="G19" s="14" t="s">
        <v>197</v>
      </c>
      <c r="H19" s="13" t="s">
        <v>179</v>
      </c>
      <c r="I19" s="13"/>
      <c r="J19" s="17"/>
      <c r="K19" s="17"/>
      <c r="L19" s="17"/>
      <c r="M19" s="17"/>
      <c r="N19" s="24"/>
      <c r="O19" s="35"/>
      <c r="P19" s="7"/>
      <c r="Q19" s="7" t="str">
        <f>"$table-&gt;"&amp;VLOOKUP(H19,migration対応!$B$2:$C$30,2,FALSE)&amp;"('"&amp;B19&amp;"')-&gt;nullable("&amp;IF(K19="Y","false","true")&amp;")-&gt;comment('"&amp;G19&amp;"');"</f>
        <v>$table-&gt;string('renewing_notice_period')-&gt;nullable(true)-&gt;comment('契約満了の前の申し出');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4.25">
      <c r="A20" s="7"/>
      <c r="B20" s="13" t="s">
        <v>198</v>
      </c>
      <c r="C20" s="3"/>
      <c r="D20" s="3"/>
      <c r="E20" s="3"/>
      <c r="F20" s="16"/>
      <c r="G20" s="13" t="s">
        <v>199</v>
      </c>
      <c r="H20" s="13" t="s">
        <v>200</v>
      </c>
      <c r="I20" s="13"/>
      <c r="J20" s="17"/>
      <c r="K20" s="17"/>
      <c r="L20" s="17"/>
      <c r="M20" s="17"/>
      <c r="N20" s="24"/>
      <c r="O20" s="35"/>
      <c r="P20" s="7"/>
      <c r="Q20" s="7" t="str">
        <f>"$table-&gt;"&amp;VLOOKUP(H20,migration対応!$B$2:$C$30,2,FALSE)&amp;"('"&amp;B20&amp;"')-&gt;nullable("&amp;IF(K20="Y","false","true")&amp;")-&gt;comment('"&amp;G20&amp;"');"</f>
        <v>$table-&gt;boolean('is_auto_renewing')-&gt;nullable(true)-&gt;comment('契約を自動更新するか');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14.25">
      <c r="A21" s="7"/>
      <c r="B21" s="57" t="s">
        <v>201</v>
      </c>
      <c r="C21" s="3"/>
      <c r="D21" s="3"/>
      <c r="E21" s="3"/>
      <c r="F21" s="16"/>
      <c r="G21" s="13" t="s">
        <v>202</v>
      </c>
      <c r="H21" s="46" t="s">
        <v>172</v>
      </c>
      <c r="I21" s="13"/>
      <c r="J21" s="17"/>
      <c r="K21" s="17"/>
      <c r="L21" s="17"/>
      <c r="M21" s="17"/>
      <c r="N21" s="24"/>
      <c r="O21" s="35"/>
      <c r="P21" s="7"/>
      <c r="Q21" s="7" t="str">
        <f>"$table-&gt;"&amp;VLOOKUP(H21,migration対応!$B$2:$C$30,2,FALSE)&amp;"('"&amp;B21&amp;"')-&gt;nullable("&amp;IF(K21="Y","false","true")&amp;")-&gt;comment('"&amp;G21&amp;"');"</f>
        <v>$table-&gt;tinyint('notify_after_month')-&gt;nullable(true)-&gt;comment('満了通知タイミング（契約満了の何か月前に通知するか）');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14.25">
      <c r="A22" s="7"/>
      <c r="B22" s="46" t="s">
        <v>203</v>
      </c>
      <c r="C22" s="3"/>
      <c r="D22" s="3"/>
      <c r="E22" s="3"/>
      <c r="F22" s="16"/>
      <c r="G22" s="13" t="s">
        <v>202</v>
      </c>
      <c r="H22" s="46" t="s">
        <v>191</v>
      </c>
      <c r="I22" s="13"/>
      <c r="J22" s="17"/>
      <c r="K22" s="17"/>
      <c r="L22" s="17"/>
      <c r="M22" s="17"/>
      <c r="N22" s="24"/>
      <c r="O22" s="35"/>
      <c r="P22" s="7"/>
      <c r="Q22" s="7" t="str">
        <f>"$table-&gt;"&amp;VLOOKUP(H22,migration対応!$B$2:$C$30,2,FALSE)&amp;"('"&amp;B22&amp;"')-&gt;nullable("&amp;IF(K22="Y","false","true")&amp;")-&gt;comment('"&amp;G22&amp;"');"</f>
        <v>$table-&gt;timestampTz('notify_date')-&gt;nullable(true)-&gt;comment('満了通知タイミング（契約満了の何か月前に通知するか）');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14.25">
      <c r="A23" s="7"/>
      <c r="B23" s="13" t="s">
        <v>204</v>
      </c>
      <c r="C23" s="3"/>
      <c r="D23" s="3"/>
      <c r="E23" s="3"/>
      <c r="F23" s="16"/>
      <c r="G23" s="13" t="s">
        <v>205</v>
      </c>
      <c r="H23" s="13" t="s">
        <v>206</v>
      </c>
      <c r="I23" s="13"/>
      <c r="J23" s="17"/>
      <c r="K23" s="17"/>
      <c r="L23" s="17"/>
      <c r="M23" s="17"/>
      <c r="N23" s="24"/>
      <c r="O23" s="35"/>
      <c r="P23" s="7"/>
      <c r="Q23" s="7" t="str">
        <f>"$table-&gt;"&amp;VLOOKUP(H23,migration対応!$B$2:$C$30,2,FALSE)&amp;"('"&amp;B23&amp;"')-&gt;nullable("&amp;IF(K23="Y","false","true")&amp;")-&gt;comment('"&amp;G23&amp;"');"</f>
        <v>$table-&gt;text('terms_valid_after_terminated')-&gt;nullable(true)-&gt;comment('契約終了後も有効な条文');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14.25">
      <c r="A24" s="7"/>
      <c r="B24" s="13" t="s">
        <v>207</v>
      </c>
      <c r="C24" s="3"/>
      <c r="D24" s="3"/>
      <c r="E24" s="3"/>
      <c r="F24" s="16"/>
      <c r="G24" s="13" t="s">
        <v>208</v>
      </c>
      <c r="H24" s="13" t="s">
        <v>179</v>
      </c>
      <c r="I24" s="13"/>
      <c r="J24" s="17"/>
      <c r="K24" s="17"/>
      <c r="L24" s="17"/>
      <c r="M24" s="17"/>
      <c r="N24" s="24"/>
      <c r="O24" s="35"/>
      <c r="P24" s="7"/>
      <c r="Q24" s="7" t="str">
        <f>"$table-&gt;"&amp;VLOOKUP(H24,migration対応!$B$2:$C$30,2,FALSE)&amp;"('"&amp;B24&amp;"')-&gt;nullable("&amp;IF(K24="Y","false","true")&amp;")-&gt;comment('"&amp;G24&amp;"');"</f>
        <v>$table-&gt;string('storage_location_of_original')-&gt;nullable(true)-&gt;comment('原本保管場所');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14.25">
      <c r="A25" s="7"/>
      <c r="B25" s="13" t="s">
        <v>209</v>
      </c>
      <c r="C25" s="3"/>
      <c r="D25" s="3"/>
      <c r="E25" s="3"/>
      <c r="F25" s="16"/>
      <c r="G25" s="13" t="s">
        <v>210</v>
      </c>
      <c r="H25" s="13" t="s">
        <v>206</v>
      </c>
      <c r="I25" s="13"/>
      <c r="J25" s="17"/>
      <c r="K25" s="17"/>
      <c r="L25" s="17"/>
      <c r="M25" s="17"/>
      <c r="N25" s="24"/>
      <c r="O25" s="35"/>
      <c r="P25" s="7"/>
      <c r="Q25" s="7" t="str">
        <f>"$table-&gt;"&amp;VLOOKUP(H25,migration対応!$B$2:$C$30,2,FALSE)&amp;"('"&amp;B25&amp;"')-&gt;nullable("&amp;IF(K25="Y","false","true")&amp;")-&gt;comment('"&amp;G25&amp;"');"</f>
        <v>$table-&gt;text('remark')-&gt;nullable(true)-&gt;comment('備考');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14.25">
      <c r="A26" s="7"/>
      <c r="B26" s="13" t="s">
        <v>211</v>
      </c>
      <c r="C26" s="3"/>
      <c r="D26" s="3"/>
      <c r="E26" s="3"/>
      <c r="F26" s="16"/>
      <c r="G26" s="13" t="s">
        <v>212</v>
      </c>
      <c r="H26" s="13" t="s">
        <v>69</v>
      </c>
      <c r="I26" s="13"/>
      <c r="J26" s="17"/>
      <c r="K26" s="17"/>
      <c r="L26" s="17"/>
      <c r="M26" s="17"/>
      <c r="N26" s="24"/>
      <c r="O26" s="35" t="s">
        <v>213</v>
      </c>
      <c r="P26" s="7"/>
      <c r="Q26" s="7" t="str">
        <f>"$table-&gt;"&amp;VLOOKUP(H26,migration対応!$B$2:$C$30,2,FALSE)&amp;"('"&amp;B26&amp;"')-&gt;nullable("&amp;IF(K26="Y","false","true")&amp;")-&gt;comment('"&amp;G26&amp;"');"</f>
        <v>$table-&gt;json('notify_to')-&gt;nullable(true)-&gt;comment('通知送信先');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14.25">
      <c r="A27" s="7"/>
      <c r="B27" s="13" t="s">
        <v>214</v>
      </c>
      <c r="C27" s="59"/>
      <c r="D27" s="3"/>
      <c r="E27" s="3"/>
      <c r="F27" s="60"/>
      <c r="G27" s="14" t="s">
        <v>215</v>
      </c>
      <c r="H27" s="13" t="s">
        <v>200</v>
      </c>
      <c r="I27" s="13"/>
      <c r="J27" s="17"/>
      <c r="K27" s="17"/>
      <c r="L27" s="17"/>
      <c r="M27" s="17"/>
      <c r="N27" s="61"/>
      <c r="O27" s="62"/>
      <c r="P27" s="7"/>
      <c r="Q27" s="7" t="str">
        <f>"$table-&gt;"&amp;VLOOKUP(H27,migration対応!$B$2:$C$30,2,FALSE)&amp;"('"&amp;B27&amp;"')-&gt;nullable("&amp;IF(K27="Y","false","true")&amp;")-&gt;comment('"&amp;G27&amp;"');"</f>
        <v>$table-&gt;boolean('set_snooze')-&gt;nullable(true)-&gt;comment('スヌーズ有');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17.25">
      <c r="A28" s="7"/>
      <c r="B28" s="63" t="s">
        <v>216</v>
      </c>
      <c r="C28" s="3"/>
      <c r="D28" s="3"/>
      <c r="E28" s="3"/>
      <c r="F28" s="16"/>
      <c r="G28" s="13" t="s">
        <v>217</v>
      </c>
      <c r="H28" s="13" t="s">
        <v>172</v>
      </c>
      <c r="I28" s="13"/>
      <c r="J28" s="17"/>
      <c r="K28" s="17"/>
      <c r="L28" s="17"/>
      <c r="M28" s="17"/>
      <c r="N28" s="24"/>
      <c r="O28" s="35"/>
      <c r="P28" s="7"/>
      <c r="Q28" s="7" t="str">
        <f>"$table-&gt;"&amp;VLOOKUP(H28,migration対応!$B$2:$C$30,2,FALSE)&amp;"('"&amp;B28&amp;"')-&gt;nullable("&amp;IF(K28="Y","false","true")&amp;")-&gt;comment('"&amp;G28&amp;"');"</f>
        <v>$table-&gt;tinyint('page_count')-&gt;nullable(true)-&gt;comment('ページ数');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17.25">
      <c r="A29" s="7"/>
      <c r="B29" s="63" t="s">
        <v>218</v>
      </c>
      <c r="C29" s="3"/>
      <c r="D29" s="3"/>
      <c r="E29" s="3"/>
      <c r="F29" s="16"/>
      <c r="G29" s="13" t="s">
        <v>219</v>
      </c>
      <c r="H29" s="13" t="s">
        <v>172</v>
      </c>
      <c r="I29" s="13"/>
      <c r="J29" s="17"/>
      <c r="K29" s="17"/>
      <c r="L29" s="17"/>
      <c r="M29" s="17"/>
      <c r="N29" s="24"/>
      <c r="O29" s="35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17.25">
      <c r="A30" s="7"/>
      <c r="B30" s="63" t="s">
        <v>220</v>
      </c>
      <c r="C30" s="3"/>
      <c r="D30" s="3"/>
      <c r="E30" s="3"/>
      <c r="F30" s="16"/>
      <c r="G30" s="13" t="s">
        <v>221</v>
      </c>
      <c r="H30" s="13" t="s">
        <v>206</v>
      </c>
      <c r="I30" s="13"/>
      <c r="J30" s="17"/>
      <c r="K30" s="17"/>
      <c r="L30" s="17"/>
      <c r="M30" s="17"/>
      <c r="N30" s="24"/>
      <c r="O30" s="35"/>
      <c r="P30" s="7"/>
      <c r="Q30" s="7" t="str">
        <f>"$table-&gt;"&amp;VLOOKUP(H30,migration対応!$B$2:$C$30,2,FALSE)&amp;"('"&amp;B30&amp;"')-&gt;nullable("&amp;IF(K30="Y","false","true")&amp;")-&gt;comment('"&amp;G30&amp;"');"</f>
        <v>$table-&gt;text('analysis_error')-&gt;nullable(true)-&gt;comment('解析中出ったエラー');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17.25">
      <c r="A31" s="7"/>
      <c r="B31" s="23" t="s">
        <v>119</v>
      </c>
      <c r="C31" s="3"/>
      <c r="D31" s="3"/>
      <c r="E31" s="3"/>
      <c r="F31" s="16"/>
      <c r="G31" s="14" t="s">
        <v>120</v>
      </c>
      <c r="H31" s="13" t="s">
        <v>87</v>
      </c>
      <c r="I31" s="13"/>
      <c r="J31" s="17"/>
      <c r="K31" s="17" t="s">
        <v>116</v>
      </c>
      <c r="L31" s="17"/>
      <c r="M31" s="17"/>
      <c r="N31" s="24"/>
      <c r="O31" s="24"/>
      <c r="P31" s="7"/>
      <c r="Q31" s="7" t="str">
        <f>"$table-&gt;"&amp;VLOOKUP(H31,migration対応!$B$2:$C$30,2,FALSE)&amp;"('"&amp;B31&amp;"')-&gt;nullable("&amp;IF(K31="Y","false","true")&amp;")-&gt;comment('"&amp;G31&amp;"');"</f>
        <v>$table-&gt;timestampTz('created_at')-&gt;nullable(false)-&gt;comment('作成日');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17.25">
      <c r="A32" s="7"/>
      <c r="B32" s="23" t="s">
        <v>121</v>
      </c>
      <c r="C32" s="3"/>
      <c r="D32" s="3"/>
      <c r="E32" s="3"/>
      <c r="F32" s="16"/>
      <c r="G32" s="14" t="s">
        <v>122</v>
      </c>
      <c r="H32" s="13" t="s">
        <v>85</v>
      </c>
      <c r="I32" s="13"/>
      <c r="J32" s="17"/>
      <c r="K32" s="17" t="s">
        <v>116</v>
      </c>
      <c r="L32" s="17"/>
      <c r="M32" s="17"/>
      <c r="N32" s="24" t="s">
        <v>123</v>
      </c>
      <c r="O32" s="24"/>
      <c r="P32" s="7"/>
      <c r="Q32" s="7" t="str">
        <f>"$table-&gt;"&amp;VLOOKUP(H32,migration対応!$B$2:$C$30,2,FALSE)&amp;"('"&amp;B32&amp;"')-&gt;nullable("&amp;IF(K32="Y","false","true")&amp;")-&gt;comment('"&amp;G32&amp;"');"</f>
        <v>$table-&gt;uuid('created_user_id')-&gt;nullable(false)-&gt;comment('作成ユーザーID');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2:20" ht="17.25">
      <c r="B33" s="23" t="s">
        <v>124</v>
      </c>
      <c r="C33" s="3"/>
      <c r="D33" s="3"/>
      <c r="E33" s="3"/>
      <c r="F33" s="16"/>
      <c r="G33" s="14" t="s">
        <v>125</v>
      </c>
      <c r="H33" s="13" t="s">
        <v>87</v>
      </c>
      <c r="I33" s="13"/>
      <c r="J33" s="17"/>
      <c r="K33" s="17" t="s">
        <v>116</v>
      </c>
      <c r="L33" s="17"/>
      <c r="M33" s="17"/>
      <c r="N33" s="24"/>
      <c r="O33" s="24"/>
      <c r="P33" s="7"/>
      <c r="Q33" s="7" t="str">
        <f>"$table-&gt;"&amp;VLOOKUP(H33,migration対応!$B$2:$C$30,2,FALSE)&amp;"('"&amp;B33&amp;"')-&gt;nullable("&amp;IF(K33="Y","false","true")&amp;")-&gt;comment('"&amp;G33&amp;"');"</f>
        <v>$table-&gt;timestampTz('updated_at')-&gt;nullable(false)-&gt;comment('更新日');</v>
      </c>
      <c r="R33" s="7"/>
      <c r="S33" s="7"/>
      <c r="T33" s="7"/>
    </row>
    <row r="34" spans="2:20" ht="17.25">
      <c r="B34" s="23" t="s">
        <v>126</v>
      </c>
      <c r="C34" s="3"/>
      <c r="D34" s="3"/>
      <c r="E34" s="3"/>
      <c r="F34" s="16"/>
      <c r="G34" s="14" t="s">
        <v>127</v>
      </c>
      <c r="H34" s="13" t="s">
        <v>85</v>
      </c>
      <c r="I34" s="13"/>
      <c r="J34" s="17"/>
      <c r="K34" s="17" t="s">
        <v>116</v>
      </c>
      <c r="L34" s="17"/>
      <c r="M34" s="17"/>
      <c r="N34" s="24" t="s">
        <v>123</v>
      </c>
      <c r="O34" s="24"/>
      <c r="P34" s="7"/>
      <c r="Q34" s="7" t="str">
        <f>"$table-&gt;"&amp;VLOOKUP(H34,migration対応!$B$2:$C$30,2,FALSE)&amp;"('"&amp;B34&amp;"')-&gt;nullable("&amp;IF(K34="Y","false","true")&amp;")-&gt;comment('"&amp;G34&amp;"');"</f>
        <v>$table-&gt;uuid('updated_user_id')-&gt;nullable(false)-&gt;comment('更新ユーザーID');</v>
      </c>
      <c r="R34" s="7"/>
      <c r="S34" s="7"/>
    </row>
    <row r="35" spans="2:20" ht="17.25">
      <c r="B35" s="23" t="s">
        <v>128</v>
      </c>
      <c r="C35" s="3"/>
      <c r="D35" s="3"/>
      <c r="E35" s="3"/>
      <c r="F35" s="16"/>
      <c r="G35" s="14" t="s">
        <v>129</v>
      </c>
      <c r="H35" s="13" t="s">
        <v>87</v>
      </c>
      <c r="I35" s="13"/>
      <c r="J35" s="17"/>
      <c r="K35" s="17"/>
      <c r="L35" s="17"/>
      <c r="M35" s="17"/>
      <c r="N35" s="24"/>
      <c r="O35" s="24"/>
      <c r="P35" s="7"/>
      <c r="Q35" s="7" t="str">
        <f>"$table-&gt;"&amp;VLOOKUP(H35,migration対応!$B$2:$C$30,2,FALSE)&amp;"('"&amp;B35&amp;"')-&gt;nullable("&amp;IF(K35="Y","false","true")&amp;")-&gt;comment('"&amp;G35&amp;"');"</f>
        <v>$table-&gt;timestampTz('deleted_at')-&gt;nullable(true)-&gt;comment('削除日');</v>
      </c>
      <c r="R35" s="7"/>
    </row>
    <row r="36" spans="2:20" ht="17.25">
      <c r="B36" s="25" t="s">
        <v>130</v>
      </c>
      <c r="C36" s="26"/>
      <c r="D36" s="26"/>
      <c r="E36" s="26"/>
      <c r="F36" s="27"/>
      <c r="G36" s="14" t="s">
        <v>131</v>
      </c>
      <c r="H36" s="13" t="s">
        <v>85</v>
      </c>
      <c r="I36" s="28"/>
      <c r="J36" s="29"/>
      <c r="K36" s="29"/>
      <c r="L36" s="29"/>
      <c r="M36" s="17"/>
      <c r="N36" s="30" t="s">
        <v>123</v>
      </c>
      <c r="O36" s="30"/>
      <c r="P36" s="7"/>
      <c r="Q36" s="7" t="str">
        <f>"$table-&gt;"&amp;VLOOKUP(H36,migration対応!$B$2:$C$30,2,FALSE)&amp;"('"&amp;B36&amp;"')-&gt;nullable("&amp;IF(K36="Y","false","true")&amp;")-&gt;comment('"&amp;G36&amp;"');"</f>
        <v>$table-&gt;uuid('deleted_user_id')-&gt;nullable(true)-&gt;comment('削除ユーザーID');</v>
      </c>
      <c r="R36" s="7"/>
    </row>
    <row r="37" spans="2:20" ht="17.25">
      <c r="B37" s="57" t="s">
        <v>222</v>
      </c>
      <c r="C37" s="3"/>
      <c r="D37" s="3"/>
      <c r="E37" s="3"/>
      <c r="F37" s="16"/>
      <c r="G37" s="13" t="s">
        <v>223</v>
      </c>
      <c r="H37" s="13" t="s">
        <v>169</v>
      </c>
      <c r="I37" s="13"/>
      <c r="J37" s="17"/>
      <c r="K37" s="17" t="s">
        <v>116</v>
      </c>
      <c r="L37" s="17"/>
      <c r="M37" s="17"/>
      <c r="N37" s="24"/>
      <c r="O37" s="35"/>
      <c r="Q37" s="7" t="str">
        <f>"$table-&gt;"&amp;VLOOKUP(H37,migration対応!$B$2:$C$30,2,FALSE)&amp;"('"&amp;B37&amp;"')-&gt;nullable("&amp;IF(K37="Y","false","true")&amp;")-&gt;comment('"&amp;G37&amp;"');"</f>
        <v>$table-&gt;integer('status_cd')-&gt;nullable(false)-&gt;comment('契約状態');</v>
      </c>
    </row>
    <row r="38" spans="2:20" ht="14.25"/>
  </sheetData>
  <autoFilter ref="B6:O37" xr:uid="{AFF1E2BE-D38C-4B26-9300-E54F211ED781}"/>
  <phoneticPr fontId="5"/>
  <hyperlinks>
    <hyperlink ref="O1" location="一覧!A1" display="一覧" xr:uid="{DA61E279-B686-4733-AC77-52A30F92DAB4}"/>
  </hyperlinks>
  <pageMargins left="0.70866141732283472" right="0.70866141732283472" top="0.74803149606299213" bottom="0.74803149606299213" header="0" footer="0"/>
  <pageSetup paperSize="9" fitToHeight="0" orientation="landscape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A912D8-7014-9149-BD28-6473899E3FC0}">
          <x14:formula1>
            <xm:f>migration対応!$B$2:$B$44</xm:f>
          </x14:formula1>
          <xm:sqref>H7:H37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7212-8991-B747-8572-767647535E95}">
  <sheetPr>
    <pageSetUpPr fitToPage="1"/>
  </sheetPr>
  <dimension ref="A1:AH28"/>
  <sheetViews>
    <sheetView showGridLines="0" topLeftCell="A6" zoomScaleNormal="100" workbookViewId="0">
      <selection activeCell="B10" sqref="B10"/>
    </sheetView>
  </sheetViews>
  <sheetFormatPr defaultColWidth="12.625" defaultRowHeight="13.9"/>
  <cols>
    <col min="1" max="1" width="2.62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25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26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5" t="s">
        <v>111</v>
      </c>
      <c r="O6" s="5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85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224</v>
      </c>
      <c r="C8" s="3"/>
      <c r="D8" s="3"/>
      <c r="E8" s="3"/>
      <c r="F8" s="16"/>
      <c r="G8" s="14" t="s">
        <v>225</v>
      </c>
      <c r="H8" s="13" t="s">
        <v>85</v>
      </c>
      <c r="I8" s="13"/>
      <c r="J8" s="17"/>
      <c r="K8" s="17" t="s">
        <v>116</v>
      </c>
      <c r="L8" s="17"/>
      <c r="M8" s="17"/>
      <c r="N8" s="24"/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$table-&gt;uuid('contract_id')-&gt;nullable(false)-&gt;comment('契約書ID');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139</v>
      </c>
      <c r="C9" s="3"/>
      <c r="D9" s="3"/>
      <c r="E9" s="3"/>
      <c r="F9" s="16"/>
      <c r="G9" s="13" t="s">
        <v>226</v>
      </c>
      <c r="H9" s="13" t="s">
        <v>95</v>
      </c>
      <c r="I9" s="13"/>
      <c r="J9" s="17"/>
      <c r="K9" s="17" t="s">
        <v>116</v>
      </c>
      <c r="L9" s="17"/>
      <c r="M9" s="17" t="s">
        <v>116</v>
      </c>
      <c r="N9" s="24"/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$table-&gt;binary('name')-&gt;nullable(false)-&gt;comment('ファイル名');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23" t="s">
        <v>227</v>
      </c>
      <c r="C10" s="3"/>
      <c r="D10" s="3"/>
      <c r="E10" s="3"/>
      <c r="F10" s="16"/>
      <c r="G10" s="13" t="s">
        <v>228</v>
      </c>
      <c r="H10" s="13" t="s">
        <v>179</v>
      </c>
      <c r="I10" s="13"/>
      <c r="J10" s="17"/>
      <c r="K10" s="17" t="s">
        <v>116</v>
      </c>
      <c r="L10" s="17"/>
      <c r="M10" s="17"/>
      <c r="N10" s="24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$table-&gt;string('path')-&gt;nullable(false)-&gt;comment('保存先パス');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4.25">
      <c r="A11" s="7"/>
      <c r="B11" s="13" t="s">
        <v>119</v>
      </c>
      <c r="C11" s="3"/>
      <c r="D11" s="3"/>
      <c r="E11" s="3"/>
      <c r="F11" s="16"/>
      <c r="G11" s="14" t="s">
        <v>120</v>
      </c>
      <c r="H11" s="13" t="s">
        <v>87</v>
      </c>
      <c r="I11" s="13"/>
      <c r="J11" s="17"/>
      <c r="K11" s="17" t="s">
        <v>116</v>
      </c>
      <c r="L11" s="17"/>
      <c r="M11" s="17"/>
      <c r="N11" s="13"/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$table-&gt;timestampTz('created_at')-&gt;nullable(false)-&gt;comment('作成日');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4.25">
      <c r="A12" s="7"/>
      <c r="B12" s="13" t="s">
        <v>121</v>
      </c>
      <c r="C12" s="3"/>
      <c r="D12" s="3"/>
      <c r="E12" s="3"/>
      <c r="F12" s="16"/>
      <c r="G12" s="14" t="s">
        <v>122</v>
      </c>
      <c r="H12" s="13" t="s">
        <v>85</v>
      </c>
      <c r="I12" s="13"/>
      <c r="J12" s="17"/>
      <c r="K12" s="17" t="s">
        <v>116</v>
      </c>
      <c r="L12" s="17"/>
      <c r="M12" s="17"/>
      <c r="N12" s="13" t="s">
        <v>123</v>
      </c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$table-&gt;uuid('created_user_id')-&gt;nullable(false)-&gt;comment('作成ユーザーID');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4.25">
      <c r="A13" s="7"/>
      <c r="B13" s="13" t="s">
        <v>124</v>
      </c>
      <c r="C13" s="3"/>
      <c r="D13" s="3"/>
      <c r="E13" s="3"/>
      <c r="F13" s="16"/>
      <c r="G13" s="14" t="s">
        <v>125</v>
      </c>
      <c r="H13" s="13" t="s">
        <v>87</v>
      </c>
      <c r="I13" s="13"/>
      <c r="J13" s="17"/>
      <c r="K13" s="17" t="s">
        <v>116</v>
      </c>
      <c r="L13" s="17"/>
      <c r="M13" s="17"/>
      <c r="N13" s="13"/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$table-&gt;timestampTz('updated_at')-&gt;nullable(false)-&gt;comment('更新日');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25">
      <c r="A14" s="7"/>
      <c r="B14" s="13" t="s">
        <v>126</v>
      </c>
      <c r="C14" s="3"/>
      <c r="D14" s="3"/>
      <c r="E14" s="3"/>
      <c r="F14" s="16"/>
      <c r="G14" s="14" t="s">
        <v>127</v>
      </c>
      <c r="H14" s="13" t="s">
        <v>85</v>
      </c>
      <c r="I14" s="13"/>
      <c r="J14" s="17"/>
      <c r="K14" s="17" t="s">
        <v>116</v>
      </c>
      <c r="L14" s="17"/>
      <c r="M14" s="17"/>
      <c r="N14" s="13" t="s">
        <v>123</v>
      </c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$table-&gt;uuid('updated_user_id')-&gt;nullable(false)-&gt;comment('更新ユーザーID');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8" customHeight="1">
      <c r="A15" s="7"/>
      <c r="B15" s="13" t="s">
        <v>128</v>
      </c>
      <c r="C15" s="3"/>
      <c r="D15" s="3"/>
      <c r="E15" s="3"/>
      <c r="F15" s="16"/>
      <c r="G15" s="14" t="s">
        <v>129</v>
      </c>
      <c r="H15" s="13" t="s">
        <v>87</v>
      </c>
      <c r="I15" s="13"/>
      <c r="J15" s="17"/>
      <c r="K15" s="17"/>
      <c r="L15" s="17"/>
      <c r="M15" s="17"/>
      <c r="N15" s="13"/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$table-&gt;timestampTz('deleted_at')-&gt;nullable(true)-&gt;comment('削除日');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25">
      <c r="A16" s="7"/>
      <c r="B16" s="13" t="s">
        <v>130</v>
      </c>
      <c r="C16" s="3"/>
      <c r="D16" s="3"/>
      <c r="E16" s="3"/>
      <c r="F16" s="16"/>
      <c r="G16" s="14" t="s">
        <v>131</v>
      </c>
      <c r="H16" s="13" t="s">
        <v>85</v>
      </c>
      <c r="I16" s="13"/>
      <c r="J16" s="17"/>
      <c r="K16" s="17"/>
      <c r="L16" s="17"/>
      <c r="M16" s="17"/>
      <c r="N16" s="13" t="s">
        <v>123</v>
      </c>
      <c r="O16" s="24"/>
      <c r="P16" s="7"/>
      <c r="Q16" s="7" t="str">
        <f>"$table-&gt;"&amp;VLOOKUP(H16,migration対応!$B$2:$C$30,2,FALSE)&amp;"('"&amp;B16&amp;"')-&gt;nullable("&amp;IF(K16="Y","false","true")&amp;")-&gt;comment('"&amp;G16&amp;"');"</f>
        <v>$table-&gt;uuid('deleted_user_id')-&gt;nullable(true)-&gt;comment('削除ユーザーID');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4.25">
      <c r="A17" s="7"/>
      <c r="B17" s="23"/>
      <c r="C17" s="3"/>
      <c r="D17" s="3"/>
      <c r="E17" s="3"/>
      <c r="F17" s="16"/>
      <c r="G17" s="13"/>
      <c r="H17" s="13"/>
      <c r="I17" s="13"/>
      <c r="J17" s="17"/>
      <c r="K17" s="17"/>
      <c r="L17" s="17"/>
      <c r="M17" s="17"/>
      <c r="N17" s="24"/>
      <c r="O17" s="24"/>
      <c r="P17" s="7"/>
      <c r="Q17" s="7" t="e">
        <f>"$table-&gt;"&amp;VLOOKUP(H17,migration対応!$B$2:$C$30,2,FALSE)&amp;"('"&amp;B17&amp;"')-&gt;nullable("&amp;IF(K17="Y","false","true")&amp;")-&gt;comment('"&amp;G17&amp;"');"</f>
        <v>#N/A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4" ht="14.25">
      <c r="A18" s="7"/>
      <c r="B18" s="23"/>
      <c r="C18" s="3"/>
      <c r="D18" s="3"/>
      <c r="E18" s="3"/>
      <c r="F18" s="16"/>
      <c r="G18" s="13"/>
      <c r="H18" s="13"/>
      <c r="I18" s="13"/>
      <c r="J18" s="17"/>
      <c r="K18" s="17"/>
      <c r="L18" s="17"/>
      <c r="M18" s="17"/>
      <c r="N18" s="24"/>
      <c r="O18" s="24"/>
      <c r="P18" s="7"/>
      <c r="Q18" s="7" t="e">
        <f>"$table-&gt;"&amp;VLOOKUP(H18,migration対応!$B$2:$C$30,2,FALSE)&amp;"('"&amp;B18&amp;"')-&gt;nullable("&amp;IF(K18="Y","false","true")&amp;")-&gt;comment('"&amp;G18&amp;"');"</f>
        <v>#N/A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4" ht="14.25">
      <c r="A19" s="7"/>
      <c r="B19" s="23"/>
      <c r="C19" s="3"/>
      <c r="D19" s="3"/>
      <c r="E19" s="3"/>
      <c r="F19" s="16"/>
      <c r="G19" s="13"/>
      <c r="H19" s="13"/>
      <c r="I19" s="13"/>
      <c r="J19" s="17"/>
      <c r="K19" s="17"/>
      <c r="L19" s="17"/>
      <c r="M19" s="17"/>
      <c r="N19" s="24"/>
      <c r="O19" s="24"/>
      <c r="P19" s="7"/>
      <c r="Q19" s="7" t="e">
        <f>"$table-&gt;"&amp;VLOOKUP(H19,migration対応!$B$2:$C$30,2,FALSE)&amp;"('"&amp;B19&amp;"')-&gt;nullable("&amp;IF(K19="Y","false","true")&amp;")-&gt;comment('"&amp;G19&amp;"');"</f>
        <v>#N/A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4" ht="14.25">
      <c r="A20" s="7"/>
      <c r="B20" s="23"/>
      <c r="C20" s="3"/>
      <c r="D20" s="3"/>
      <c r="E20" s="3"/>
      <c r="F20" s="16"/>
      <c r="G20" s="13"/>
      <c r="H20" s="13"/>
      <c r="I20" s="13"/>
      <c r="J20" s="17"/>
      <c r="K20" s="17"/>
      <c r="L20" s="17"/>
      <c r="M20" s="17"/>
      <c r="N20" s="24"/>
      <c r="O20" s="24"/>
      <c r="P20" s="7"/>
      <c r="Q20" s="7" t="e">
        <f>"$table-&gt;"&amp;VLOOKUP(H20,migration対応!$B$2:$C$30,2,FALSE)&amp;"('"&amp;B20&amp;"')-&gt;nullable("&amp;IF(K20="Y","false","true")&amp;")-&gt;comment('"&amp;G20&amp;"');"</f>
        <v>#N/A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4" ht="14.25">
      <c r="A21" s="7"/>
      <c r="B21" s="23"/>
      <c r="C21" s="3"/>
      <c r="D21" s="3"/>
      <c r="E21" s="3"/>
      <c r="F21" s="16"/>
      <c r="G21" s="13"/>
      <c r="H21" s="13"/>
      <c r="I21" s="13"/>
      <c r="J21" s="17"/>
      <c r="K21" s="17"/>
      <c r="L21" s="17"/>
      <c r="M21" s="17"/>
      <c r="N21" s="24"/>
      <c r="O21" s="24"/>
      <c r="P21" s="7"/>
      <c r="Q21" s="7" t="e">
        <f>"$table-&gt;"&amp;VLOOKUP(H21,migration対応!$B$2:$C$30,2,FALSE)&amp;"('"&amp;B21&amp;"')-&gt;nullable("&amp;IF(K21="Y","false","true")&amp;")-&gt;comment('"&amp;G21&amp;"');"</f>
        <v>#N/A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4" ht="14.25">
      <c r="A22" s="7"/>
      <c r="B22" s="23"/>
      <c r="C22" s="3"/>
      <c r="D22" s="3"/>
      <c r="E22" s="3"/>
      <c r="F22" s="16"/>
      <c r="G22" s="13"/>
      <c r="H22" s="13"/>
      <c r="I22" s="13"/>
      <c r="J22" s="17"/>
      <c r="K22" s="17"/>
      <c r="L22" s="17"/>
      <c r="M22" s="17"/>
      <c r="N22" s="24"/>
      <c r="O22" s="24"/>
      <c r="P22" s="7"/>
      <c r="Q22" s="7" t="e">
        <f>"$table-&gt;"&amp;VLOOKUP(H22,migration対応!$B$2:$C$30,2,FALSE)&amp;"('"&amp;B22&amp;"')-&gt;nullable("&amp;IF(K22="Y","false","true")&amp;")-&gt;comment('"&amp;G22&amp;"');"</f>
        <v>#N/A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4" ht="14.25">
      <c r="A23" s="7"/>
      <c r="B23" s="13"/>
      <c r="C23" s="3"/>
      <c r="D23" s="3"/>
      <c r="E23" s="3"/>
      <c r="F23" s="16"/>
      <c r="G23" s="14"/>
      <c r="H23" s="13"/>
      <c r="I23" s="13"/>
      <c r="J23" s="17"/>
      <c r="K23" s="17"/>
      <c r="L23" s="17"/>
      <c r="M23" s="17"/>
      <c r="N23" s="13"/>
      <c r="O23" s="24"/>
      <c r="P23" s="7"/>
      <c r="Q23" s="7" t="e">
        <f>"$table-&gt;"&amp;VLOOKUP(H23,migration対応!$B$2:$C$30,2,FALSE)&amp;"('"&amp;B23&amp;"')-&gt;nullable("&amp;IF(K23="Y","false","true")&amp;")-&gt;comment('"&amp;G23&amp;"');"</f>
        <v>#N/A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25">
      <c r="A24" s="7"/>
      <c r="B24" s="13"/>
      <c r="C24" s="3"/>
      <c r="D24" s="3"/>
      <c r="E24" s="3"/>
      <c r="F24" s="16"/>
      <c r="G24" s="14"/>
      <c r="H24" s="13"/>
      <c r="I24" s="13"/>
      <c r="J24" s="17"/>
      <c r="K24" s="17"/>
      <c r="L24" s="17"/>
      <c r="M24" s="17"/>
      <c r="N24" s="13"/>
      <c r="O24" s="24"/>
      <c r="P24" s="7"/>
      <c r="Q24" s="7" t="e">
        <f>"$table-&gt;"&amp;VLOOKUP(H24,migration対応!$B$2:$C$30,2,FALSE)&amp;"('"&amp;B24&amp;"')-&gt;nullable("&amp;IF(K24="Y","false","true")&amp;")-&gt;comment('"&amp;G24&amp;"');"</f>
        <v>#N/A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4.25">
      <c r="A25" s="7"/>
      <c r="B25" s="13"/>
      <c r="C25" s="3"/>
      <c r="D25" s="3"/>
      <c r="E25" s="3"/>
      <c r="F25" s="16"/>
      <c r="G25" s="14"/>
      <c r="H25" s="13"/>
      <c r="I25" s="13"/>
      <c r="J25" s="17"/>
      <c r="K25" s="17"/>
      <c r="L25" s="17"/>
      <c r="M25" s="17"/>
      <c r="N25" s="13"/>
      <c r="O25" s="24"/>
      <c r="P25" s="7"/>
      <c r="Q25" s="7" t="e">
        <f>"$table-&gt;"&amp;VLOOKUP(H25,migration対応!$B$2:$C$30,2,FALSE)&amp;"('"&amp;B25&amp;"')-&gt;nullable("&amp;IF(K25="Y","false","true")&amp;")-&gt;comment('"&amp;G25&amp;"');"</f>
        <v>#N/A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4.25">
      <c r="A26" s="7"/>
      <c r="B26" s="13"/>
      <c r="C26" s="3"/>
      <c r="D26" s="3"/>
      <c r="E26" s="3"/>
      <c r="F26" s="16"/>
      <c r="G26" s="14"/>
      <c r="H26" s="13"/>
      <c r="I26" s="13"/>
      <c r="J26" s="17"/>
      <c r="K26" s="17"/>
      <c r="L26" s="17"/>
      <c r="M26" s="17"/>
      <c r="N26" s="13"/>
      <c r="O26" s="24"/>
      <c r="P26" s="7"/>
      <c r="Q26" s="7" t="e">
        <f>"$table-&gt;"&amp;VLOOKUP(H26,migration対応!$B$2:$C$30,2,FALSE)&amp;"('"&amp;B26&amp;"')-&gt;nullable("&amp;IF(K26="Y","false","true")&amp;")-&gt;comment('"&amp;G26&amp;"');"</f>
        <v>#N/A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8" customHeight="1">
      <c r="A27" s="7"/>
      <c r="B27" s="13"/>
      <c r="C27" s="3"/>
      <c r="D27" s="3"/>
      <c r="E27" s="3"/>
      <c r="F27" s="16"/>
      <c r="G27" s="14"/>
      <c r="H27" s="13"/>
      <c r="I27" s="13"/>
      <c r="J27" s="17"/>
      <c r="K27" s="17"/>
      <c r="L27" s="17"/>
      <c r="M27" s="17"/>
      <c r="N27" s="13"/>
      <c r="O27" s="24"/>
      <c r="P27" s="7"/>
      <c r="Q27" s="7" t="e">
        <f>"$table-&gt;"&amp;VLOOKUP(H27,migration対応!$B$2:$C$30,2,FALSE)&amp;"('"&amp;B27&amp;"')-&gt;nullable("&amp;IF(K27="Y","false","true")&amp;")-&gt;comment('"&amp;G27&amp;"');"</f>
        <v>#N/A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4.25">
      <c r="A28" s="7"/>
      <c r="B28" s="13"/>
      <c r="C28" s="3"/>
      <c r="D28" s="3"/>
      <c r="E28" s="3"/>
      <c r="F28" s="16"/>
      <c r="G28" s="14"/>
      <c r="H28" s="13"/>
      <c r="I28" s="13"/>
      <c r="J28" s="17"/>
      <c r="K28" s="17"/>
      <c r="L28" s="17"/>
      <c r="M28" s="17"/>
      <c r="N28" s="13"/>
      <c r="O28" s="24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</sheetData>
  <phoneticPr fontId="5"/>
  <hyperlinks>
    <hyperlink ref="O1" location="一覧!A1" display="一覧" xr:uid="{E825FBFA-EDA5-44FD-8545-6407FF204066}"/>
  </hyperlinks>
  <pageMargins left="0.70866141732283472" right="0.70866141732283472" top="0.74803149606299213" bottom="0.74803149606299213" header="0" footer="0"/>
  <pageSetup paperSize="9" fitToHeight="0" orientation="landscape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24C997-E226-FF42-BFA0-EB39FE5DB715}">
          <x14:formula1>
            <xm:f>migration対応!$B$2:$B$44</xm:f>
          </x14:formula1>
          <xm:sqref>H23:H28 H10:H16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6C56-3199-42AC-B5EA-2B713475699B}">
  <sheetPr>
    <pageSetUpPr fitToPage="1"/>
  </sheetPr>
  <dimension ref="A1:AH1039"/>
  <sheetViews>
    <sheetView showGridLines="0" zoomScaleNormal="100" workbookViewId="0">
      <selection activeCell="D1" sqref="D1"/>
    </sheetView>
  </sheetViews>
  <sheetFormatPr defaultColWidth="12.625" defaultRowHeight="13.9"/>
  <cols>
    <col min="1" max="1" width="2.62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229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230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5" t="s">
        <v>111</v>
      </c>
      <c r="O6" s="5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85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231</v>
      </c>
      <c r="C8" s="3"/>
      <c r="D8" s="3"/>
      <c r="E8" s="3"/>
      <c r="F8" s="16"/>
      <c r="G8" s="14" t="s">
        <v>232</v>
      </c>
      <c r="H8" s="13" t="s">
        <v>233</v>
      </c>
      <c r="I8" s="13"/>
      <c r="J8" s="17"/>
      <c r="K8" s="17" t="s">
        <v>116</v>
      </c>
      <c r="L8" s="17"/>
      <c r="M8" s="17"/>
      <c r="N8" s="24"/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$table-&gt;integer('account_id')-&gt;nullable(false)-&gt;comment('アカウントID');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234</v>
      </c>
      <c r="C9" s="3"/>
      <c r="D9" s="3"/>
      <c r="E9" s="3"/>
      <c r="F9" s="16"/>
      <c r="G9" s="14" t="s">
        <v>235</v>
      </c>
      <c r="H9" s="13" t="s">
        <v>236</v>
      </c>
      <c r="I9" s="13"/>
      <c r="J9" s="17"/>
      <c r="K9" s="17" t="s">
        <v>116</v>
      </c>
      <c r="L9" s="17"/>
      <c r="M9" s="17"/>
      <c r="N9" s="24"/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$table-&gt;string('name')-&gt;nullable(false)-&gt;comment('タグ名');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13" t="s">
        <v>119</v>
      </c>
      <c r="C10" s="3"/>
      <c r="D10" s="3"/>
      <c r="E10" s="3"/>
      <c r="F10" s="16"/>
      <c r="G10" s="14" t="s">
        <v>120</v>
      </c>
      <c r="H10" s="13" t="s">
        <v>87</v>
      </c>
      <c r="I10" s="13"/>
      <c r="J10" s="17"/>
      <c r="K10" s="17" t="s">
        <v>116</v>
      </c>
      <c r="L10" s="17"/>
      <c r="M10" s="17"/>
      <c r="N10" s="13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$table-&gt;timestampTz('created_at')-&gt;nullable(false)-&gt;comment('作成日');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4.25">
      <c r="A11" s="7"/>
      <c r="B11" s="13" t="s">
        <v>121</v>
      </c>
      <c r="C11" s="3"/>
      <c r="D11" s="3"/>
      <c r="E11" s="3"/>
      <c r="F11" s="16"/>
      <c r="G11" s="14" t="s">
        <v>122</v>
      </c>
      <c r="H11" s="13" t="s">
        <v>85</v>
      </c>
      <c r="I11" s="13"/>
      <c r="J11" s="17"/>
      <c r="K11" s="17" t="s">
        <v>116</v>
      </c>
      <c r="L11" s="17"/>
      <c r="M11" s="17"/>
      <c r="N11" s="13" t="s">
        <v>123</v>
      </c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$table-&gt;uuid('created_user_id')-&gt;nullable(false)-&gt;comment('作成ユーザーID');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4.25">
      <c r="A12" s="7"/>
      <c r="B12" s="13" t="s">
        <v>124</v>
      </c>
      <c r="C12" s="3"/>
      <c r="D12" s="3"/>
      <c r="E12" s="3"/>
      <c r="F12" s="16"/>
      <c r="G12" s="14" t="s">
        <v>125</v>
      </c>
      <c r="H12" s="13" t="s">
        <v>87</v>
      </c>
      <c r="I12" s="13"/>
      <c r="J12" s="17"/>
      <c r="K12" s="17" t="s">
        <v>116</v>
      </c>
      <c r="L12" s="17"/>
      <c r="M12" s="17"/>
      <c r="N12" s="13"/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$table-&gt;timestampTz('updated_at')-&gt;nullable(false)-&gt;comment('更新日');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4.25">
      <c r="A13" s="7"/>
      <c r="B13" s="13" t="s">
        <v>126</v>
      </c>
      <c r="C13" s="3"/>
      <c r="D13" s="3"/>
      <c r="E13" s="3"/>
      <c r="F13" s="16"/>
      <c r="G13" s="14" t="s">
        <v>127</v>
      </c>
      <c r="H13" s="13" t="s">
        <v>85</v>
      </c>
      <c r="I13" s="13"/>
      <c r="J13" s="17"/>
      <c r="K13" s="17" t="s">
        <v>116</v>
      </c>
      <c r="L13" s="17"/>
      <c r="M13" s="17"/>
      <c r="N13" s="13" t="s">
        <v>123</v>
      </c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$table-&gt;uuid('updated_user_id')-&gt;nullable(false)-&gt;comment('更新ユーザーID');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8" customHeight="1">
      <c r="A14" s="7"/>
      <c r="B14" s="13" t="s">
        <v>128</v>
      </c>
      <c r="C14" s="3"/>
      <c r="D14" s="3"/>
      <c r="E14" s="3"/>
      <c r="F14" s="16"/>
      <c r="G14" s="14" t="s">
        <v>129</v>
      </c>
      <c r="H14" s="13" t="s">
        <v>87</v>
      </c>
      <c r="I14" s="13"/>
      <c r="J14" s="17"/>
      <c r="K14" s="17"/>
      <c r="L14" s="17"/>
      <c r="M14" s="17"/>
      <c r="N14" s="13"/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$table-&gt;timestampTz('deleted_at')-&gt;nullable(true)-&gt;comment('削除日');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25">
      <c r="A15" s="7"/>
      <c r="B15" s="13" t="s">
        <v>130</v>
      </c>
      <c r="C15" s="3"/>
      <c r="D15" s="3"/>
      <c r="E15" s="3"/>
      <c r="F15" s="16"/>
      <c r="G15" s="14" t="s">
        <v>131</v>
      </c>
      <c r="H15" s="13" t="s">
        <v>85</v>
      </c>
      <c r="I15" s="13"/>
      <c r="J15" s="17"/>
      <c r="K15" s="17"/>
      <c r="L15" s="17"/>
      <c r="M15" s="17"/>
      <c r="N15" s="13" t="s">
        <v>123</v>
      </c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$table-&gt;uuid('deleted_user_id')-&gt;nullable(true)-&gt;comment('削除ユーザーID');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25">
      <c r="A16" s="7"/>
      <c r="B16" s="23"/>
      <c r="C16" s="3"/>
      <c r="D16" s="3"/>
      <c r="E16" s="3"/>
      <c r="F16" s="16"/>
      <c r="G16" s="13"/>
      <c r="H16" s="13"/>
      <c r="I16" s="13"/>
      <c r="J16" s="17"/>
      <c r="K16" s="17"/>
      <c r="L16" s="17"/>
      <c r="M16" s="17"/>
      <c r="N16" s="24"/>
      <c r="O16" s="24"/>
      <c r="P16" s="7"/>
      <c r="Q16" s="7" t="e">
        <f>"$table-&gt;"&amp;VLOOKUP(H16,migration対応!$B$2:$C$30,2,FALSE)&amp;"('"&amp;B16&amp;"')-&gt;nullable("&amp;IF(K16="Y","false","true")&amp;")-&gt;comment('"&amp;G16&amp;"');"</f>
        <v>#N/A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4" ht="14.25">
      <c r="A17" s="7"/>
      <c r="B17" s="23"/>
      <c r="C17" s="3"/>
      <c r="D17" s="3"/>
      <c r="E17" s="3"/>
      <c r="F17" s="16"/>
      <c r="G17" s="13"/>
      <c r="H17" s="13"/>
      <c r="I17" s="13"/>
      <c r="J17" s="17"/>
      <c r="K17" s="17"/>
      <c r="L17" s="17"/>
      <c r="M17" s="17"/>
      <c r="N17" s="24"/>
      <c r="O17" s="24"/>
      <c r="P17" s="7"/>
      <c r="Q17" s="7" t="e">
        <f>"$table-&gt;"&amp;VLOOKUP(H17,migration対応!$B$2:$C$30,2,FALSE)&amp;"('"&amp;B17&amp;"')-&gt;nullable("&amp;IF(K17="Y","false","true")&amp;")-&gt;comment('"&amp;G17&amp;"');"</f>
        <v>#N/A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4" ht="14.25">
      <c r="A18" s="7"/>
      <c r="B18" s="23"/>
      <c r="C18" s="3"/>
      <c r="D18" s="3"/>
      <c r="E18" s="3"/>
      <c r="F18" s="16"/>
      <c r="G18" s="13"/>
      <c r="H18" s="13"/>
      <c r="I18" s="13"/>
      <c r="J18" s="17"/>
      <c r="K18" s="17"/>
      <c r="L18" s="17"/>
      <c r="M18" s="17"/>
      <c r="N18" s="24"/>
      <c r="O18" s="24"/>
      <c r="P18" s="7"/>
      <c r="Q18" s="7" t="e">
        <f>"$table-&gt;"&amp;VLOOKUP(H18,migration対応!$B$2:$C$30,2,FALSE)&amp;"('"&amp;B18&amp;"')-&gt;nullable("&amp;IF(K18="Y","false","true")&amp;")-&gt;comment('"&amp;G18&amp;"');"</f>
        <v>#N/A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4" ht="14.25">
      <c r="A19" s="7"/>
      <c r="B19" s="23"/>
      <c r="C19" s="3"/>
      <c r="D19" s="3"/>
      <c r="E19" s="3"/>
      <c r="F19" s="16"/>
      <c r="G19" s="13"/>
      <c r="H19" s="13"/>
      <c r="I19" s="13"/>
      <c r="J19" s="17"/>
      <c r="K19" s="17"/>
      <c r="L19" s="17"/>
      <c r="M19" s="17"/>
      <c r="N19" s="24"/>
      <c r="O19" s="24"/>
      <c r="P19" s="7"/>
      <c r="Q19" s="7" t="e">
        <f>"$table-&gt;"&amp;VLOOKUP(H19,migration対応!$B$2:$C$30,2,FALSE)&amp;"('"&amp;B19&amp;"')-&gt;nullable("&amp;IF(K19="Y","false","true")&amp;")-&gt;comment('"&amp;G19&amp;"');"</f>
        <v>#N/A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4" ht="14.25">
      <c r="A20" s="7"/>
      <c r="B20" s="23"/>
      <c r="C20" s="3"/>
      <c r="D20" s="3"/>
      <c r="E20" s="3"/>
      <c r="F20" s="16"/>
      <c r="G20" s="13"/>
      <c r="H20" s="13"/>
      <c r="I20" s="13"/>
      <c r="J20" s="17"/>
      <c r="K20" s="17"/>
      <c r="L20" s="17"/>
      <c r="M20" s="17"/>
      <c r="N20" s="24"/>
      <c r="O20" s="24"/>
      <c r="P20" s="7"/>
      <c r="Q20" s="7" t="e">
        <f>"$table-&gt;"&amp;VLOOKUP(H20,migration対応!$B$2:$C$30,2,FALSE)&amp;"('"&amp;B20&amp;"')-&gt;nullable("&amp;IF(K20="Y","false","true")&amp;")-&gt;comment('"&amp;G20&amp;"');"</f>
        <v>#N/A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4" ht="14.25">
      <c r="A21" s="7"/>
      <c r="B21" s="23"/>
      <c r="C21" s="3"/>
      <c r="D21" s="3"/>
      <c r="E21" s="3"/>
      <c r="F21" s="16"/>
      <c r="G21" s="13"/>
      <c r="H21" s="13"/>
      <c r="I21" s="13"/>
      <c r="J21" s="17"/>
      <c r="K21" s="17"/>
      <c r="L21" s="17"/>
      <c r="M21" s="17"/>
      <c r="N21" s="24"/>
      <c r="O21" s="24"/>
      <c r="P21" s="7"/>
      <c r="Q21" s="7" t="e">
        <f>"$table-&gt;"&amp;VLOOKUP(H21,migration対応!$B$2:$C$30,2,FALSE)&amp;"('"&amp;B21&amp;"')-&gt;nullable("&amp;IF(K21="Y","false","true")&amp;")-&gt;comment('"&amp;G21&amp;"');"</f>
        <v>#N/A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4" ht="14.25">
      <c r="A22" s="7"/>
      <c r="B22" s="13"/>
      <c r="C22" s="3"/>
      <c r="D22" s="3"/>
      <c r="E22" s="3"/>
      <c r="F22" s="16"/>
      <c r="G22" s="14"/>
      <c r="H22" s="13"/>
      <c r="I22" s="13"/>
      <c r="J22" s="17"/>
      <c r="K22" s="17"/>
      <c r="L22" s="17"/>
      <c r="M22" s="17"/>
      <c r="N22" s="13"/>
      <c r="O22" s="24"/>
      <c r="P22" s="7"/>
      <c r="Q22" s="7" t="e">
        <f>"$table-&gt;"&amp;VLOOKUP(H22,migration対応!$B$2:$C$30,2,FALSE)&amp;"('"&amp;B22&amp;"')-&gt;nullable("&amp;IF(K22="Y","false","true")&amp;")-&gt;comment('"&amp;G22&amp;"');"</f>
        <v>#N/A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4.25">
      <c r="A23" s="7"/>
      <c r="B23" s="13"/>
      <c r="C23" s="3"/>
      <c r="D23" s="3"/>
      <c r="E23" s="3"/>
      <c r="F23" s="16"/>
      <c r="G23" s="14"/>
      <c r="H23" s="13"/>
      <c r="I23" s="13"/>
      <c r="J23" s="17"/>
      <c r="K23" s="17"/>
      <c r="L23" s="17"/>
      <c r="M23" s="17"/>
      <c r="N23" s="13"/>
      <c r="O23" s="24"/>
      <c r="P23" s="7"/>
      <c r="Q23" s="7" t="e">
        <f>"$table-&gt;"&amp;VLOOKUP(H23,migration対応!$B$2:$C$30,2,FALSE)&amp;"('"&amp;B23&amp;"')-&gt;nullable("&amp;IF(K23="Y","false","true")&amp;")-&gt;comment('"&amp;G23&amp;"');"</f>
        <v>#N/A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25">
      <c r="A24" s="7"/>
      <c r="B24" s="13"/>
      <c r="C24" s="3"/>
      <c r="D24" s="3"/>
      <c r="E24" s="3"/>
      <c r="F24" s="16"/>
      <c r="G24" s="14"/>
      <c r="H24" s="13"/>
      <c r="I24" s="13"/>
      <c r="J24" s="17"/>
      <c r="K24" s="17"/>
      <c r="L24" s="17"/>
      <c r="M24" s="17"/>
      <c r="N24" s="13"/>
      <c r="O24" s="24"/>
      <c r="P24" s="7"/>
      <c r="Q24" s="7" t="e">
        <f>"$table-&gt;"&amp;VLOOKUP(H24,migration対応!$B$2:$C$30,2,FALSE)&amp;"('"&amp;B24&amp;"')-&gt;nullable("&amp;IF(K24="Y","false","true")&amp;")-&gt;comment('"&amp;G24&amp;"');"</f>
        <v>#N/A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4.25">
      <c r="A25" s="7"/>
      <c r="B25" s="13"/>
      <c r="C25" s="3"/>
      <c r="D25" s="3"/>
      <c r="E25" s="3"/>
      <c r="F25" s="16"/>
      <c r="G25" s="14"/>
      <c r="H25" s="13"/>
      <c r="I25" s="13"/>
      <c r="J25" s="17"/>
      <c r="K25" s="17"/>
      <c r="L25" s="17"/>
      <c r="M25" s="17"/>
      <c r="N25" s="13"/>
      <c r="O25" s="24"/>
      <c r="P25" s="7"/>
      <c r="Q25" s="7" t="e">
        <f>"$table-&gt;"&amp;VLOOKUP(H25,migration対応!$B$2:$C$30,2,FALSE)&amp;"('"&amp;B25&amp;"')-&gt;nullable("&amp;IF(K25="Y","false","true")&amp;")-&gt;comment('"&amp;G25&amp;"');"</f>
        <v>#N/A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8" customHeight="1">
      <c r="A26" s="7"/>
      <c r="B26" s="13"/>
      <c r="C26" s="3"/>
      <c r="D26" s="3"/>
      <c r="E26" s="3"/>
      <c r="F26" s="16"/>
      <c r="G26" s="14"/>
      <c r="H26" s="13"/>
      <c r="I26" s="13"/>
      <c r="J26" s="17"/>
      <c r="K26" s="17"/>
      <c r="L26" s="17"/>
      <c r="M26" s="17"/>
      <c r="N26" s="13"/>
      <c r="O26" s="24"/>
      <c r="P26" s="7"/>
      <c r="Q26" s="7" t="e">
        <f>"$table-&gt;"&amp;VLOOKUP(H26,migration対応!$B$2:$C$30,2,FALSE)&amp;"('"&amp;B26&amp;"')-&gt;nullable("&amp;IF(K26="Y","false","true")&amp;")-&gt;comment('"&amp;G26&amp;"');"</f>
        <v>#N/A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4.25">
      <c r="A27" s="7"/>
      <c r="B27" s="13"/>
      <c r="C27" s="3"/>
      <c r="D27" s="3"/>
      <c r="E27" s="3"/>
      <c r="F27" s="16"/>
      <c r="G27" s="14"/>
      <c r="H27" s="13"/>
      <c r="I27" s="13"/>
      <c r="J27" s="17"/>
      <c r="K27" s="17"/>
      <c r="L27" s="17"/>
      <c r="N27" s="13"/>
      <c r="O27" s="24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4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4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14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4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4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4.25">
      <c r="Q979" s="7"/>
    </row>
    <row r="980" spans="1:32" ht="14.25">
      <c r="Q980" s="7"/>
    </row>
    <row r="981" spans="1:32" ht="14.25">
      <c r="Q981" s="7"/>
    </row>
    <row r="982" spans="1:32" ht="14.25">
      <c r="Q982" s="7"/>
    </row>
    <row r="983" spans="1:32" ht="14.25">
      <c r="Q983" s="7"/>
    </row>
    <row r="984" spans="1:32" ht="14.25">
      <c r="Q984" s="7"/>
    </row>
    <row r="985" spans="1:32" ht="14.25">
      <c r="Q985" s="7"/>
    </row>
    <row r="986" spans="1:32" ht="14.25">
      <c r="Q986" s="7"/>
    </row>
    <row r="987" spans="1:32" ht="14.25">
      <c r="Q987" s="7"/>
    </row>
    <row r="988" spans="1:32" ht="14.25">
      <c r="Q988" s="7"/>
    </row>
    <row r="989" spans="1:32" ht="14.25">
      <c r="Q989" s="7"/>
    </row>
    <row r="990" spans="1:32" ht="14.25">
      <c r="Q990" s="7"/>
    </row>
    <row r="991" spans="1:32" ht="14.25">
      <c r="Q991" s="7"/>
    </row>
    <row r="992" spans="1:32" ht="14.25">
      <c r="Q992" s="7"/>
    </row>
    <row r="993" spans="17:17" ht="14.25">
      <c r="Q993" s="7"/>
    </row>
    <row r="994" spans="17:17" ht="14.25">
      <c r="Q994" s="7"/>
    </row>
    <row r="995" spans="17:17" ht="14.25">
      <c r="Q995" s="7"/>
    </row>
    <row r="996" spans="17:17" ht="14.25">
      <c r="Q996" s="7"/>
    </row>
    <row r="997" spans="17:17" ht="14.25">
      <c r="Q997" s="7"/>
    </row>
    <row r="998" spans="17:17" ht="14.25">
      <c r="Q998" s="7"/>
    </row>
    <row r="999" spans="17:17" ht="14.25">
      <c r="Q999" s="7"/>
    </row>
    <row r="1000" spans="17:17" ht="14.25">
      <c r="Q1000" s="7"/>
    </row>
    <row r="1001" spans="17:17" ht="14.25">
      <c r="Q1001" s="7"/>
    </row>
    <row r="1002" spans="17:17" ht="14.25">
      <c r="Q1002" s="7"/>
    </row>
    <row r="1003" spans="17:17" ht="14.25">
      <c r="Q1003" s="7"/>
    </row>
    <row r="1004" spans="17:17" ht="14.25">
      <c r="Q1004" s="7"/>
    </row>
    <row r="1005" spans="17:17" ht="14.25">
      <c r="Q1005" s="7"/>
    </row>
    <row r="1006" spans="17:17" ht="14.25">
      <c r="Q1006" s="7"/>
    </row>
    <row r="1007" spans="17:17" ht="14.25">
      <c r="Q1007" s="7"/>
    </row>
    <row r="1008" spans="17:17" ht="14.25">
      <c r="Q1008" s="7"/>
    </row>
    <row r="1009" spans="17:17" ht="14.25">
      <c r="Q1009" s="7"/>
    </row>
    <row r="1010" spans="17:17" ht="14.25">
      <c r="Q1010" s="7"/>
    </row>
    <row r="1011" spans="17:17" ht="14.25">
      <c r="Q1011" s="7"/>
    </row>
    <row r="1012" spans="17:17" ht="14.25">
      <c r="Q1012" s="7"/>
    </row>
    <row r="1013" spans="17:17" ht="14.25">
      <c r="Q1013" s="7"/>
    </row>
    <row r="1014" spans="17:17" ht="14.25">
      <c r="Q1014" s="7"/>
    </row>
    <row r="1015" spans="17:17" ht="14.25">
      <c r="Q1015" s="7"/>
    </row>
    <row r="1016" spans="17:17" ht="14.25">
      <c r="Q1016" s="7"/>
    </row>
    <row r="1017" spans="17:17" ht="14.25">
      <c r="Q1017" s="7"/>
    </row>
    <row r="1018" spans="17:17" ht="14.25">
      <c r="Q1018" s="7"/>
    </row>
    <row r="1019" spans="17:17" ht="14.25">
      <c r="Q1019" s="7"/>
    </row>
    <row r="1020" spans="17:17" ht="14.25">
      <c r="Q1020" s="7"/>
    </row>
    <row r="1021" spans="17:17" ht="14.25">
      <c r="Q1021" s="7"/>
    </row>
    <row r="1022" spans="17:17" ht="14.25">
      <c r="Q1022" s="7"/>
    </row>
    <row r="1023" spans="17:17" ht="14.25">
      <c r="Q1023" s="7"/>
    </row>
    <row r="1024" spans="17:17" ht="14.25">
      <c r="Q1024" s="7"/>
    </row>
    <row r="1025" spans="17:17" ht="14.25">
      <c r="Q1025" s="7"/>
    </row>
    <row r="1026" spans="17:17" ht="14.25">
      <c r="Q1026" s="7"/>
    </row>
    <row r="1027" spans="17:17" ht="14.25">
      <c r="Q1027" s="7"/>
    </row>
    <row r="1028" spans="17:17" ht="14.25">
      <c r="Q1028" s="7"/>
    </row>
    <row r="1029" spans="17:17" ht="14.25">
      <c r="Q1029" s="7"/>
    </row>
    <row r="1030" spans="17:17" ht="14.25">
      <c r="Q1030" s="7"/>
    </row>
    <row r="1031" spans="17:17" ht="14.25">
      <c r="Q1031" s="7"/>
    </row>
    <row r="1032" spans="17:17" ht="14.25">
      <c r="Q1032" s="7"/>
    </row>
    <row r="1033" spans="17:17" ht="14.25">
      <c r="Q1033" s="7"/>
    </row>
    <row r="1034" spans="17:17" ht="14.25">
      <c r="Q1034" s="7"/>
    </row>
    <row r="1035" spans="17:17" ht="14.25">
      <c r="Q1035" s="7"/>
    </row>
    <row r="1036" spans="17:17" ht="14.25">
      <c r="Q1036" s="7"/>
    </row>
    <row r="1037" spans="17:17" ht="14.25">
      <c r="Q1037" s="7"/>
    </row>
    <row r="1038" spans="17:17" ht="14.25">
      <c r="Q1038" s="7"/>
    </row>
    <row r="1039" spans="17:17" ht="14.25">
      <c r="Q1039" s="7"/>
    </row>
  </sheetData>
  <phoneticPr fontId="11"/>
  <hyperlinks>
    <hyperlink ref="O1" location="一覧!A1" display="一覧" xr:uid="{061C51F5-AA41-47C3-806F-F52FC5EF5083}"/>
  </hyperlinks>
  <pageMargins left="0.70866141732283472" right="0.70866141732283472" top="0.74803149606299213" bottom="0.74803149606299213" header="0" footer="0"/>
  <pageSetup paperSize="9" fitToHeight="0" orientation="landscape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0CE1A1-3F48-430F-998B-A0FD415D5A43}">
          <x14:formula1>
            <xm:f>migration対応!$B$2:$B$44</xm:f>
          </x14:formula1>
          <xm:sqref>H22:H27 H9:H15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F741-2C43-47F9-A47D-BBDF332D5192}">
  <sheetPr>
    <pageSetUpPr fitToPage="1"/>
  </sheetPr>
  <dimension ref="A1:AH1040"/>
  <sheetViews>
    <sheetView showGridLines="0" topLeftCell="B10" zoomScaleNormal="100" workbookViewId="0">
      <selection activeCell="B10" sqref="B10"/>
    </sheetView>
  </sheetViews>
  <sheetFormatPr defaultColWidth="12.625" defaultRowHeight="13.9"/>
  <cols>
    <col min="1" max="1" width="2.62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237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238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5" t="s">
        <v>111</v>
      </c>
      <c r="O6" s="5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239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240</v>
      </c>
      <c r="C8" s="3"/>
      <c r="D8" s="3"/>
      <c r="E8" s="3"/>
      <c r="F8" s="16"/>
      <c r="G8" s="14" t="s">
        <v>241</v>
      </c>
      <c r="H8" s="13" t="s">
        <v>239</v>
      </c>
      <c r="I8" s="13"/>
      <c r="J8" s="17"/>
      <c r="K8" s="17" t="s">
        <v>116</v>
      </c>
      <c r="L8" s="17"/>
      <c r="M8" s="17"/>
      <c r="N8" s="24"/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$table-&gt;uuid('tag_id')-&gt;nullable(false)-&gt;comment('関連ID');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224</v>
      </c>
      <c r="C9" s="3"/>
      <c r="D9" s="3"/>
      <c r="E9" s="3"/>
      <c r="F9" s="16"/>
      <c r="G9" s="14" t="s">
        <v>242</v>
      </c>
      <c r="H9" s="13" t="s">
        <v>239</v>
      </c>
      <c r="I9" s="13"/>
      <c r="J9" s="17"/>
      <c r="K9" s="17" t="s">
        <v>116</v>
      </c>
      <c r="L9" s="17"/>
      <c r="M9" s="17"/>
      <c r="N9" s="24" t="s">
        <v>243</v>
      </c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$table-&gt;uuid('contract_id')-&gt;nullable(false)-&gt;comment('添付ファイル区分');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23" t="s">
        <v>244</v>
      </c>
      <c r="C10" s="3"/>
      <c r="D10" s="3"/>
      <c r="E10" s="3"/>
      <c r="F10" s="16"/>
      <c r="G10" s="13" t="s">
        <v>245</v>
      </c>
      <c r="H10" s="13" t="s">
        <v>246</v>
      </c>
      <c r="I10" s="13"/>
      <c r="J10" s="17"/>
      <c r="K10" s="17" t="s">
        <v>116</v>
      </c>
      <c r="L10" s="17"/>
      <c r="M10" s="17"/>
      <c r="N10" s="24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$table-&gt;tinyint('order')-&gt;nullable(false)-&gt;comment('表示順');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4.25">
      <c r="A11" s="7"/>
      <c r="B11" s="13" t="s">
        <v>119</v>
      </c>
      <c r="C11" s="3"/>
      <c r="D11" s="3"/>
      <c r="E11" s="3"/>
      <c r="F11" s="16"/>
      <c r="G11" s="14" t="s">
        <v>120</v>
      </c>
      <c r="H11" s="13" t="s">
        <v>87</v>
      </c>
      <c r="I11" s="13"/>
      <c r="J11" s="17"/>
      <c r="K11" s="17" t="s">
        <v>116</v>
      </c>
      <c r="L11" s="17"/>
      <c r="M11" s="17"/>
      <c r="N11" s="13"/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$table-&gt;timestampTz('created_at')-&gt;nullable(false)-&gt;comment('作成日');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4.25">
      <c r="A12" s="7"/>
      <c r="B12" s="13" t="s">
        <v>121</v>
      </c>
      <c r="C12" s="3"/>
      <c r="D12" s="3"/>
      <c r="E12" s="3"/>
      <c r="F12" s="16"/>
      <c r="G12" s="14" t="s">
        <v>122</v>
      </c>
      <c r="H12" s="13" t="s">
        <v>85</v>
      </c>
      <c r="I12" s="13"/>
      <c r="J12" s="17"/>
      <c r="K12" s="17" t="s">
        <v>116</v>
      </c>
      <c r="L12" s="17"/>
      <c r="M12" s="17"/>
      <c r="N12" s="13" t="s">
        <v>123</v>
      </c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$table-&gt;uuid('created_user_id')-&gt;nullable(false)-&gt;comment('作成ユーザーID');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4.25">
      <c r="A13" s="7"/>
      <c r="B13" s="13" t="s">
        <v>124</v>
      </c>
      <c r="C13" s="3"/>
      <c r="D13" s="3"/>
      <c r="E13" s="3"/>
      <c r="F13" s="16"/>
      <c r="G13" s="14" t="s">
        <v>125</v>
      </c>
      <c r="H13" s="13" t="s">
        <v>87</v>
      </c>
      <c r="I13" s="13"/>
      <c r="J13" s="17"/>
      <c r="K13" s="17" t="s">
        <v>116</v>
      </c>
      <c r="L13" s="17"/>
      <c r="M13" s="17"/>
      <c r="N13" s="13"/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$table-&gt;timestampTz('updated_at')-&gt;nullable(false)-&gt;comment('更新日');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25">
      <c r="A14" s="7"/>
      <c r="B14" s="13" t="s">
        <v>126</v>
      </c>
      <c r="C14" s="3"/>
      <c r="D14" s="3"/>
      <c r="E14" s="3"/>
      <c r="F14" s="16"/>
      <c r="G14" s="14" t="s">
        <v>127</v>
      </c>
      <c r="H14" s="13" t="s">
        <v>85</v>
      </c>
      <c r="I14" s="13"/>
      <c r="J14" s="17"/>
      <c r="K14" s="17" t="s">
        <v>116</v>
      </c>
      <c r="L14" s="17"/>
      <c r="M14" s="17"/>
      <c r="N14" s="13" t="s">
        <v>123</v>
      </c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$table-&gt;uuid('updated_user_id')-&gt;nullable(false)-&gt;comment('更新ユーザーID');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8" customHeight="1">
      <c r="A15" s="7"/>
      <c r="B15" s="13" t="s">
        <v>128</v>
      </c>
      <c r="C15" s="3"/>
      <c r="D15" s="3"/>
      <c r="E15" s="3"/>
      <c r="F15" s="16"/>
      <c r="G15" s="14" t="s">
        <v>129</v>
      </c>
      <c r="H15" s="13" t="s">
        <v>87</v>
      </c>
      <c r="I15" s="13"/>
      <c r="J15" s="17"/>
      <c r="K15" s="17"/>
      <c r="L15" s="17"/>
      <c r="M15" s="17"/>
      <c r="N15" s="13"/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$table-&gt;timestampTz('deleted_at')-&gt;nullable(true)-&gt;comment('削除日');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25">
      <c r="A16" s="7"/>
      <c r="B16" s="13" t="s">
        <v>130</v>
      </c>
      <c r="C16" s="3"/>
      <c r="D16" s="3"/>
      <c r="E16" s="3"/>
      <c r="F16" s="16"/>
      <c r="G16" s="14" t="s">
        <v>131</v>
      </c>
      <c r="H16" s="13" t="s">
        <v>85</v>
      </c>
      <c r="I16" s="13"/>
      <c r="J16" s="17"/>
      <c r="K16" s="17"/>
      <c r="L16" s="17"/>
      <c r="M16" s="17"/>
      <c r="N16" s="13" t="s">
        <v>123</v>
      </c>
      <c r="O16" s="24"/>
      <c r="P16" s="7"/>
      <c r="Q16" s="7" t="str">
        <f>"$table-&gt;"&amp;VLOOKUP(H16,migration対応!$B$2:$C$30,2,FALSE)&amp;"('"&amp;B16&amp;"')-&gt;nullable("&amp;IF(K16="Y","false","true")&amp;")-&gt;comment('"&amp;G16&amp;"');"</f>
        <v>$table-&gt;uuid('deleted_user_id')-&gt;nullable(true)-&gt;comment('削除ユーザーID');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4.25">
      <c r="A17" s="7"/>
      <c r="B17" s="23"/>
      <c r="C17" s="3"/>
      <c r="D17" s="3"/>
      <c r="E17" s="3"/>
      <c r="F17" s="16"/>
      <c r="G17" s="13"/>
      <c r="H17" s="13"/>
      <c r="I17" s="13"/>
      <c r="J17" s="17"/>
      <c r="K17" s="17"/>
      <c r="L17" s="17"/>
      <c r="M17" s="17"/>
      <c r="N17" s="24"/>
      <c r="O17" s="24"/>
      <c r="P17" s="7"/>
      <c r="Q17" s="7" t="e">
        <f>"$table-&gt;"&amp;VLOOKUP(H17,migration対応!$B$2:$C$30,2,FALSE)&amp;"('"&amp;B17&amp;"')-&gt;nullable("&amp;IF(K17="Y","false","true")&amp;")-&gt;comment('"&amp;G17&amp;"');"</f>
        <v>#N/A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4" ht="14.25">
      <c r="A18" s="7"/>
      <c r="B18" s="23"/>
      <c r="C18" s="3"/>
      <c r="D18" s="3"/>
      <c r="E18" s="3"/>
      <c r="F18" s="16"/>
      <c r="G18" s="13"/>
      <c r="H18" s="13"/>
      <c r="I18" s="13"/>
      <c r="J18" s="17"/>
      <c r="K18" s="17"/>
      <c r="L18" s="17"/>
      <c r="M18" s="17"/>
      <c r="N18" s="24"/>
      <c r="O18" s="24"/>
      <c r="P18" s="7"/>
      <c r="Q18" s="7" t="e">
        <f>"$table-&gt;"&amp;VLOOKUP(H18,migration対応!$B$2:$C$30,2,FALSE)&amp;"('"&amp;B18&amp;"')-&gt;nullable("&amp;IF(K18="Y","false","true")&amp;")-&gt;comment('"&amp;G18&amp;"');"</f>
        <v>#N/A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4" ht="14.25">
      <c r="A19" s="7"/>
      <c r="B19" s="23"/>
      <c r="C19" s="3"/>
      <c r="D19" s="3"/>
      <c r="E19" s="3"/>
      <c r="F19" s="16"/>
      <c r="G19" s="13"/>
      <c r="H19" s="13"/>
      <c r="I19" s="13"/>
      <c r="J19" s="17"/>
      <c r="K19" s="17"/>
      <c r="L19" s="17"/>
      <c r="M19" s="17"/>
      <c r="N19" s="24"/>
      <c r="O19" s="24"/>
      <c r="P19" s="7"/>
      <c r="Q19" s="7" t="e">
        <f>"$table-&gt;"&amp;VLOOKUP(H19,migration対応!$B$2:$C$30,2,FALSE)&amp;"('"&amp;B19&amp;"')-&gt;nullable("&amp;IF(K19="Y","false","true")&amp;")-&gt;comment('"&amp;G19&amp;"');"</f>
        <v>#N/A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4" ht="14.25">
      <c r="A20" s="7"/>
      <c r="B20" s="23"/>
      <c r="C20" s="3"/>
      <c r="D20" s="3"/>
      <c r="E20" s="3"/>
      <c r="F20" s="16"/>
      <c r="G20" s="13"/>
      <c r="H20" s="13"/>
      <c r="I20" s="13"/>
      <c r="J20" s="17"/>
      <c r="K20" s="17"/>
      <c r="L20" s="17"/>
      <c r="M20" s="17"/>
      <c r="N20" s="24"/>
      <c r="O20" s="24"/>
      <c r="P20" s="7"/>
      <c r="Q20" s="7" t="e">
        <f>"$table-&gt;"&amp;VLOOKUP(H20,migration対応!$B$2:$C$30,2,FALSE)&amp;"('"&amp;B20&amp;"')-&gt;nullable("&amp;IF(K20="Y","false","true")&amp;")-&gt;comment('"&amp;G20&amp;"');"</f>
        <v>#N/A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4" ht="14.25">
      <c r="A21" s="7"/>
      <c r="B21" s="23"/>
      <c r="C21" s="3"/>
      <c r="D21" s="3"/>
      <c r="E21" s="3"/>
      <c r="F21" s="16"/>
      <c r="G21" s="13"/>
      <c r="H21" s="13"/>
      <c r="I21" s="13"/>
      <c r="J21" s="17"/>
      <c r="K21" s="17"/>
      <c r="L21" s="17"/>
      <c r="M21" s="17"/>
      <c r="N21" s="24"/>
      <c r="O21" s="24"/>
      <c r="P21" s="7"/>
      <c r="Q21" s="7" t="e">
        <f>"$table-&gt;"&amp;VLOOKUP(H21,migration対応!$B$2:$C$30,2,FALSE)&amp;"('"&amp;B21&amp;"')-&gt;nullable("&amp;IF(K21="Y","false","true")&amp;")-&gt;comment('"&amp;G21&amp;"');"</f>
        <v>#N/A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4" ht="14.25">
      <c r="A22" s="7"/>
      <c r="B22" s="23"/>
      <c r="C22" s="3"/>
      <c r="D22" s="3"/>
      <c r="E22" s="3"/>
      <c r="F22" s="16"/>
      <c r="G22" s="13"/>
      <c r="H22" s="13"/>
      <c r="I22" s="13"/>
      <c r="J22" s="17"/>
      <c r="K22" s="17"/>
      <c r="L22" s="17"/>
      <c r="M22" s="17"/>
      <c r="N22" s="24"/>
      <c r="O22" s="24"/>
      <c r="P22" s="7"/>
      <c r="Q22" s="7" t="e">
        <f>"$table-&gt;"&amp;VLOOKUP(H22,migration対応!$B$2:$C$30,2,FALSE)&amp;"('"&amp;B22&amp;"')-&gt;nullable("&amp;IF(K22="Y","false","true")&amp;")-&gt;comment('"&amp;G22&amp;"');"</f>
        <v>#N/A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4" ht="14.25">
      <c r="A23" s="7"/>
      <c r="B23" s="13"/>
      <c r="C23" s="3"/>
      <c r="D23" s="3"/>
      <c r="E23" s="3"/>
      <c r="F23" s="16"/>
      <c r="G23" s="14"/>
      <c r="H23" s="13"/>
      <c r="I23" s="13"/>
      <c r="J23" s="17"/>
      <c r="K23" s="17"/>
      <c r="L23" s="17"/>
      <c r="M23" s="17"/>
      <c r="N23" s="13"/>
      <c r="O23" s="24"/>
      <c r="P23" s="7"/>
      <c r="Q23" s="7" t="e">
        <f>"$table-&gt;"&amp;VLOOKUP(H23,migration対応!$B$2:$C$30,2,FALSE)&amp;"('"&amp;B23&amp;"')-&gt;nullable("&amp;IF(K23="Y","false","true")&amp;")-&gt;comment('"&amp;G23&amp;"');"</f>
        <v>#N/A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25">
      <c r="A24" s="7"/>
      <c r="B24" s="13"/>
      <c r="C24" s="3"/>
      <c r="D24" s="3"/>
      <c r="E24" s="3"/>
      <c r="F24" s="16"/>
      <c r="G24" s="14"/>
      <c r="H24" s="13"/>
      <c r="I24" s="13"/>
      <c r="J24" s="17"/>
      <c r="K24" s="17"/>
      <c r="L24" s="17"/>
      <c r="M24" s="17"/>
      <c r="N24" s="13"/>
      <c r="O24" s="24"/>
      <c r="P24" s="7"/>
      <c r="Q24" s="7" t="e">
        <f>"$table-&gt;"&amp;VLOOKUP(H24,migration対応!$B$2:$C$30,2,FALSE)&amp;"('"&amp;B24&amp;"')-&gt;nullable("&amp;IF(K24="Y","false","true")&amp;")-&gt;comment('"&amp;G24&amp;"');"</f>
        <v>#N/A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4.25">
      <c r="A25" s="7"/>
      <c r="B25" s="13"/>
      <c r="C25" s="3"/>
      <c r="D25" s="3"/>
      <c r="E25" s="3"/>
      <c r="F25" s="16"/>
      <c r="G25" s="14"/>
      <c r="H25" s="13"/>
      <c r="I25" s="13"/>
      <c r="J25" s="17"/>
      <c r="K25" s="17"/>
      <c r="L25" s="17"/>
      <c r="M25" s="17"/>
      <c r="N25" s="13"/>
      <c r="O25" s="24"/>
      <c r="P25" s="7"/>
      <c r="Q25" s="7" t="e">
        <f>"$table-&gt;"&amp;VLOOKUP(H25,migration対応!$B$2:$C$30,2,FALSE)&amp;"('"&amp;B25&amp;"')-&gt;nullable("&amp;IF(K25="Y","false","true")&amp;")-&gt;comment('"&amp;G25&amp;"');"</f>
        <v>#N/A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4.25">
      <c r="A26" s="7"/>
      <c r="B26" s="13"/>
      <c r="C26" s="3"/>
      <c r="D26" s="3"/>
      <c r="E26" s="3"/>
      <c r="F26" s="16"/>
      <c r="G26" s="14"/>
      <c r="H26" s="13"/>
      <c r="I26" s="13"/>
      <c r="J26" s="17"/>
      <c r="K26" s="17"/>
      <c r="L26" s="17"/>
      <c r="M26" s="17"/>
      <c r="N26" s="13"/>
      <c r="O26" s="24"/>
      <c r="P26" s="7"/>
      <c r="Q26" s="7" t="e">
        <f>"$table-&gt;"&amp;VLOOKUP(H26,migration対応!$B$2:$C$30,2,FALSE)&amp;"('"&amp;B26&amp;"')-&gt;nullable("&amp;IF(K26="Y","false","true")&amp;")-&gt;comment('"&amp;G26&amp;"');"</f>
        <v>#N/A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8" customHeight="1">
      <c r="A27" s="7"/>
      <c r="B27" s="13"/>
      <c r="C27" s="3"/>
      <c r="D27" s="3"/>
      <c r="E27" s="3"/>
      <c r="F27" s="16"/>
      <c r="G27" s="14"/>
      <c r="H27" s="13"/>
      <c r="I27" s="13"/>
      <c r="J27" s="17"/>
      <c r="K27" s="17"/>
      <c r="L27" s="17"/>
      <c r="N27" s="13"/>
      <c r="O27" s="24"/>
      <c r="P27" s="7"/>
      <c r="Q27" s="7" t="e">
        <f>"$table-&gt;"&amp;VLOOKUP(H27,migration対応!$B$2:$C$30,2,FALSE)&amp;"('"&amp;B27&amp;"')-&gt;nullable("&amp;IF(K27="Y","false","true")&amp;")-&gt;comment('"&amp;G27&amp;"');"</f>
        <v>#N/A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4.25">
      <c r="A28" s="7"/>
      <c r="B28" s="13"/>
      <c r="C28" s="3"/>
      <c r="D28" s="3"/>
      <c r="E28" s="3"/>
      <c r="F28" s="16"/>
      <c r="G28" s="14"/>
      <c r="H28" s="13"/>
      <c r="I28" s="13"/>
      <c r="J28" s="17"/>
      <c r="K28" s="17"/>
      <c r="L28" s="17"/>
      <c r="N28" s="13"/>
      <c r="O28" s="24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14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4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4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4.25">
      <c r="Q980" s="7"/>
    </row>
    <row r="981" spans="1:32" ht="14.25">
      <c r="Q981" s="7"/>
    </row>
    <row r="982" spans="1:32" ht="14.25">
      <c r="Q982" s="7"/>
    </row>
    <row r="983" spans="1:32" ht="14.25">
      <c r="Q983" s="7"/>
    </row>
    <row r="984" spans="1:32" ht="14.25">
      <c r="Q984" s="7"/>
    </row>
    <row r="985" spans="1:32" ht="14.25">
      <c r="Q985" s="7"/>
    </row>
    <row r="986" spans="1:32" ht="14.25">
      <c r="Q986" s="7"/>
    </row>
    <row r="987" spans="1:32" ht="14.25">
      <c r="Q987" s="7"/>
    </row>
    <row r="988" spans="1:32" ht="14.25">
      <c r="Q988" s="7"/>
    </row>
    <row r="989" spans="1:32" ht="14.25">
      <c r="Q989" s="7"/>
    </row>
    <row r="990" spans="1:32" ht="14.25">
      <c r="Q990" s="7"/>
    </row>
    <row r="991" spans="1:32" ht="14.25">
      <c r="Q991" s="7"/>
    </row>
    <row r="992" spans="1:32" ht="14.25">
      <c r="Q992" s="7"/>
    </row>
    <row r="993" spans="17:17" ht="14.25">
      <c r="Q993" s="7"/>
    </row>
    <row r="994" spans="17:17" ht="14.25">
      <c r="Q994" s="7"/>
    </row>
    <row r="995" spans="17:17" ht="14.25">
      <c r="Q995" s="7"/>
    </row>
    <row r="996" spans="17:17" ht="14.25">
      <c r="Q996" s="7"/>
    </row>
    <row r="997" spans="17:17" ht="14.25">
      <c r="Q997" s="7"/>
    </row>
    <row r="998" spans="17:17" ht="14.25">
      <c r="Q998" s="7"/>
    </row>
    <row r="999" spans="17:17" ht="14.25">
      <c r="Q999" s="7"/>
    </row>
    <row r="1000" spans="17:17" ht="14.25">
      <c r="Q1000" s="7"/>
    </row>
    <row r="1001" spans="17:17" ht="14.25">
      <c r="Q1001" s="7"/>
    </row>
    <row r="1002" spans="17:17" ht="14.25">
      <c r="Q1002" s="7"/>
    </row>
    <row r="1003" spans="17:17" ht="14.25">
      <c r="Q1003" s="7"/>
    </row>
    <row r="1004" spans="17:17" ht="14.25">
      <c r="Q1004" s="7"/>
    </row>
    <row r="1005" spans="17:17" ht="14.25">
      <c r="Q1005" s="7"/>
    </row>
    <row r="1006" spans="17:17" ht="14.25">
      <c r="Q1006" s="7"/>
    </row>
    <row r="1007" spans="17:17" ht="14.25">
      <c r="Q1007" s="7"/>
    </row>
    <row r="1008" spans="17:17" ht="14.25">
      <c r="Q1008" s="7"/>
    </row>
    <row r="1009" spans="17:17" ht="14.25">
      <c r="Q1009" s="7"/>
    </row>
    <row r="1010" spans="17:17" ht="14.25">
      <c r="Q1010" s="7"/>
    </row>
    <row r="1011" spans="17:17" ht="14.25">
      <c r="Q1011" s="7"/>
    </row>
    <row r="1012" spans="17:17" ht="14.25">
      <c r="Q1012" s="7"/>
    </row>
    <row r="1013" spans="17:17" ht="14.25">
      <c r="Q1013" s="7"/>
    </row>
    <row r="1014" spans="17:17" ht="14.25">
      <c r="Q1014" s="7"/>
    </row>
    <row r="1015" spans="17:17" ht="14.25">
      <c r="Q1015" s="7"/>
    </row>
    <row r="1016" spans="17:17" ht="14.25">
      <c r="Q1016" s="7"/>
    </row>
    <row r="1017" spans="17:17" ht="14.25">
      <c r="Q1017" s="7"/>
    </row>
    <row r="1018" spans="17:17" ht="14.25">
      <c r="Q1018" s="7"/>
    </row>
    <row r="1019" spans="17:17" ht="14.25">
      <c r="Q1019" s="7"/>
    </row>
    <row r="1020" spans="17:17" ht="14.25">
      <c r="Q1020" s="7"/>
    </row>
    <row r="1021" spans="17:17" ht="14.25">
      <c r="Q1021" s="7"/>
    </row>
    <row r="1022" spans="17:17" ht="14.25">
      <c r="Q1022" s="7"/>
    </row>
    <row r="1023" spans="17:17" ht="14.25">
      <c r="Q1023" s="7"/>
    </row>
    <row r="1024" spans="17:17" ht="14.25">
      <c r="Q1024" s="7"/>
    </row>
    <row r="1025" spans="17:17" ht="14.25">
      <c r="Q1025" s="7"/>
    </row>
    <row r="1026" spans="17:17" ht="14.25">
      <c r="Q1026" s="7"/>
    </row>
    <row r="1027" spans="17:17" ht="14.25">
      <c r="Q1027" s="7"/>
    </row>
    <row r="1028" spans="17:17" ht="14.25">
      <c r="Q1028" s="7"/>
    </row>
    <row r="1029" spans="17:17" ht="14.25">
      <c r="Q1029" s="7"/>
    </row>
    <row r="1030" spans="17:17" ht="14.25">
      <c r="Q1030" s="7"/>
    </row>
    <row r="1031" spans="17:17" ht="14.25">
      <c r="Q1031" s="7"/>
    </row>
    <row r="1032" spans="17:17" ht="14.25">
      <c r="Q1032" s="7"/>
    </row>
    <row r="1033" spans="17:17" ht="14.25">
      <c r="Q1033" s="7"/>
    </row>
    <row r="1034" spans="17:17" ht="14.25">
      <c r="Q1034" s="7"/>
    </row>
    <row r="1035" spans="17:17" ht="14.25">
      <c r="Q1035" s="7"/>
    </row>
    <row r="1036" spans="17:17" ht="14.25">
      <c r="Q1036" s="7"/>
    </row>
    <row r="1037" spans="17:17" ht="14.25">
      <c r="Q1037" s="7"/>
    </row>
    <row r="1038" spans="17:17" ht="14.25">
      <c r="Q1038" s="7"/>
    </row>
    <row r="1039" spans="17:17" ht="14.25">
      <c r="Q1039" s="7"/>
    </row>
    <row r="1040" spans="17:17" ht="14.25">
      <c r="Q1040" s="7"/>
    </row>
  </sheetData>
  <phoneticPr fontId="11"/>
  <hyperlinks>
    <hyperlink ref="O1" location="一覧!A1" display="一覧" xr:uid="{CAD071BA-1427-4CDC-BED7-E1724DBC43E6}"/>
  </hyperlinks>
  <pageMargins left="0.70866141732283472" right="0.70866141732283472" top="0.74803149606299213" bottom="0.74803149606299213" header="0" footer="0"/>
  <pageSetup paperSize="9" fitToHeight="0" orientation="landscape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BE99A5-B681-4BCE-BC7E-E01418134965}">
          <x14:formula1>
            <xm:f>migration対応!$B$2:$B$44</xm:f>
          </x14:formula1>
          <xm:sqref>H23:H28 H9:H16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BF06-7E92-4A31-BE7B-B5C713D5E3F6}">
  <sheetPr>
    <pageSetUpPr fitToPage="1"/>
  </sheetPr>
  <dimension ref="A1:AH1051"/>
  <sheetViews>
    <sheetView showGridLines="0" zoomScaleNormal="100" workbookViewId="0">
      <selection activeCell="M13" sqref="M13"/>
    </sheetView>
  </sheetViews>
  <sheetFormatPr defaultColWidth="12.625" defaultRowHeight="13.9"/>
  <cols>
    <col min="1" max="1" width="1.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33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247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31" t="s">
        <v>111</v>
      </c>
      <c r="O6" s="31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93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$table-&gt;unsignedInteger('id')-&gt;comment('ID');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136</v>
      </c>
      <c r="C8" s="3"/>
      <c r="D8" s="3"/>
      <c r="E8" s="3"/>
      <c r="F8" s="16"/>
      <c r="G8" s="14" t="s">
        <v>232</v>
      </c>
      <c r="H8" s="13" t="s">
        <v>71</v>
      </c>
      <c r="I8" s="13"/>
      <c r="J8" s="17"/>
      <c r="K8" s="17" t="s">
        <v>116</v>
      </c>
      <c r="L8" s="17"/>
      <c r="M8" s="17"/>
      <c r="N8" s="24" t="s">
        <v>248</v>
      </c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$table-&gt;string('account_id')-&gt;nullable(false)-&gt;comment('アカウントID');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139</v>
      </c>
      <c r="C9" s="3"/>
      <c r="D9" s="3"/>
      <c r="E9" s="3"/>
      <c r="F9" s="16"/>
      <c r="G9" s="14" t="s">
        <v>249</v>
      </c>
      <c r="H9" s="13" t="s">
        <v>95</v>
      </c>
      <c r="I9" s="13"/>
      <c r="J9" s="17"/>
      <c r="K9" s="17" t="s">
        <v>250</v>
      </c>
      <c r="L9" s="17"/>
      <c r="M9" s="17" t="s">
        <v>250</v>
      </c>
      <c r="N9" s="24"/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$table-&gt;binary('name')-&gt;nullable(false)-&gt;comment('取引先名');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64" t="s">
        <v>251</v>
      </c>
      <c r="C10" s="65"/>
      <c r="D10" s="65"/>
      <c r="E10" s="3"/>
      <c r="F10" s="16"/>
      <c r="G10" s="14" t="s">
        <v>252</v>
      </c>
      <c r="H10" s="13" t="s">
        <v>95</v>
      </c>
      <c r="I10" s="13"/>
      <c r="J10" s="17"/>
      <c r="K10" s="17"/>
      <c r="L10" s="17"/>
      <c r="M10" s="17" t="s">
        <v>250</v>
      </c>
      <c r="N10" s="24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$table-&gt;binary('postcode')-&gt;nullable(true)-&gt;comment('郵便番号');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7.25">
      <c r="A11" s="7"/>
      <c r="B11" s="64" t="s">
        <v>253</v>
      </c>
      <c r="C11" s="65"/>
      <c r="D11" s="65"/>
      <c r="E11" s="3"/>
      <c r="F11" s="16"/>
      <c r="G11" s="14" t="s">
        <v>254</v>
      </c>
      <c r="H11" s="13" t="s">
        <v>95</v>
      </c>
      <c r="I11" s="13"/>
      <c r="J11" s="17"/>
      <c r="K11" s="17"/>
      <c r="L11" s="17"/>
      <c r="M11" s="17" t="s">
        <v>250</v>
      </c>
      <c r="N11" s="24"/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$table-&gt;binary('city_cd')-&gt;nullable(true)-&gt;comment('都道府県コード');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4" ht="17.25">
      <c r="A12" s="7"/>
      <c r="B12" s="64" t="s">
        <v>255</v>
      </c>
      <c r="C12" s="65"/>
      <c r="D12" s="65"/>
      <c r="E12" s="3"/>
      <c r="F12" s="16"/>
      <c r="G12" s="14" t="s">
        <v>256</v>
      </c>
      <c r="H12" s="13" t="s">
        <v>95</v>
      </c>
      <c r="I12" s="13"/>
      <c r="J12" s="17"/>
      <c r="K12" s="17"/>
      <c r="L12" s="17"/>
      <c r="M12" s="17" t="s">
        <v>250</v>
      </c>
      <c r="N12" s="24"/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$table-&gt;binary('address_1')-&gt;nullable(true)-&gt;comment('住所１');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4" ht="17.25">
      <c r="A13" s="7"/>
      <c r="B13" s="64" t="s">
        <v>257</v>
      </c>
      <c r="C13" s="65"/>
      <c r="D13" s="65"/>
      <c r="E13" s="3"/>
      <c r="F13" s="16"/>
      <c r="G13" s="14" t="s">
        <v>258</v>
      </c>
      <c r="H13" s="13" t="s">
        <v>95</v>
      </c>
      <c r="I13" s="13"/>
      <c r="J13" s="17"/>
      <c r="K13" s="17"/>
      <c r="L13" s="17"/>
      <c r="M13" s="17" t="s">
        <v>250</v>
      </c>
      <c r="N13" s="24"/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$table-&gt;binary('address_2')-&gt;nullable(true)-&gt;comment('住所2');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4" ht="17.25">
      <c r="A14" s="7"/>
      <c r="B14" s="64" t="s">
        <v>259</v>
      </c>
      <c r="C14" s="65"/>
      <c r="D14" s="65"/>
      <c r="E14" s="3"/>
      <c r="F14" s="16"/>
      <c r="G14" s="14" t="s">
        <v>260</v>
      </c>
      <c r="H14" s="13" t="s">
        <v>95</v>
      </c>
      <c r="I14" s="13"/>
      <c r="J14" s="17"/>
      <c r="K14" s="17"/>
      <c r="L14" s="17"/>
      <c r="M14" s="17" t="s">
        <v>250</v>
      </c>
      <c r="N14" s="24"/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$table-&gt;binary('address_3')-&gt;nullable(true)-&gt;comment('住所3');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4" ht="17.25">
      <c r="A15" s="7"/>
      <c r="B15" s="23" t="s">
        <v>261</v>
      </c>
      <c r="C15" s="3"/>
      <c r="D15" s="3"/>
      <c r="E15" s="3"/>
      <c r="F15" s="16"/>
      <c r="G15" s="14" t="s">
        <v>262</v>
      </c>
      <c r="H15" s="13" t="s">
        <v>95</v>
      </c>
      <c r="I15" s="13"/>
      <c r="J15" s="17"/>
      <c r="K15" s="17"/>
      <c r="L15" s="17"/>
      <c r="M15" s="17" t="s">
        <v>250</v>
      </c>
      <c r="N15" s="24"/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$table-&gt;binary('tel')-&gt;nullable(true)-&gt;comment('電話番号');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4" ht="17.25">
      <c r="A16" s="7"/>
      <c r="B16" s="23" t="s">
        <v>263</v>
      </c>
      <c r="C16" s="3"/>
      <c r="D16" s="3"/>
      <c r="E16" s="3"/>
      <c r="F16" s="16"/>
      <c r="G16" s="14" t="s">
        <v>264</v>
      </c>
      <c r="H16" s="13" t="s">
        <v>95</v>
      </c>
      <c r="I16" s="13"/>
      <c r="J16" s="17"/>
      <c r="K16" s="17"/>
      <c r="L16" s="17"/>
      <c r="M16" s="17" t="s">
        <v>250</v>
      </c>
      <c r="N16" s="24"/>
      <c r="O16" s="24"/>
      <c r="P16" s="7"/>
      <c r="Q16" s="7" t="str">
        <f>"$table-&gt;"&amp;VLOOKUP(H16,migration対応!$B$2:$C$30,2,FALSE)&amp;"('"&amp;B16&amp;"')-&gt;nullable("&amp;IF(K16="Y","false","true")&amp;")-&gt;comment('"&amp;G16&amp;"');"</f>
        <v>$table-&gt;binary('department_in_charge_of_legal')-&gt;nullable(true)-&gt;comment('法務担当部署名');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7.25">
      <c r="A17" s="7"/>
      <c r="B17" s="23" t="s">
        <v>265</v>
      </c>
      <c r="C17" s="3"/>
      <c r="D17" s="3"/>
      <c r="E17" s="3"/>
      <c r="F17" s="16"/>
      <c r="G17" s="14" t="s">
        <v>266</v>
      </c>
      <c r="H17" s="13" t="s">
        <v>95</v>
      </c>
      <c r="I17" s="13"/>
      <c r="J17" s="17"/>
      <c r="K17" s="17"/>
      <c r="L17" s="17"/>
      <c r="M17" s="17" t="s">
        <v>250</v>
      </c>
      <c r="N17" s="24"/>
      <c r="O17" s="24"/>
      <c r="P17" s="7"/>
      <c r="Q17" s="7" t="str">
        <f>"$table-&gt;"&amp;VLOOKUP(H17,migration対応!$B$2:$C$30,2,FALSE)&amp;"('"&amp;B17&amp;"')-&gt;nullable("&amp;IF(K17="Y","false","true")&amp;")-&gt;comment('"&amp;G17&amp;"');"</f>
        <v>$table-&gt;binary('person_in_charge_of_legal')-&gt;nullable(true)-&gt;comment('法務担当者氏名');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7.25">
      <c r="A18" s="7"/>
      <c r="B18" s="23" t="s">
        <v>267</v>
      </c>
      <c r="C18" s="3"/>
      <c r="D18" s="3"/>
      <c r="E18" s="3"/>
      <c r="F18" s="16"/>
      <c r="G18" s="14" t="s">
        <v>268</v>
      </c>
      <c r="H18" s="13" t="s">
        <v>95</v>
      </c>
      <c r="I18" s="13"/>
      <c r="J18" s="17"/>
      <c r="K18" s="17"/>
      <c r="L18" s="17"/>
      <c r="M18" s="17" t="s">
        <v>250</v>
      </c>
      <c r="N18" s="24"/>
      <c r="O18" s="24"/>
      <c r="P18" s="7"/>
      <c r="Q18" s="7" t="str">
        <f>"$table-&gt;"&amp;VLOOKUP(H18,migration対応!$B$2:$C$30,2,FALSE)&amp;"('"&amp;B18&amp;"')-&gt;nullable("&amp;IF(K18="Y","false","true")&amp;")-&gt;comment('"&amp;G18&amp;"');"</f>
        <v>$table-&gt;binary('mail')-&gt;nullable(true)-&gt;comment('メールアドレス');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7.25">
      <c r="A19" s="7"/>
      <c r="B19" s="23" t="s">
        <v>209</v>
      </c>
      <c r="C19" s="3"/>
      <c r="D19" s="3"/>
      <c r="E19" s="3"/>
      <c r="F19" s="16"/>
      <c r="G19" s="14" t="s">
        <v>269</v>
      </c>
      <c r="H19" s="13" t="s">
        <v>81</v>
      </c>
      <c r="I19" s="13"/>
      <c r="J19" s="17"/>
      <c r="K19" s="17"/>
      <c r="L19" s="17"/>
      <c r="M19" s="17"/>
      <c r="N19" s="24"/>
      <c r="O19" s="24"/>
      <c r="P19" s="7"/>
      <c r="Q19" s="7" t="str">
        <f>"$table-&gt;"&amp;VLOOKUP(H19,migration対応!$B$2:$C$30,2,FALSE)&amp;"('"&amp;B19&amp;"')-&gt;nullable("&amp;IF(K19="Y","false","true")&amp;")-&gt;comment('"&amp;G19&amp;"');"</f>
        <v>$table-&gt;text('remark')-&gt;nullable(true)-&gt;comment('備考');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7.25">
      <c r="A20" s="7"/>
      <c r="B20" s="23" t="s">
        <v>119</v>
      </c>
      <c r="C20" s="3"/>
      <c r="D20" s="3"/>
      <c r="E20" s="3"/>
      <c r="F20" s="16"/>
      <c r="G20" s="14" t="s">
        <v>120</v>
      </c>
      <c r="H20" s="13" t="s">
        <v>87</v>
      </c>
      <c r="I20" s="13"/>
      <c r="J20" s="17"/>
      <c r="K20" s="17" t="s">
        <v>116</v>
      </c>
      <c r="L20" s="17"/>
      <c r="M20" s="17"/>
      <c r="N20" s="24"/>
      <c r="O20" s="24"/>
      <c r="P20" s="7"/>
      <c r="Q20" s="7" t="str">
        <f>"$table-&gt;"&amp;VLOOKUP(H20,migration対応!$B$2:$C$30,2,FALSE)&amp;"('"&amp;B20&amp;"')-&gt;nullable("&amp;IF(K20="Y","false","true")&amp;")-&gt;comment('"&amp;G20&amp;"');"</f>
        <v>$table-&gt;timestampTz('created_at')-&gt;nullable(false)-&gt;comment('作成日');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7.25">
      <c r="A21" s="7"/>
      <c r="B21" s="23" t="s">
        <v>121</v>
      </c>
      <c r="C21" s="3"/>
      <c r="D21" s="3"/>
      <c r="E21" s="3"/>
      <c r="F21" s="16"/>
      <c r="G21" s="14" t="s">
        <v>122</v>
      </c>
      <c r="H21" s="13" t="s">
        <v>85</v>
      </c>
      <c r="I21" s="13"/>
      <c r="J21" s="17"/>
      <c r="K21" s="17" t="s">
        <v>116</v>
      </c>
      <c r="L21" s="17"/>
      <c r="M21" s="17"/>
      <c r="N21" s="24" t="s">
        <v>123</v>
      </c>
      <c r="O21" s="24"/>
      <c r="P21" s="7"/>
      <c r="Q21" s="7" t="str">
        <f>"$table-&gt;"&amp;VLOOKUP(H21,migration対応!$B$2:$C$30,2,FALSE)&amp;"('"&amp;B21&amp;"')-&gt;nullable("&amp;IF(K21="Y","false","true")&amp;")-&gt;comment('"&amp;G21&amp;"');"</f>
        <v>$table-&gt;uuid('created_user_id')-&gt;nullable(false)-&gt;comment('作成ユーザーID');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7.25">
      <c r="A22" s="7"/>
      <c r="B22" s="23" t="s">
        <v>124</v>
      </c>
      <c r="C22" s="3"/>
      <c r="D22" s="3"/>
      <c r="E22" s="3"/>
      <c r="F22" s="16"/>
      <c r="G22" s="14" t="s">
        <v>125</v>
      </c>
      <c r="H22" s="13" t="s">
        <v>87</v>
      </c>
      <c r="I22" s="13"/>
      <c r="J22" s="17"/>
      <c r="K22" s="17" t="s">
        <v>116</v>
      </c>
      <c r="L22" s="17"/>
      <c r="M22" s="17"/>
      <c r="N22" s="24"/>
      <c r="O22" s="24"/>
      <c r="P22" s="7"/>
      <c r="Q22" s="7" t="str">
        <f>"$table-&gt;"&amp;VLOOKUP(H22,migration対応!$B$2:$C$30,2,FALSE)&amp;"('"&amp;B22&amp;"')-&gt;nullable("&amp;IF(K22="Y","false","true")&amp;")-&gt;comment('"&amp;G22&amp;"');"</f>
        <v>$table-&gt;timestampTz('updated_at')-&gt;nullable(false)-&gt;comment('更新日');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4" ht="17.25">
      <c r="A23" s="10"/>
      <c r="B23" s="23" t="s">
        <v>126</v>
      </c>
      <c r="C23" s="3"/>
      <c r="D23" s="3"/>
      <c r="E23" s="3"/>
      <c r="F23" s="16"/>
      <c r="G23" s="14" t="s">
        <v>127</v>
      </c>
      <c r="H23" s="13" t="s">
        <v>85</v>
      </c>
      <c r="I23" s="13"/>
      <c r="J23" s="17"/>
      <c r="K23" s="17" t="s">
        <v>116</v>
      </c>
      <c r="L23" s="17"/>
      <c r="M23" s="17"/>
      <c r="N23" s="24" t="s">
        <v>123</v>
      </c>
      <c r="O23" s="24"/>
      <c r="P23" s="7"/>
      <c r="Q23" s="7" t="str">
        <f>"$table-&gt;"&amp;VLOOKUP(H23,migration対応!$B$2:$C$30,2,FALSE)&amp;"('"&amp;B23&amp;"')-&gt;nullable("&amp;IF(K23="Y","false","true")&amp;")-&gt;comment('"&amp;G23&amp;"');"</f>
        <v>$table-&gt;uuid('updated_user_id')-&gt;nullable(false)-&gt;comment('更新ユーザーID');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4" ht="17.25">
      <c r="A24" s="7"/>
      <c r="B24" s="23" t="s">
        <v>128</v>
      </c>
      <c r="C24" s="3"/>
      <c r="D24" s="3"/>
      <c r="E24" s="3"/>
      <c r="F24" s="16"/>
      <c r="G24" s="14" t="s">
        <v>129</v>
      </c>
      <c r="H24" s="13" t="s">
        <v>87</v>
      </c>
      <c r="I24" s="13"/>
      <c r="J24" s="17"/>
      <c r="K24" s="17"/>
      <c r="L24" s="17"/>
      <c r="M24" s="17"/>
      <c r="N24" s="24"/>
      <c r="O24" s="24"/>
      <c r="P24" s="7"/>
      <c r="Q24" s="7" t="str">
        <f>"$table-&gt;"&amp;VLOOKUP(H24,migration対応!$B$2:$C$30,2,FALSE)&amp;"('"&amp;B24&amp;"')-&gt;nullable("&amp;IF(K24="Y","false","true")&amp;")-&gt;comment('"&amp;G24&amp;"');"</f>
        <v>$table-&gt;timestampTz('deleted_at')-&gt;nullable(true)-&gt;comment('削除日');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4" ht="17.25">
      <c r="A25" s="7"/>
      <c r="B25" s="25" t="s">
        <v>130</v>
      </c>
      <c r="C25" s="26"/>
      <c r="D25" s="26"/>
      <c r="E25" s="26"/>
      <c r="F25" s="27"/>
      <c r="G25" s="14" t="s">
        <v>131</v>
      </c>
      <c r="H25" s="13" t="s">
        <v>85</v>
      </c>
      <c r="I25" s="28"/>
      <c r="J25" s="29"/>
      <c r="K25" s="29"/>
      <c r="L25" s="29"/>
      <c r="M25" s="17"/>
      <c r="N25" s="30" t="s">
        <v>123</v>
      </c>
      <c r="O25" s="30"/>
      <c r="P25" s="7"/>
      <c r="Q25" s="7" t="str">
        <f>"$table-&gt;"&amp;VLOOKUP(H25,migration対応!$B$2:$C$30,2,FALSE)&amp;"('"&amp;B25&amp;"')-&gt;nullable("&amp;IF(K25="Y","false","true")&amp;")-&gt;comment('"&amp;G25&amp;"');"</f>
        <v>$table-&gt;uuid('deleted_user_id')-&gt;nullable(true)-&gt;comment('削除ユーザーID');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4" ht="17.25">
      <c r="A26" s="7"/>
      <c r="B26" s="9"/>
      <c r="C26" s="9"/>
      <c r="D26" s="9"/>
      <c r="E26" s="9"/>
      <c r="F26" s="9"/>
      <c r="G26" s="9"/>
      <c r="H26" s="9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4" ht="16.5">
      <c r="A27" s="7"/>
      <c r="B27" s="10"/>
      <c r="C27" s="10"/>
      <c r="D27" s="10"/>
      <c r="E27" s="10"/>
      <c r="F27" s="10"/>
      <c r="G27" s="10"/>
      <c r="H27" s="1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4" ht="16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4" ht="16.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16.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4" ht="16.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4" ht="16.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6.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6.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6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6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6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6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6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6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6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6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6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6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6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6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6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6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6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6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6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6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6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6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6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6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6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6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6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6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6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6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6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6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6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6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6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6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6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6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6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6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6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6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6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6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6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6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6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6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6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6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6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6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6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6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6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6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6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6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6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6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6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6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6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6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6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6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6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6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6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6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6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6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6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6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6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6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6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6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6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6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6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6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6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6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6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6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6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6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6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6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6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6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6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6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6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6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6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6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6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6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6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6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6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6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6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6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6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6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6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6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6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6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6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6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6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6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6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6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6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6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6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6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6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6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6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6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6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6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6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6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6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6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6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6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6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6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6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6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6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6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6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6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6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6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6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6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6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6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6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6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6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6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6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6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6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6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6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6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6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6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6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6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6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6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6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6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6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6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6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6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6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6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6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6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6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6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6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6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6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6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6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6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6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6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6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6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6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6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6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6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6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6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6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6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6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6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6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6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6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6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6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6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6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6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6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6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6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6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6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6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6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6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6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6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6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6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6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6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6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6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6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6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6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6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6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6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6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6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6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6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6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6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6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6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6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6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6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6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6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6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6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6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6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6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6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6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6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6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6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6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6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6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6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6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6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6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6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6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6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6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6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6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6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6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6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6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6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6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6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6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6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6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6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6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6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6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6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6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6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6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6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6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6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6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6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6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6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6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6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6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6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6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6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6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6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6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6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6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6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6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6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6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6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6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6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6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6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6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6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6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6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6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6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6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6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6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6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6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6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6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6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6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6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6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6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6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6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6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6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6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6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6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6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6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6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6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6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6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6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6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6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6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6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6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6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6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6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6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6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6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6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6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6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6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6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6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6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6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6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6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6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6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6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6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6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6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6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6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6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6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6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6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6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6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6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6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6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6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6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6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6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6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6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6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6.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6.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6.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6.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6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6.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6.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6.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6.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6.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6.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6.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6.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6.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6.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6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6.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6.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6.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6.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6.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6.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6.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6.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6.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6.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6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6.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6.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6.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6.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6.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6.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6.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6.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6.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6.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6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6.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6.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6.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6.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6.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6.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6.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6.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6.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6.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6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6.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6.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6.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6.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6.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6.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6.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6.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6.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6.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6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6.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6.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6.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6.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6.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6.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6.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6.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6.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6.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6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6.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6.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6.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6.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6.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6.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6.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6.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6.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6.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6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6.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6.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6.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6.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6.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6.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6.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6.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6.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6.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6.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6.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6.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6.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6.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6.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6.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6.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6.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6.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6.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6.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6.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6.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6.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6.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6.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6.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6.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6.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6.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6.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6.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6.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6.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6.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6.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6.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6.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6.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6.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6.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6.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6.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6.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6.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6.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6.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6.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6.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6.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6.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6.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6.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6.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6.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6.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6.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6.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6.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6.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6.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6.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6.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6.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6.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6.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6.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6.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6.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6.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6.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6.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6.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6.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6.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6.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6.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6.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6.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6.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6.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6.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6.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6.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6.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6.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6.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6.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6.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6.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6.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6.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6.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6.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6.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6.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6.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6.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6.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6.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6.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6.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6.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6.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6.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6.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6.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6.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6.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6.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6.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6.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6.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6.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6.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6.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6.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6.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6.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6.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6.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6.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6.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6.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6.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6.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6.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6.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6.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6.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6.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6.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6.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6.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6.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6.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6.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6.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6.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6.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6.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6.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6.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6.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6.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6.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6.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6.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6.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6.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6.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6.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6.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6.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6.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6.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6.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6.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6.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6.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6.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6.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6.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6.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6.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6.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6.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6.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6.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6.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6.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6.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6.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6.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6.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6.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6.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6.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6.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6.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6.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6.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6.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6.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6.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6.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6.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6.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6.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6.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6.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6.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6.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6.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6.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6.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6.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6.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6.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6.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6.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6.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6.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6.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6.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6.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6.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6.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6.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6.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6.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6.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6.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6.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6.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6.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6.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6.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6.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6.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6.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6.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6.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6.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6.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6.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6.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6.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6.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6.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6.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6.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6.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6.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6.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6.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6.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6.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6.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6.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6.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6.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6.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6.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6.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6.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6.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6.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6.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6.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6.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6.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6.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6.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6.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6.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6.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6.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6.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6.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6.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6.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6.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6.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6.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6.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6.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6.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6.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6.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6.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6.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6.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6.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6.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6.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6.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6.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6.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6.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6.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6.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6.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6.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6.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6.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6.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6.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6.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6.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6.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6.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6.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6.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6.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6.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6.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6.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6.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6.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6.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6.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6.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6.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6.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6.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6.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6.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6.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6.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6.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6.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6.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6.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6.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6.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6.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6.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6.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6.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6.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6.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6.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6.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6.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6.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6.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6.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6.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6.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6.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6.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6.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6.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6.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6.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6.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6.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6.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6.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6.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6.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6.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6.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6.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6.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6.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6.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6.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6.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6.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6.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6.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6.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6.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6.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6.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6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6.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6.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6.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6.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6.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6.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6.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6.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6.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6.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6.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6.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6.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6.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6.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6.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6.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6.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6.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6.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6.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6.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6.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6.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6.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6.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6.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6.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6.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6.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6.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6.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6.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6.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6.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6.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6.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6.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6.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6.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6.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6.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6.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6.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6.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6.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6.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6.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6.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6.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6.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6.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6.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6.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6.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6.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6.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6.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6.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6.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6.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6.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6.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6.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6.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6.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6.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6.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6.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6.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6.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6.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6.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6.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6.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6.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6.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6.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6.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6.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6.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6.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6.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6.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6.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6.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6.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6.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6.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6.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6.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6.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6.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6.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6.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6.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6.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6.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6.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6.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6.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6.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6.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6.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6.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6.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6.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6.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6.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6.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6.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6.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6.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6.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6.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6.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6.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6.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6.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6.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6.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6.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6.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6.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6.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6.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6.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6.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6.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6.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6.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6.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</row>
    <row r="990" spans="1:32" ht="16.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</row>
    <row r="991" spans="1:32" ht="16.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</row>
    <row r="992" spans="1:32" ht="16.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2:22" ht="16.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2:22" ht="16.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2:22" ht="16.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2:22" ht="16.5">
      <c r="Q996" s="7"/>
    </row>
    <row r="997" spans="2:22" ht="16.5">
      <c r="Q997" s="7"/>
    </row>
    <row r="998" spans="2:22" ht="16.5">
      <c r="Q998" s="7"/>
    </row>
    <row r="999" spans="2:22" ht="16.5">
      <c r="Q999" s="7"/>
    </row>
    <row r="1000" spans="2:22" ht="16.5">
      <c r="Q1000" s="7"/>
    </row>
    <row r="1001" spans="2:22" ht="16.5">
      <c r="Q1001" s="7"/>
    </row>
    <row r="1002" spans="2:22" ht="16.5">
      <c r="Q1002" s="7"/>
    </row>
    <row r="1003" spans="2:22" ht="16.5">
      <c r="Q1003" s="7"/>
    </row>
    <row r="1004" spans="2:22" ht="16.5">
      <c r="Q1004" s="7"/>
    </row>
    <row r="1005" spans="2:22" ht="16.5">
      <c r="Q1005" s="7"/>
    </row>
    <row r="1006" spans="2:22" ht="16.5">
      <c r="Q1006" s="7"/>
    </row>
    <row r="1007" spans="2:22" ht="16.5">
      <c r="Q1007" s="7"/>
    </row>
    <row r="1008" spans="2:22" ht="16.5">
      <c r="Q1008" s="7"/>
    </row>
    <row r="1009" spans="17:17" ht="16.5">
      <c r="Q1009" s="7"/>
    </row>
    <row r="1010" spans="17:17" ht="16.5">
      <c r="Q1010" s="7"/>
    </row>
    <row r="1011" spans="17:17" ht="16.5">
      <c r="Q1011" s="7"/>
    </row>
    <row r="1012" spans="17:17" ht="16.5">
      <c r="Q1012" s="7"/>
    </row>
    <row r="1013" spans="17:17" ht="16.5">
      <c r="Q1013" s="7"/>
    </row>
    <row r="1014" spans="17:17" ht="16.5">
      <c r="Q1014" s="7"/>
    </row>
    <row r="1015" spans="17:17" ht="16.5">
      <c r="Q1015" s="7"/>
    </row>
    <row r="1016" spans="17:17" ht="16.5">
      <c r="Q1016" s="7"/>
    </row>
    <row r="1017" spans="17:17" ht="16.5">
      <c r="Q1017" s="7"/>
    </row>
    <row r="1018" spans="17:17" ht="16.5">
      <c r="Q1018" s="7"/>
    </row>
    <row r="1019" spans="17:17" ht="16.5">
      <c r="Q1019" s="7"/>
    </row>
    <row r="1020" spans="17:17" ht="16.5">
      <c r="Q1020" s="7"/>
    </row>
    <row r="1021" spans="17:17" ht="16.5">
      <c r="Q1021" s="7"/>
    </row>
    <row r="1022" spans="17:17" ht="16.5">
      <c r="Q1022" s="7"/>
    </row>
    <row r="1023" spans="17:17" ht="16.5">
      <c r="Q1023" s="7"/>
    </row>
    <row r="1024" spans="17:17" ht="16.5">
      <c r="Q1024" s="7"/>
    </row>
    <row r="1025" spans="17:17" ht="16.5">
      <c r="Q1025" s="7"/>
    </row>
    <row r="1026" spans="17:17" ht="16.5">
      <c r="Q1026" s="7"/>
    </row>
    <row r="1027" spans="17:17" ht="16.5">
      <c r="Q1027" s="7"/>
    </row>
    <row r="1028" spans="17:17" ht="16.5">
      <c r="Q1028" s="7"/>
    </row>
    <row r="1029" spans="17:17" ht="16.5">
      <c r="Q1029" s="7"/>
    </row>
    <row r="1030" spans="17:17" ht="16.5">
      <c r="Q1030" s="7"/>
    </row>
    <row r="1031" spans="17:17" ht="16.5">
      <c r="Q1031" s="7"/>
    </row>
    <row r="1032" spans="17:17" ht="16.5">
      <c r="Q1032" s="7"/>
    </row>
    <row r="1033" spans="17:17" ht="16.5">
      <c r="Q1033" s="7"/>
    </row>
    <row r="1034" spans="17:17" ht="16.5">
      <c r="Q1034" s="7"/>
    </row>
    <row r="1035" spans="17:17" ht="16.5">
      <c r="Q1035" s="7"/>
    </row>
    <row r="1036" spans="17:17" ht="16.5">
      <c r="Q1036" s="7"/>
    </row>
    <row r="1037" spans="17:17" ht="16.5">
      <c r="Q1037" s="7"/>
    </row>
    <row r="1038" spans="17:17" ht="16.5">
      <c r="Q1038" s="7"/>
    </row>
    <row r="1039" spans="17:17" ht="16.5">
      <c r="Q1039" s="7"/>
    </row>
    <row r="1040" spans="17:17" ht="16.5">
      <c r="Q1040" s="7"/>
    </row>
    <row r="1041" spans="17:17" ht="16.5">
      <c r="Q1041" s="7"/>
    </row>
    <row r="1042" spans="17:17" ht="16.5">
      <c r="Q1042" s="7"/>
    </row>
    <row r="1043" spans="17:17" ht="16.5">
      <c r="Q1043" s="7"/>
    </row>
    <row r="1044" spans="17:17" ht="16.5">
      <c r="Q1044" s="7"/>
    </row>
    <row r="1045" spans="17:17" ht="16.5">
      <c r="Q1045" s="7"/>
    </row>
    <row r="1046" spans="17:17" ht="16.5">
      <c r="Q1046" s="7"/>
    </row>
    <row r="1047" spans="17:17" ht="16.5">
      <c r="Q1047" s="7"/>
    </row>
    <row r="1048" spans="17:17" ht="16.5">
      <c r="Q1048" s="7"/>
    </row>
    <row r="1049" spans="17:17" ht="16.5">
      <c r="Q1049" s="7"/>
    </row>
    <row r="1050" spans="17:17" ht="16.5">
      <c r="Q1050" s="7"/>
    </row>
    <row r="1051" spans="17:17" ht="16.5">
      <c r="Q1051" s="7"/>
    </row>
  </sheetData>
  <phoneticPr fontId="11"/>
  <hyperlinks>
    <hyperlink ref="O1" location="一覧!A1" display="一覧" xr:uid="{6E668C0B-8001-4643-BD62-21D02CD6401B}"/>
  </hyperlinks>
  <pageMargins left="0.70866141732283472" right="0.70866141732283472" top="0.74803149606299213" bottom="0.74803149606299213" header="0" footer="0"/>
  <pageSetup paperSize="9" fitToHeight="0" orientation="landscape" r:id="rId1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8B142CE-6840-4766-AC76-278056BB3133}">
          <x14:formula1>
            <xm:f>migration対応!$B$2:$B$44</xm:f>
          </x14:formula1>
          <xm:sqref>H20:H25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5337-4EFA-4A9B-A60D-13A44CDADE8D}">
  <sheetPr>
    <pageSetUpPr fitToPage="1"/>
  </sheetPr>
  <dimension ref="A1:AH1044"/>
  <sheetViews>
    <sheetView showGridLines="0" zoomScaleNormal="100" workbookViewId="0">
      <selection activeCell="D1" sqref="D1"/>
    </sheetView>
  </sheetViews>
  <sheetFormatPr defaultColWidth="12.625" defaultRowHeight="13.9"/>
  <cols>
    <col min="1" max="1" width="1.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270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271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31" t="s">
        <v>111</v>
      </c>
      <c r="O6" s="31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85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224</v>
      </c>
      <c r="C8" s="3"/>
      <c r="D8" s="3"/>
      <c r="E8" s="3"/>
      <c r="F8" s="16"/>
      <c r="G8" s="14" t="s">
        <v>272</v>
      </c>
      <c r="H8" s="13" t="s">
        <v>85</v>
      </c>
      <c r="I8" s="13"/>
      <c r="J8" s="17"/>
      <c r="K8" s="17" t="s">
        <v>116</v>
      </c>
      <c r="L8" s="17"/>
      <c r="M8" s="17"/>
      <c r="N8" s="24" t="s">
        <v>243</v>
      </c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$table-&gt;uuid('contract_id')-&gt;nullable(false)-&gt;comment('契約書ID');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273</v>
      </c>
      <c r="C9" s="3"/>
      <c r="D9" s="3"/>
      <c r="E9" s="3"/>
      <c r="F9" s="16"/>
      <c r="G9" s="14" t="s">
        <v>274</v>
      </c>
      <c r="H9" s="13" t="s">
        <v>85</v>
      </c>
      <c r="I9" s="13"/>
      <c r="J9" s="17"/>
      <c r="K9" s="17" t="s">
        <v>116</v>
      </c>
      <c r="L9" s="17"/>
      <c r="M9" s="17"/>
      <c r="N9" s="24" t="s">
        <v>275</v>
      </c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$table-&gt;uuid('partner_id')-&gt;nullable(false)-&gt;comment('取引先ID');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23" t="s">
        <v>276</v>
      </c>
      <c r="C10" s="3"/>
      <c r="D10" s="3"/>
      <c r="E10" s="3"/>
      <c r="F10" s="16"/>
      <c r="G10" s="14" t="s">
        <v>277</v>
      </c>
      <c r="H10" s="13" t="s">
        <v>95</v>
      </c>
      <c r="I10" s="13"/>
      <c r="J10" s="17"/>
      <c r="K10" s="17"/>
      <c r="L10" s="17"/>
      <c r="M10" s="17" t="s">
        <v>250</v>
      </c>
      <c r="N10" s="24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$table-&gt;binary('department_in_charge')-&gt;nullable(true)-&gt;comment('担当部署名');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4.25">
      <c r="A11" s="7"/>
      <c r="B11" s="23" t="s">
        <v>278</v>
      </c>
      <c r="C11" s="3"/>
      <c r="D11" s="3"/>
      <c r="E11" s="3"/>
      <c r="F11" s="16"/>
      <c r="G11" s="14" t="s">
        <v>279</v>
      </c>
      <c r="H11" s="13" t="s">
        <v>95</v>
      </c>
      <c r="I11" s="13"/>
      <c r="J11" s="17"/>
      <c r="K11" s="17"/>
      <c r="L11" s="17"/>
      <c r="M11" s="17" t="s">
        <v>250</v>
      </c>
      <c r="N11" s="24"/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$table-&gt;binary('person_in_charge')-&gt;nullable(true)-&gt;comment('担当者名');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4" ht="14.25">
      <c r="A12" s="7"/>
      <c r="B12" s="23" t="s">
        <v>280</v>
      </c>
      <c r="C12" s="3"/>
      <c r="D12" s="3"/>
      <c r="E12" s="3"/>
      <c r="F12" s="16"/>
      <c r="G12" s="14" t="s">
        <v>281</v>
      </c>
      <c r="H12" s="13" t="s">
        <v>95</v>
      </c>
      <c r="I12" s="13"/>
      <c r="J12" s="17"/>
      <c r="K12" s="17"/>
      <c r="L12" s="17"/>
      <c r="M12" s="17" t="s">
        <v>250</v>
      </c>
      <c r="N12" s="24"/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$table-&gt;binary('person_title')-&gt;nullable(true)-&gt;comment('担当者役職');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4" ht="14.25">
      <c r="A13" s="7"/>
      <c r="B13" s="23" t="s">
        <v>119</v>
      </c>
      <c r="C13" s="3"/>
      <c r="D13" s="3"/>
      <c r="E13" s="3"/>
      <c r="F13" s="16"/>
      <c r="G13" s="14" t="s">
        <v>120</v>
      </c>
      <c r="H13" s="13" t="s">
        <v>87</v>
      </c>
      <c r="I13" s="13"/>
      <c r="J13" s="17"/>
      <c r="K13" s="17" t="s">
        <v>116</v>
      </c>
      <c r="L13" s="17"/>
      <c r="M13" s="17"/>
      <c r="N13" s="24"/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$table-&gt;timestampTz('created_at')-&gt;nullable(false)-&gt;comment('作成日');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25">
      <c r="A14" s="7"/>
      <c r="B14" s="23" t="s">
        <v>121</v>
      </c>
      <c r="C14" s="3"/>
      <c r="D14" s="3"/>
      <c r="E14" s="3"/>
      <c r="F14" s="16"/>
      <c r="G14" s="14" t="s">
        <v>122</v>
      </c>
      <c r="H14" s="13" t="s">
        <v>85</v>
      </c>
      <c r="I14" s="13"/>
      <c r="J14" s="17"/>
      <c r="K14" s="17" t="s">
        <v>116</v>
      </c>
      <c r="L14" s="17"/>
      <c r="M14" s="17"/>
      <c r="N14" s="24" t="s">
        <v>123</v>
      </c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$table-&gt;uuid('created_user_id')-&gt;nullable(false)-&gt;comment('作成ユーザーID');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25">
      <c r="A15" s="7"/>
      <c r="B15" s="23" t="s">
        <v>124</v>
      </c>
      <c r="C15" s="3"/>
      <c r="D15" s="3"/>
      <c r="E15" s="3"/>
      <c r="F15" s="16"/>
      <c r="G15" s="14" t="s">
        <v>125</v>
      </c>
      <c r="H15" s="13" t="s">
        <v>87</v>
      </c>
      <c r="I15" s="13"/>
      <c r="J15" s="17"/>
      <c r="K15" s="17" t="s">
        <v>116</v>
      </c>
      <c r="L15" s="17"/>
      <c r="M15" s="17"/>
      <c r="N15" s="24"/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$table-&gt;timestampTz('updated_at')-&gt;nullable(false)-&gt;comment('更新日');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25">
      <c r="A16" s="7"/>
      <c r="B16" s="23" t="s">
        <v>126</v>
      </c>
      <c r="C16" s="3"/>
      <c r="D16" s="3"/>
      <c r="E16" s="3"/>
      <c r="F16" s="16"/>
      <c r="G16" s="14" t="s">
        <v>127</v>
      </c>
      <c r="H16" s="13" t="s">
        <v>85</v>
      </c>
      <c r="I16" s="13"/>
      <c r="J16" s="17"/>
      <c r="K16" s="17" t="s">
        <v>116</v>
      </c>
      <c r="L16" s="17"/>
      <c r="M16" s="17"/>
      <c r="N16" s="24" t="s">
        <v>123</v>
      </c>
      <c r="O16" s="24"/>
      <c r="P16" s="7"/>
      <c r="Q16" s="7" t="str">
        <f>"$table-&gt;"&amp;VLOOKUP(H16,migration対応!$B$2:$C$30,2,FALSE)&amp;"('"&amp;B16&amp;"')-&gt;nullable("&amp;IF(K16="Y","false","true")&amp;")-&gt;comment('"&amp;G16&amp;"');"</f>
        <v>$table-&gt;uuid('updated_user_id')-&gt;nullable(false)-&gt;comment('更新ユーザーID');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4.25">
      <c r="A17" s="7"/>
      <c r="B17" s="23" t="s">
        <v>128</v>
      </c>
      <c r="C17" s="3"/>
      <c r="D17" s="3"/>
      <c r="E17" s="3"/>
      <c r="F17" s="16"/>
      <c r="G17" s="14" t="s">
        <v>129</v>
      </c>
      <c r="H17" s="13" t="s">
        <v>87</v>
      </c>
      <c r="I17" s="13"/>
      <c r="J17" s="17"/>
      <c r="K17" s="17"/>
      <c r="L17" s="17"/>
      <c r="M17" s="17"/>
      <c r="N17" s="24"/>
      <c r="O17" s="24"/>
      <c r="P17" s="7"/>
      <c r="Q17" s="7" t="str">
        <f>"$table-&gt;"&amp;VLOOKUP(H17,migration対応!$B$2:$C$30,2,FALSE)&amp;"('"&amp;B17&amp;"')-&gt;nullable("&amp;IF(K17="Y","false","true")&amp;")-&gt;comment('"&amp;G17&amp;"');"</f>
        <v>$table-&gt;timestampTz('deleted_at')-&gt;nullable(true)-&gt;comment('削除日');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4.25">
      <c r="A18" s="7"/>
      <c r="B18" s="25" t="s">
        <v>130</v>
      </c>
      <c r="C18" s="26"/>
      <c r="D18" s="26"/>
      <c r="E18" s="26"/>
      <c r="F18" s="27"/>
      <c r="G18" s="14" t="s">
        <v>131</v>
      </c>
      <c r="H18" s="13" t="s">
        <v>85</v>
      </c>
      <c r="I18" s="28"/>
      <c r="J18" s="29"/>
      <c r="K18" s="29"/>
      <c r="L18" s="29"/>
      <c r="M18" s="17"/>
      <c r="N18" s="30" t="s">
        <v>123</v>
      </c>
      <c r="O18" s="30"/>
      <c r="P18" s="7"/>
      <c r="Q18" s="7" t="str">
        <f>"$table-&gt;"&amp;VLOOKUP(H18,migration対応!$B$2:$C$30,2,FALSE)&amp;"('"&amp;B18&amp;"')-&gt;nullable("&amp;IF(K18="Y","false","true")&amp;")-&gt;comment('"&amp;G18&amp;"');"</f>
        <v>$table-&gt;uuid('deleted_user_id')-&gt;nullable(true)-&gt;comment('削除ユーザーID');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4.25">
      <c r="A19" s="7"/>
      <c r="B19" s="9"/>
      <c r="C19" s="9"/>
      <c r="D19" s="9"/>
      <c r="E19" s="9"/>
      <c r="F19" s="9"/>
      <c r="G19" s="9"/>
      <c r="H19" s="9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4" ht="14.25">
      <c r="A20" s="10"/>
      <c r="B20" s="10"/>
      <c r="C20" s="10"/>
      <c r="D20" s="10"/>
      <c r="E20" s="10"/>
      <c r="F20" s="10"/>
      <c r="G20" s="10"/>
      <c r="H20" s="1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4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4" ht="14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4" ht="14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4" ht="14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4" ht="14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4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4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4" ht="14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4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14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4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4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4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4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4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4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4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4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</row>
    <row r="989" spans="1:32" ht="14.25">
      <c r="Q989" s="7"/>
    </row>
    <row r="990" spans="1:32" ht="14.25">
      <c r="Q990" s="7"/>
    </row>
    <row r="991" spans="1:32" ht="14.25">
      <c r="Q991" s="7"/>
    </row>
    <row r="992" spans="1:32" ht="14.25">
      <c r="Q992" s="7"/>
    </row>
    <row r="993" spans="17:17" ht="14.25">
      <c r="Q993" s="7"/>
    </row>
    <row r="994" spans="17:17" ht="14.25">
      <c r="Q994" s="7"/>
    </row>
    <row r="995" spans="17:17" ht="14.25">
      <c r="Q995" s="7"/>
    </row>
    <row r="996" spans="17:17" ht="14.25">
      <c r="Q996" s="7"/>
    </row>
    <row r="997" spans="17:17" ht="14.25">
      <c r="Q997" s="7"/>
    </row>
    <row r="998" spans="17:17" ht="14.25">
      <c r="Q998" s="7"/>
    </row>
    <row r="999" spans="17:17" ht="14.25">
      <c r="Q999" s="7"/>
    </row>
    <row r="1000" spans="17:17" ht="14.25">
      <c r="Q1000" s="7"/>
    </row>
    <row r="1001" spans="17:17" ht="14.25">
      <c r="Q1001" s="7"/>
    </row>
    <row r="1002" spans="17:17" ht="14.25">
      <c r="Q1002" s="7"/>
    </row>
    <row r="1003" spans="17:17" ht="14.25">
      <c r="Q1003" s="7"/>
    </row>
    <row r="1004" spans="17:17" ht="14.25">
      <c r="Q1004" s="7"/>
    </row>
    <row r="1005" spans="17:17" ht="14.25">
      <c r="Q1005" s="7"/>
    </row>
    <row r="1006" spans="17:17" ht="14.25">
      <c r="Q1006" s="7"/>
    </row>
    <row r="1007" spans="17:17" ht="14.25">
      <c r="Q1007" s="7"/>
    </row>
    <row r="1008" spans="17:17" ht="14.25">
      <c r="Q1008" s="7"/>
    </row>
    <row r="1009" spans="17:17" ht="14.25">
      <c r="Q1009" s="7"/>
    </row>
    <row r="1010" spans="17:17" ht="14.25">
      <c r="Q1010" s="7"/>
    </row>
    <row r="1011" spans="17:17" ht="14.25">
      <c r="Q1011" s="7"/>
    </row>
    <row r="1012" spans="17:17" ht="14.25">
      <c r="Q1012" s="7"/>
    </row>
    <row r="1013" spans="17:17" ht="14.25">
      <c r="Q1013" s="7"/>
    </row>
    <row r="1014" spans="17:17" ht="14.25">
      <c r="Q1014" s="7"/>
    </row>
    <row r="1015" spans="17:17" ht="14.25">
      <c r="Q1015" s="7"/>
    </row>
    <row r="1016" spans="17:17" ht="14.25">
      <c r="Q1016" s="7"/>
    </row>
    <row r="1017" spans="17:17" ht="14.25">
      <c r="Q1017" s="7"/>
    </row>
    <row r="1018" spans="17:17" ht="14.25">
      <c r="Q1018" s="7"/>
    </row>
    <row r="1019" spans="17:17" ht="14.25">
      <c r="Q1019" s="7"/>
    </row>
    <row r="1020" spans="17:17" ht="14.25">
      <c r="Q1020" s="7"/>
    </row>
    <row r="1021" spans="17:17" ht="14.25">
      <c r="Q1021" s="7"/>
    </row>
    <row r="1022" spans="17:17" ht="14.25">
      <c r="Q1022" s="7"/>
    </row>
    <row r="1023" spans="17:17" ht="14.25">
      <c r="Q1023" s="7"/>
    </row>
    <row r="1024" spans="17:17" ht="14.25">
      <c r="Q1024" s="7"/>
    </row>
    <row r="1025" spans="17:17" ht="14.25">
      <c r="Q1025" s="7"/>
    </row>
    <row r="1026" spans="17:17" ht="14.25">
      <c r="Q1026" s="7"/>
    </row>
    <row r="1027" spans="17:17" ht="14.25">
      <c r="Q1027" s="7"/>
    </row>
    <row r="1028" spans="17:17" ht="14.25">
      <c r="Q1028" s="7"/>
    </row>
    <row r="1029" spans="17:17" ht="14.25">
      <c r="Q1029" s="7"/>
    </row>
    <row r="1030" spans="17:17" ht="14.25">
      <c r="Q1030" s="7"/>
    </row>
    <row r="1031" spans="17:17" ht="14.25">
      <c r="Q1031" s="7"/>
    </row>
    <row r="1032" spans="17:17" ht="14.25">
      <c r="Q1032" s="7"/>
    </row>
    <row r="1033" spans="17:17" ht="14.25">
      <c r="Q1033" s="7"/>
    </row>
    <row r="1034" spans="17:17" ht="14.25">
      <c r="Q1034" s="7"/>
    </row>
    <row r="1035" spans="17:17" ht="14.25">
      <c r="Q1035" s="7"/>
    </row>
    <row r="1036" spans="17:17" ht="14.25">
      <c r="Q1036" s="7"/>
    </row>
    <row r="1037" spans="17:17" ht="14.25">
      <c r="Q1037" s="7"/>
    </row>
    <row r="1038" spans="17:17" ht="14.25">
      <c r="Q1038" s="7"/>
    </row>
    <row r="1039" spans="17:17" ht="14.25">
      <c r="Q1039" s="7"/>
    </row>
    <row r="1040" spans="17:17" ht="14.25">
      <c r="Q1040" s="7"/>
    </row>
    <row r="1041" spans="17:17" ht="14.25">
      <c r="Q1041" s="7"/>
    </row>
    <row r="1042" spans="17:17" ht="14.25">
      <c r="Q1042" s="7"/>
    </row>
    <row r="1043" spans="17:17" ht="14.25">
      <c r="Q1043" s="7"/>
    </row>
    <row r="1044" spans="17:17" ht="14.25">
      <c r="Q1044" s="7"/>
    </row>
  </sheetData>
  <phoneticPr fontId="11"/>
  <hyperlinks>
    <hyperlink ref="O1" location="一覧!A1" display="一覧" xr:uid="{E9C5AF71-0A57-40EC-8F44-F99B6EA2698E}"/>
  </hyperlinks>
  <pageMargins left="0.70866141732283472" right="0.70866141732283472" top="0.74803149606299213" bottom="0.74803149606299213" header="0" footer="0"/>
  <pageSetup paperSize="9" fitToHeight="0" orientation="landscape" r:id="rId1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B0121C-223C-4C92-AEFA-39393AB27530}">
          <x14:formula1>
            <xm:f>migration対応!$B$2:$B$44</xm:f>
          </x14:formula1>
          <xm:sqref>H13:H18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CBC4-5405-4FF9-85C6-94CB70A04868}">
  <sheetPr>
    <pageSetUpPr fitToPage="1"/>
  </sheetPr>
  <dimension ref="A1:AH1043"/>
  <sheetViews>
    <sheetView showGridLines="0" zoomScaleNormal="100" workbookViewId="0">
      <selection activeCell="B12" sqref="B12:S17"/>
    </sheetView>
  </sheetViews>
  <sheetFormatPr defaultColWidth="12.625" defaultRowHeight="13.9"/>
  <cols>
    <col min="1" max="1" width="1.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4.25">
      <c r="A1" s="7"/>
      <c r="B1" s="11" t="s">
        <v>97</v>
      </c>
      <c r="C1" s="2"/>
      <c r="D1" s="12" t="s">
        <v>282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4.25">
      <c r="A2" s="7"/>
      <c r="B2" s="11" t="s">
        <v>99</v>
      </c>
      <c r="C2" s="2"/>
      <c r="D2" s="4" t="s">
        <v>283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31" t="s">
        <v>111</v>
      </c>
      <c r="O6" s="31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4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85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4.25">
      <c r="A8" s="7"/>
      <c r="B8" s="23" t="s">
        <v>224</v>
      </c>
      <c r="C8" s="3"/>
      <c r="D8" s="3"/>
      <c r="E8" s="3"/>
      <c r="F8" s="16"/>
      <c r="G8" s="14" t="s">
        <v>272</v>
      </c>
      <c r="H8" s="13" t="s">
        <v>85</v>
      </c>
      <c r="I8" s="13"/>
      <c r="J8" s="17"/>
      <c r="K8" s="17" t="s">
        <v>116</v>
      </c>
      <c r="L8" s="17"/>
      <c r="M8" s="17"/>
      <c r="N8" s="24"/>
      <c r="O8" s="24" t="s">
        <v>243</v>
      </c>
      <c r="P8" s="7"/>
      <c r="Q8" s="7" t="str">
        <f>"$table-&gt;"&amp;VLOOKUP(H8,migration対応!$B$2:$C$30,2,FALSE)&amp;"('"&amp;B8&amp;"')-&gt;nullable("&amp;IF(K8="Y","false","true")&amp;")-&gt;comment('"&amp;G8&amp;"');"</f>
        <v>$table-&gt;uuid('contract_id')-&gt;nullable(false)-&gt;comment('契約書ID');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4.25">
      <c r="A9" s="7"/>
      <c r="B9" s="23" t="s">
        <v>276</v>
      </c>
      <c r="C9" s="3"/>
      <c r="D9" s="3"/>
      <c r="E9" s="3"/>
      <c r="F9" s="16"/>
      <c r="G9" s="14" t="s">
        <v>277</v>
      </c>
      <c r="H9" s="13" t="s">
        <v>71</v>
      </c>
      <c r="I9" s="13"/>
      <c r="J9" s="17"/>
      <c r="K9" s="17"/>
      <c r="L9" s="17"/>
      <c r="M9" s="17"/>
      <c r="N9" s="24"/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$table-&gt;string('department_in_charge')-&gt;nullable(true)-&gt;comment('担当部署名');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4.25">
      <c r="A10" s="7"/>
      <c r="B10" s="23" t="s">
        <v>278</v>
      </c>
      <c r="C10" s="3"/>
      <c r="D10" s="3"/>
      <c r="E10" s="3"/>
      <c r="F10" s="16"/>
      <c r="G10" s="14" t="s">
        <v>279</v>
      </c>
      <c r="H10" s="13" t="s">
        <v>71</v>
      </c>
      <c r="I10" s="13"/>
      <c r="J10" s="17"/>
      <c r="K10" s="17"/>
      <c r="L10" s="17"/>
      <c r="M10" s="17"/>
      <c r="N10" s="24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$table-&gt;string('person_in_charge')-&gt;nullable(true)-&gt;comment('担当者名');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4.25">
      <c r="A11" s="7"/>
      <c r="B11" s="23" t="s">
        <v>280</v>
      </c>
      <c r="C11" s="3"/>
      <c r="D11" s="3"/>
      <c r="E11" s="3"/>
      <c r="F11" s="16"/>
      <c r="G11" s="14" t="s">
        <v>281</v>
      </c>
      <c r="H11" s="13" t="s">
        <v>71</v>
      </c>
      <c r="I11" s="13"/>
      <c r="J11" s="17"/>
      <c r="K11" s="17"/>
      <c r="L11" s="17"/>
      <c r="M11" s="17"/>
      <c r="N11" s="24"/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$table-&gt;string('person_title')-&gt;nullable(true)-&gt;comment('担当者役職');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4" ht="14.25">
      <c r="A12" s="7"/>
      <c r="B12" s="23" t="s">
        <v>119</v>
      </c>
      <c r="C12" s="3"/>
      <c r="D12" s="3"/>
      <c r="E12" s="3"/>
      <c r="F12" s="16"/>
      <c r="G12" s="14" t="s">
        <v>120</v>
      </c>
      <c r="H12" s="13" t="s">
        <v>87</v>
      </c>
      <c r="I12" s="13"/>
      <c r="J12" s="17"/>
      <c r="K12" s="17" t="s">
        <v>116</v>
      </c>
      <c r="L12" s="17"/>
      <c r="M12" s="17"/>
      <c r="N12" s="24"/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$table-&gt;timestampTz('created_at')-&gt;nullable(false)-&gt;comment('作成日');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4.25">
      <c r="A13" s="7"/>
      <c r="B13" s="23" t="s">
        <v>121</v>
      </c>
      <c r="C13" s="3"/>
      <c r="D13" s="3"/>
      <c r="E13" s="3"/>
      <c r="F13" s="16"/>
      <c r="G13" s="14" t="s">
        <v>122</v>
      </c>
      <c r="H13" s="13" t="s">
        <v>85</v>
      </c>
      <c r="I13" s="13"/>
      <c r="J13" s="17"/>
      <c r="K13" s="17" t="s">
        <v>116</v>
      </c>
      <c r="L13" s="17"/>
      <c r="M13" s="17"/>
      <c r="N13" s="24" t="s">
        <v>123</v>
      </c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$table-&gt;uuid('created_user_id')-&gt;nullable(false)-&gt;comment('作成ユーザーID');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25">
      <c r="A14" s="7"/>
      <c r="B14" s="23" t="s">
        <v>124</v>
      </c>
      <c r="C14" s="3"/>
      <c r="D14" s="3"/>
      <c r="E14" s="3"/>
      <c r="F14" s="16"/>
      <c r="G14" s="14" t="s">
        <v>125</v>
      </c>
      <c r="H14" s="13" t="s">
        <v>87</v>
      </c>
      <c r="I14" s="13"/>
      <c r="J14" s="17"/>
      <c r="K14" s="17" t="s">
        <v>116</v>
      </c>
      <c r="L14" s="17"/>
      <c r="M14" s="17"/>
      <c r="N14" s="24"/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$table-&gt;timestampTz('updated_at')-&gt;nullable(false)-&gt;comment('更新日');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25">
      <c r="A15" s="7"/>
      <c r="B15" s="23" t="s">
        <v>126</v>
      </c>
      <c r="C15" s="3"/>
      <c r="D15" s="3"/>
      <c r="E15" s="3"/>
      <c r="F15" s="16"/>
      <c r="G15" s="14" t="s">
        <v>127</v>
      </c>
      <c r="H15" s="13" t="s">
        <v>85</v>
      </c>
      <c r="I15" s="13"/>
      <c r="J15" s="17"/>
      <c r="K15" s="17" t="s">
        <v>116</v>
      </c>
      <c r="L15" s="17"/>
      <c r="M15" s="17"/>
      <c r="N15" s="24" t="s">
        <v>123</v>
      </c>
      <c r="O15" s="24"/>
      <c r="P15" s="7"/>
      <c r="Q15" s="7" t="str">
        <f>"$table-&gt;"&amp;VLOOKUP(H15,migration対応!$B$2:$C$30,2,FALSE)&amp;"('"&amp;B15&amp;"')-&gt;nullable("&amp;IF(K15="Y","false","true")&amp;")-&gt;comment('"&amp;G15&amp;"');"</f>
        <v>$table-&gt;uuid('updated_user_id')-&gt;nullable(false)-&gt;comment('更新ユーザーID');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25">
      <c r="A16" s="7"/>
      <c r="B16" s="23" t="s">
        <v>128</v>
      </c>
      <c r="C16" s="3"/>
      <c r="D16" s="3"/>
      <c r="E16" s="3"/>
      <c r="F16" s="16"/>
      <c r="G16" s="14" t="s">
        <v>129</v>
      </c>
      <c r="H16" s="13" t="s">
        <v>87</v>
      </c>
      <c r="I16" s="13"/>
      <c r="J16" s="17"/>
      <c r="K16" s="17"/>
      <c r="L16" s="17"/>
      <c r="M16" s="17"/>
      <c r="N16" s="24"/>
      <c r="O16" s="24"/>
      <c r="P16" s="7"/>
      <c r="Q16" s="7" t="str">
        <f>"$table-&gt;"&amp;VLOOKUP(H16,migration対応!$B$2:$C$30,2,FALSE)&amp;"('"&amp;B16&amp;"')-&gt;nullable("&amp;IF(K16="Y","false","true")&amp;")-&gt;comment('"&amp;G16&amp;"');"</f>
        <v>$table-&gt;timestampTz('deleted_at')-&gt;nullable(true)-&gt;comment('削除日');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4.25">
      <c r="A17" s="7"/>
      <c r="B17" s="25" t="s">
        <v>130</v>
      </c>
      <c r="C17" s="26"/>
      <c r="D17" s="26"/>
      <c r="E17" s="26"/>
      <c r="F17" s="27"/>
      <c r="G17" s="14" t="s">
        <v>131</v>
      </c>
      <c r="H17" s="13" t="s">
        <v>85</v>
      </c>
      <c r="I17" s="28"/>
      <c r="J17" s="29"/>
      <c r="K17" s="29"/>
      <c r="L17" s="29"/>
      <c r="M17" s="17"/>
      <c r="N17" s="30" t="s">
        <v>123</v>
      </c>
      <c r="O17" s="30"/>
      <c r="P17" s="7"/>
      <c r="Q17" s="7" t="str">
        <f>"$table-&gt;"&amp;VLOOKUP(H17,migration対応!$B$2:$C$30,2,FALSE)&amp;"('"&amp;B17&amp;"')-&gt;nullable("&amp;IF(K17="Y","false","true")&amp;")-&gt;comment('"&amp;G17&amp;"');"</f>
        <v>$table-&gt;uuid('deleted_user_id')-&gt;nullable(true)-&gt;comment('削除ユーザーID');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4.25">
      <c r="A18" s="7"/>
      <c r="B18" s="9"/>
      <c r="C18" s="9"/>
      <c r="D18" s="9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4" ht="14.25">
      <c r="A19" s="10"/>
      <c r="B19" s="10"/>
      <c r="C19" s="10"/>
      <c r="D19" s="10"/>
      <c r="E19" s="10"/>
      <c r="F19" s="10"/>
      <c r="G19" s="10"/>
      <c r="H19" s="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4" ht="14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4" ht="14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4" ht="14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4" ht="14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4" ht="14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4" ht="14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4" ht="14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4" ht="14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4" ht="14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4" ht="14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14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4" ht="14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4" ht="14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4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4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4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4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4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4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4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4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4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4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4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4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4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4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4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4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4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4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4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4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4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4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4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4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4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4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4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4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4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4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4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4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4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4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4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4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4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4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4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4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4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4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4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4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4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4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4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4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4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4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4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4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4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4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4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4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4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4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4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4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4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4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4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4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4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4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4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4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4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4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4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4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4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4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4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4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4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4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4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4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4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4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4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4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4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4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4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4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4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4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4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4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4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4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4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4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4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4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4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4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4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4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4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4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4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4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4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4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4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4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4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4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4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4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4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4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4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4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4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4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4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4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4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4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4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4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4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4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4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4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4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4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4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4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4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4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4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4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4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4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4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4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4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4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4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4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4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4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4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4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4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4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4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4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4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4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4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4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4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4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4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4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4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4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4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4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4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4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4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4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4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4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4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4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4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4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4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4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4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4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4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4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4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4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4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4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4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4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4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4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4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4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4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4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4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4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4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4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4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4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4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4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4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4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4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4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4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4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4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4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4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4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4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4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4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4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4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4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4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4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4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4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4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4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4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4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4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4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4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4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4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4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4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4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4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4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4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4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4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4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4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4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4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4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4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4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4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4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4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4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4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4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4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4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4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4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4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4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4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4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4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4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4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4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4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4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4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4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4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4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4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4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4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4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4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4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4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4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4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4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4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4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4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4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4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4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4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4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4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4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4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4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4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4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4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4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4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4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4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4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4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4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4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4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4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4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4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4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4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4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4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4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4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4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4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4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4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4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4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4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4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4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4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4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4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4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4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4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4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4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4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4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4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4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4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4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4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4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4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4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4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4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4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4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4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4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4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4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4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4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4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4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4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4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4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4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4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4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4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4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4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4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4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4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4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4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4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4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4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4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4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4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4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4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4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4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4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4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4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4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4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4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4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4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4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4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4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4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4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4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4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4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4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4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4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4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4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4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4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4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4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4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4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4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4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4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4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4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4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4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4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4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4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4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4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4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4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4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4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4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4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4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4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4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4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4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4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4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4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4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4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4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4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4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4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4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4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4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4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4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4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4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4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4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4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4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4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4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4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4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4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4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4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4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4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4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4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4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4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4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4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4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4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4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4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4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4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4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4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4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4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4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4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4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4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4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4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4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4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4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4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4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4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4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4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4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4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4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4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4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4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4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4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4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4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4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4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4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4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4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4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4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4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4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4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4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4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4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4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4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4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4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4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4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4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4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4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4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4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4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4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4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4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4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4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4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4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4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4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4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4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4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4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4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4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4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4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4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4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4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4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4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4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4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4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4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4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4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4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4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4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4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4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4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4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4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4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4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4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4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4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4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4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4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4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4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4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4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4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4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4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4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4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4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4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4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4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4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4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4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4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4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4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4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4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4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4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4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4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4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4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4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4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4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4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4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4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4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4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4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4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4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4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4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4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4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4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4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4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4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4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4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4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4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4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4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4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4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4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4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4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4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4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4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4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4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4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4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4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4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4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4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4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4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4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4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4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4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4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4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4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4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4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4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4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4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4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4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4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4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4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4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4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4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4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4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4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4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4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4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4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4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4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4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4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4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4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4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4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4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4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4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4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4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4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4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4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4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4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4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4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4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4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4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4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4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4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4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4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4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4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4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4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4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4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4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4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4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4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4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4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4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4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4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4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4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4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4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4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4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4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4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4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4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4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4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4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4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4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4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4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4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4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4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4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4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4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4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4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4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4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4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4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4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4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4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4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4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4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4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4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4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4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4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4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4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4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4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4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4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4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4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4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4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4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4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4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4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4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4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4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4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4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4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4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4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4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4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4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4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4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4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4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4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4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4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4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4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4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4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4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4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4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4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4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4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4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4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4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4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4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4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4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4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4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4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4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4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4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4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4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4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4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4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4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4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4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4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4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4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4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4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4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4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4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4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4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4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4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4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4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4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4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4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4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4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4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4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4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4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4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4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4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4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4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4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4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4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4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4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4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4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4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4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4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4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4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4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4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4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4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4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4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4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4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4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4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4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4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4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4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4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4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4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4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4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4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4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4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4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4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4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4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4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4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4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4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4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4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4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4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4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4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4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4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4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4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4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4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4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4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4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4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4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4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4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4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4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4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4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4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4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4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4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4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4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4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4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4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4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4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4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4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4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4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4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4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4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4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4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4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4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4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4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4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4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4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4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4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4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4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4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4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4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4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4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4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4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4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4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4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4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4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4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4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4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4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4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4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4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4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4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4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4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4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4.25">
      <c r="Q988" s="7"/>
    </row>
    <row r="989" spans="1:32" ht="14.25">
      <c r="Q989" s="7"/>
    </row>
    <row r="990" spans="1:32" ht="14.25">
      <c r="Q990" s="7"/>
    </row>
    <row r="991" spans="1:32" ht="14.25">
      <c r="Q991" s="7"/>
    </row>
    <row r="992" spans="1:32" ht="14.25">
      <c r="Q992" s="7"/>
    </row>
    <row r="993" spans="17:17" ht="14.25">
      <c r="Q993" s="7"/>
    </row>
    <row r="994" spans="17:17" ht="14.25">
      <c r="Q994" s="7"/>
    </row>
    <row r="995" spans="17:17" ht="14.25">
      <c r="Q995" s="7"/>
    </row>
    <row r="996" spans="17:17" ht="14.25">
      <c r="Q996" s="7"/>
    </row>
    <row r="997" spans="17:17" ht="14.25">
      <c r="Q997" s="7"/>
    </row>
    <row r="998" spans="17:17" ht="14.25">
      <c r="Q998" s="7"/>
    </row>
    <row r="999" spans="17:17" ht="14.25">
      <c r="Q999" s="7"/>
    </row>
    <row r="1000" spans="17:17" ht="14.25">
      <c r="Q1000" s="7"/>
    </row>
    <row r="1001" spans="17:17" ht="14.25">
      <c r="Q1001" s="7"/>
    </row>
    <row r="1002" spans="17:17" ht="14.25">
      <c r="Q1002" s="7"/>
    </row>
    <row r="1003" spans="17:17" ht="14.25">
      <c r="Q1003" s="7"/>
    </row>
    <row r="1004" spans="17:17" ht="14.25">
      <c r="Q1004" s="7"/>
    </row>
    <row r="1005" spans="17:17" ht="14.25">
      <c r="Q1005" s="7"/>
    </row>
    <row r="1006" spans="17:17" ht="14.25">
      <c r="Q1006" s="7"/>
    </row>
    <row r="1007" spans="17:17" ht="14.25">
      <c r="Q1007" s="7"/>
    </row>
    <row r="1008" spans="17:17" ht="14.25">
      <c r="Q1008" s="7"/>
    </row>
    <row r="1009" spans="17:17" ht="14.25">
      <c r="Q1009" s="7"/>
    </row>
    <row r="1010" spans="17:17" ht="14.25">
      <c r="Q1010" s="7"/>
    </row>
    <row r="1011" spans="17:17" ht="14.25">
      <c r="Q1011" s="7"/>
    </row>
    <row r="1012" spans="17:17" ht="14.25">
      <c r="Q1012" s="7"/>
    </row>
    <row r="1013" spans="17:17" ht="14.25">
      <c r="Q1013" s="7"/>
    </row>
    <row r="1014" spans="17:17" ht="14.25">
      <c r="Q1014" s="7"/>
    </row>
    <row r="1015" spans="17:17" ht="14.25">
      <c r="Q1015" s="7"/>
    </row>
    <row r="1016" spans="17:17" ht="14.25">
      <c r="Q1016" s="7"/>
    </row>
    <row r="1017" spans="17:17" ht="14.25">
      <c r="Q1017" s="7"/>
    </row>
    <row r="1018" spans="17:17" ht="14.25">
      <c r="Q1018" s="7"/>
    </row>
    <row r="1019" spans="17:17" ht="14.25">
      <c r="Q1019" s="7"/>
    </row>
    <row r="1020" spans="17:17" ht="14.25">
      <c r="Q1020" s="7"/>
    </row>
    <row r="1021" spans="17:17" ht="14.25">
      <c r="Q1021" s="7"/>
    </row>
    <row r="1022" spans="17:17" ht="14.25">
      <c r="Q1022" s="7"/>
    </row>
    <row r="1023" spans="17:17" ht="14.25">
      <c r="Q1023" s="7"/>
    </row>
    <row r="1024" spans="17:17" ht="14.25">
      <c r="Q1024" s="7"/>
    </row>
    <row r="1025" spans="17:17" ht="14.25">
      <c r="Q1025" s="7"/>
    </row>
    <row r="1026" spans="17:17" ht="14.25">
      <c r="Q1026" s="7"/>
    </row>
    <row r="1027" spans="17:17" ht="14.25">
      <c r="Q1027" s="7"/>
    </row>
    <row r="1028" spans="17:17" ht="14.25">
      <c r="Q1028" s="7"/>
    </row>
    <row r="1029" spans="17:17" ht="14.25">
      <c r="Q1029" s="7"/>
    </row>
    <row r="1030" spans="17:17" ht="14.25">
      <c r="Q1030" s="7"/>
    </row>
    <row r="1031" spans="17:17" ht="14.25">
      <c r="Q1031" s="7"/>
    </row>
    <row r="1032" spans="17:17" ht="14.25">
      <c r="Q1032" s="7"/>
    </row>
    <row r="1033" spans="17:17" ht="14.25">
      <c r="Q1033" s="7"/>
    </row>
    <row r="1034" spans="17:17" ht="14.25">
      <c r="Q1034" s="7"/>
    </row>
    <row r="1035" spans="17:17" ht="14.25">
      <c r="Q1035" s="7"/>
    </row>
    <row r="1036" spans="17:17" ht="14.25">
      <c r="Q1036" s="7"/>
    </row>
    <row r="1037" spans="17:17" ht="14.25">
      <c r="Q1037" s="7"/>
    </row>
    <row r="1038" spans="17:17" ht="14.25">
      <c r="Q1038" s="7"/>
    </row>
    <row r="1039" spans="17:17" ht="14.25">
      <c r="Q1039" s="7"/>
    </row>
    <row r="1040" spans="17:17" ht="14.25">
      <c r="Q1040" s="7"/>
    </row>
    <row r="1041" spans="17:17" ht="14.25">
      <c r="Q1041" s="7"/>
    </row>
    <row r="1042" spans="17:17" ht="14.25">
      <c r="Q1042" s="7"/>
    </row>
    <row r="1043" spans="17:17" ht="14.25">
      <c r="Q1043" s="7"/>
    </row>
  </sheetData>
  <phoneticPr fontId="11"/>
  <hyperlinks>
    <hyperlink ref="O1" location="一覧!A1" display="一覧" xr:uid="{354CB35A-21A4-4620-94AB-49227A9F13FD}"/>
  </hyperlinks>
  <pageMargins left="0.70866141732283472" right="0.70866141732283472" top="0.74803149606299213" bottom="0.74803149606299213" header="0" footer="0"/>
  <pageSetup paperSize="9" fitToHeight="0" orientation="landscape" r:id="rId1"/>
  <headerFooter>
    <oddFooter>&amp;C&amp;P-1 / -1 ページ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D9EF3A-87F2-458E-AC90-4A6CACBD6A60}">
          <x14:formula1>
            <xm:f>migration対応!$B$2:$B$44</xm:f>
          </x14:formula1>
          <xm:sqref>H12:H17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478A-997B-4D31-A652-68F57F156818}">
  <dimension ref="A1:AH1043"/>
  <sheetViews>
    <sheetView workbookViewId="0">
      <selection activeCell="B10" sqref="B10:T13"/>
    </sheetView>
  </sheetViews>
  <sheetFormatPr defaultColWidth="12.625" defaultRowHeight="14.25"/>
  <cols>
    <col min="1" max="1" width="1.5" customWidth="1"/>
    <col min="2" max="6" width="6.375" customWidth="1"/>
    <col min="7" max="7" width="21.375" customWidth="1"/>
    <col min="8" max="8" width="16.125" customWidth="1"/>
    <col min="9" max="9" width="16.625" customWidth="1"/>
    <col min="10" max="13" width="9.125" customWidth="1"/>
    <col min="14" max="14" width="16.625" customWidth="1"/>
    <col min="15" max="15" width="21.875" customWidth="1"/>
    <col min="16" max="32" width="8.625" customWidth="1"/>
  </cols>
  <sheetData>
    <row r="1" spans="1:34" ht="17.25">
      <c r="A1" s="7"/>
      <c r="B1" s="11" t="s">
        <v>97</v>
      </c>
      <c r="C1" s="2"/>
      <c r="D1" s="12" t="s">
        <v>284</v>
      </c>
      <c r="E1" s="3"/>
      <c r="F1" s="3"/>
      <c r="G1" s="3"/>
      <c r="H1" s="7"/>
      <c r="I1" s="7"/>
      <c r="J1" s="7"/>
      <c r="K1" s="7"/>
      <c r="L1" s="7"/>
      <c r="M1" s="7"/>
      <c r="N1" s="7"/>
      <c r="O1" s="39" t="s">
        <v>98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7.25">
      <c r="A2" s="7"/>
      <c r="B2" s="11" t="s">
        <v>99</v>
      </c>
      <c r="C2" s="2"/>
      <c r="D2" s="4" t="s">
        <v>285</v>
      </c>
      <c r="E2" s="3"/>
      <c r="F2" s="3"/>
      <c r="G2" s="3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7.25">
      <c r="A3" s="7"/>
      <c r="B3" s="5"/>
      <c r="C3" s="6"/>
      <c r="D3" s="13"/>
      <c r="E3" s="3"/>
      <c r="F3" s="3"/>
      <c r="G3" s="3"/>
      <c r="H3" s="7"/>
      <c r="I3" s="7"/>
      <c r="J3" s="7"/>
      <c r="K3" s="7"/>
      <c r="L3" s="7"/>
      <c r="M3" s="7"/>
      <c r="N3" s="7"/>
      <c r="O3" s="7"/>
      <c r="P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7.25">
      <c r="A4" s="7"/>
      <c r="B4" s="5"/>
      <c r="C4" s="6"/>
      <c r="D4" s="13"/>
      <c r="E4" s="3"/>
      <c r="F4" s="3"/>
      <c r="G4" s="3"/>
      <c r="H4" s="7"/>
      <c r="I4" s="7"/>
      <c r="J4" s="7"/>
      <c r="K4" s="7"/>
      <c r="L4" s="7"/>
      <c r="M4" s="7"/>
      <c r="N4" s="7"/>
      <c r="O4" s="7"/>
      <c r="P4" s="7"/>
      <c r="Q4" s="7" t="s">
        <v>101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6.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 t="s">
        <v>102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7.25">
      <c r="A6" s="7"/>
      <c r="B6" s="11" t="s">
        <v>103</v>
      </c>
      <c r="C6" s="8"/>
      <c r="D6" s="8"/>
      <c r="E6" s="8"/>
      <c r="F6" s="2"/>
      <c r="G6" s="5" t="s">
        <v>104</v>
      </c>
      <c r="H6" s="5" t="s">
        <v>105</v>
      </c>
      <c r="I6" s="5" t="s">
        <v>106</v>
      </c>
      <c r="J6" s="5" t="s">
        <v>107</v>
      </c>
      <c r="K6" s="5" t="s">
        <v>108</v>
      </c>
      <c r="L6" s="5" t="s">
        <v>109</v>
      </c>
      <c r="M6" s="11" t="s">
        <v>110</v>
      </c>
      <c r="N6" s="31" t="s">
        <v>111</v>
      </c>
      <c r="O6" s="31" t="s">
        <v>112</v>
      </c>
      <c r="P6" s="7"/>
      <c r="Q6" s="7" t="s">
        <v>113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7.25">
      <c r="A7" s="7"/>
      <c r="B7" s="23" t="s">
        <v>134</v>
      </c>
      <c r="C7" s="3"/>
      <c r="D7" s="3"/>
      <c r="E7" s="3"/>
      <c r="F7" s="16"/>
      <c r="G7" s="14" t="s">
        <v>115</v>
      </c>
      <c r="H7" s="13" t="s">
        <v>85</v>
      </c>
      <c r="I7" s="13"/>
      <c r="J7" s="17" t="s">
        <v>116</v>
      </c>
      <c r="K7" s="17"/>
      <c r="L7" s="17"/>
      <c r="M7" s="17"/>
      <c r="N7" s="24"/>
      <c r="O7" s="24"/>
      <c r="P7" s="7"/>
      <c r="Q7" s="7" t="str">
        <f>"$table-&gt;"&amp;VLOOKUP(H7,migration対応!$B$2:$C$30,2,FALSE)&amp;"('"&amp;B7&amp;"')-&gt;comment('"&amp;G7&amp;"');"</f>
        <v>$table-&gt;uuid('id')-&gt;comment('ID');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4" ht="17.25">
      <c r="A8" s="7"/>
      <c r="B8" s="23" t="s">
        <v>224</v>
      </c>
      <c r="C8" s="3"/>
      <c r="D8" s="3"/>
      <c r="E8" s="3"/>
      <c r="F8" s="16"/>
      <c r="G8" s="14" t="s">
        <v>272</v>
      </c>
      <c r="H8" s="13" t="s">
        <v>85</v>
      </c>
      <c r="I8" s="13"/>
      <c r="J8" s="17"/>
      <c r="K8" s="17" t="s">
        <v>116</v>
      </c>
      <c r="L8" s="17"/>
      <c r="M8" s="17"/>
      <c r="N8" s="24" t="s">
        <v>243</v>
      </c>
      <c r="O8" s="24"/>
      <c r="P8" s="7"/>
      <c r="Q8" s="7" t="str">
        <f>"$table-&gt;"&amp;VLOOKUP(H8,migration対応!$B$2:$C$30,2,FALSE)&amp;"('"&amp;B8&amp;"')-&gt;nullable("&amp;IF(K8="Y","false","true")&amp;")-&gt;comment('"&amp;G8&amp;"');"</f>
        <v>$table-&gt;uuid('contract_id')-&gt;nullable(false)-&gt;comment('契約書ID');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4" ht="17.25">
      <c r="A9" s="7"/>
      <c r="B9" s="23" t="s">
        <v>222</v>
      </c>
      <c r="C9" s="3"/>
      <c r="D9" s="3"/>
      <c r="E9" s="3"/>
      <c r="F9" s="16"/>
      <c r="G9" s="14" t="s">
        <v>286</v>
      </c>
      <c r="H9" s="13" t="s">
        <v>172</v>
      </c>
      <c r="I9" s="13"/>
      <c r="J9" s="17"/>
      <c r="K9" s="17" t="s">
        <v>116</v>
      </c>
      <c r="L9" s="17"/>
      <c r="M9" s="17"/>
      <c r="N9" s="24"/>
      <c r="O9" s="24"/>
      <c r="P9" s="7"/>
      <c r="Q9" s="7" t="str">
        <f>"$table-&gt;"&amp;VLOOKUP(H9,migration対応!$B$2:$C$30,2,FALSE)&amp;"('"&amp;B9&amp;"')-&gt;nullable("&amp;IF(K9="Y","false","true")&amp;")-&gt;comment('"&amp;G9&amp;"');"</f>
        <v>$table-&gt;tinyint('status_cd')-&gt;nullable(false)-&gt;comment('更新した人名');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4" ht="17.25">
      <c r="A10" s="7"/>
      <c r="B10" s="23" t="s">
        <v>119</v>
      </c>
      <c r="C10" s="3"/>
      <c r="D10" s="3"/>
      <c r="E10" s="3"/>
      <c r="F10" s="16"/>
      <c r="G10" s="14" t="s">
        <v>120</v>
      </c>
      <c r="H10" s="13" t="s">
        <v>87</v>
      </c>
      <c r="I10" s="13"/>
      <c r="J10" s="17"/>
      <c r="K10" s="17" t="s">
        <v>116</v>
      </c>
      <c r="L10" s="17"/>
      <c r="M10" s="17"/>
      <c r="N10" s="24"/>
      <c r="O10" s="24"/>
      <c r="P10" s="7"/>
      <c r="Q10" s="7" t="str">
        <f>"$table-&gt;"&amp;VLOOKUP(H10,migration対応!$B$2:$C$30,2,FALSE)&amp;"('"&amp;B10&amp;"')-&gt;nullable("&amp;IF(K10="Y","false","true")&amp;")-&gt;comment('"&amp;G10&amp;"');"</f>
        <v>$table-&gt;timestampTz('created_at')-&gt;nullable(false)-&gt;comment('作成日');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4" ht="17.25">
      <c r="A11" s="7"/>
      <c r="B11" s="23" t="s">
        <v>121</v>
      </c>
      <c r="C11" s="3"/>
      <c r="D11" s="3"/>
      <c r="E11" s="3"/>
      <c r="F11" s="16"/>
      <c r="G11" s="14" t="s">
        <v>122</v>
      </c>
      <c r="H11" s="13" t="s">
        <v>85</v>
      </c>
      <c r="I11" s="13"/>
      <c r="J11" s="17"/>
      <c r="K11" s="17" t="s">
        <v>116</v>
      </c>
      <c r="L11" s="17"/>
      <c r="M11" s="17"/>
      <c r="N11" s="24" t="s">
        <v>123</v>
      </c>
      <c r="O11" s="24"/>
      <c r="P11" s="7"/>
      <c r="Q11" s="7" t="str">
        <f>"$table-&gt;"&amp;VLOOKUP(H11,migration対応!$B$2:$C$30,2,FALSE)&amp;"('"&amp;B11&amp;"')-&gt;nullable("&amp;IF(K11="Y","false","true")&amp;")-&gt;comment('"&amp;G11&amp;"');"</f>
        <v>$table-&gt;uuid('created_user_id')-&gt;nullable(false)-&gt;comment('作成ユーザーID');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4" ht="17.25">
      <c r="A12" s="7"/>
      <c r="B12" s="23" t="s">
        <v>124</v>
      </c>
      <c r="C12" s="3"/>
      <c r="D12" s="3"/>
      <c r="E12" s="3"/>
      <c r="F12" s="16"/>
      <c r="G12" s="14" t="s">
        <v>125</v>
      </c>
      <c r="H12" s="13" t="s">
        <v>87</v>
      </c>
      <c r="I12" s="13"/>
      <c r="J12" s="17"/>
      <c r="K12" s="17" t="s">
        <v>116</v>
      </c>
      <c r="L12" s="17"/>
      <c r="M12" s="17"/>
      <c r="N12" s="24"/>
      <c r="O12" s="24"/>
      <c r="P12" s="7"/>
      <c r="Q12" s="7" t="str">
        <f>"$table-&gt;"&amp;VLOOKUP(H12,migration対応!$B$2:$C$30,2,FALSE)&amp;"('"&amp;B12&amp;"')-&gt;nullable("&amp;IF(K12="Y","false","true")&amp;")-&gt;comment('"&amp;G12&amp;"');"</f>
        <v>$table-&gt;timestampTz('updated_at')-&gt;nullable(false)-&gt;comment('更新日');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7.25">
      <c r="A13" s="7"/>
      <c r="B13" s="23" t="s">
        <v>126</v>
      </c>
      <c r="C13" s="3"/>
      <c r="D13" s="3"/>
      <c r="E13" s="3"/>
      <c r="F13" s="16"/>
      <c r="G13" s="14" t="s">
        <v>127</v>
      </c>
      <c r="H13" s="13" t="s">
        <v>85</v>
      </c>
      <c r="I13" s="13"/>
      <c r="J13" s="17"/>
      <c r="K13" s="17" t="s">
        <v>116</v>
      </c>
      <c r="L13" s="17"/>
      <c r="M13" s="17"/>
      <c r="N13" s="24" t="s">
        <v>123</v>
      </c>
      <c r="O13" s="24"/>
      <c r="P13" s="7"/>
      <c r="Q13" s="7" t="str">
        <f>"$table-&gt;"&amp;VLOOKUP(H13,migration対応!$B$2:$C$30,2,FALSE)&amp;"('"&amp;B13&amp;"')-&gt;nullable("&amp;IF(K13="Y","false","true")&amp;")-&gt;comment('"&amp;G13&amp;"');"</f>
        <v>$table-&gt;uuid('updated_user_id')-&gt;nullable(false)-&gt;comment('更新ユーザーID');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7.25">
      <c r="A14" s="7"/>
      <c r="B14" s="23" t="s">
        <v>128</v>
      </c>
      <c r="C14" s="3"/>
      <c r="D14" s="3"/>
      <c r="E14" s="3"/>
      <c r="F14" s="16"/>
      <c r="G14" s="14" t="s">
        <v>129</v>
      </c>
      <c r="H14" s="13" t="s">
        <v>87</v>
      </c>
      <c r="I14" s="13"/>
      <c r="J14" s="17"/>
      <c r="K14" s="17"/>
      <c r="L14" s="17"/>
      <c r="M14" s="17"/>
      <c r="N14" s="24"/>
      <c r="O14" s="24"/>
      <c r="P14" s="7"/>
      <c r="Q14" s="7" t="str">
        <f>"$table-&gt;"&amp;VLOOKUP(H14,migration対応!$B$2:$C$30,2,FALSE)&amp;"('"&amp;B14&amp;"')-&gt;nullable("&amp;IF(K14="Y","false","true")&amp;")-&gt;comment('"&amp;G14&amp;"');"</f>
        <v>$table-&gt;timestampTz('deleted_at')-&gt;nullable(true)-&gt;comment('削除日');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7.25">
      <c r="A15" s="7"/>
      <c r="B15" s="25" t="s">
        <v>130</v>
      </c>
      <c r="C15" s="26"/>
      <c r="D15" s="26"/>
      <c r="E15" s="26"/>
      <c r="F15" s="27"/>
      <c r="G15" s="14" t="s">
        <v>131</v>
      </c>
      <c r="H15" s="13" t="s">
        <v>85</v>
      </c>
      <c r="I15" s="28"/>
      <c r="J15" s="29"/>
      <c r="K15" s="29"/>
      <c r="L15" s="29"/>
      <c r="M15" s="17"/>
      <c r="N15" s="30" t="s">
        <v>123</v>
      </c>
      <c r="O15" s="30"/>
      <c r="P15" s="7"/>
      <c r="Q15" s="7" t="str">
        <f>"$table-&gt;"&amp;VLOOKUP(H15,migration対応!$B$2:$C$30,2,FALSE)&amp;"('"&amp;B15&amp;"')-&gt;nullable("&amp;IF(K15="Y","false","true")&amp;")-&gt;comment('"&amp;G15&amp;"');"</f>
        <v>$table-&gt;uuid('deleted_user_id')-&gt;nullable(true)-&gt;comment('削除ユーザーID');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7.25">
      <c r="A16" s="7"/>
      <c r="B16" s="23"/>
      <c r="C16" s="3"/>
      <c r="D16" s="3"/>
      <c r="E16" s="3"/>
      <c r="F16" s="16"/>
      <c r="G16" s="14"/>
      <c r="H16" s="13"/>
      <c r="I16" s="13"/>
      <c r="J16" s="17"/>
      <c r="K16" s="17"/>
      <c r="L16" s="17"/>
      <c r="M16" s="17"/>
      <c r="N16" s="24"/>
      <c r="O16" s="24"/>
      <c r="P16" s="7"/>
      <c r="Q16" s="7" t="e">
        <f>"$table-&gt;"&amp;VLOOKUP(H16,migration対応!$B$2:$C$30,2,FALSE)&amp;"('"&amp;B16&amp;"')-&gt;nullable("&amp;IF(K16="Y","false","true")&amp;")-&gt;comment('"&amp;G16&amp;"');"</f>
        <v>#N/A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7.25">
      <c r="A17" s="7"/>
      <c r="B17" s="25"/>
      <c r="C17" s="26"/>
      <c r="D17" s="26"/>
      <c r="E17" s="26"/>
      <c r="F17" s="27"/>
      <c r="G17" s="14"/>
      <c r="H17" s="13"/>
      <c r="I17" s="28"/>
      <c r="J17" s="29"/>
      <c r="K17" s="29"/>
      <c r="L17" s="29"/>
      <c r="M17" s="17"/>
      <c r="N17" s="30"/>
      <c r="O17" s="30"/>
      <c r="P17" s="7"/>
      <c r="Q17" s="7" t="e">
        <f>"$table-&gt;"&amp;VLOOKUP(H17,migration対応!$B$2:$C$30,2,FALSE)&amp;"('"&amp;B17&amp;"')-&gt;nullable("&amp;IF(K17="Y","false","true")&amp;")-&gt;comment('"&amp;G17&amp;"');"</f>
        <v>#N/A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7.25">
      <c r="A18" s="7"/>
      <c r="B18" s="9"/>
      <c r="C18" s="9"/>
      <c r="D18" s="9"/>
      <c r="E18" s="9"/>
      <c r="F18" s="9"/>
      <c r="G18" s="9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4" ht="16.5">
      <c r="A19" s="10"/>
      <c r="B19" s="10"/>
      <c r="C19" s="10"/>
      <c r="D19" s="10"/>
      <c r="E19" s="10"/>
      <c r="F19" s="10"/>
      <c r="G19" s="10"/>
      <c r="H19" s="10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4" ht="16.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4" ht="16.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4" ht="16.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4" ht="16.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4" ht="16.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4" ht="16.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4" ht="16.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4" ht="16.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4" ht="16.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4" ht="16.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4" ht="16.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4" ht="16.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4" ht="16.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16.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16.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16.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16.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16.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16.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16.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16.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16.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16.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16.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16.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16.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16.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16.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16.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16.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16.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16.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16.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16.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16.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16.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16.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16.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16.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16.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16.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16.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16.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16.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16.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16.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16.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16.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16.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16.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16.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16.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16.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16.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16.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16.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16.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16.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16.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16.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16.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16.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16.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16.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16.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16.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16.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16.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16.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16.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16.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16.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16.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16.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16.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16.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16.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16.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16.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16.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16.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16.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16.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16.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16.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16.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16.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16.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16.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16.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16.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16.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16.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16.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16.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16.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16.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16.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16.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6.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spans="1:32" ht="16.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spans="1:32" ht="16.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spans="1:32" ht="16.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spans="1:32" ht="16.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spans="1:32" ht="16.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spans="1:32" ht="16.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spans="1:32" ht="16.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spans="1:32" ht="16.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spans="1:32" ht="16.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spans="1:32" ht="16.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spans="1:32" ht="16.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spans="1:32" ht="16.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spans="1:32" ht="16.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spans="1:32" ht="16.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spans="1:32" ht="16.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spans="1:32" ht="16.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spans="1:32" ht="16.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spans="1:32" ht="16.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1:32" ht="16.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spans="1:32" ht="16.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spans="1:32" ht="16.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spans="1:32" ht="16.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spans="1:32" ht="16.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1:32" ht="16.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1:32" ht="16.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spans="1:32" ht="16.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spans="1:32" ht="16.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spans="1:32" ht="16.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spans="1:32" ht="16.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spans="1:32" ht="16.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spans="1:32" ht="16.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spans="1:32" ht="16.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spans="1:32" ht="16.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spans="1:32" ht="16.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spans="1:32" ht="16.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spans="1:32" ht="16.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spans="1:32" ht="16.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spans="1:32" ht="16.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spans="1:32" ht="16.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spans="1:32" ht="16.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spans="1:32" ht="16.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spans="1:32" ht="16.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spans="1:32" ht="16.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6.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spans="1:32" ht="16.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spans="1:32" ht="16.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spans="1:32" ht="16.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spans="1:32" ht="16.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spans="1:32" ht="16.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spans="1:32" ht="16.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spans="1:32" ht="16.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spans="1:32" ht="16.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spans="1:32" ht="16.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spans="1:32" ht="16.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spans="1:32" ht="16.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spans="1:32" ht="16.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spans="1:32" ht="16.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spans="1:32" ht="16.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spans="1:32" ht="16.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spans="1:32" ht="16.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spans="1:32" ht="16.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spans="1:32" ht="16.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spans="1:32" ht="16.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spans="1:32" ht="16.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spans="1:32" ht="16.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spans="1:32" ht="16.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spans="1:32" ht="16.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spans="1:32" ht="16.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spans="1:32" ht="16.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spans="1:32" ht="16.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spans="1:32" ht="16.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spans="1:32" ht="16.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spans="1:32" ht="16.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spans="1:32" ht="16.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spans="1:32" ht="16.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spans="1:32" ht="16.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spans="1:32" ht="16.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spans="1:32" ht="16.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spans="1:32" ht="16.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spans="1:32" ht="16.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spans="1:32" ht="16.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spans="1:32" ht="16.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spans="1:32" ht="16.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spans="1:32" ht="16.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spans="1:32" ht="16.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spans="1:32" ht="16.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spans="1:32" ht="16.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spans="1:32" ht="16.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spans="1:32" ht="16.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spans="1:32" ht="16.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spans="1:32" ht="16.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6.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6.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6.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6.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6.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6.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6.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6.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spans="1:32" ht="16.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spans="1:32" ht="16.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spans="1:32" ht="16.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spans="1:32" ht="16.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spans="1:32" ht="16.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spans="1:32" ht="16.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spans="1:32" ht="16.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spans="1:32" ht="16.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spans="1:32" ht="16.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spans="1:32" ht="16.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spans="1:32" ht="16.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spans="1:32" ht="16.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spans="1:32" ht="16.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spans="1:32" ht="16.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spans="1:32" ht="16.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spans="1:32" ht="16.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spans="1:32" ht="16.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spans="1:32" ht="16.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spans="1:32" ht="16.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spans="1:32" ht="16.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spans="1:32" ht="16.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spans="1:32" ht="16.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spans="1:32" ht="16.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spans="1:32" ht="16.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spans="1:32" ht="16.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spans="1:32" ht="16.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spans="1:32" ht="16.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spans="1:32" ht="16.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spans="1:32" ht="16.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spans="1:32" ht="16.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spans="1:32" ht="16.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spans="1:32" ht="16.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spans="1:32" ht="16.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spans="1:32" ht="16.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spans="1:32" ht="16.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spans="1:32" ht="16.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spans="1:32" ht="16.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spans="1:32" ht="16.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spans="1:32" ht="16.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spans="1:32" ht="16.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spans="1:32" ht="16.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spans="1:32" ht="16.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spans="1:32" ht="16.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spans="1:32" ht="16.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spans="1:32" ht="16.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spans="1:32" ht="16.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spans="1:32" ht="16.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spans="1:32" ht="16.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spans="1:32" ht="16.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spans="1:32" ht="16.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spans="1:32" ht="16.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spans="1:32" ht="16.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spans="1:32" ht="16.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spans="1:32" ht="16.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spans="1:32" ht="16.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spans="1:32" ht="16.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spans="1:32" ht="16.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spans="1:32" ht="16.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spans="1:32" ht="16.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spans="1:32" ht="16.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spans="1:32" ht="16.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spans="1:32" ht="16.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spans="1:32" ht="16.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spans="1:32" ht="16.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spans="1:32" ht="16.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spans="1:32" ht="16.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spans="1:32" ht="16.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spans="1:32" ht="16.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spans="1:32" ht="16.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spans="1:32" ht="16.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spans="1:32" ht="16.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spans="1:32" ht="16.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spans="1:32" ht="16.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spans="1:32" ht="16.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spans="1:32" ht="16.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spans="1:32" ht="16.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spans="1:32" ht="16.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spans="1:32" ht="16.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spans="1:32" ht="16.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spans="1:32" ht="16.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spans="1:32" ht="16.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spans="1:32" ht="16.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spans="1:32" ht="16.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spans="1:32" ht="16.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spans="1:32" ht="16.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spans="1:32" ht="16.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spans="1:32" ht="16.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spans="1:32" ht="16.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spans="1:32" ht="16.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spans="1:32" ht="16.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spans="1:32" ht="16.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spans="1:32" ht="16.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spans="1:32" ht="16.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spans="1:32" ht="16.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spans="1:32" ht="16.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spans="1:32" ht="16.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spans="1:32" ht="16.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spans="1:32" ht="16.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spans="1:32" ht="16.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spans="1:32" ht="16.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spans="1:32" ht="16.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spans="1:32" ht="16.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spans="1:32" ht="16.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spans="1:32" ht="16.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spans="1:32" ht="16.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spans="1:32" ht="16.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spans="1:32" ht="16.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spans="1:32" ht="16.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spans="1:32" ht="16.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spans="1:32" ht="16.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spans="1:32" ht="16.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spans="1:32" ht="16.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spans="1:32" ht="16.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spans="1:32" ht="16.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spans="1:32" ht="16.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spans="1:32" ht="16.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spans="1:32" ht="16.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spans="1:32" ht="16.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spans="1:32" ht="16.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spans="1:32" ht="16.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spans="1:32" ht="16.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spans="1:32" ht="16.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spans="1:32" ht="16.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spans="1:32" ht="16.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spans="1:32" ht="16.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spans="1:32" ht="16.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spans="1:32" ht="16.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spans="1:32" ht="16.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spans="1:32" ht="16.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spans="1:32" ht="16.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spans="1:32" ht="16.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spans="1:32" ht="16.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spans="1:32" ht="16.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spans="1:32" ht="16.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spans="1:32" ht="16.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spans="1:32" ht="16.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spans="1:32" ht="16.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spans="1:32" ht="16.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spans="1:32" ht="16.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spans="1:32" ht="16.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spans="1:32" ht="16.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spans="1:32" ht="16.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spans="1:32" ht="16.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spans="1:32" ht="16.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spans="1:32" ht="16.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spans="1:32" ht="16.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spans="1:32" ht="16.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spans="1:32" ht="16.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spans="1:32" ht="16.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spans="1:32" ht="16.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spans="1:32" ht="16.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spans="1:32" ht="16.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spans="1:32" ht="16.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spans="1:32" ht="16.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 spans="1:32" ht="16.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 spans="1:32" ht="16.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 spans="1:32" ht="16.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 spans="1:32" ht="16.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 spans="1:32" ht="16.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 spans="1:32" ht="16.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 spans="1:32" ht="16.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 spans="1:32" ht="16.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 spans="1:32" ht="16.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 spans="1:32" ht="16.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 spans="1:32" ht="16.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 spans="1:32" ht="16.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 spans="1:32" ht="16.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 spans="1:32" ht="16.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 spans="1:32" ht="16.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 spans="1:32" ht="16.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 spans="1:32" ht="16.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 spans="1:32" ht="16.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 spans="1:32" ht="16.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 spans="1:32" ht="16.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 spans="1:32" ht="16.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 spans="1:32" ht="16.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 spans="1:32" ht="16.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 spans="1:32" ht="16.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 spans="1:32" ht="16.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 spans="1:32" ht="16.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 spans="1:32" ht="16.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 spans="1:32" ht="16.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 spans="1:32" ht="16.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 spans="1:32" ht="16.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 spans="1:32" ht="16.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 spans="1:32" ht="16.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 spans="1:32" ht="16.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 spans="1:32" ht="16.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 spans="1:32" ht="16.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 spans="1:32" ht="16.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 spans="1:32" ht="16.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 spans="1:32" ht="16.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 spans="1:32" ht="16.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 spans="1:32" ht="16.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 spans="1:32" ht="16.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 spans="1:32" ht="16.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 spans="1:32" ht="16.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 spans="1:32" ht="16.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 spans="1:32" ht="16.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 spans="1:32" ht="16.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 spans="1:32" ht="16.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 spans="1:32" ht="16.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 spans="1:32" ht="16.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 spans="1:32" ht="16.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 spans="1:32" ht="16.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 spans="1:32" ht="16.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 spans="1:32" ht="16.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 spans="1:32" ht="16.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 spans="1:32" ht="16.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 spans="1:32" ht="16.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 spans="1:32" ht="16.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 spans="1:32" ht="16.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 spans="1:32" ht="16.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 spans="1:32" ht="16.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 spans="1:32" ht="16.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 spans="1:32" ht="16.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 spans="1:32" ht="16.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 spans="1:32" ht="16.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 spans="1:32" ht="16.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 spans="1:32" ht="16.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 spans="1:32" ht="16.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 spans="1:32" ht="16.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 spans="1:32" ht="16.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 spans="1:32" ht="16.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 spans="1:32" ht="16.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 spans="1:32" ht="16.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 spans="1:32" ht="16.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 spans="1:32" ht="16.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 spans="1:32" ht="16.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 spans="1:32" ht="16.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 spans="1:32" ht="16.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 spans="1:32" ht="16.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 spans="1:32" ht="16.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 spans="1:32" ht="16.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 spans="1:32" ht="16.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 spans="1:32" ht="16.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 spans="1:32" ht="16.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 spans="1:32" ht="16.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 spans="1:32" ht="16.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 spans="1:32" ht="16.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 spans="1:32" ht="16.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 spans="1:32" ht="16.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 spans="1:32" ht="16.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 spans="1:32" ht="16.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 spans="1:32" ht="16.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 spans="1:32" ht="16.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 spans="1:32" ht="16.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 spans="1:32" ht="16.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 spans="1:32" ht="16.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 spans="1:32" ht="16.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 spans="1:32" ht="16.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 spans="1:32" ht="16.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 spans="1:32" ht="16.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 spans="1:32" ht="16.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 spans="1:32" ht="16.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 spans="1:32" ht="16.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 spans="1:32" ht="16.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 spans="1:32" ht="16.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 spans="1:32" ht="16.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 spans="1:32" ht="16.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 spans="1:32" ht="16.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 spans="1:32" ht="16.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 spans="1:32" ht="16.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 spans="1:32" ht="16.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 spans="1:32" ht="16.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 spans="1:32" ht="16.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 spans="1:32" ht="16.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 spans="1:32" ht="16.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 spans="1:32" ht="16.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 spans="1:32" ht="16.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 spans="1:32" ht="16.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 spans="1:32" ht="16.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 spans="1:32" ht="16.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 spans="1:32" ht="16.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 spans="1:32" ht="16.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 spans="1:32" ht="16.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 spans="1:32" ht="16.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 spans="1:32" ht="16.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 spans="1:32" ht="16.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 spans="1:32" ht="16.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 spans="1:32" ht="16.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 spans="1:32" ht="16.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 spans="1:32" ht="16.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 spans="1:32" ht="16.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 spans="1:32" ht="16.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 spans="1:32" ht="16.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 spans="1:32" ht="16.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 spans="1:32" ht="16.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 spans="1:32" ht="16.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 spans="1:32" ht="16.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 spans="1:32" ht="16.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 spans="1:32" ht="16.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 spans="1:32" ht="16.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 spans="1:32" ht="16.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 spans="1:32" ht="16.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 spans="1:32" ht="16.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 spans="1:32" ht="16.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 spans="1:32" ht="16.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 spans="1:32" ht="16.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 spans="1:32" ht="16.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 spans="1:32" ht="16.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 spans="1:32" ht="16.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 spans="1:32" ht="16.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 spans="1:32" ht="16.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 spans="1:32" ht="16.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 spans="1:32" ht="16.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 spans="1:32" ht="16.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 spans="1:32" ht="16.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 spans="1:32" ht="16.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 spans="1:32" ht="16.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 spans="1:32" ht="16.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 spans="1:32" ht="16.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 spans="1:32" ht="16.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 spans="1:32" ht="16.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 spans="1:32" ht="16.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 spans="1:32" ht="16.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 spans="1:32" ht="16.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 spans="1:32" ht="16.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 spans="1:32" ht="16.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 spans="1:32" ht="16.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 spans="1:32" ht="16.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 spans="1:32" ht="16.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 spans="1:32" ht="16.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 spans="1:32" ht="16.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 spans="1:32" ht="16.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 spans="1:32" ht="16.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 spans="1:32" ht="16.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 spans="1:32" ht="16.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 spans="1:32" ht="16.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 spans="1:32" ht="16.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 spans="1:32" ht="16.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 spans="1:32" ht="16.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 spans="1:32" ht="16.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 spans="1:32" ht="16.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 spans="1:32" ht="16.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 spans="1:32" ht="16.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 spans="1:32" ht="16.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 spans="1:32" ht="16.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 spans="1:32" ht="16.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 spans="1:32" ht="16.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 spans="1:32" ht="16.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 spans="1:32" ht="16.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 spans="1:32" ht="16.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 spans="1:32" ht="16.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 spans="1:32" ht="16.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 spans="1:32" ht="16.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 spans="1:32" ht="16.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 spans="1:32" ht="16.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 spans="1:32" ht="16.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 spans="1:32" ht="16.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 spans="1:32" ht="16.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 spans="1:32" ht="16.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 spans="1:32" ht="16.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 spans="1:32" ht="16.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 spans="1:32" ht="16.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 spans="1:32" ht="16.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 spans="1:32" ht="16.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 spans="1:32" ht="16.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 spans="1:32" ht="16.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 spans="1:32" ht="16.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 spans="1:32" ht="16.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 spans="1:32" ht="16.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 spans="1:32" ht="16.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 spans="1:32" ht="16.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 spans="1:32" ht="16.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 spans="1:32" ht="16.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 spans="1:32" ht="16.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 spans="1:32" ht="16.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 spans="1:32" ht="16.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 spans="1:32" ht="16.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 spans="1:32" ht="16.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 spans="1:32" ht="16.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 spans="1:32" ht="16.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 spans="1:32" ht="16.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 spans="1:32" ht="16.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 spans="1:32" ht="16.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 spans="1:32" ht="16.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 spans="1:32" ht="16.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 spans="1:32" ht="16.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 spans="1:32" ht="16.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 spans="1:32" ht="16.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 spans="1:32" ht="16.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 spans="1:32" ht="16.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 spans="1:32" ht="16.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 spans="1:32" ht="16.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 spans="1:32" ht="16.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 spans="1:32" ht="16.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 spans="1:32" ht="16.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 spans="1:32" ht="16.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 spans="1:32" ht="16.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 spans="1:32" ht="16.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 spans="1:32" ht="16.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 spans="1:32" ht="16.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 spans="1:32" ht="16.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 spans="1:32" ht="16.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 spans="1:32" ht="16.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 spans="1:32" ht="16.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 spans="1:32" ht="16.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 spans="1:32" ht="16.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 spans="1:32" ht="16.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 spans="1:32" ht="16.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 spans="1:32" ht="16.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 spans="1:32" ht="16.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 spans="1:32" ht="16.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 spans="1:32" ht="16.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 spans="1:32" ht="16.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 spans="1:32" ht="16.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 spans="1:32" ht="16.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 spans="1:32" ht="16.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 spans="1:32" ht="16.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 spans="1:32" ht="16.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 spans="1:32" ht="16.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 spans="1:32" ht="16.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 spans="1:32" ht="16.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 spans="1:32" ht="16.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 spans="1:32" ht="16.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 spans="1:32" ht="16.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 spans="1:32" ht="16.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 spans="1:32" ht="16.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 spans="1:32" ht="16.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 spans="1:32" ht="16.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 spans="1:32" ht="16.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 spans="1:32" ht="16.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 spans="1:32" ht="16.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 spans="1:32" ht="16.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 spans="1:32" ht="16.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 spans="1:32" ht="16.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 spans="1:32" ht="16.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 spans="1:32" ht="16.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 spans="1:32" ht="16.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 spans="1:32" ht="16.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 spans="1:32" ht="16.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 spans="1:32" ht="16.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 spans="1:32" ht="16.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 spans="1:32" ht="16.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 spans="1:32" ht="16.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 spans="1:32" ht="16.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 spans="1:32" ht="16.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 spans="1:32" ht="16.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 spans="1:32" ht="16.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 spans="1:32" ht="16.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 spans="1:32" ht="16.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 spans="1:32" ht="16.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 spans="1:32" ht="16.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 spans="1:32" ht="16.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 spans="1:32" ht="16.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 spans="1:32" ht="16.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 spans="1:32" ht="16.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 spans="1:32" ht="16.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 spans="1:32" ht="16.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 spans="1:32" ht="16.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 spans="1:32" ht="16.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 spans="1:32" ht="16.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 spans="1:32" ht="16.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 spans="1:32" ht="16.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 spans="1:32" ht="16.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 spans="1:32" ht="16.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 spans="1:32" ht="16.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 spans="1:32" ht="16.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 spans="1:32" ht="16.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 spans="1:32" ht="16.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 spans="1:32" ht="16.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 spans="1:32" ht="16.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 spans="1:32" ht="16.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 spans="1:32" ht="16.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 spans="1:32" ht="16.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 spans="1:32" ht="16.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 spans="1:32" ht="16.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 spans="1:32" ht="16.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 spans="1:32" ht="16.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 spans="1:32" ht="16.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 spans="1:32" ht="16.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 spans="1:32" ht="16.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 spans="1:32" ht="16.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 spans="1:32" ht="16.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 spans="1:32" ht="16.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 spans="1:32" ht="16.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  <row r="696" spans="1:32" ht="16.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</row>
    <row r="697" spans="1:32" ht="16.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</row>
    <row r="698" spans="1:32" ht="16.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</row>
    <row r="699" spans="1:32" ht="16.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</row>
    <row r="700" spans="1:32" ht="16.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</row>
    <row r="701" spans="1:32" ht="16.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</row>
    <row r="702" spans="1:32" ht="16.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</row>
    <row r="703" spans="1:32" ht="16.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</row>
    <row r="704" spans="1:32" ht="16.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</row>
    <row r="705" spans="1:32" ht="16.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</row>
    <row r="706" spans="1:32" ht="16.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</row>
    <row r="707" spans="1:32" ht="16.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</row>
    <row r="708" spans="1:32" ht="16.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</row>
    <row r="709" spans="1:32" ht="16.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</row>
    <row r="710" spans="1:32" ht="16.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</row>
    <row r="711" spans="1:32" ht="16.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</row>
    <row r="712" spans="1:32" ht="16.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</row>
    <row r="713" spans="1:32" ht="16.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</row>
    <row r="714" spans="1:32" ht="16.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</row>
    <row r="715" spans="1:32" ht="16.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</row>
    <row r="716" spans="1:32" ht="16.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</row>
    <row r="717" spans="1:32" ht="16.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</row>
    <row r="718" spans="1:32" ht="16.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</row>
    <row r="719" spans="1:32" ht="16.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</row>
    <row r="720" spans="1:32" ht="16.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</row>
    <row r="721" spans="1:32" ht="16.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</row>
    <row r="722" spans="1:32" ht="16.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</row>
    <row r="723" spans="1:32" ht="16.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</row>
    <row r="724" spans="1:32" ht="16.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</row>
    <row r="725" spans="1:32" ht="16.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</row>
    <row r="726" spans="1:32" ht="16.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</row>
    <row r="727" spans="1:32" ht="16.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</row>
    <row r="728" spans="1:32" ht="16.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</row>
    <row r="729" spans="1:32" ht="16.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</row>
    <row r="730" spans="1:32" ht="16.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</row>
    <row r="731" spans="1:32" ht="16.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</row>
    <row r="732" spans="1:32" ht="16.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</row>
    <row r="733" spans="1:32" ht="16.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</row>
    <row r="734" spans="1:32" ht="16.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</row>
    <row r="735" spans="1:32" ht="16.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</row>
    <row r="736" spans="1:32" ht="16.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</row>
    <row r="737" spans="1:32" ht="16.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</row>
    <row r="738" spans="1:32" ht="16.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</row>
    <row r="739" spans="1:32" ht="16.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</row>
    <row r="740" spans="1:32" ht="16.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</row>
    <row r="741" spans="1:32" ht="16.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</row>
    <row r="742" spans="1:32" ht="16.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</row>
    <row r="743" spans="1:32" ht="16.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</row>
    <row r="744" spans="1:32" ht="16.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</row>
    <row r="745" spans="1:32" ht="16.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</row>
    <row r="746" spans="1:32" ht="16.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</row>
    <row r="747" spans="1:32" ht="16.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</row>
    <row r="748" spans="1:32" ht="16.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</row>
    <row r="749" spans="1:32" ht="16.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</row>
    <row r="750" spans="1:32" ht="16.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</row>
    <row r="751" spans="1:32" ht="16.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</row>
    <row r="752" spans="1:32" ht="16.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</row>
    <row r="753" spans="1:32" ht="16.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</row>
    <row r="754" spans="1:32" ht="16.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</row>
    <row r="755" spans="1:32" ht="16.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</row>
    <row r="756" spans="1:32" ht="16.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</row>
    <row r="757" spans="1:32" ht="16.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</row>
    <row r="758" spans="1:32" ht="16.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</row>
    <row r="759" spans="1:32" ht="16.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</row>
    <row r="760" spans="1:32" ht="16.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</row>
    <row r="761" spans="1:32" ht="16.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</row>
    <row r="762" spans="1:32" ht="16.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</row>
    <row r="763" spans="1:32" ht="16.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</row>
    <row r="764" spans="1:32" ht="16.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</row>
    <row r="765" spans="1:32" ht="16.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</row>
    <row r="766" spans="1:32" ht="16.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</row>
    <row r="767" spans="1:32" ht="16.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</row>
    <row r="768" spans="1:32" ht="16.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</row>
    <row r="769" spans="1:32" ht="16.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</row>
    <row r="770" spans="1:32" ht="16.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</row>
    <row r="771" spans="1:32" ht="16.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</row>
    <row r="772" spans="1:32" ht="16.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</row>
    <row r="773" spans="1:32" ht="16.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</row>
    <row r="774" spans="1:32" ht="16.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</row>
    <row r="775" spans="1:32" ht="16.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</row>
    <row r="776" spans="1:32" ht="16.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</row>
    <row r="777" spans="1:32" ht="16.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</row>
    <row r="778" spans="1:32" ht="16.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</row>
    <row r="779" spans="1:32" ht="16.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</row>
    <row r="780" spans="1:32" ht="16.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</row>
    <row r="781" spans="1:32" ht="16.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</row>
    <row r="782" spans="1:32" ht="16.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</row>
    <row r="783" spans="1:32" ht="16.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</row>
    <row r="784" spans="1:32" ht="16.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</row>
    <row r="785" spans="1:32" ht="16.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</row>
    <row r="786" spans="1:32" ht="16.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</row>
    <row r="787" spans="1:32" ht="16.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</row>
    <row r="788" spans="1:32" ht="16.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</row>
    <row r="789" spans="1:32" ht="16.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</row>
    <row r="790" spans="1:32" ht="16.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</row>
    <row r="791" spans="1:32" ht="16.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</row>
    <row r="792" spans="1:32" ht="16.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</row>
    <row r="793" spans="1:32" ht="16.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</row>
    <row r="794" spans="1:32" ht="16.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</row>
    <row r="795" spans="1:32" ht="16.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</row>
    <row r="796" spans="1:32" ht="16.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</row>
    <row r="797" spans="1:32" ht="16.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</row>
    <row r="798" spans="1:32" ht="16.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</row>
    <row r="799" spans="1:32" ht="16.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</row>
    <row r="800" spans="1:32" ht="16.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</row>
    <row r="801" spans="1:32" ht="16.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</row>
    <row r="802" spans="1:32" ht="16.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</row>
    <row r="803" spans="1:32" ht="16.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</row>
    <row r="804" spans="1:32" ht="16.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</row>
    <row r="805" spans="1:32" ht="16.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</row>
    <row r="806" spans="1:32" ht="16.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</row>
    <row r="807" spans="1:32" ht="16.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</row>
    <row r="808" spans="1:32" ht="16.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</row>
    <row r="809" spans="1:32" ht="16.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</row>
    <row r="810" spans="1:32" ht="16.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</row>
    <row r="811" spans="1:32" ht="16.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</row>
    <row r="812" spans="1:32" ht="16.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</row>
    <row r="813" spans="1:32" ht="16.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</row>
    <row r="814" spans="1:32" ht="16.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</row>
    <row r="815" spans="1:32" ht="16.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</row>
    <row r="816" spans="1:32" ht="16.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</row>
    <row r="817" spans="1:32" ht="16.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</row>
    <row r="818" spans="1:32" ht="16.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</row>
    <row r="819" spans="1:32" ht="16.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</row>
    <row r="820" spans="1:32" ht="16.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</row>
    <row r="821" spans="1:32" ht="16.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</row>
    <row r="822" spans="1:32" ht="16.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</row>
    <row r="823" spans="1:32" ht="16.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</row>
    <row r="824" spans="1:32" ht="16.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</row>
    <row r="825" spans="1:32" ht="16.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</row>
    <row r="826" spans="1:32" ht="16.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</row>
    <row r="827" spans="1:32" ht="16.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</row>
    <row r="828" spans="1:32" ht="16.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</row>
    <row r="829" spans="1:32" ht="16.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</row>
    <row r="830" spans="1:32" ht="16.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</row>
    <row r="831" spans="1:32" ht="16.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</row>
    <row r="832" spans="1:32" ht="16.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</row>
    <row r="833" spans="1:32" ht="16.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</row>
    <row r="834" spans="1:32" ht="16.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</row>
    <row r="835" spans="1:32" ht="16.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</row>
    <row r="836" spans="1:32" ht="16.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</row>
    <row r="837" spans="1:32" ht="16.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</row>
    <row r="838" spans="1:32" ht="16.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</row>
    <row r="839" spans="1:32" ht="16.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</row>
    <row r="840" spans="1:32" ht="16.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</row>
    <row r="841" spans="1:32" ht="16.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</row>
    <row r="842" spans="1:32" ht="16.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</row>
    <row r="843" spans="1:32" ht="16.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</row>
    <row r="844" spans="1:32" ht="16.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</row>
    <row r="845" spans="1:32" ht="16.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</row>
    <row r="846" spans="1:32" ht="16.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</row>
    <row r="847" spans="1:32" ht="16.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</row>
    <row r="848" spans="1:32" ht="16.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</row>
    <row r="849" spans="1:32" ht="16.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</row>
    <row r="850" spans="1:32" ht="16.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</row>
    <row r="851" spans="1:32" ht="16.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</row>
    <row r="852" spans="1:32" ht="16.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</row>
    <row r="853" spans="1:32" ht="16.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</row>
    <row r="854" spans="1:32" ht="16.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</row>
    <row r="855" spans="1:32" ht="16.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</row>
    <row r="856" spans="1:32" ht="16.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</row>
    <row r="857" spans="1:32" ht="16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</row>
    <row r="858" spans="1:32" ht="16.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</row>
    <row r="859" spans="1:32" ht="16.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</row>
    <row r="860" spans="1:32" ht="16.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</row>
    <row r="861" spans="1:32" ht="16.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</row>
    <row r="862" spans="1:32" ht="16.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</row>
    <row r="863" spans="1:32" ht="16.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</row>
    <row r="864" spans="1:32" ht="16.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</row>
    <row r="865" spans="1:32" ht="16.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</row>
    <row r="866" spans="1:32" ht="16.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</row>
    <row r="867" spans="1:32" ht="16.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</row>
    <row r="868" spans="1:32" ht="16.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</row>
    <row r="869" spans="1:32" ht="16.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</row>
    <row r="870" spans="1:32" ht="16.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</row>
    <row r="871" spans="1:32" ht="16.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</row>
    <row r="872" spans="1:32" ht="16.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</row>
    <row r="873" spans="1:32" ht="16.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</row>
    <row r="874" spans="1:32" ht="16.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</row>
    <row r="875" spans="1:32" ht="16.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</row>
    <row r="876" spans="1:32" ht="16.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</row>
    <row r="877" spans="1:32" ht="16.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</row>
    <row r="878" spans="1:32" ht="16.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</row>
    <row r="879" spans="1:32" ht="16.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</row>
    <row r="880" spans="1:32" ht="16.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</row>
    <row r="881" spans="1:32" ht="16.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</row>
    <row r="882" spans="1:32" ht="16.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</row>
    <row r="883" spans="1:32" ht="16.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</row>
    <row r="884" spans="1:32" ht="16.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</row>
    <row r="885" spans="1:32" ht="16.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</row>
    <row r="886" spans="1:32" ht="16.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</row>
    <row r="887" spans="1:32" ht="16.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</row>
    <row r="888" spans="1:32" ht="16.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</row>
    <row r="889" spans="1:32" ht="16.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</row>
    <row r="890" spans="1:32" ht="16.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</row>
    <row r="891" spans="1:32" ht="16.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</row>
    <row r="892" spans="1:32" ht="16.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</row>
    <row r="893" spans="1:32" ht="16.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</row>
    <row r="894" spans="1:32" ht="16.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</row>
    <row r="895" spans="1:32" ht="16.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</row>
    <row r="896" spans="1:32" ht="16.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</row>
    <row r="897" spans="1:32" ht="16.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</row>
    <row r="898" spans="1:32" ht="16.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</row>
    <row r="899" spans="1:32" ht="16.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</row>
    <row r="900" spans="1:32" ht="16.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</row>
    <row r="901" spans="1:32" ht="16.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</row>
    <row r="902" spans="1:32" ht="16.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</row>
    <row r="903" spans="1:32" ht="16.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</row>
    <row r="904" spans="1:32" ht="16.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</row>
    <row r="905" spans="1:32" ht="16.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</row>
    <row r="906" spans="1:32" ht="16.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</row>
    <row r="907" spans="1:32" ht="16.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</row>
    <row r="908" spans="1:32" ht="16.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</row>
    <row r="909" spans="1:32" ht="16.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</row>
    <row r="910" spans="1:32" ht="16.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</row>
    <row r="911" spans="1:32" ht="16.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</row>
    <row r="912" spans="1:32" ht="16.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</row>
    <row r="913" spans="1:32" ht="16.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</row>
    <row r="914" spans="1:32" ht="16.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</row>
    <row r="915" spans="1:32" ht="16.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</row>
    <row r="916" spans="1:32" ht="16.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</row>
    <row r="917" spans="1:32" ht="16.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</row>
    <row r="918" spans="1:32" ht="16.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</row>
    <row r="919" spans="1:32" ht="16.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</row>
    <row r="920" spans="1:32" ht="16.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</row>
    <row r="921" spans="1:32" ht="16.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</row>
    <row r="922" spans="1:32" ht="16.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</row>
    <row r="923" spans="1:32" ht="16.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</row>
    <row r="924" spans="1:32" ht="16.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</row>
    <row r="925" spans="1:32" ht="16.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</row>
    <row r="926" spans="1:32" ht="16.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</row>
    <row r="927" spans="1:32" ht="16.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</row>
    <row r="928" spans="1:32" ht="16.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</row>
    <row r="929" spans="1:32" ht="16.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</row>
    <row r="930" spans="1:32" ht="16.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</row>
    <row r="931" spans="1:32" ht="16.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</row>
    <row r="932" spans="1:32" ht="16.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</row>
    <row r="933" spans="1:32" ht="16.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</row>
    <row r="934" spans="1:32" ht="16.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</row>
    <row r="935" spans="1:32" ht="16.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</row>
    <row r="936" spans="1:32" ht="16.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</row>
    <row r="937" spans="1:32" ht="16.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</row>
    <row r="938" spans="1:32" ht="16.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</row>
    <row r="939" spans="1:32" ht="16.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</row>
    <row r="940" spans="1:32" ht="16.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</row>
    <row r="941" spans="1:32" ht="16.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</row>
    <row r="942" spans="1:32" ht="16.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</row>
    <row r="943" spans="1:32" ht="16.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</row>
    <row r="944" spans="1:32" ht="16.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</row>
    <row r="945" spans="1:32" ht="16.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</row>
    <row r="946" spans="1:32" ht="16.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</row>
    <row r="947" spans="1:32" ht="16.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</row>
    <row r="948" spans="1:32" ht="16.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</row>
    <row r="949" spans="1:32" ht="16.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</row>
    <row r="950" spans="1:32" ht="16.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</row>
    <row r="951" spans="1:32" ht="16.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</row>
    <row r="952" spans="1:32" ht="16.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</row>
    <row r="953" spans="1:32" ht="16.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</row>
    <row r="954" spans="1:32" ht="16.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</row>
    <row r="955" spans="1:32" ht="16.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</row>
    <row r="956" spans="1:32" ht="16.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</row>
    <row r="957" spans="1:32" ht="16.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</row>
    <row r="958" spans="1:32" ht="16.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</row>
    <row r="959" spans="1:32" ht="16.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</row>
    <row r="960" spans="1:32" ht="16.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</row>
    <row r="961" spans="1:32" ht="16.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</row>
    <row r="962" spans="1:32" ht="16.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</row>
    <row r="963" spans="1:32" ht="16.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</row>
    <row r="964" spans="1:32" ht="16.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</row>
    <row r="965" spans="1:32" ht="16.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</row>
    <row r="966" spans="1:32" ht="16.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</row>
    <row r="967" spans="1:32" ht="16.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</row>
    <row r="968" spans="1:32" ht="16.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</row>
    <row r="969" spans="1:32" ht="16.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</row>
    <row r="970" spans="1:32" ht="16.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</row>
    <row r="971" spans="1:32" ht="16.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</row>
    <row r="972" spans="1:32" ht="16.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</row>
    <row r="973" spans="1:32" ht="16.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</row>
    <row r="974" spans="1:32" ht="16.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</row>
    <row r="975" spans="1:32" ht="16.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</row>
    <row r="976" spans="1:32" ht="16.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</row>
    <row r="977" spans="1:32" ht="16.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</row>
    <row r="978" spans="1:32" ht="16.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</row>
    <row r="979" spans="1:32" ht="16.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</row>
    <row r="980" spans="1:32" ht="16.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</row>
    <row r="981" spans="1:32" ht="16.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</row>
    <row r="982" spans="1:32" ht="16.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</row>
    <row r="983" spans="1:32" ht="16.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</row>
    <row r="984" spans="1:32" ht="16.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</row>
    <row r="985" spans="1:32" ht="16.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</row>
    <row r="986" spans="1:32" ht="16.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</row>
    <row r="987" spans="1:32" ht="16.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</row>
    <row r="988" spans="1:32" ht="16.5">
      <c r="Q988" s="7"/>
    </row>
    <row r="989" spans="1:32" ht="16.5">
      <c r="Q989" s="7"/>
    </row>
    <row r="990" spans="1:32" ht="16.5">
      <c r="Q990" s="7"/>
    </row>
    <row r="991" spans="1:32" ht="16.5">
      <c r="Q991" s="7"/>
    </row>
    <row r="992" spans="1:32" ht="16.5">
      <c r="Q992" s="7"/>
    </row>
    <row r="993" spans="17:17" ht="16.5">
      <c r="Q993" s="7"/>
    </row>
    <row r="994" spans="17:17" ht="16.5">
      <c r="Q994" s="7"/>
    </row>
    <row r="995" spans="17:17" ht="16.5">
      <c r="Q995" s="7"/>
    </row>
    <row r="996" spans="17:17" ht="16.5">
      <c r="Q996" s="7"/>
    </row>
    <row r="997" spans="17:17" ht="16.5">
      <c r="Q997" s="7"/>
    </row>
    <row r="998" spans="17:17" ht="16.5">
      <c r="Q998" s="7"/>
    </row>
    <row r="999" spans="17:17" ht="16.5">
      <c r="Q999" s="7"/>
    </row>
    <row r="1000" spans="17:17" ht="16.5">
      <c r="Q1000" s="7"/>
    </row>
    <row r="1001" spans="17:17" ht="16.5">
      <c r="Q1001" s="7"/>
    </row>
    <row r="1002" spans="17:17" ht="16.5">
      <c r="Q1002" s="7"/>
    </row>
    <row r="1003" spans="17:17" ht="16.5">
      <c r="Q1003" s="7"/>
    </row>
    <row r="1004" spans="17:17" ht="16.5">
      <c r="Q1004" s="7"/>
    </row>
    <row r="1005" spans="17:17" ht="16.5">
      <c r="Q1005" s="7"/>
    </row>
    <row r="1006" spans="17:17" ht="16.5">
      <c r="Q1006" s="7"/>
    </row>
    <row r="1007" spans="17:17" ht="16.5">
      <c r="Q1007" s="7"/>
    </row>
    <row r="1008" spans="17:17" ht="16.5">
      <c r="Q1008" s="7"/>
    </row>
    <row r="1009" spans="17:17" ht="16.5">
      <c r="Q1009" s="7"/>
    </row>
    <row r="1010" spans="17:17" ht="16.5">
      <c r="Q1010" s="7"/>
    </row>
    <row r="1011" spans="17:17" ht="16.5">
      <c r="Q1011" s="7"/>
    </row>
    <row r="1012" spans="17:17" ht="16.5">
      <c r="Q1012" s="7"/>
    </row>
    <row r="1013" spans="17:17" ht="16.5">
      <c r="Q1013" s="7"/>
    </row>
    <row r="1014" spans="17:17" ht="16.5">
      <c r="Q1014" s="7"/>
    </row>
    <row r="1015" spans="17:17" ht="16.5">
      <c r="Q1015" s="7"/>
    </row>
    <row r="1016" spans="17:17" ht="16.5">
      <c r="Q1016" s="7"/>
    </row>
    <row r="1017" spans="17:17" ht="16.5">
      <c r="Q1017" s="7"/>
    </row>
    <row r="1018" spans="17:17" ht="16.5">
      <c r="Q1018" s="7"/>
    </row>
    <row r="1019" spans="17:17" ht="16.5">
      <c r="Q1019" s="7"/>
    </row>
    <row r="1020" spans="17:17" ht="16.5">
      <c r="Q1020" s="7"/>
    </row>
    <row r="1021" spans="17:17" ht="16.5">
      <c r="Q1021" s="7"/>
    </row>
    <row r="1022" spans="17:17" ht="16.5">
      <c r="Q1022" s="7"/>
    </row>
    <row r="1023" spans="17:17" ht="16.5">
      <c r="Q1023" s="7"/>
    </row>
    <row r="1024" spans="17:17" ht="16.5">
      <c r="Q1024" s="7"/>
    </row>
    <row r="1025" spans="17:17" ht="16.5">
      <c r="Q1025" s="7"/>
    </row>
    <row r="1026" spans="17:17" ht="16.5">
      <c r="Q1026" s="7"/>
    </row>
    <row r="1027" spans="17:17" ht="16.5">
      <c r="Q1027" s="7"/>
    </row>
    <row r="1028" spans="17:17" ht="16.5">
      <c r="Q1028" s="7"/>
    </row>
    <row r="1029" spans="17:17" ht="16.5">
      <c r="Q1029" s="7"/>
    </row>
    <row r="1030" spans="17:17" ht="16.5">
      <c r="Q1030" s="7"/>
    </row>
    <row r="1031" spans="17:17" ht="16.5">
      <c r="Q1031" s="7"/>
    </row>
    <row r="1032" spans="17:17" ht="16.5">
      <c r="Q1032" s="7"/>
    </row>
    <row r="1033" spans="17:17" ht="16.5">
      <c r="Q1033" s="7"/>
    </row>
    <row r="1034" spans="17:17" ht="16.5">
      <c r="Q1034" s="7"/>
    </row>
    <row r="1035" spans="17:17" ht="16.5">
      <c r="Q1035" s="7"/>
    </row>
    <row r="1036" spans="17:17" ht="16.5">
      <c r="Q1036" s="7"/>
    </row>
    <row r="1037" spans="17:17" ht="16.5">
      <c r="Q1037" s="7"/>
    </row>
    <row r="1038" spans="17:17" ht="16.5">
      <c r="Q1038" s="7"/>
    </row>
    <row r="1039" spans="17:17" ht="16.5">
      <c r="Q1039" s="7"/>
    </row>
    <row r="1040" spans="17:17" ht="16.5">
      <c r="Q1040" s="7"/>
    </row>
    <row r="1041" spans="17:17" ht="16.5">
      <c r="Q1041" s="7"/>
    </row>
    <row r="1042" spans="17:17" ht="16.5">
      <c r="Q1042" s="7"/>
    </row>
    <row r="1043" spans="17:17" ht="16.5">
      <c r="Q1043" s="7"/>
    </row>
  </sheetData>
  <hyperlinks>
    <hyperlink ref="O1" location="一覧!A1" display="一覧" xr:uid="{20AA21C0-1726-43BB-88D4-6A759595F2C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6C58F8-DDFF-4892-8A1E-4E993C53FEDA}">
          <x14:formula1>
            <xm:f>migration対応!$B$2:$B$44</xm:f>
          </x14:formula1>
          <xm:sqref>H9:H17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688A763A8B9A341AD7FC6986AE070E0" ma:contentTypeVersion="9" ma:contentTypeDescription="新しいドキュメントを作成します。" ma:contentTypeScope="" ma:versionID="0f80d7f3404f7e94c70b9ded500df8b0">
  <xsd:schema xmlns:xsd="http://www.w3.org/2001/XMLSchema" xmlns:xs="http://www.w3.org/2001/XMLSchema" xmlns:p="http://schemas.microsoft.com/office/2006/metadata/properties" xmlns:ns2="a0c26c59-ea2e-4313-8a5a-938a7c51e9f6" xmlns:ns3="40954f2e-a0dd-46b9-95c8-4f7db0459afa" targetNamespace="http://schemas.microsoft.com/office/2006/metadata/properties" ma:root="true" ma:fieldsID="ecb5ec5718bd510ac215d8dfa8439d41" ns2:_="" ns3:_="">
    <xsd:import namespace="a0c26c59-ea2e-4313-8a5a-938a7c51e9f6"/>
    <xsd:import namespace="40954f2e-a0dd-46b9-95c8-4f7db0459a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26c59-ea2e-4313-8a5a-938a7c51e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54f2e-a0dd-46b9-95c8-4f7db0459af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FC517-2080-4340-AEA8-7F417499B6BF}"/>
</file>

<file path=customXml/itemProps2.xml><?xml version="1.0" encoding="utf-8"?>
<ds:datastoreItem xmlns:ds="http://schemas.openxmlformats.org/officeDocument/2006/customXml" ds:itemID="{DDF4D512-E517-4343-ABD0-084D207D1461}"/>
</file>

<file path=customXml/itemProps3.xml><?xml version="1.0" encoding="utf-8"?>
<ds:datastoreItem xmlns:ds="http://schemas.openxmlformats.org/officeDocument/2006/customXml" ds:itemID="{5968F3E4-F7BF-44BA-B77E-9E5A17B75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daiviet</cp:lastModifiedBy>
  <cp:revision/>
  <dcterms:created xsi:type="dcterms:W3CDTF">2019-12-27T02:37:30Z</dcterms:created>
  <dcterms:modified xsi:type="dcterms:W3CDTF">2021-02-04T03:42:40Z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0x0101006688A763A8B9A341AD7FC6986AE070E0</vt:lpwstr>
  </property>
</Properties>
</file>