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teles/Desktop/Aulas MNFM/"/>
    </mc:Choice>
  </mc:AlternateContent>
  <xr:revisionPtr revIDLastSave="0" documentId="13_ncr:1_{D4EA90B4-B1C7-B44D-A062-C8E1876627D4}" xr6:coauthVersionLast="45" xr6:coauthVersionMax="45" xr10:uidLastSave="{00000000-0000-0000-0000-000000000000}"/>
  <bookViews>
    <workbookView xWindow="0" yWindow="0" windowWidth="28800" windowHeight="18000" activeTab="1" xr2:uid="{700F6A41-8DC6-9A4E-B5FD-98BB4ED5FC85}"/>
  </bookViews>
  <sheets>
    <sheet name="Folha2" sheetId="2" r:id="rId1"/>
    <sheet name="Folha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2" i="1"/>
  <c r="AI4" i="1"/>
  <c r="AI5" i="1"/>
  <c r="AI6" i="1"/>
  <c r="AI7" i="1"/>
  <c r="AI8" i="1" s="1"/>
  <c r="AI9" i="1" s="1"/>
  <c r="AI10" i="1" s="1"/>
  <c r="AI11" i="1" s="1"/>
  <c r="AI3" i="1"/>
  <c r="AH3" i="1"/>
  <c r="AH4" i="1"/>
  <c r="AH5" i="1"/>
  <c r="AH6" i="1"/>
  <c r="AH7" i="1"/>
  <c r="AH8" i="1"/>
  <c r="AH9" i="1"/>
  <c r="AH10" i="1"/>
  <c r="AH11" i="1"/>
  <c r="AH2" i="1"/>
  <c r="AG12" i="1"/>
  <c r="O9" i="1"/>
  <c r="O5" i="1"/>
  <c r="O6" i="1"/>
  <c r="O7" i="1" s="1"/>
  <c r="O8" i="1" s="1"/>
  <c r="O10" i="1" s="1"/>
  <c r="O11" i="1" s="1"/>
  <c r="O12" i="1" s="1"/>
  <c r="O13" i="1" s="1"/>
  <c r="O14" i="1" s="1"/>
  <c r="O15" i="1" s="1"/>
  <c r="O16" i="1" s="1"/>
  <c r="O17" i="1" s="1"/>
  <c r="O4" i="1"/>
  <c r="O3" i="1"/>
  <c r="Y2" i="1" l="1"/>
  <c r="Z2" i="1" s="1"/>
  <c r="X12" i="1"/>
  <c r="Y5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2" i="1"/>
  <c r="Z3" i="1" l="1"/>
  <c r="Y8" i="1"/>
  <c r="Y4" i="1"/>
  <c r="Y11" i="1"/>
  <c r="Y7" i="1"/>
  <c r="Y3" i="1"/>
  <c r="Y10" i="1"/>
  <c r="Y6" i="1"/>
  <c r="Y12" i="1" s="1"/>
  <c r="AA2" i="1" s="1"/>
  <c r="Y9" i="1"/>
  <c r="AA3" i="1" l="1"/>
  <c r="Z4" i="1"/>
  <c r="Z5" i="1" l="1"/>
  <c r="AA4" i="1"/>
  <c r="Z6" i="1" l="1"/>
  <c r="AA5" i="1"/>
  <c r="Z7" i="1" l="1"/>
  <c r="AA6" i="1"/>
  <c r="Z8" i="1" l="1"/>
  <c r="AA7" i="1"/>
  <c r="Z9" i="1" l="1"/>
  <c r="AA8" i="1"/>
  <c r="Z10" i="1" l="1"/>
  <c r="AA9" i="1"/>
  <c r="Z11" i="1" l="1"/>
  <c r="AA11" i="1" s="1"/>
  <c r="AA10" i="1"/>
</calcChain>
</file>

<file path=xl/sharedStrings.xml><?xml version="1.0" encoding="utf-8"?>
<sst xmlns="http://schemas.openxmlformats.org/spreadsheetml/2006/main" count="61" uniqueCount="41">
  <si>
    <t>Criança</t>
  </si>
  <si>
    <t>Peso (kg)</t>
  </si>
  <si>
    <t>Idades (anos)</t>
  </si>
  <si>
    <t>A0 (MBq)</t>
  </si>
  <si>
    <t>intervalo</t>
  </si>
  <si>
    <t>Bin</t>
  </si>
  <si>
    <t>Frequency</t>
  </si>
  <si>
    <t>[0,5]</t>
  </si>
  <si>
    <t>[5,10]</t>
  </si>
  <si>
    <t>10,15]</t>
  </si>
  <si>
    <t>[15,20]</t>
  </si>
  <si>
    <t>[20,25]</t>
  </si>
  <si>
    <t>[25,30]</t>
  </si>
  <si>
    <t>[30,35]</t>
  </si>
  <si>
    <t>[40,45]</t>
  </si>
  <si>
    <t>[35,40]</t>
  </si>
  <si>
    <t>[45,50]</t>
  </si>
  <si>
    <t>[50,55]</t>
  </si>
  <si>
    <t>[55,60]</t>
  </si>
  <si>
    <t>[60,65]</t>
  </si>
  <si>
    <t>[65,70]</t>
  </si>
  <si>
    <t>[70,75]</t>
  </si>
  <si>
    <t>[75,80]</t>
  </si>
  <si>
    <t>Cumulated</t>
  </si>
  <si>
    <t>intervalo (idades)</t>
  </si>
  <si>
    <t>total</t>
  </si>
  <si>
    <t>cumulativa</t>
  </si>
  <si>
    <t>cumulativa relativa (%)</t>
  </si>
  <si>
    <t>[0,2]</t>
  </si>
  <si>
    <t>[2,4]</t>
  </si>
  <si>
    <t>[4,6]</t>
  </si>
  <si>
    <t>[6,8]</t>
  </si>
  <si>
    <t>[8,10]</t>
  </si>
  <si>
    <t>[10,12]</t>
  </si>
  <si>
    <t>[12,14]</t>
  </si>
  <si>
    <t>[14,16]</t>
  </si>
  <si>
    <t>[16,18]</t>
  </si>
  <si>
    <t>[18,20]</t>
  </si>
  <si>
    <t>frequência relativa (%)</t>
  </si>
  <si>
    <t>More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</si>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</sst>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FE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8942787556294233E-2"/>
          <c:y val="0.10689805261447764"/>
          <c:w val="0.91543531479318263"/>
          <c:h val="0.704570016664240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Folha1!$M$1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Folha1!$K$2:$K$17</c:f>
              <c:strCache>
                <c:ptCount val="16"/>
                <c:pt idx="0">
                  <c:v>[0,5]</c:v>
                </c:pt>
                <c:pt idx="1">
                  <c:v>[5,10]</c:v>
                </c:pt>
                <c:pt idx="2">
                  <c:v>10,15]</c:v>
                </c:pt>
                <c:pt idx="3">
                  <c:v>[15,20]</c:v>
                </c:pt>
                <c:pt idx="4">
                  <c:v>[20,25]</c:v>
                </c:pt>
                <c:pt idx="5">
                  <c:v>[25,30]</c:v>
                </c:pt>
                <c:pt idx="6">
                  <c:v>[30,35]</c:v>
                </c:pt>
                <c:pt idx="7">
                  <c:v>[35,40]</c:v>
                </c:pt>
                <c:pt idx="8">
                  <c:v>[40,45]</c:v>
                </c:pt>
                <c:pt idx="9">
                  <c:v>[45,50]</c:v>
                </c:pt>
                <c:pt idx="10">
                  <c:v>[50,55]</c:v>
                </c:pt>
                <c:pt idx="11">
                  <c:v>[55,60]</c:v>
                </c:pt>
                <c:pt idx="12">
                  <c:v>[60,65]</c:v>
                </c:pt>
                <c:pt idx="13">
                  <c:v>[65,70]</c:v>
                </c:pt>
                <c:pt idx="14">
                  <c:v>[70,75]</c:v>
                </c:pt>
                <c:pt idx="15">
                  <c:v>[75,80]</c:v>
                </c:pt>
              </c:strCache>
            </c:strRef>
          </c:cat>
          <c:val>
            <c:numRef>
              <c:f>Folha1!$M$2:$M$17</c:f>
              <c:numCache>
                <c:formatCode>General</c:formatCode>
                <c:ptCount val="16"/>
                <c:pt idx="0">
                  <c:v>0</c:v>
                </c:pt>
                <c:pt idx="1">
                  <c:v>9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0-0048-AF78-9E93871FA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2716383"/>
        <c:axId val="1452687839"/>
      </c:barChart>
      <c:catAx>
        <c:axId val="148271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2687839"/>
        <c:crosses val="autoZero"/>
        <c:auto val="1"/>
        <c:lblAlgn val="ctr"/>
        <c:lblOffset val="100"/>
        <c:noMultiLvlLbl val="0"/>
      </c:catAx>
      <c:valAx>
        <c:axId val="145268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271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Folha1!$N$1</c:f>
              <c:strCache>
                <c:ptCount val="1"/>
                <c:pt idx="0">
                  <c:v>Cumulated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Folha1!$K$2:$K$17</c:f>
              <c:strCache>
                <c:ptCount val="16"/>
                <c:pt idx="0">
                  <c:v>[0,5]</c:v>
                </c:pt>
                <c:pt idx="1">
                  <c:v>[5,10]</c:v>
                </c:pt>
                <c:pt idx="2">
                  <c:v>10,15]</c:v>
                </c:pt>
                <c:pt idx="3">
                  <c:v>[15,20]</c:v>
                </c:pt>
                <c:pt idx="4">
                  <c:v>[20,25]</c:v>
                </c:pt>
                <c:pt idx="5">
                  <c:v>[25,30]</c:v>
                </c:pt>
                <c:pt idx="6">
                  <c:v>[30,35]</c:v>
                </c:pt>
                <c:pt idx="7">
                  <c:v>[35,40]</c:v>
                </c:pt>
                <c:pt idx="8">
                  <c:v>[40,45]</c:v>
                </c:pt>
                <c:pt idx="9">
                  <c:v>[45,50]</c:v>
                </c:pt>
                <c:pt idx="10">
                  <c:v>[50,55]</c:v>
                </c:pt>
                <c:pt idx="11">
                  <c:v>[55,60]</c:v>
                </c:pt>
                <c:pt idx="12">
                  <c:v>[60,65]</c:v>
                </c:pt>
                <c:pt idx="13">
                  <c:v>[65,70]</c:v>
                </c:pt>
                <c:pt idx="14">
                  <c:v>[70,75]</c:v>
                </c:pt>
                <c:pt idx="15">
                  <c:v>[75,80]</c:v>
                </c:pt>
              </c:strCache>
            </c:strRef>
          </c:cat>
          <c:val>
            <c:numRef>
              <c:f>Folha1!$N$2:$N$17</c:f>
              <c:numCache>
                <c:formatCode>General</c:formatCode>
                <c:ptCount val="16"/>
                <c:pt idx="0">
                  <c:v>0</c:v>
                </c:pt>
                <c:pt idx="1">
                  <c:v>9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4-6041-B8FE-BE7DE989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8678959"/>
        <c:axId val="1480883839"/>
      </c:barChart>
      <c:catAx>
        <c:axId val="147867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0883839"/>
        <c:crosses val="autoZero"/>
        <c:auto val="1"/>
        <c:lblAlgn val="ctr"/>
        <c:lblOffset val="100"/>
        <c:noMultiLvlLbl val="0"/>
      </c:catAx>
      <c:valAx>
        <c:axId val="14808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867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Folha1!$Y$1</c:f>
              <c:strCache>
                <c:ptCount val="1"/>
                <c:pt idx="0">
                  <c:v>frequência relativa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19-7C4C-8922-AA770AB917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19-7C4C-8922-AA770AB917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19-7C4C-8922-AA770AB917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11A-5042-8FFF-087874FDD7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19-7C4C-8922-AA770AB917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19-7C4C-8922-AA770AB917A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1A-5042-8FFF-087874FDD7F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19-7C4C-8922-AA770AB917A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11A-5042-8FFF-087874FDD7F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1A-5042-8FFF-087874FDD7F2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11A-5042-8FFF-087874FDD7F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11A-5042-8FFF-087874FDD7F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11A-5042-8FFF-087874FDD7F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11A-5042-8FFF-087874FDD7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Folha1!$V$2:$V$11</c:f>
              <c:strCache>
                <c:ptCount val="10"/>
                <c:pt idx="0">
                  <c:v>[0,2]</c:v>
                </c:pt>
                <c:pt idx="1">
                  <c:v>[2,4]</c:v>
                </c:pt>
                <c:pt idx="2">
                  <c:v>[4,6]</c:v>
                </c:pt>
                <c:pt idx="3">
                  <c:v>[6,8]</c:v>
                </c:pt>
                <c:pt idx="4">
                  <c:v>[8,10]</c:v>
                </c:pt>
                <c:pt idx="5">
                  <c:v>[10,12]</c:v>
                </c:pt>
                <c:pt idx="6">
                  <c:v>[12,14]</c:v>
                </c:pt>
                <c:pt idx="7">
                  <c:v>[14,16]</c:v>
                </c:pt>
                <c:pt idx="8">
                  <c:v>[16,18]</c:v>
                </c:pt>
                <c:pt idx="9">
                  <c:v>[18,20]</c:v>
                </c:pt>
              </c:strCache>
            </c:strRef>
          </c:cat>
          <c:val>
            <c:numRef>
              <c:f>Folha1!$Y$2:$Y$11</c:f>
              <c:numCache>
                <c:formatCode>General</c:formatCode>
                <c:ptCount val="10"/>
                <c:pt idx="0">
                  <c:v>55.000000000000007</c:v>
                </c:pt>
                <c:pt idx="1">
                  <c:v>15</c:v>
                </c:pt>
                <c:pt idx="2">
                  <c:v>10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A-5042-8FFF-087874FDD7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Folha1!$AH$1</c:f>
              <c:strCache>
                <c:ptCount val="1"/>
                <c:pt idx="0">
                  <c:v>frequência relativa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E-B946-90DE-058804FBC4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72E-B946-90DE-058804FBC43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72E-B946-90DE-058804FBC4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E-B946-90DE-058804FBC43F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2E-B946-90DE-058804FBC43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2E-B946-90DE-058804FBC43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2E-B946-90DE-058804FBC43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2E-B946-90DE-058804FBC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Folha1!$AE$2:$AE$11</c:f>
              <c:strCache>
                <c:ptCount val="10"/>
                <c:pt idx="0">
                  <c:v>[0,2]</c:v>
                </c:pt>
                <c:pt idx="1">
                  <c:v>[2,4]</c:v>
                </c:pt>
                <c:pt idx="2">
                  <c:v>[4,6]</c:v>
                </c:pt>
                <c:pt idx="3">
                  <c:v>[6,8]</c:v>
                </c:pt>
                <c:pt idx="4">
                  <c:v>[8,10]</c:v>
                </c:pt>
                <c:pt idx="5">
                  <c:v>[10,12]</c:v>
                </c:pt>
                <c:pt idx="6">
                  <c:v>[12,14]</c:v>
                </c:pt>
                <c:pt idx="7">
                  <c:v>[14,16]</c:v>
                </c:pt>
                <c:pt idx="8">
                  <c:v>[16,18]</c:v>
                </c:pt>
                <c:pt idx="9">
                  <c:v>[18,20]</c:v>
                </c:pt>
              </c:strCache>
            </c:strRef>
          </c:cat>
          <c:val>
            <c:numRef>
              <c:f>Folha1!$AH$2:$AH$11</c:f>
              <c:numCache>
                <c:formatCode>General</c:formatCode>
                <c:ptCount val="10"/>
                <c:pt idx="0">
                  <c:v>55.000000000000007</c:v>
                </c:pt>
                <c:pt idx="1">
                  <c:v>15</c:v>
                </c:pt>
                <c:pt idx="2">
                  <c:v>10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E-B946-90DE-058804FB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711200</xdr:colOff>
      <xdr:row>20</xdr:row>
      <xdr:rowOff>152400</xdr:rowOff>
    </xdr:from>
    <xdr:to>
      <xdr:col>18</xdr:col>
      <xdr:colOff>783167</xdr:colOff>
      <xdr:row>40</xdr:row>
      <xdr:rowOff>186266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F30AAF6-EAE4-C44B-835C-147B0D3C9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338667</xdr:colOff>
      <xdr:row>19</xdr:row>
      <xdr:rowOff>177803</xdr:rowOff>
    </xdr:from>
    <xdr:to>
      <xdr:col>10</xdr:col>
      <xdr:colOff>660400</xdr:colOff>
      <xdr:row>40</xdr:row>
      <xdr:rowOff>33868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78BC93-12A5-BA4F-8444-37359C6B6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491067</xdr:colOff>
      <xdr:row>14</xdr:row>
      <xdr:rowOff>42333</xdr:rowOff>
    </xdr:from>
    <xdr:to>
      <xdr:col>29</xdr:col>
      <xdr:colOff>550332</xdr:colOff>
      <xdr:row>33</xdr:row>
      <xdr:rowOff>110067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00B6513-7F66-2B4E-ADD6-E8783B780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804332</xdr:colOff>
      <xdr:row>3</xdr:row>
      <xdr:rowOff>169334</xdr:rowOff>
    </xdr:from>
    <xdr:to>
      <xdr:col>36</xdr:col>
      <xdr:colOff>613832</xdr:colOff>
      <xdr:row>30</xdr:row>
      <xdr:rowOff>74084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12C71C-2D9C-9441-92FD-5FA9300C9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B8B-5157-5645-8E1F-36E5B7FC14CF}">
  <dimension ref="A1:B18"/>
  <sheetViews>
    <sheetView workbookViewId="0">
      <selection activeCell="A18" sqref="A18"/>
    </sheetView>
  </sheetViews>
  <sheetFormatPr baseColWidth="10" defaultRowHeight="16" x14ac:dyDescent="0.2"/>
  <sheetData>
    <row r="1" spans="1:2" x14ac:dyDescent="0.2">
      <c r="A1" s="7" t="s">
        <v>5</v>
      </c>
      <c r="B1" s="7" t="s">
        <v>6</v>
      </c>
    </row>
    <row r="2" spans="1:2" x14ac:dyDescent="0.2">
      <c r="A2" s="4">
        <v>5</v>
      </c>
      <c r="B2" s="5">
        <v>0</v>
      </c>
    </row>
    <row r="3" spans="1:2" x14ac:dyDescent="0.2">
      <c r="A3" s="4">
        <v>10</v>
      </c>
      <c r="B3" s="5">
        <v>9</v>
      </c>
    </row>
    <row r="4" spans="1:2" x14ac:dyDescent="0.2">
      <c r="A4" s="4">
        <v>15</v>
      </c>
      <c r="B4" s="5">
        <v>5</v>
      </c>
    </row>
    <row r="5" spans="1:2" x14ac:dyDescent="0.2">
      <c r="A5" s="4">
        <v>20</v>
      </c>
      <c r="B5" s="5">
        <v>1</v>
      </c>
    </row>
    <row r="6" spans="1:2" x14ac:dyDescent="0.2">
      <c r="A6" s="4">
        <v>25</v>
      </c>
      <c r="B6" s="5">
        <v>1</v>
      </c>
    </row>
    <row r="7" spans="1:2" x14ac:dyDescent="0.2">
      <c r="A7" s="4">
        <v>30</v>
      </c>
      <c r="B7" s="5">
        <v>1</v>
      </c>
    </row>
    <row r="8" spans="1:2" x14ac:dyDescent="0.2">
      <c r="A8" s="4">
        <v>35</v>
      </c>
      <c r="B8" s="5">
        <v>0</v>
      </c>
    </row>
    <row r="9" spans="1:2" x14ac:dyDescent="0.2">
      <c r="A9" s="4">
        <v>40</v>
      </c>
      <c r="B9" s="5">
        <v>1</v>
      </c>
    </row>
    <row r="10" spans="1:2" x14ac:dyDescent="0.2">
      <c r="A10" s="4">
        <v>45</v>
      </c>
      <c r="B10" s="5">
        <v>0</v>
      </c>
    </row>
    <row r="11" spans="1:2" x14ac:dyDescent="0.2">
      <c r="A11" s="4">
        <v>50</v>
      </c>
      <c r="B11" s="5">
        <v>0</v>
      </c>
    </row>
    <row r="12" spans="1:2" x14ac:dyDescent="0.2">
      <c r="A12" s="4">
        <v>55</v>
      </c>
      <c r="B12" s="5">
        <v>1</v>
      </c>
    </row>
    <row r="13" spans="1:2" x14ac:dyDescent="0.2">
      <c r="A13" s="4">
        <v>60</v>
      </c>
      <c r="B13" s="5">
        <v>0</v>
      </c>
    </row>
    <row r="14" spans="1:2" x14ac:dyDescent="0.2">
      <c r="A14" s="4">
        <v>65</v>
      </c>
      <c r="B14" s="5">
        <v>0</v>
      </c>
    </row>
    <row r="15" spans="1:2" x14ac:dyDescent="0.2">
      <c r="A15" s="4">
        <v>70</v>
      </c>
      <c r="B15" s="5">
        <v>0</v>
      </c>
    </row>
    <row r="16" spans="1:2" x14ac:dyDescent="0.2">
      <c r="A16" s="4">
        <v>75</v>
      </c>
      <c r="B16" s="5">
        <v>1</v>
      </c>
    </row>
    <row r="17" spans="1:2" x14ac:dyDescent="0.2">
      <c r="A17" s="4">
        <v>80</v>
      </c>
      <c r="B17" s="5">
        <v>0</v>
      </c>
    </row>
    <row r="18" spans="1:2" ht="17" thickBot="1" x14ac:dyDescent="0.25">
      <c r="A18" s="6" t="s">
        <v>39</v>
      </c>
      <c r="B1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3B0C-5F19-6E4F-9460-68749BC468B5}">
  <dimension ref="A1:AJ21"/>
  <sheetViews>
    <sheetView tabSelected="1" topLeftCell="Y3" zoomScale="120" zoomScaleNormal="120" workbookViewId="0">
      <selection activeCell="AI11" sqref="AI11"/>
    </sheetView>
  </sheetViews>
  <sheetFormatPr baseColWidth="10" defaultRowHeight="16" x14ac:dyDescent="0.2"/>
  <cols>
    <col min="25" max="25" width="18.6640625" customWidth="1"/>
    <col min="34" max="34" width="21.1640625" customWidth="1"/>
    <col min="35" max="35" width="24" customWidth="1"/>
  </cols>
  <sheetData>
    <row r="1" spans="1:36" ht="3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L1" s="7" t="s">
        <v>5</v>
      </c>
      <c r="M1" s="7" t="s">
        <v>6</v>
      </c>
      <c r="N1" t="s">
        <v>23</v>
      </c>
      <c r="O1" t="s">
        <v>23</v>
      </c>
      <c r="S1" t="s">
        <v>24</v>
      </c>
      <c r="W1" s="7" t="s">
        <v>5</v>
      </c>
      <c r="X1" s="7" t="s">
        <v>6</v>
      </c>
      <c r="Y1" t="s">
        <v>38</v>
      </c>
      <c r="Z1" t="s">
        <v>26</v>
      </c>
      <c r="AA1" t="s">
        <v>27</v>
      </c>
      <c r="AF1" s="7" t="s">
        <v>5</v>
      </c>
      <c r="AG1" s="7" t="s">
        <v>6</v>
      </c>
      <c r="AH1" t="s">
        <v>38</v>
      </c>
      <c r="AI1" t="s">
        <v>26</v>
      </c>
      <c r="AJ1" t="s">
        <v>27</v>
      </c>
    </row>
    <row r="2" spans="1:36" ht="17" thickBot="1" x14ac:dyDescent="0.25">
      <c r="A2" s="2">
        <v>1</v>
      </c>
      <c r="B2" s="2">
        <v>8.6999999999999993</v>
      </c>
      <c r="C2" s="2">
        <v>0.9</v>
      </c>
      <c r="D2" s="2">
        <v>36.5</v>
      </c>
      <c r="H2">
        <v>0</v>
      </c>
      <c r="K2" t="s">
        <v>7</v>
      </c>
      <c r="L2" s="4">
        <v>5</v>
      </c>
      <c r="M2" s="5">
        <v>0</v>
      </c>
      <c r="N2">
        <f>M2</f>
        <v>0</v>
      </c>
      <c r="O2">
        <v>0</v>
      </c>
      <c r="S2">
        <v>2</v>
      </c>
      <c r="V2" t="s">
        <v>28</v>
      </c>
      <c r="W2" s="4">
        <v>2</v>
      </c>
      <c r="X2" s="5">
        <v>11</v>
      </c>
      <c r="Y2">
        <f>X2/$X$12*100</f>
        <v>55.000000000000007</v>
      </c>
      <c r="Z2">
        <f>Y2</f>
        <v>55.000000000000007</v>
      </c>
      <c r="AA2">
        <f>Z2/$Y$12*100</f>
        <v>55.000000000000007</v>
      </c>
      <c r="AE2" t="s">
        <v>28</v>
      </c>
      <c r="AF2" s="4">
        <v>2</v>
      </c>
      <c r="AG2" s="5">
        <v>11</v>
      </c>
      <c r="AH2">
        <f>AG2/$AG$12*100</f>
        <v>55.000000000000007</v>
      </c>
      <c r="AI2">
        <v>11</v>
      </c>
      <c r="AJ2">
        <f>AI2/$AG$12*100</f>
        <v>55.000000000000007</v>
      </c>
    </row>
    <row r="3" spans="1:36" ht="17" thickBot="1" x14ac:dyDescent="0.25">
      <c r="A3" s="2">
        <v>2</v>
      </c>
      <c r="B3" s="2">
        <v>5.5</v>
      </c>
      <c r="C3" s="2">
        <v>0.2</v>
      </c>
      <c r="D3" s="2">
        <v>28</v>
      </c>
      <c r="H3">
        <v>5</v>
      </c>
      <c r="K3" t="s">
        <v>8</v>
      </c>
      <c r="L3" s="4">
        <v>10</v>
      </c>
      <c r="M3" s="5">
        <v>9</v>
      </c>
      <c r="N3">
        <f>M3+N2</f>
        <v>9</v>
      </c>
      <c r="O3">
        <f>O2+M3</f>
        <v>9</v>
      </c>
      <c r="S3">
        <v>4</v>
      </c>
      <c r="V3" t="s">
        <v>29</v>
      </c>
      <c r="W3" s="4">
        <v>4</v>
      </c>
      <c r="X3" s="5">
        <v>3</v>
      </c>
      <c r="Y3">
        <f t="shared" ref="Y3:Y11" si="0">X3/$X$12*100</f>
        <v>15</v>
      </c>
      <c r="Z3">
        <f>Z2+Y3</f>
        <v>70</v>
      </c>
      <c r="AA3">
        <f t="shared" ref="AA3:AA11" si="1">Z3/$Y$12*100</f>
        <v>70</v>
      </c>
      <c r="AE3" t="s">
        <v>29</v>
      </c>
      <c r="AF3" s="4">
        <v>4</v>
      </c>
      <c r="AG3" s="5">
        <v>3</v>
      </c>
      <c r="AH3">
        <f t="shared" ref="AH3:AH11" si="2">AG3/$AG$12*100</f>
        <v>15</v>
      </c>
      <c r="AI3">
        <f>AI2+AG3</f>
        <v>14</v>
      </c>
      <c r="AJ3">
        <f t="shared" ref="AJ3:AJ11" si="3">AI3/$AG$12*100</f>
        <v>70</v>
      </c>
    </row>
    <row r="4" spans="1:36" ht="17" thickBot="1" x14ac:dyDescent="0.25">
      <c r="A4" s="2">
        <v>3</v>
      </c>
      <c r="B4" s="2">
        <v>10.5</v>
      </c>
      <c r="C4" s="2">
        <v>0.9</v>
      </c>
      <c r="D4" s="2">
        <v>30.3</v>
      </c>
      <c r="H4">
        <v>10</v>
      </c>
      <c r="K4" t="s">
        <v>9</v>
      </c>
      <c r="L4" s="4">
        <v>15</v>
      </c>
      <c r="M4" s="5">
        <v>5</v>
      </c>
      <c r="N4">
        <f>M4+N3</f>
        <v>14</v>
      </c>
      <c r="O4">
        <f>O3+M4</f>
        <v>14</v>
      </c>
      <c r="S4">
        <v>6</v>
      </c>
      <c r="V4" t="s">
        <v>30</v>
      </c>
      <c r="W4" s="4">
        <v>6</v>
      </c>
      <c r="X4" s="5">
        <v>2</v>
      </c>
      <c r="Y4">
        <f t="shared" si="0"/>
        <v>10</v>
      </c>
      <c r="Z4">
        <f t="shared" ref="Z4:Z11" si="4">Z3+Y4</f>
        <v>80</v>
      </c>
      <c r="AA4">
        <f t="shared" si="1"/>
        <v>80</v>
      </c>
      <c r="AE4" t="s">
        <v>30</v>
      </c>
      <c r="AF4" s="4">
        <v>6</v>
      </c>
      <c r="AG4" s="5">
        <v>2</v>
      </c>
      <c r="AH4">
        <f t="shared" si="2"/>
        <v>10</v>
      </c>
      <c r="AI4">
        <f t="shared" ref="AI4:AI11" si="5">AI3+AG4</f>
        <v>16</v>
      </c>
      <c r="AJ4">
        <f t="shared" si="3"/>
        <v>80</v>
      </c>
    </row>
    <row r="5" spans="1:36" ht="17" thickBot="1" x14ac:dyDescent="0.25">
      <c r="A5" s="2">
        <v>4</v>
      </c>
      <c r="B5" s="2">
        <v>21</v>
      </c>
      <c r="C5" s="2">
        <v>5</v>
      </c>
      <c r="D5" s="2">
        <v>67</v>
      </c>
      <c r="H5">
        <v>15</v>
      </c>
      <c r="K5" t="s">
        <v>10</v>
      </c>
      <c r="L5" s="4">
        <v>20</v>
      </c>
      <c r="M5" s="5">
        <v>1</v>
      </c>
      <c r="N5">
        <f>M5+N4</f>
        <v>15</v>
      </c>
      <c r="O5">
        <f>O4+M5</f>
        <v>15</v>
      </c>
      <c r="S5">
        <v>8</v>
      </c>
      <c r="V5" t="s">
        <v>31</v>
      </c>
      <c r="W5" s="4">
        <v>8</v>
      </c>
      <c r="X5" s="5">
        <v>0</v>
      </c>
      <c r="Y5">
        <f t="shared" si="0"/>
        <v>0</v>
      </c>
      <c r="Z5">
        <f t="shared" si="4"/>
        <v>80</v>
      </c>
      <c r="AA5">
        <f t="shared" si="1"/>
        <v>80</v>
      </c>
      <c r="AE5" t="s">
        <v>31</v>
      </c>
      <c r="AF5" s="4">
        <v>8</v>
      </c>
      <c r="AG5" s="5">
        <v>0</v>
      </c>
      <c r="AH5">
        <f t="shared" si="2"/>
        <v>0</v>
      </c>
      <c r="AI5">
        <f t="shared" si="5"/>
        <v>16</v>
      </c>
      <c r="AJ5">
        <f t="shared" si="3"/>
        <v>80</v>
      </c>
    </row>
    <row r="6" spans="1:36" ht="17" thickBot="1" x14ac:dyDescent="0.25">
      <c r="A6" s="2">
        <v>5</v>
      </c>
      <c r="B6" s="2">
        <v>12.2</v>
      </c>
      <c r="C6" s="2">
        <v>2.2000000000000002</v>
      </c>
      <c r="D6" s="2">
        <v>43.2</v>
      </c>
      <c r="H6">
        <v>20</v>
      </c>
      <c r="K6" t="s">
        <v>11</v>
      </c>
      <c r="L6" s="4">
        <v>25</v>
      </c>
      <c r="M6" s="5">
        <v>1</v>
      </c>
      <c r="N6">
        <f t="shared" ref="N6:N17" si="6">M6+N5</f>
        <v>16</v>
      </c>
      <c r="O6">
        <f t="shared" ref="O5:O17" si="7">O5+M6</f>
        <v>16</v>
      </c>
      <c r="S6">
        <v>10</v>
      </c>
      <c r="V6" t="s">
        <v>32</v>
      </c>
      <c r="W6" s="4">
        <v>10</v>
      </c>
      <c r="X6" s="5">
        <v>1</v>
      </c>
      <c r="Y6">
        <f t="shared" si="0"/>
        <v>5</v>
      </c>
      <c r="Z6">
        <f t="shared" si="4"/>
        <v>85</v>
      </c>
      <c r="AA6">
        <f t="shared" si="1"/>
        <v>85</v>
      </c>
      <c r="AE6" t="s">
        <v>32</v>
      </c>
      <c r="AF6" s="4">
        <v>10</v>
      </c>
      <c r="AG6" s="5">
        <v>1</v>
      </c>
      <c r="AH6">
        <f t="shared" si="2"/>
        <v>5</v>
      </c>
      <c r="AI6">
        <f t="shared" si="5"/>
        <v>17</v>
      </c>
      <c r="AJ6">
        <f t="shared" si="3"/>
        <v>85</v>
      </c>
    </row>
    <row r="7" spans="1:36" ht="17" thickBot="1" x14ac:dyDescent="0.25">
      <c r="A7" s="2">
        <v>6</v>
      </c>
      <c r="B7" s="2">
        <v>7</v>
      </c>
      <c r="C7" s="2">
        <v>0.5</v>
      </c>
      <c r="D7" s="2">
        <v>30.8</v>
      </c>
      <c r="H7">
        <v>25</v>
      </c>
      <c r="K7" t="s">
        <v>12</v>
      </c>
      <c r="L7" s="4">
        <v>30</v>
      </c>
      <c r="M7" s="5">
        <v>1</v>
      </c>
      <c r="N7">
        <f t="shared" si="6"/>
        <v>17</v>
      </c>
      <c r="O7">
        <f t="shared" si="7"/>
        <v>17</v>
      </c>
      <c r="S7">
        <v>12</v>
      </c>
      <c r="V7" t="s">
        <v>33</v>
      </c>
      <c r="W7" s="4">
        <v>12</v>
      </c>
      <c r="X7" s="5">
        <v>1</v>
      </c>
      <c r="Y7">
        <f t="shared" si="0"/>
        <v>5</v>
      </c>
      <c r="Z7">
        <f t="shared" si="4"/>
        <v>90</v>
      </c>
      <c r="AA7">
        <f t="shared" si="1"/>
        <v>90</v>
      </c>
      <c r="AE7" t="s">
        <v>33</v>
      </c>
      <c r="AF7" s="4">
        <v>12</v>
      </c>
      <c r="AG7" s="5">
        <v>1</v>
      </c>
      <c r="AH7">
        <f t="shared" si="2"/>
        <v>5</v>
      </c>
      <c r="AI7">
        <f t="shared" si="5"/>
        <v>18</v>
      </c>
      <c r="AJ7">
        <f t="shared" si="3"/>
        <v>90</v>
      </c>
    </row>
    <row r="8" spans="1:36" ht="17" thickBot="1" x14ac:dyDescent="0.25">
      <c r="A8" s="2">
        <v>7</v>
      </c>
      <c r="B8" s="2">
        <v>20</v>
      </c>
      <c r="C8" s="2">
        <v>5.9</v>
      </c>
      <c r="D8" s="2">
        <v>51.8</v>
      </c>
      <c r="H8">
        <v>30</v>
      </c>
      <c r="K8" t="s">
        <v>13</v>
      </c>
      <c r="L8" s="4">
        <v>35</v>
      </c>
      <c r="M8" s="5">
        <v>0</v>
      </c>
      <c r="N8">
        <f t="shared" si="6"/>
        <v>17</v>
      </c>
      <c r="O8">
        <f t="shared" si="7"/>
        <v>17</v>
      </c>
      <c r="S8">
        <v>14</v>
      </c>
      <c r="V8" t="s">
        <v>34</v>
      </c>
      <c r="W8" s="4">
        <v>14</v>
      </c>
      <c r="X8" s="5">
        <v>0</v>
      </c>
      <c r="Y8">
        <f t="shared" si="0"/>
        <v>0</v>
      </c>
      <c r="Z8">
        <f t="shared" si="4"/>
        <v>90</v>
      </c>
      <c r="AA8">
        <f t="shared" si="1"/>
        <v>90</v>
      </c>
      <c r="AE8" t="s">
        <v>34</v>
      </c>
      <c r="AF8" s="4">
        <v>14</v>
      </c>
      <c r="AG8" s="5">
        <v>0</v>
      </c>
      <c r="AH8">
        <f t="shared" si="2"/>
        <v>0</v>
      </c>
      <c r="AI8">
        <f t="shared" si="5"/>
        <v>18</v>
      </c>
      <c r="AJ8">
        <f t="shared" si="3"/>
        <v>90</v>
      </c>
    </row>
    <row r="9" spans="1:36" ht="17" thickBot="1" x14ac:dyDescent="0.25">
      <c r="A9" s="2">
        <v>8</v>
      </c>
      <c r="B9" s="2">
        <v>29</v>
      </c>
      <c r="C9" s="2">
        <v>9.4</v>
      </c>
      <c r="D9" s="2">
        <v>80</v>
      </c>
      <c r="H9">
        <v>35</v>
      </c>
      <c r="K9" t="s">
        <v>15</v>
      </c>
      <c r="L9" s="4">
        <v>40</v>
      </c>
      <c r="M9" s="5">
        <v>1</v>
      </c>
      <c r="N9">
        <f t="shared" si="6"/>
        <v>18</v>
      </c>
      <c r="O9">
        <f>O8+M9</f>
        <v>18</v>
      </c>
      <c r="S9">
        <v>16</v>
      </c>
      <c r="V9" t="s">
        <v>35</v>
      </c>
      <c r="W9" s="4">
        <v>16</v>
      </c>
      <c r="X9" s="5">
        <v>2</v>
      </c>
      <c r="Y9">
        <f t="shared" si="0"/>
        <v>10</v>
      </c>
      <c r="Z9">
        <f t="shared" si="4"/>
        <v>100</v>
      </c>
      <c r="AA9">
        <f t="shared" si="1"/>
        <v>100</v>
      </c>
      <c r="AE9" t="s">
        <v>35</v>
      </c>
      <c r="AF9" s="4">
        <v>16</v>
      </c>
      <c r="AG9" s="5">
        <v>2</v>
      </c>
      <c r="AH9">
        <f t="shared" si="2"/>
        <v>10</v>
      </c>
      <c r="AI9">
        <f t="shared" si="5"/>
        <v>20</v>
      </c>
      <c r="AJ9">
        <f t="shared" si="3"/>
        <v>100</v>
      </c>
    </row>
    <row r="10" spans="1:36" ht="17" thickBot="1" x14ac:dyDescent="0.25">
      <c r="A10" s="2">
        <v>9</v>
      </c>
      <c r="B10" s="2">
        <v>12.5</v>
      </c>
      <c r="C10" s="3">
        <v>2.6</v>
      </c>
      <c r="D10" s="2">
        <v>40.5</v>
      </c>
      <c r="H10">
        <v>40</v>
      </c>
      <c r="K10" t="s">
        <v>14</v>
      </c>
      <c r="L10" s="4">
        <v>45</v>
      </c>
      <c r="M10" s="5">
        <v>0</v>
      </c>
      <c r="N10">
        <f t="shared" si="6"/>
        <v>18</v>
      </c>
      <c r="O10">
        <f t="shared" si="7"/>
        <v>18</v>
      </c>
      <c r="S10">
        <v>18</v>
      </c>
      <c r="V10" t="s">
        <v>36</v>
      </c>
      <c r="W10" s="4">
        <v>18</v>
      </c>
      <c r="X10" s="5">
        <v>0</v>
      </c>
      <c r="Y10">
        <f t="shared" si="0"/>
        <v>0</v>
      </c>
      <c r="Z10">
        <f t="shared" si="4"/>
        <v>100</v>
      </c>
      <c r="AA10">
        <f t="shared" si="1"/>
        <v>100</v>
      </c>
      <c r="AE10" t="s">
        <v>36</v>
      </c>
      <c r="AF10" s="4">
        <v>18</v>
      </c>
      <c r="AG10" s="5">
        <v>0</v>
      </c>
      <c r="AH10">
        <f t="shared" si="2"/>
        <v>0</v>
      </c>
      <c r="AI10">
        <f t="shared" si="5"/>
        <v>20</v>
      </c>
      <c r="AJ10">
        <f t="shared" si="3"/>
        <v>100</v>
      </c>
    </row>
    <row r="11" spans="1:36" ht="17" thickBot="1" x14ac:dyDescent="0.25">
      <c r="A11" s="2">
        <v>10</v>
      </c>
      <c r="B11" s="2">
        <v>11</v>
      </c>
      <c r="C11" s="2">
        <v>1.2</v>
      </c>
      <c r="D11" s="2">
        <v>37</v>
      </c>
      <c r="H11">
        <v>45</v>
      </c>
      <c r="K11" t="s">
        <v>16</v>
      </c>
      <c r="L11" s="4">
        <v>50</v>
      </c>
      <c r="M11" s="5">
        <v>0</v>
      </c>
      <c r="N11">
        <f t="shared" si="6"/>
        <v>18</v>
      </c>
      <c r="O11">
        <f t="shared" si="7"/>
        <v>18</v>
      </c>
      <c r="S11">
        <v>20</v>
      </c>
      <c r="V11" t="s">
        <v>37</v>
      </c>
      <c r="W11" s="4">
        <v>20</v>
      </c>
      <c r="X11" s="5">
        <v>0</v>
      </c>
      <c r="Y11">
        <f t="shared" si="0"/>
        <v>0</v>
      </c>
      <c r="Z11">
        <f t="shared" si="4"/>
        <v>100</v>
      </c>
      <c r="AA11">
        <f t="shared" si="1"/>
        <v>100</v>
      </c>
      <c r="AE11" t="s">
        <v>37</v>
      </c>
      <c r="AF11" s="4">
        <v>20</v>
      </c>
      <c r="AG11" s="5">
        <v>0</v>
      </c>
      <c r="AH11">
        <f t="shared" si="2"/>
        <v>0</v>
      </c>
      <c r="AI11">
        <f t="shared" si="5"/>
        <v>20</v>
      </c>
      <c r="AJ11">
        <f t="shared" si="3"/>
        <v>100</v>
      </c>
    </row>
    <row r="12" spans="1:36" ht="17" thickBot="1" x14ac:dyDescent="0.25">
      <c r="A12" s="2">
        <v>11</v>
      </c>
      <c r="B12" s="2">
        <v>9</v>
      </c>
      <c r="C12" s="2">
        <v>0.8</v>
      </c>
      <c r="D12" s="2">
        <v>52.6</v>
      </c>
      <c r="H12">
        <v>50</v>
      </c>
      <c r="K12" t="s">
        <v>17</v>
      </c>
      <c r="L12" s="4">
        <v>55</v>
      </c>
      <c r="M12" s="5">
        <v>1</v>
      </c>
      <c r="N12">
        <f t="shared" si="6"/>
        <v>19</v>
      </c>
      <c r="O12">
        <f t="shared" si="7"/>
        <v>19</v>
      </c>
      <c r="W12" s="6" t="s">
        <v>25</v>
      </c>
      <c r="X12" s="6">
        <f>SUM(X2:X11)</f>
        <v>20</v>
      </c>
      <c r="Y12">
        <f>SUM(Y2:Y11)</f>
        <v>100</v>
      </c>
      <c r="Z12">
        <v>100</v>
      </c>
      <c r="AA12">
        <v>100</v>
      </c>
      <c r="AF12" t="s">
        <v>40</v>
      </c>
      <c r="AG12">
        <f>SUM(AG2:AG11)</f>
        <v>20</v>
      </c>
    </row>
    <row r="13" spans="1:36" ht="17" thickBot="1" x14ac:dyDescent="0.25">
      <c r="A13" s="2">
        <v>12</v>
      </c>
      <c r="B13" s="2">
        <v>8</v>
      </c>
      <c r="C13" s="2">
        <v>0.7</v>
      </c>
      <c r="D13" s="2">
        <v>43</v>
      </c>
      <c r="H13">
        <v>55</v>
      </c>
      <c r="K13" t="s">
        <v>18</v>
      </c>
      <c r="L13" s="4">
        <v>60</v>
      </c>
      <c r="M13" s="5">
        <v>0</v>
      </c>
      <c r="N13">
        <f t="shared" si="6"/>
        <v>19</v>
      </c>
      <c r="O13">
        <f t="shared" si="7"/>
        <v>19</v>
      </c>
    </row>
    <row r="14" spans="1:36" ht="17" thickBot="1" x14ac:dyDescent="0.25">
      <c r="A14" s="2">
        <v>13</v>
      </c>
      <c r="B14" s="2">
        <v>53</v>
      </c>
      <c r="C14" s="2">
        <v>15.3</v>
      </c>
      <c r="D14" s="2">
        <v>84</v>
      </c>
      <c r="H14">
        <v>60</v>
      </c>
      <c r="K14" t="s">
        <v>19</v>
      </c>
      <c r="L14" s="4">
        <v>65</v>
      </c>
      <c r="M14" s="5">
        <v>0</v>
      </c>
      <c r="N14">
        <f t="shared" si="6"/>
        <v>19</v>
      </c>
      <c r="O14">
        <f t="shared" si="7"/>
        <v>19</v>
      </c>
    </row>
    <row r="15" spans="1:36" ht="17" thickBot="1" x14ac:dyDescent="0.25">
      <c r="A15" s="2">
        <v>14</v>
      </c>
      <c r="B15" s="2">
        <v>10</v>
      </c>
      <c r="C15" s="2">
        <v>1.9</v>
      </c>
      <c r="D15" s="2">
        <v>53.3</v>
      </c>
      <c r="H15">
        <v>65</v>
      </c>
      <c r="K15" t="s">
        <v>20</v>
      </c>
      <c r="L15" s="4">
        <v>70</v>
      </c>
      <c r="M15" s="5">
        <v>0</v>
      </c>
      <c r="N15">
        <f t="shared" si="6"/>
        <v>19</v>
      </c>
      <c r="O15">
        <f t="shared" si="7"/>
        <v>19</v>
      </c>
    </row>
    <row r="16" spans="1:36" ht="17" thickBot="1" x14ac:dyDescent="0.25">
      <c r="A16" s="2">
        <v>15</v>
      </c>
      <c r="B16" s="2">
        <v>75</v>
      </c>
      <c r="C16" s="2">
        <v>15.5</v>
      </c>
      <c r="D16" s="2">
        <v>48</v>
      </c>
      <c r="H16">
        <v>70</v>
      </c>
      <c r="K16" t="s">
        <v>21</v>
      </c>
      <c r="L16" s="4">
        <v>75</v>
      </c>
      <c r="M16" s="5">
        <v>1</v>
      </c>
      <c r="N16">
        <f t="shared" si="6"/>
        <v>20</v>
      </c>
      <c r="O16">
        <f t="shared" si="7"/>
        <v>20</v>
      </c>
    </row>
    <row r="17" spans="1:15" ht="17" thickBot="1" x14ac:dyDescent="0.25">
      <c r="A17" s="2">
        <v>16</v>
      </c>
      <c r="B17" s="2">
        <v>7.4</v>
      </c>
      <c r="C17" s="2">
        <v>0.5</v>
      </c>
      <c r="D17" s="2">
        <v>44.7</v>
      </c>
      <c r="H17">
        <v>75</v>
      </c>
      <c r="K17" t="s">
        <v>22</v>
      </c>
      <c r="L17" s="4">
        <v>80</v>
      </c>
      <c r="M17" s="5">
        <v>0</v>
      </c>
      <c r="N17">
        <f t="shared" si="6"/>
        <v>20</v>
      </c>
      <c r="O17">
        <f t="shared" si="7"/>
        <v>20</v>
      </c>
    </row>
    <row r="18" spans="1:15" ht="17" thickBot="1" x14ac:dyDescent="0.25">
      <c r="A18" s="2">
        <v>17</v>
      </c>
      <c r="B18" s="2">
        <v>37</v>
      </c>
      <c r="C18" s="2">
        <v>11.6</v>
      </c>
      <c r="D18" s="2">
        <v>88.6</v>
      </c>
      <c r="H18">
        <v>80</v>
      </c>
    </row>
    <row r="19" spans="1:15" ht="17" thickBot="1" x14ac:dyDescent="0.25">
      <c r="A19" s="2">
        <v>18</v>
      </c>
      <c r="B19" s="2">
        <v>7.2</v>
      </c>
      <c r="C19" s="2">
        <v>0.4</v>
      </c>
      <c r="D19" s="2">
        <v>26.8</v>
      </c>
    </row>
    <row r="20" spans="1:15" ht="17" thickBot="1" x14ac:dyDescent="0.25">
      <c r="A20" s="2">
        <v>19</v>
      </c>
      <c r="B20" s="2">
        <v>5.6</v>
      </c>
      <c r="C20" s="2">
        <v>0.6</v>
      </c>
      <c r="D20" s="2">
        <v>30.2</v>
      </c>
    </row>
    <row r="21" spans="1:15" ht="17" thickBot="1" x14ac:dyDescent="0.25">
      <c r="A21" s="2">
        <v>20</v>
      </c>
      <c r="B21" s="2">
        <v>11.1</v>
      </c>
      <c r="C21" s="2">
        <v>2.5</v>
      </c>
      <c r="D21" s="2">
        <v>42</v>
      </c>
    </row>
  </sheetData>
  <sortState xmlns:xlrd2="http://schemas.microsoft.com/office/spreadsheetml/2017/richdata2" ref="W2:W11">
    <sortCondition ref="W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2020-04-13T13:26:16Z</dcterms:created>
  <dcterms:modified xsi:type="dcterms:W3CDTF">2020-04-14T19:50:11Z</dcterms:modified>
</cp:coreProperties>
</file>