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<sst xmlns="http://schemas.openxmlformats.org/spreadsheetml/2006/main" count="18" uniqueCount="8">
  <si>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debe desde</t>
  </si>
  <si>
    <t xml:space="preserve">desde</t>
  </si>
  <si>
    <t xml:space="preserve">hasta</t>
  </si>
  <si>
    <t xml:space="preserve">% recargo</t>
  </si>
  <si>
    <t xml:space="preserve">cant días</t>
  </si>
  <si>
    <t xml:space="preserve">hoy</t>
  </si>
  <si>
    <t xml:space="preserve">Total diff</t>
  </si>
  <si>
    <t xml:space="preserve">importe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</si>
</sst>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#,##0.00"/>
    <numFmt numFmtId="167" formatCode="General"/>
    <numFmt numFmtId="168" formatCode="0.00\ %"/>
    <numFmt numFmtId="169" formatCode="[$$-2C0A]#,##0.00;[RED]\([$$-2C0A]#,##0.0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0.05"/>
    <col collapsed="false" customWidth="true" hidden="false" outlineLevel="0" max="4" min="3" style="0" width="8.95"/>
    <col collapsed="false" customWidth="true" hidden="false" outlineLevel="0" max="5" min="5" style="0" width="10.14"/>
    <col collapsed="false" customWidth="true" hidden="false" outlineLevel="0" max="8" min="6" style="0" width="5.06"/>
    <col collapsed="false" customWidth="true" hidden="false" outlineLevel="0" max="9" min="9" style="0" width="7.36"/>
    <col collapsed="false" customWidth="true" hidden="false" outlineLevel="0" max="11" min="10" style="0" width="9.55"/>
  </cols>
  <sheetData>
    <row r="1" customFormat="false" ht="12.8" hidden="false" customHeight="false" outlineLevel="0" collapsed="false">
      <c r="A1" s="0" t="s">
        <v>0</v>
      </c>
      <c r="B1" s="1" t="n">
        <v>43723</v>
      </c>
      <c r="C1" s="0" t="s">
        <v>1</v>
      </c>
      <c r="D1" s="0" t="s">
        <v>2</v>
      </c>
      <c r="E1" s="0" t="s">
        <v>3</v>
      </c>
      <c r="F1" s="2" t="s">
        <v>4</v>
      </c>
      <c r="G1" s="2"/>
      <c r="H1" s="2"/>
      <c r="I1" s="2" t="s">
        <v>3</v>
      </c>
      <c r="J1" s="2"/>
      <c r="K1" s="2"/>
    </row>
    <row r="2" customFormat="false" ht="12.8" hidden="false" customHeight="false" outlineLevel="0" collapsed="false">
      <c r="A2" s="0" t="s">
        <v>5</v>
      </c>
      <c r="B2" s="1" t="n">
        <f aca="true">TODAY()</f>
        <v>43956</v>
      </c>
      <c r="C2" s="1" t="n">
        <v>43101</v>
      </c>
      <c r="D2" s="1" t="n">
        <v>43465</v>
      </c>
      <c r="E2" s="3" t="n">
        <f aca="false">+7.5/100</f>
        <v>0.075</v>
      </c>
      <c r="F2" s="0" t="n">
        <f aca="false">IF((C2&lt;=$B$1)      AND (D2&gt;=$B$1), D2-$B$1,0)</f>
        <v>0</v>
      </c>
      <c r="G2" s="4" t="n">
        <f aca="false">IF(($B$2&gt;=C2)  AND ($B$2&lt;=D2), $B$2-C2,0)</f>
        <v>0</v>
      </c>
      <c r="H2" s="4" t="n">
        <f aca="false">IF(($B$1&lt;C2)   AND ($B$2&gt;D2),D2-C2,0)</f>
        <v>0</v>
      </c>
      <c r="I2" s="5" t="n">
        <f aca="false">F2*$E$2/100</f>
        <v>0</v>
      </c>
      <c r="J2" s="5" t="n">
        <f aca="false">G2*$E2/100</f>
        <v>0</v>
      </c>
      <c r="K2" s="5" t="n">
        <f aca="false">H2*$E2/100</f>
        <v>0</v>
      </c>
    </row>
    <row r="3" customFormat="false" ht="12.8" hidden="false" customHeight="false" outlineLevel="0" collapsed="false">
      <c r="A3" s="0" t="s">
        <v>6</v>
      </c>
      <c r="B3" s="0" t="n">
        <f aca="false">B2-B1</f>
        <v>233</v>
      </c>
      <c r="C3" s="1" t="n">
        <v>43466</v>
      </c>
      <c r="D3" s="1" t="n">
        <v>43830</v>
      </c>
      <c r="E3" s="3" t="n">
        <f aca="false">7/100</f>
        <v>0.07</v>
      </c>
      <c r="F3" s="4" t="n">
        <f aca="false">IF((C3&lt;=$B$1)      AND (D3&gt;=$B$1), D3-$B$1,0)</f>
        <v>107</v>
      </c>
      <c r="G3" s="4" t="n">
        <f aca="false">IF(($B$2&gt;=C3)  AND ($B$2&lt;=D3), $B$2-C3,0)</f>
        <v>0</v>
      </c>
      <c r="H3" s="4" t="n">
        <f aca="false">IF(($B$1&lt;C3)   AND ($B$2&gt;D3),D3-C3,0)</f>
        <v>0</v>
      </c>
      <c r="I3" s="5" t="n">
        <f aca="false">F3*$E$2/100</f>
        <v>0.08025</v>
      </c>
      <c r="J3" s="5" t="n">
        <f aca="false">G3*$E3/100</f>
        <v>0</v>
      </c>
      <c r="K3" s="5" t="n">
        <f aca="false">H3*$E3/100</f>
        <v>0</v>
      </c>
    </row>
    <row r="4" customFormat="false" ht="12.8" hidden="false" customHeight="false" outlineLevel="0" collapsed="false">
      <c r="A4" s="0" t="s">
        <v>7</v>
      </c>
      <c r="B4" s="6" t="n">
        <v>1000</v>
      </c>
      <c r="C4" s="1" t="n">
        <v>43831</v>
      </c>
      <c r="D4" s="1" t="n">
        <v>43890</v>
      </c>
      <c r="E4" s="3" t="n">
        <f aca="false">7.5/100</f>
        <v>0.075</v>
      </c>
      <c r="F4" s="4" t="n">
        <f aca="false">IF((C4&lt;=$B$1)      AND (D4&gt;=$B$1), D4-$B$1,0)</f>
        <v>0</v>
      </c>
      <c r="G4" s="4" t="n">
        <f aca="false">IF(($B$2&gt;=C4)  AND ($B$2&lt;=D4), $B$2-C4,0)</f>
        <v>0</v>
      </c>
      <c r="H4" s="4" t="n">
        <f aca="false">IF(($B$1&lt;C4)   AND ($B$2&gt;D4),D4-C4,0)</f>
        <v>59</v>
      </c>
      <c r="I4" s="5" t="n">
        <f aca="false">F4*$E$2/100</f>
        <v>0</v>
      </c>
      <c r="J4" s="5" t="n">
        <f aca="false">G4*$E4/100</f>
        <v>0</v>
      </c>
      <c r="K4" s="5" t="n">
        <f aca="false">H4*$E4/100</f>
        <v>0.04425</v>
      </c>
    </row>
    <row r="5" customFormat="false" ht="12.8" hidden="false" customHeight="false" outlineLevel="0" collapsed="false">
      <c r="C5" s="1" t="n">
        <v>43891</v>
      </c>
      <c r="D5" s="1" t="n">
        <v>43936</v>
      </c>
      <c r="E5" s="3" t="n">
        <f aca="false">8/100</f>
        <v>0.08</v>
      </c>
      <c r="F5" s="4" t="n">
        <f aca="false">IF((C5&lt;=$B$1)      AND (D5&gt;=$B$1), D5-$B$1,0)</f>
        <v>0</v>
      </c>
      <c r="G5" s="4" t="n">
        <f aca="false">IF(($B$2&gt;=C5)  AND ($B$2&lt;=D5), $B$2-C5,0)</f>
        <v>0</v>
      </c>
      <c r="H5" s="4" t="n">
        <f aca="false">IF(($B$1&lt;C5)   AND ($B$2&gt;D5),D5-C5,0)</f>
        <v>45</v>
      </c>
      <c r="I5" s="5" t="n">
        <f aca="false">F5*$E$2/100</f>
        <v>0</v>
      </c>
      <c r="J5" s="5" t="n">
        <f aca="false">G5*$E5/100</f>
        <v>0</v>
      </c>
      <c r="K5" s="5" t="n">
        <f aca="false">H5*$E5/100</f>
        <v>0.036</v>
      </c>
    </row>
    <row r="6" customFormat="false" ht="12.8" hidden="false" customHeight="false" outlineLevel="0" collapsed="false">
      <c r="C6" s="1" t="n">
        <v>43891</v>
      </c>
      <c r="D6" s="1" t="n">
        <v>44196</v>
      </c>
      <c r="E6" s="3" t="n">
        <f aca="false">8/100</f>
        <v>0.08</v>
      </c>
      <c r="F6" s="4" t="n">
        <f aca="false">IF((C6&lt;=$B$1)      AND (D6&gt;=$B$1), D6-$B$1,0)</f>
        <v>0</v>
      </c>
      <c r="G6" s="4" t="n">
        <f aca="false">IF(($B$2&gt;=C6)  AND ($B$2&lt;=D6), $B$2-C6,0)</f>
        <v>65</v>
      </c>
      <c r="H6" s="4" t="n">
        <f aca="false">IF(($B$1&lt;C6)   AND ($B$2&gt;D6),D6-C6,0)</f>
        <v>0</v>
      </c>
      <c r="I6" s="7" t="n">
        <f aca="false">F6*$E$2/100</f>
        <v>0</v>
      </c>
      <c r="J6" s="7" t="n">
        <f aca="false">G6*$E6/100</f>
        <v>0.052</v>
      </c>
      <c r="K6" s="7" t="n">
        <f aca="false">H6*$E6/100</f>
        <v>0</v>
      </c>
    </row>
    <row r="7" customFormat="false" ht="12.8" hidden="false" customHeight="false" outlineLevel="0" collapsed="false">
      <c r="I7" s="5" t="n">
        <f aca="false">SUM(I2:I6)</f>
        <v>0.08025</v>
      </c>
      <c r="J7" s="5" t="n">
        <f aca="false">SUM(J2:J6)</f>
        <v>0.052</v>
      </c>
      <c r="K7" s="5" t="n">
        <f aca="false">SUM(K2:K6)</f>
        <v>0.08025</v>
      </c>
    </row>
    <row r="8" customFormat="false" ht="12.8" hidden="false" customHeight="false" outlineLevel="0" collapsed="false">
      <c r="I8" s="6" t="n">
        <f aca="false">$B$4*I7</f>
        <v>80.25</v>
      </c>
      <c r="J8" s="6" t="n">
        <f aca="false">$B$4*J7</f>
        <v>52</v>
      </c>
      <c r="K8" s="6" t="n">
        <f aca="false">$B$4*K7</f>
        <v>80.25</v>
      </c>
      <c r="L8" s="8" t="n">
        <f aca="false">SUM(I8:K8)</f>
        <v>212.5</v>
      </c>
    </row>
  </sheetData>
  <mergeCells count="2">
    <mergeCell ref="F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0.05"/>
    <col collapsed="false" customWidth="true" hidden="false" outlineLevel="0" max="4" min="3" style="0" width="8.95"/>
    <col collapsed="false" customWidth="true" hidden="false" outlineLevel="0" max="5" min="5" style="0" width="10.14"/>
    <col collapsed="false" customWidth="true" hidden="false" outlineLevel="0" max="7" min="6" style="0" width="4.69"/>
    <col collapsed="false" customWidth="true" hidden="false" outlineLevel="0" max="8" min="8" style="0" width="2.5"/>
    <col collapsed="false" customWidth="true" hidden="false" outlineLevel="0" max="10" min="9" style="0" width="10.05"/>
    <col collapsed="false" customWidth="true" hidden="false" outlineLevel="0" max="11" min="11" style="0" width="7.36"/>
    <col collapsed="false" customWidth="true" hidden="false" outlineLevel="0" max="12" min="12" style="0" width="10.05"/>
  </cols>
  <sheetData>
    <row r="1" customFormat="false" ht="12.8" hidden="false" customHeight="false" outlineLevel="0" collapsed="false">
      <c r="A1" s="0" t="s">
        <v>0</v>
      </c>
      <c r="B1" s="1" t="n">
        <v>43724</v>
      </c>
      <c r="C1" s="0" t="s">
        <v>1</v>
      </c>
      <c r="D1" s="0" t="s">
        <v>2</v>
      </c>
      <c r="E1" s="0" t="s">
        <v>3</v>
      </c>
      <c r="F1" s="2" t="s">
        <v>4</v>
      </c>
      <c r="G1" s="2"/>
      <c r="H1" s="2"/>
      <c r="I1" s="2" t="s">
        <v>3</v>
      </c>
      <c r="J1" s="2"/>
      <c r="K1" s="2"/>
    </row>
    <row r="2" customFormat="false" ht="12.8" hidden="false" customHeight="false" outlineLevel="0" collapsed="false">
      <c r="A2" s="0" t="s">
        <v>5</v>
      </c>
      <c r="B2" s="1" t="n">
        <f aca="true">TODAY()</f>
        <v>43956</v>
      </c>
      <c r="C2" s="1" t="n">
        <v>43101</v>
      </c>
      <c r="D2" s="1" t="n">
        <v>44196</v>
      </c>
      <c r="E2" s="3" t="n">
        <f aca="false">+7.5/100</f>
        <v>0.075</v>
      </c>
      <c r="F2" s="0" t="n">
        <f aca="false">IF((C2&lt;=$B$1)      AND (D2&gt;=$B$1), D2-$B$1,0)</f>
        <v>472</v>
      </c>
      <c r="G2" s="4" t="n">
        <f aca="false">IF(($B$2&gt;=C2)  AND ($B$2&lt;=D2), $B$2-C2,0)</f>
        <v>855</v>
      </c>
      <c r="H2" s="4" t="n">
        <f aca="false">IF(($B$1&lt;C2)   AND ($B$2&gt;D2),D2-C2,0)</f>
        <v>0</v>
      </c>
      <c r="I2" s="5" t="n">
        <f aca="false">F2*$E$2/100</f>
        <v>0.354</v>
      </c>
      <c r="J2" s="5" t="n">
        <f aca="false">G2*$E2/100</f>
        <v>0.64125</v>
      </c>
      <c r="K2" s="5" t="n">
        <f aca="false">H2*$E2/100</f>
        <v>0</v>
      </c>
    </row>
    <row r="3" customFormat="false" ht="12.8" hidden="false" customHeight="false" outlineLevel="0" collapsed="false">
      <c r="A3" s="0" t="s">
        <v>6</v>
      </c>
      <c r="B3" s="0" t="n">
        <f aca="false">B2-B1</f>
        <v>232</v>
      </c>
      <c r="C3" s="1"/>
      <c r="D3" s="1"/>
      <c r="E3" s="3"/>
      <c r="F3" s="4"/>
      <c r="G3" s="4"/>
      <c r="H3" s="4"/>
      <c r="I3" s="5"/>
      <c r="J3" s="5"/>
      <c r="K3" s="5"/>
    </row>
    <row r="4" customFormat="false" ht="12.8" hidden="false" customHeight="false" outlineLevel="0" collapsed="false">
      <c r="A4" s="0" t="s">
        <v>7</v>
      </c>
      <c r="B4" s="6" t="n">
        <v>2900</v>
      </c>
      <c r="C4" s="1"/>
      <c r="D4" s="1"/>
      <c r="E4" s="3"/>
      <c r="F4" s="4"/>
      <c r="G4" s="4"/>
      <c r="H4" s="4"/>
      <c r="I4" s="5"/>
      <c r="J4" s="5"/>
      <c r="K4" s="5"/>
    </row>
    <row r="5" customFormat="false" ht="12.8" hidden="false" customHeight="false" outlineLevel="0" collapsed="false">
      <c r="C5" s="1"/>
      <c r="D5" s="1"/>
      <c r="E5" s="3"/>
      <c r="F5" s="4"/>
      <c r="G5" s="4"/>
      <c r="H5" s="4"/>
      <c r="I5" s="5"/>
      <c r="J5" s="5"/>
      <c r="K5" s="5"/>
    </row>
    <row r="6" customFormat="false" ht="12.8" hidden="false" customHeight="false" outlineLevel="0" collapsed="false">
      <c r="C6" s="1"/>
      <c r="D6" s="1"/>
      <c r="E6" s="3"/>
      <c r="F6" s="4"/>
      <c r="G6" s="4"/>
      <c r="H6" s="4"/>
      <c r="I6" s="7"/>
      <c r="J6" s="7"/>
      <c r="K6" s="7"/>
    </row>
    <row r="7" customFormat="false" ht="12.8" hidden="false" customHeight="false" outlineLevel="0" collapsed="false">
      <c r="I7" s="5" t="n">
        <f aca="false">SUM(I2:I6)</f>
        <v>0.354</v>
      </c>
      <c r="J7" s="5" t="n">
        <f aca="false">SUM(J2:J6)</f>
        <v>0.64125</v>
      </c>
      <c r="K7" s="5" t="n">
        <f aca="false">SUM(K2:K6)</f>
        <v>0</v>
      </c>
    </row>
    <row r="8" customFormat="false" ht="12.8" hidden="false" customHeight="false" outlineLevel="0" collapsed="false">
      <c r="I8" s="6" t="n">
        <f aca="false">$B$4*I7</f>
        <v>1026.6</v>
      </c>
      <c r="J8" s="6" t="n">
        <f aca="false">$B$4*J7</f>
        <v>1859.625</v>
      </c>
      <c r="K8" s="6" t="n">
        <f aca="false">$B$4*K7</f>
        <v>0</v>
      </c>
      <c r="L8" s="8" t="n">
        <f aca="false">SUM(I8:K8)</f>
        <v>2886.225</v>
      </c>
    </row>
  </sheetData>
  <mergeCells count="2">
    <mergeCell ref="F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2020-05-04T22:42:30Z</dcterms:created>
  <dc:creator/>
  <dc:description/>
  <dc:language>es-AR</dc:language>
  <cp:lastModifiedBy/>
  <dcterms:modified xsi:type="dcterms:W3CDTF">2020-05-05T00:12:27Z</dcterms:modified>
  <cp:revision>3</cp:revision>
  <dc:subject/>
  <dc:title/>
</cp:coreProperties>
</file>