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uno\Downloads\"/>
    </mc:Choice>
  </mc:AlternateContent>
  <bookViews>
    <workbookView xWindow="0" yWindow="0" windowWidth="28800" windowHeight="12435"/>
  </bookViews>
  <sheets>
    <sheet name="Basic Gantt Chart" sheetId="2" r:id="rId1"/>
  </sheets>
  <calcPr calcId="152511"/>
</workbook>
</file>

<file path=xl/calcChain.xml><?xml version="1.0" encoding="utf-8"?>
<calcChain xmlns="http://schemas.openxmlformats.org/spreadsheetml/2006/main">
  <c r="F19" i="2" l="1"/>
  <c r="F9" i="2"/>
  <c r="F10" i="2"/>
  <c r="E10" i="2"/>
  <c r="E11" i="2"/>
  <c r="E12" i="2"/>
  <c r="E9" i="2"/>
  <c r="F42" i="2"/>
  <c r="E42" i="2"/>
  <c r="F41" i="2"/>
  <c r="E41" i="2"/>
  <c r="F35" i="2"/>
  <c r="E35" i="2"/>
  <c r="F34" i="2"/>
  <c r="E34" i="2"/>
  <c r="F28" i="2" l="1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16" i="2"/>
  <c r="E16" i="2"/>
  <c r="F15" i="2"/>
  <c r="E15" i="2"/>
  <c r="F14" i="2"/>
  <c r="E14" i="2"/>
  <c r="F13" i="2"/>
  <c r="E13" i="2"/>
  <c r="F20" i="2" l="1"/>
  <c r="F21" i="2"/>
  <c r="F30" i="2"/>
  <c r="F31" i="2"/>
  <c r="F32" i="2"/>
  <c r="F33" i="2"/>
  <c r="F36" i="2"/>
  <c r="F38" i="2"/>
  <c r="F39" i="2"/>
  <c r="F11" i="2"/>
  <c r="F12" i="2"/>
  <c r="F17" i="2"/>
  <c r="E39" i="2" l="1"/>
  <c r="E38" i="2"/>
  <c r="E36" i="2"/>
  <c r="E33" i="2"/>
  <c r="E32" i="2"/>
  <c r="E31" i="2"/>
  <c r="E30" i="2"/>
  <c r="E21" i="2"/>
  <c r="E20" i="2"/>
  <c r="E19" i="2"/>
  <c r="E17" i="2"/>
</calcChain>
</file>

<file path=xl/sharedStrings.xml><?xml version="1.0" encoding="utf-8"?>
<sst xmlns="http://schemas.openxmlformats.org/spreadsheetml/2006/main" count="77" uniqueCount="60">
  <si>
    <t>WEEK 1</t>
  </si>
  <si>
    <t>WEEK 2</t>
  </si>
  <si>
    <t>WEEK 3</t>
  </si>
  <si>
    <t>WEEK 4</t>
  </si>
  <si>
    <t>Nathan</t>
  </si>
  <si>
    <t>Meredith</t>
  </si>
  <si>
    <t>Brandon</t>
  </si>
  <si>
    <t>Michael</t>
  </si>
  <si>
    <t>Rachel</t>
  </si>
  <si>
    <t>Pré-desenvolvimento</t>
  </si>
  <si>
    <t>Desenvolvimento</t>
  </si>
  <si>
    <t>Testes</t>
  </si>
  <si>
    <t>TAREFA</t>
  </si>
  <si>
    <t>DATA INÍCIO</t>
  </si>
  <si>
    <t>DATA FIM</t>
  </si>
  <si>
    <t>DURAÇÃO (DIAS)</t>
  </si>
  <si>
    <t>MEMBRO DA EQUIPE</t>
  </si>
  <si>
    <t>PERCENTUAL CONCLUÍDO</t>
  </si>
  <si>
    <t>GND SOLUÇÕES</t>
  </si>
  <si>
    <t>Estudo de Caso</t>
  </si>
  <si>
    <t>Regras de Negócio</t>
  </si>
  <si>
    <t>Estrutura Analítica do Projeto</t>
  </si>
  <si>
    <t>Diagrama de Custo</t>
  </si>
  <si>
    <t>Diagrama de Tempo</t>
  </si>
  <si>
    <t>Diagrama MER/DER (SGBD) – DBA</t>
  </si>
  <si>
    <t>Definição de Atividades</t>
  </si>
  <si>
    <t>Definição de Ferramentas</t>
  </si>
  <si>
    <t>Definição de Cronograma</t>
  </si>
  <si>
    <t>Implementação de Frameworks</t>
  </si>
  <si>
    <t>Programação Front-End</t>
  </si>
  <si>
    <t xml:space="preserve">Estruturação de Classes </t>
  </si>
  <si>
    <t xml:space="preserve">Implementação de Regras de Negócio </t>
  </si>
  <si>
    <t>Conexão ao SGBD</t>
  </si>
  <si>
    <t>Construção de Interface</t>
  </si>
  <si>
    <t xml:space="preserve">Estruturação de Tabelas </t>
  </si>
  <si>
    <t>Deploy da Aplicação e SGBD</t>
  </si>
  <si>
    <t xml:space="preserve">Desenvolvimento de Testes Automatizados </t>
  </si>
  <si>
    <t>Conexão ao Servidor</t>
  </si>
  <si>
    <t>Testes de Stress do Servidor</t>
  </si>
  <si>
    <t xml:space="preserve">Testes Dirigidos </t>
  </si>
  <si>
    <t xml:space="preserve">Testes Back-End de Conexão ao Banco </t>
  </si>
  <si>
    <t xml:space="preserve">Testes de Manipulação de Dados </t>
  </si>
  <si>
    <t xml:space="preserve">Testes de Usabilidade </t>
  </si>
  <si>
    <t>Implementação SGBD Direcionado a Testes</t>
  </si>
  <si>
    <t>Desenvolvimento manual do usuário</t>
  </si>
  <si>
    <t>Implementação da infra-estrutura</t>
  </si>
  <si>
    <t xml:space="preserve">Criação do servidor </t>
  </si>
  <si>
    <t xml:space="preserve">Configuração do servidor </t>
  </si>
  <si>
    <t xml:space="preserve">Implementação </t>
  </si>
  <si>
    <t>Entrega do Projeto</t>
  </si>
  <si>
    <t>Yasmin</t>
  </si>
  <si>
    <t>Ramon</t>
  </si>
  <si>
    <t>Ramon/Yasmin</t>
  </si>
  <si>
    <t>DIAS DESDE O INICIO DO PROJETO</t>
  </si>
  <si>
    <t>Dilan/Fabricio</t>
  </si>
  <si>
    <t>Dilan</t>
  </si>
  <si>
    <t>Todos</t>
  </si>
  <si>
    <t>Aplicação Identidade visual</t>
  </si>
  <si>
    <t>Bruna</t>
  </si>
  <si>
    <t>Mateus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</si>
</sst>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3">
    <font>
      <sz val="10"/>
      <color rgb="FF000000"/>
      <name val="Arial"/>
    </font>
    <font>
      <sz val="10"/>
      <name val="Arial"/>
    </font>
    <font>
      <sz val="26"/>
      <color rgb="FF576C88"/>
      <name val="Calibri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</font>
    <font>
      <b/>
      <sz val="11"/>
      <color rgb="FF666666"/>
      <name val="Calibri"/>
    </font>
    <font>
      <b/>
      <sz val="12"/>
      <color rgb="FF000000"/>
      <name val="Calibri"/>
    </font>
    <font>
      <sz val="10"/>
      <name val="Calibri"/>
    </font>
    <font>
      <sz val="11"/>
      <color rgb="FF434343"/>
      <name val="Calibri"/>
    </font>
    <font>
      <sz val="10"/>
      <color rgb="FF576C88"/>
      <name val="Calibri"/>
    </font>
    <font>
      <sz val="11"/>
      <color rgb="FF434343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F3F3F3"/>
        <bgColor rgb="FFF3F3F3"/>
      </patternFill>
    </fill>
    <fill>
      <patternFill patternType="solid">
        <fgColor rgb="FFBCE4D1"/>
        <bgColor rgb="FFBCE4D1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4" fillId="2" borderId="1" xfId="0" applyFont="1" applyFill="1" applyBorder="1"/>
    <xf numFmtId="0" fontId="5" fillId="2" borderId="1" xfId="0" applyFont="1" applyFill="1" applyBorder="1" applyAlignment="1">
      <alignment wrapText="1"/>
    </xf>
    <xf numFmtId="0" fontId="9" fillId="5" borderId="0" xfId="0" applyFont="1" applyFill="1"/>
    <xf numFmtId="14" fontId="1" fillId="0" borderId="0" xfId="0" applyNumberFormat="1" applyFont="1"/>
    <xf numFmtId="0" fontId="11" fillId="2" borderId="0" xfId="0" applyFont="1" applyFill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5" borderId="0" xfId="0" applyFont="1" applyFill="1" applyAlignment="1"/>
    <xf numFmtId="0" fontId="9" fillId="0" borderId="0" xfId="0" applyFont="1"/>
    <xf numFmtId="164" fontId="9" fillId="0" borderId="0" xfId="0" applyNumberFormat="1" applyFont="1"/>
    <xf numFmtId="3" fontId="9" fillId="0" borderId="0" xfId="0" applyNumberFormat="1" applyFont="1"/>
    <xf numFmtId="0" fontId="10" fillId="0" borderId="0" xfId="0" applyFont="1" applyAlignment="1">
      <alignment wrapText="1"/>
    </xf>
    <xf numFmtId="0" fontId="10" fillId="7" borderId="0" xfId="0" applyFont="1" applyFill="1" applyAlignment="1">
      <alignment horizontal="center" wrapText="1"/>
    </xf>
    <xf numFmtId="9" fontId="10" fillId="6" borderId="0" xfId="0" applyNumberFormat="1" applyFont="1" applyFill="1" applyAlignment="1">
      <alignment horizontal="center" wrapText="1"/>
    </xf>
    <xf numFmtId="9" fontId="10" fillId="8" borderId="0" xfId="0" applyNumberFormat="1" applyFont="1" applyFill="1" applyAlignment="1">
      <alignment horizontal="center" wrapText="1"/>
    </xf>
    <xf numFmtId="0" fontId="9" fillId="5" borderId="0" xfId="0" applyFont="1" applyFill="1" applyAlignment="1">
      <alignment horizontal="center"/>
    </xf>
    <xf numFmtId="9" fontId="10" fillId="9" borderId="0" xfId="0" applyNumberFormat="1" applyFont="1" applyFill="1" applyAlignment="1">
      <alignment horizontal="center" wrapText="1"/>
    </xf>
    <xf numFmtId="9" fontId="10" fillId="10" borderId="0" xfId="0" applyNumberFormat="1" applyFont="1" applyFill="1" applyAlignment="1">
      <alignment horizontal="center" wrapText="1"/>
    </xf>
    <xf numFmtId="9" fontId="10" fillId="2" borderId="0" xfId="0" applyNumberFormat="1" applyFont="1" applyFill="1" applyAlignment="1">
      <alignment horizontal="center" wrapText="1"/>
    </xf>
    <xf numFmtId="0" fontId="0" fillId="0" borderId="0" xfId="0" applyFont="1" applyAlignment="1"/>
    <xf numFmtId="0" fontId="10" fillId="7" borderId="0" xfId="0" applyNumberFormat="1" applyFont="1" applyFill="1" applyAlignment="1">
      <alignment horizontal="center" wrapText="1"/>
    </xf>
    <xf numFmtId="0" fontId="0" fillId="0" borderId="0" xfId="0" applyFont="1" applyAlignment="1"/>
    <xf numFmtId="0" fontId="12" fillId="0" borderId="0" xfId="0" applyFont="1" applyAlignment="1">
      <alignment wrapText="1"/>
    </xf>
    <xf numFmtId="0" fontId="7" fillId="5" borderId="0" xfId="0" applyFont="1" applyFill="1" applyAlignment="1">
      <alignment horizontal="center"/>
    </xf>
    <xf numFmtId="0" fontId="0" fillId="0" borderId="0" xfId="0" applyFont="1" applyAlignment="1"/>
    <xf numFmtId="0" fontId="7" fillId="4" borderId="0" xfId="0" applyFont="1" applyFill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0" fontId="2" fillId="2" borderId="1" xfId="0" applyFont="1" applyFill="1" applyBorder="1"/>
    <xf numFmtId="0" fontId="3" fillId="0" borderId="1" xfId="0" applyFont="1" applyBorder="1"/>
    <xf numFmtId="14" fontId="10" fillId="0" borderId="0" xfId="0" applyNumberFormat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'Basic Gantt Chart'!$B$9:$B$42</c:f>
              <c:strCache>
                <c:ptCount val="34"/>
                <c:pt idx="0">
                  <c:v>Estudo de Caso</c:v>
                </c:pt>
                <c:pt idx="1">
                  <c:v>Regras de Negócio</c:v>
                </c:pt>
                <c:pt idx="2">
                  <c:v>Estrutura Analítica do Projeto</c:v>
                </c:pt>
                <c:pt idx="3">
                  <c:v>Diagrama de Custo</c:v>
                </c:pt>
                <c:pt idx="4">
                  <c:v>Diagrama MER/DER (SGBD) – DBA</c:v>
                </c:pt>
                <c:pt idx="5">
                  <c:v>Diagrama de Tempo</c:v>
                </c:pt>
                <c:pt idx="6">
                  <c:v>Definição de Atividades</c:v>
                </c:pt>
                <c:pt idx="7">
                  <c:v>Definição de Cronograma</c:v>
                </c:pt>
                <c:pt idx="8">
                  <c:v>Definição de Ferramentas</c:v>
                </c:pt>
                <c:pt idx="10">
                  <c:v>Aplicação Identidade visual</c:v>
                </c:pt>
                <c:pt idx="11">
                  <c:v>Implementação de Frameworks</c:v>
                </c:pt>
                <c:pt idx="12">
                  <c:v>Programação Front-End</c:v>
                </c:pt>
                <c:pt idx="13">
                  <c:v>Estruturação de Classes </c:v>
                </c:pt>
                <c:pt idx="14">
                  <c:v>Implementação de Regras de Negócio </c:v>
                </c:pt>
                <c:pt idx="15">
                  <c:v>Conexão ao SGBD</c:v>
                </c:pt>
                <c:pt idx="16">
                  <c:v>Construção de Interface</c:v>
                </c:pt>
                <c:pt idx="17">
                  <c:v>Estruturação de Tabelas </c:v>
                </c:pt>
                <c:pt idx="18">
                  <c:v>Deploy da Aplicação e SGBD</c:v>
                </c:pt>
                <c:pt idx="19">
                  <c:v>Desenvolvimento de Testes Automatizados </c:v>
                </c:pt>
                <c:pt idx="21">
                  <c:v>Conexão ao Servidor</c:v>
                </c:pt>
                <c:pt idx="22">
                  <c:v>Testes de Stress do Servidor</c:v>
                </c:pt>
                <c:pt idx="23">
                  <c:v>Testes Dirigidos </c:v>
                </c:pt>
                <c:pt idx="24">
                  <c:v>Testes Back-End de Conexão ao Banco </c:v>
                </c:pt>
                <c:pt idx="25">
                  <c:v>Testes de Manipulação de Dados </c:v>
                </c:pt>
                <c:pt idx="26">
                  <c:v>Testes de Usabilidade </c:v>
                </c:pt>
                <c:pt idx="27">
                  <c:v>Implementação SGBD Direcionado a Testes</c:v>
                </c:pt>
                <c:pt idx="29">
                  <c:v>Criação do servidor </c:v>
                </c:pt>
                <c:pt idx="30">
                  <c:v>Configuração do servidor </c:v>
                </c:pt>
                <c:pt idx="32">
                  <c:v>Desenvolvimento manual do usuário</c:v>
                </c:pt>
                <c:pt idx="33">
                  <c:v>Entrega do Projeto</c:v>
                </c:pt>
              </c:strCache>
            </c:strRef>
          </c:cat>
          <c:val>
            <c:numRef>
              <c:f>'Basic Gantt Chart'!$E$9:$E$42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64</c:v>
                </c:pt>
                <c:pt idx="4">
                  <c:v>72</c:v>
                </c:pt>
                <c:pt idx="5">
                  <c:v>64</c:v>
                </c:pt>
                <c:pt idx="6">
                  <c:v>1</c:v>
                </c:pt>
                <c:pt idx="7">
                  <c:v>1</c:v>
                </c:pt>
                <c:pt idx="8">
                  <c:v>8</c:v>
                </c:pt>
                <c:pt idx="10">
                  <c:v>15</c:v>
                </c:pt>
                <c:pt idx="11">
                  <c:v>44</c:v>
                </c:pt>
                <c:pt idx="12">
                  <c:v>72</c:v>
                </c:pt>
                <c:pt idx="13">
                  <c:v>72</c:v>
                </c:pt>
                <c:pt idx="14">
                  <c:v>0</c:v>
                </c:pt>
                <c:pt idx="15">
                  <c:v>72</c:v>
                </c:pt>
                <c:pt idx="16">
                  <c:v>72</c:v>
                </c:pt>
                <c:pt idx="17">
                  <c:v>72</c:v>
                </c:pt>
                <c:pt idx="18">
                  <c:v>79</c:v>
                </c:pt>
                <c:pt idx="19">
                  <c:v>-574</c:v>
                </c:pt>
                <c:pt idx="21">
                  <c:v>-581</c:v>
                </c:pt>
                <c:pt idx="22">
                  <c:v>-574</c:v>
                </c:pt>
                <c:pt idx="23">
                  <c:v>-574</c:v>
                </c:pt>
                <c:pt idx="24">
                  <c:v>-570</c:v>
                </c:pt>
                <c:pt idx="25">
                  <c:v>-570</c:v>
                </c:pt>
                <c:pt idx="26">
                  <c:v>-570</c:v>
                </c:pt>
                <c:pt idx="27">
                  <c:v>-574</c:v>
                </c:pt>
                <c:pt idx="29">
                  <c:v>-581</c:v>
                </c:pt>
                <c:pt idx="30">
                  <c:v>-571</c:v>
                </c:pt>
                <c:pt idx="32">
                  <c:v>-581</c:v>
                </c:pt>
                <c:pt idx="33">
                  <c:v>-571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CB6-4566-80EB-429BC14A434F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'Basic Gantt Chart'!$B$9:$B$42</c:f>
              <c:strCache>
                <c:ptCount val="34"/>
                <c:pt idx="0">
                  <c:v>Estudo de Caso</c:v>
                </c:pt>
                <c:pt idx="1">
                  <c:v>Regras de Negócio</c:v>
                </c:pt>
                <c:pt idx="2">
                  <c:v>Estrutura Analítica do Projeto</c:v>
                </c:pt>
                <c:pt idx="3">
                  <c:v>Diagrama de Custo</c:v>
                </c:pt>
                <c:pt idx="4">
                  <c:v>Diagrama MER/DER (SGBD) – DBA</c:v>
                </c:pt>
                <c:pt idx="5">
                  <c:v>Diagrama de Tempo</c:v>
                </c:pt>
                <c:pt idx="6">
                  <c:v>Definição de Atividades</c:v>
                </c:pt>
                <c:pt idx="7">
                  <c:v>Definição de Cronograma</c:v>
                </c:pt>
                <c:pt idx="8">
                  <c:v>Definição de Ferramentas</c:v>
                </c:pt>
                <c:pt idx="10">
                  <c:v>Aplicação Identidade visual</c:v>
                </c:pt>
                <c:pt idx="11">
                  <c:v>Implementação de Frameworks</c:v>
                </c:pt>
                <c:pt idx="12">
                  <c:v>Programação Front-End</c:v>
                </c:pt>
                <c:pt idx="13">
                  <c:v>Estruturação de Classes </c:v>
                </c:pt>
                <c:pt idx="14">
                  <c:v>Implementação de Regras de Negócio </c:v>
                </c:pt>
                <c:pt idx="15">
                  <c:v>Conexão ao SGBD</c:v>
                </c:pt>
                <c:pt idx="16">
                  <c:v>Construção de Interface</c:v>
                </c:pt>
                <c:pt idx="17">
                  <c:v>Estruturação de Tabelas </c:v>
                </c:pt>
                <c:pt idx="18">
                  <c:v>Deploy da Aplicação e SGBD</c:v>
                </c:pt>
                <c:pt idx="19">
                  <c:v>Desenvolvimento de Testes Automatizados </c:v>
                </c:pt>
                <c:pt idx="21">
                  <c:v>Conexão ao Servidor</c:v>
                </c:pt>
                <c:pt idx="22">
                  <c:v>Testes de Stress do Servidor</c:v>
                </c:pt>
                <c:pt idx="23">
                  <c:v>Testes Dirigidos </c:v>
                </c:pt>
                <c:pt idx="24">
                  <c:v>Testes Back-End de Conexão ao Banco </c:v>
                </c:pt>
                <c:pt idx="25">
                  <c:v>Testes de Manipulação de Dados </c:v>
                </c:pt>
                <c:pt idx="26">
                  <c:v>Testes de Usabilidade </c:v>
                </c:pt>
                <c:pt idx="27">
                  <c:v>Implementação SGBD Direcionado a Testes</c:v>
                </c:pt>
                <c:pt idx="29">
                  <c:v>Criação do servidor </c:v>
                </c:pt>
                <c:pt idx="30">
                  <c:v>Configuração do servidor </c:v>
                </c:pt>
                <c:pt idx="32">
                  <c:v>Desenvolvimento manual do usuário</c:v>
                </c:pt>
                <c:pt idx="33">
                  <c:v>Entrega do Projeto</c:v>
                </c:pt>
              </c:strCache>
            </c:strRef>
          </c:cat>
          <c:val>
            <c:numRef>
              <c:f>'Basic Gantt Chart'!$F$9:$F$42</c:f>
              <c:numCache>
                <c:formatCode>General</c:formatCode>
                <c:ptCount val="34"/>
                <c:pt idx="0">
                  <c:v>8</c:v>
                </c:pt>
                <c:pt idx="1">
                  <c:v>4</c:v>
                </c:pt>
                <c:pt idx="2">
                  <c:v>1</c:v>
                </c:pt>
                <c:pt idx="3">
                  <c:v>4</c:v>
                </c:pt>
                <c:pt idx="4">
                  <c:v>22</c:v>
                </c:pt>
                <c:pt idx="5">
                  <c:v>1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22</c:v>
                </c:pt>
                <c:pt idx="13">
                  <c:v>22</c:v>
                </c:pt>
                <c:pt idx="14">
                  <c:v>4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5</c:v>
                </c:pt>
                <c:pt idx="21">
                  <c:v>5</c:v>
                </c:pt>
                <c:pt idx="22">
                  <c:v>2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9">
                  <c:v>10</c:v>
                </c:pt>
                <c:pt idx="30">
                  <c:v>6</c:v>
                </c:pt>
                <c:pt idx="32">
                  <c:v>10</c:v>
                </c:pt>
                <c:pt idx="33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CB6-4566-80EB-429BC14A434F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609232"/>
        <c:axId val="624609792"/>
      </c:barChart>
      <c:catAx>
        <c:axId val="624609232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pt-BR"/>
          </a:p>
        </c:txPr>
        <c:crossAx val="624609792"/>
        <c:crosses val="autoZero"/>
        <c:auto val="1"/>
        <c:lblAlgn val="ctr"/>
        <c:lblOffset val="100"/>
        <c:noMultiLvlLbl val="1"/>
      </c:catAx>
      <c:valAx>
        <c:axId val="62460979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Project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pt-BR"/>
          </a:p>
        </c:txPr>
        <c:crossAx val="624609232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6</xdr:row>
      <xdr:rowOff>0</xdr:rowOff>
    </xdr:from>
    <xdr:ext cx="10167938" cy="7088188"/>
    <xdr:graphicFrame macro="">
      <xdr:nvGraphicFramePr>
        <xdr:cNvPr id="2" name="Chart 1" title="Chart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59"/>
  <sheetViews>
    <sheetView showGridLines="0" tabSelected="1" topLeftCell="A13" zoomScale="120" zoomScaleNormal="120" workbookViewId="0">
      <selection activeCell="B26" sqref="B26"/>
    </sheetView>
  </sheetViews>
  <sheetFormatPr defaultColWidth="14.42578125" defaultRowHeight="15.75" customHeight="1"/>
  <cols>
    <col min="1" max="1" width="2.85546875" customWidth="1"/>
    <col min="2" max="2" width="43.5703125" customWidth="1"/>
    <col min="3" max="3" width="18.42578125" customWidth="1"/>
    <col min="4" max="4" width="11.28515625" bestFit="1" customWidth="1"/>
    <col min="5" max="5" width="20" customWidth="1"/>
    <col min="6" max="6" width="12.28515625" customWidth="1"/>
    <col min="7" max="7" width="19.85546875" customWidth="1"/>
    <col min="8" max="8" width="12.28515625" customWidth="1"/>
    <col min="9" max="10" width="7.28515625" customWidth="1"/>
    <col min="11" max="12" width="3.7109375" customWidth="1"/>
    <col min="13" max="13" width="6.42578125" customWidth="1"/>
    <col min="14" max="32" width="4.42578125" customWidth="1"/>
    <col min="33" max="34" width="7.28515625" customWidth="1"/>
  </cols>
  <sheetData>
    <row r="1" spans="1:34" ht="15.75" customHeight="1">
      <c r="A1" s="1"/>
      <c r="B1" s="1"/>
      <c r="C1" s="1"/>
      <c r="D1" s="2"/>
      <c r="E1" s="2"/>
      <c r="F1" s="2"/>
      <c r="G1" s="2"/>
      <c r="H1" s="2"/>
      <c r="I1" s="1"/>
      <c r="J1" s="1"/>
      <c r="K1" s="1"/>
      <c r="L1" s="1"/>
      <c r="M1" s="2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15.75" customHeight="1">
      <c r="A2" s="1"/>
      <c r="B2" s="1"/>
      <c r="C2" s="1"/>
      <c r="D2" s="2"/>
      <c r="E2" s="2"/>
      <c r="F2" s="2"/>
      <c r="G2" s="2"/>
      <c r="H2" s="2"/>
      <c r="I2" s="1"/>
      <c r="J2" s="1"/>
      <c r="K2" s="1"/>
      <c r="L2" s="1"/>
      <c r="M2" s="2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t="30" customHeight="1">
      <c r="A3" s="31" t="s">
        <v>18</v>
      </c>
      <c r="B3" s="32"/>
      <c r="C3" s="32"/>
      <c r="D3" s="32"/>
      <c r="E3" s="32"/>
      <c r="F3" s="32"/>
      <c r="G3" s="32"/>
      <c r="H3" s="32"/>
      <c r="I3" s="3"/>
      <c r="J3" s="4"/>
      <c r="K3" s="4"/>
      <c r="L3" s="4"/>
      <c r="M3" s="4"/>
      <c r="N3" s="4"/>
      <c r="O3" s="4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3"/>
      <c r="AH3" s="3"/>
    </row>
    <row r="4" spans="1:34" ht="15.75" customHeight="1">
      <c r="A4" s="7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t="15.75" customHeight="1">
      <c r="A5" s="8"/>
      <c r="B5" s="1"/>
      <c r="C5" s="1"/>
      <c r="E5" s="8"/>
      <c r="F5" s="1"/>
      <c r="G5" s="1"/>
      <c r="H5" s="1"/>
      <c r="I5" s="1"/>
      <c r="J5" s="1"/>
      <c r="K5" s="1"/>
      <c r="L5" s="1"/>
      <c r="M5" s="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t="15">
      <c r="A6" s="30"/>
      <c r="B6" s="30" t="s">
        <v>12</v>
      </c>
      <c r="C6" s="30" t="s">
        <v>13</v>
      </c>
      <c r="D6" s="30" t="s">
        <v>14</v>
      </c>
      <c r="E6" s="30" t="s">
        <v>53</v>
      </c>
      <c r="F6" s="30" t="s">
        <v>15</v>
      </c>
      <c r="G6" s="30" t="s">
        <v>16</v>
      </c>
      <c r="H6" s="30" t="s">
        <v>17</v>
      </c>
      <c r="I6" s="29"/>
      <c r="J6" s="28"/>
      <c r="K6" s="28"/>
      <c r="L6" s="28"/>
      <c r="M6" s="28"/>
      <c r="N6" s="29" t="s">
        <v>0</v>
      </c>
      <c r="O6" s="28"/>
      <c r="P6" s="28"/>
      <c r="Q6" s="28"/>
      <c r="R6" s="28"/>
      <c r="S6" s="27" t="s">
        <v>1</v>
      </c>
      <c r="T6" s="28"/>
      <c r="U6" s="28"/>
      <c r="V6" s="28"/>
      <c r="W6" s="28"/>
      <c r="X6" s="29" t="s">
        <v>2</v>
      </c>
      <c r="Y6" s="28"/>
      <c r="Z6" s="28"/>
      <c r="AA6" s="28"/>
      <c r="AB6" s="28"/>
      <c r="AC6" s="27" t="s">
        <v>3</v>
      </c>
      <c r="AD6" s="28"/>
      <c r="AE6" s="28"/>
      <c r="AF6" s="28"/>
      <c r="AG6" s="28"/>
      <c r="AH6" s="9"/>
    </row>
    <row r="7" spans="1:34" ht="15">
      <c r="A7" s="28"/>
      <c r="B7" s="28"/>
      <c r="C7" s="28"/>
      <c r="D7" s="28"/>
      <c r="E7" s="28"/>
      <c r="F7" s="28"/>
      <c r="G7" s="28"/>
      <c r="H7" s="28"/>
      <c r="I7" s="9"/>
      <c r="J7" s="9"/>
      <c r="K7" s="9"/>
      <c r="L7" s="10"/>
      <c r="M7" s="9"/>
      <c r="N7" s="9"/>
      <c r="O7" s="9"/>
      <c r="P7" s="9"/>
      <c r="Q7" s="10"/>
      <c r="R7" s="9"/>
      <c r="S7" s="9"/>
      <c r="T7" s="9"/>
      <c r="U7" s="9"/>
      <c r="V7" s="10"/>
      <c r="W7" s="9"/>
      <c r="X7" s="9"/>
      <c r="Y7" s="9"/>
      <c r="Z7" s="9"/>
      <c r="AA7" s="10"/>
      <c r="AB7" s="9"/>
      <c r="AC7" s="9"/>
      <c r="AD7" s="9"/>
      <c r="AE7" s="9"/>
      <c r="AF7" s="10"/>
      <c r="AG7" s="9"/>
      <c r="AH7" s="9"/>
    </row>
    <row r="8" spans="1:34">
      <c r="A8" s="11" t="s">
        <v>9</v>
      </c>
      <c r="B8" s="6"/>
      <c r="C8" s="6"/>
      <c r="D8" s="6"/>
      <c r="E8" s="6"/>
      <c r="F8" s="6"/>
      <c r="G8" s="6"/>
      <c r="H8" s="6"/>
      <c r="I8" s="12"/>
      <c r="J8" s="13"/>
      <c r="K8" s="14"/>
      <c r="L8" s="14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spans="1:34" ht="15">
      <c r="B9" s="15" t="s">
        <v>19</v>
      </c>
      <c r="C9" s="33">
        <v>43696</v>
      </c>
      <c r="D9" s="33">
        <v>43703</v>
      </c>
      <c r="E9" s="16">
        <f t="shared" ref="E9:E17" si="0">INT(C9)-INT($C$9)</f>
        <v>0</v>
      </c>
      <c r="F9" s="24">
        <f>DATEDIF(C9,D9,"d")+1</f>
        <v>8</v>
      </c>
      <c r="G9" s="15" t="s">
        <v>50</v>
      </c>
      <c r="H9" s="17">
        <v>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ht="15">
      <c r="B10" s="15" t="s">
        <v>20</v>
      </c>
      <c r="C10" s="33">
        <v>43696</v>
      </c>
      <c r="D10" s="33">
        <v>43699</v>
      </c>
      <c r="E10" s="16">
        <f>INT(C10)-INT($C$9)</f>
        <v>0</v>
      </c>
      <c r="F10" s="24">
        <f t="shared" ref="F10:F39" si="1">DATEDIF(C10,D10,"d")+1</f>
        <v>4</v>
      </c>
      <c r="G10" s="15" t="s">
        <v>51</v>
      </c>
      <c r="H10" s="17">
        <v>1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ht="15">
      <c r="B11" s="15" t="s">
        <v>21</v>
      </c>
      <c r="C11" s="33">
        <v>43699</v>
      </c>
      <c r="D11" s="33">
        <v>43699</v>
      </c>
      <c r="E11" s="16">
        <f>INT(C11)-INT($C$9)</f>
        <v>3</v>
      </c>
      <c r="F11" s="24">
        <f t="shared" si="1"/>
        <v>1</v>
      </c>
      <c r="G11" s="15" t="s">
        <v>52</v>
      </c>
      <c r="H11" s="17">
        <v>1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ht="15">
      <c r="B12" s="15" t="s">
        <v>22</v>
      </c>
      <c r="C12" s="33">
        <v>43760</v>
      </c>
      <c r="D12" s="33">
        <v>43763</v>
      </c>
      <c r="E12" s="16">
        <f>INT(C12)-INT($C$9)</f>
        <v>64</v>
      </c>
      <c r="F12" s="24">
        <f t="shared" si="1"/>
        <v>4</v>
      </c>
      <c r="G12" s="15" t="s">
        <v>59</v>
      </c>
      <c r="H12" s="17">
        <v>1</v>
      </c>
    </row>
    <row r="13" spans="1:34" s="23" customFormat="1" ht="15">
      <c r="B13" s="15" t="s">
        <v>24</v>
      </c>
      <c r="C13" s="33">
        <v>43768</v>
      </c>
      <c r="D13" s="33">
        <v>43789</v>
      </c>
      <c r="E13" s="16">
        <f t="shared" ref="E13:E14" si="2">INT(C13)-INT($C$9)</f>
        <v>72</v>
      </c>
      <c r="F13" s="24">
        <f t="shared" ref="F13:F14" si="3">DATEDIF(C13,D13,"d")+1</f>
        <v>22</v>
      </c>
      <c r="G13" s="15" t="s">
        <v>54</v>
      </c>
      <c r="H13" s="18">
        <v>1</v>
      </c>
    </row>
    <row r="14" spans="1:34" s="23" customFormat="1" ht="15">
      <c r="B14" s="15" t="s">
        <v>23</v>
      </c>
      <c r="C14" s="33">
        <v>43760</v>
      </c>
      <c r="D14" s="33">
        <v>43760</v>
      </c>
      <c r="E14" s="16">
        <f t="shared" si="2"/>
        <v>64</v>
      </c>
      <c r="F14" s="24">
        <f t="shared" si="3"/>
        <v>1</v>
      </c>
      <c r="G14" s="15" t="s">
        <v>50</v>
      </c>
      <c r="H14" s="18">
        <v>1</v>
      </c>
    </row>
    <row r="15" spans="1:34" s="23" customFormat="1" ht="15">
      <c r="B15" s="26" t="s">
        <v>25</v>
      </c>
      <c r="C15" s="33">
        <v>43697</v>
      </c>
      <c r="D15" s="33">
        <v>43704</v>
      </c>
      <c r="E15" s="16">
        <f t="shared" ref="E15" si="4">INT(C15)-INT($C$9)</f>
        <v>1</v>
      </c>
      <c r="F15" s="24">
        <f t="shared" ref="F15" si="5">DATEDIF(C15,D15,"d")+1</f>
        <v>8</v>
      </c>
      <c r="G15" s="15" t="s">
        <v>55</v>
      </c>
      <c r="H15" s="17">
        <v>1</v>
      </c>
    </row>
    <row r="16" spans="1:34" s="23" customFormat="1" ht="15">
      <c r="B16" s="26" t="s">
        <v>27</v>
      </c>
      <c r="C16" s="33">
        <v>43697</v>
      </c>
      <c r="D16" s="33">
        <v>43704</v>
      </c>
      <c r="E16" s="16">
        <f t="shared" ref="E16" si="6">INT(C16)-INT($C$9)</f>
        <v>1</v>
      </c>
      <c r="F16" s="24">
        <f t="shared" ref="F16" si="7">DATEDIF(C16,D16,"d")+1</f>
        <v>8</v>
      </c>
      <c r="G16" s="15" t="s">
        <v>51</v>
      </c>
      <c r="H16" s="17">
        <v>1</v>
      </c>
    </row>
    <row r="17" spans="1:8" ht="15">
      <c r="B17" s="26" t="s">
        <v>26</v>
      </c>
      <c r="C17" s="33">
        <v>43704</v>
      </c>
      <c r="D17" s="33">
        <v>43711</v>
      </c>
      <c r="E17" s="16">
        <f t="shared" si="0"/>
        <v>8</v>
      </c>
      <c r="F17" s="24">
        <f t="shared" si="1"/>
        <v>8</v>
      </c>
      <c r="G17" s="15" t="s">
        <v>56</v>
      </c>
      <c r="H17" s="17">
        <v>1</v>
      </c>
    </row>
    <row r="18" spans="1:8">
      <c r="A18" s="11" t="s">
        <v>10</v>
      </c>
      <c r="B18" s="19"/>
      <c r="C18" s="19"/>
      <c r="D18" s="19"/>
      <c r="E18" s="19"/>
      <c r="F18" s="19"/>
      <c r="G18" s="19"/>
      <c r="H18" s="19"/>
    </row>
    <row r="19" spans="1:8" ht="15">
      <c r="B19" s="26" t="s">
        <v>57</v>
      </c>
      <c r="C19" s="33">
        <v>43711</v>
      </c>
      <c r="D19" s="33">
        <v>43718</v>
      </c>
      <c r="E19" s="16">
        <f t="shared" ref="E19:E21" si="8">INT(C19)-INT($C$9)</f>
        <v>15</v>
      </c>
      <c r="F19" s="24">
        <f>DATEDIF(C19,D19,"d")+1</f>
        <v>8</v>
      </c>
      <c r="G19" s="15" t="s">
        <v>50</v>
      </c>
      <c r="H19" s="20">
        <v>0.8</v>
      </c>
    </row>
    <row r="20" spans="1:8" ht="15">
      <c r="B20" s="26" t="s">
        <v>28</v>
      </c>
      <c r="C20" s="33">
        <v>43740</v>
      </c>
      <c r="D20" s="33">
        <v>43747</v>
      </c>
      <c r="E20" s="16">
        <f t="shared" si="8"/>
        <v>44</v>
      </c>
      <c r="F20" s="24">
        <f t="shared" si="1"/>
        <v>8</v>
      </c>
      <c r="G20" s="15" t="s">
        <v>52</v>
      </c>
      <c r="H20" s="21">
        <v>0.8</v>
      </c>
    </row>
    <row r="21" spans="1:8" ht="15">
      <c r="B21" s="26" t="s">
        <v>29</v>
      </c>
      <c r="C21" s="33">
        <v>43768</v>
      </c>
      <c r="D21" s="33">
        <v>43789</v>
      </c>
      <c r="E21" s="16">
        <f t="shared" si="8"/>
        <v>72</v>
      </c>
      <c r="F21" s="24">
        <f t="shared" si="1"/>
        <v>22</v>
      </c>
      <c r="G21" s="15" t="s">
        <v>55</v>
      </c>
      <c r="H21" s="21">
        <v>0.8</v>
      </c>
    </row>
    <row r="22" spans="1:8" s="23" customFormat="1" ht="15">
      <c r="B22" s="26" t="s">
        <v>30</v>
      </c>
      <c r="C22" s="33">
        <v>43768</v>
      </c>
      <c r="D22" s="33">
        <v>43789</v>
      </c>
      <c r="E22" s="16">
        <f t="shared" ref="E22" si="9">INT(C22)-INT($C$9)</f>
        <v>72</v>
      </c>
      <c r="F22" s="24">
        <f t="shared" ref="F22" si="10">DATEDIF(C22,D22,"d")+1</f>
        <v>22</v>
      </c>
      <c r="G22" s="15" t="s">
        <v>58</v>
      </c>
      <c r="H22" s="22">
        <v>0.4</v>
      </c>
    </row>
    <row r="23" spans="1:8" s="23" customFormat="1" ht="15">
      <c r="B23" s="26" t="s">
        <v>31</v>
      </c>
      <c r="C23" s="33">
        <v>43696</v>
      </c>
      <c r="D23" s="33">
        <v>43699</v>
      </c>
      <c r="E23" s="16">
        <f t="shared" ref="E23" si="11">INT(C23)-INT($C$9)</f>
        <v>0</v>
      </c>
      <c r="F23" s="24">
        <f t="shared" ref="F23" si="12">DATEDIF(C23,D23,"d")+1</f>
        <v>4</v>
      </c>
      <c r="G23" s="15" t="s">
        <v>59</v>
      </c>
      <c r="H23" s="22">
        <v>0.4</v>
      </c>
    </row>
    <row r="24" spans="1:8" s="23" customFormat="1" ht="15">
      <c r="B24" s="26" t="s">
        <v>32</v>
      </c>
      <c r="C24" s="33">
        <v>43768</v>
      </c>
      <c r="D24" s="33">
        <v>43789</v>
      </c>
      <c r="E24" s="16">
        <f t="shared" ref="E24:E25" si="13">INT(C24)-INT($C$9)</f>
        <v>72</v>
      </c>
      <c r="F24" s="24">
        <f t="shared" ref="F24:F25" si="14">DATEDIF(C24,D24,"d")+1</f>
        <v>22</v>
      </c>
      <c r="G24" s="15" t="s">
        <v>54</v>
      </c>
      <c r="H24" s="22">
        <v>0.4</v>
      </c>
    </row>
    <row r="25" spans="1:8" s="23" customFormat="1" ht="15">
      <c r="B25" s="26" t="s">
        <v>33</v>
      </c>
      <c r="C25" s="33">
        <v>43768</v>
      </c>
      <c r="D25" s="33">
        <v>43789</v>
      </c>
      <c r="E25" s="16">
        <f t="shared" si="13"/>
        <v>72</v>
      </c>
      <c r="F25" s="24">
        <f t="shared" si="14"/>
        <v>22</v>
      </c>
      <c r="G25" s="15" t="s">
        <v>55</v>
      </c>
      <c r="H25" s="22">
        <v>0.4</v>
      </c>
    </row>
    <row r="26" spans="1:8" s="23" customFormat="1" ht="15">
      <c r="B26" s="26" t="s">
        <v>34</v>
      </c>
      <c r="C26" s="33">
        <v>43768</v>
      </c>
      <c r="D26" s="33">
        <v>43789</v>
      </c>
      <c r="E26" s="16">
        <f t="shared" ref="E26:E28" si="15">INT(C26)-INT($C$9)</f>
        <v>72</v>
      </c>
      <c r="F26" s="24">
        <f t="shared" ref="F26:F28" si="16">DATEDIF(C26,D26,"d")+1</f>
        <v>22</v>
      </c>
      <c r="G26" s="15" t="s">
        <v>55</v>
      </c>
      <c r="H26" s="22">
        <v>0.4</v>
      </c>
    </row>
    <row r="27" spans="1:8" s="23" customFormat="1" ht="15">
      <c r="B27" s="26" t="s">
        <v>35</v>
      </c>
      <c r="C27" s="33">
        <v>43775</v>
      </c>
      <c r="D27" s="33">
        <v>43796</v>
      </c>
      <c r="E27" s="16">
        <f t="shared" si="15"/>
        <v>79</v>
      </c>
      <c r="F27" s="24">
        <f t="shared" si="16"/>
        <v>22</v>
      </c>
      <c r="G27" s="15" t="s">
        <v>54</v>
      </c>
      <c r="H27" s="22">
        <v>0.4</v>
      </c>
    </row>
    <row r="28" spans="1:8" ht="15">
      <c r="B28" s="26" t="s">
        <v>36</v>
      </c>
      <c r="C28" s="33">
        <v>43122</v>
      </c>
      <c r="D28" s="33">
        <v>43126</v>
      </c>
      <c r="E28" s="16">
        <f t="shared" si="15"/>
        <v>-574</v>
      </c>
      <c r="F28" s="24">
        <f t="shared" si="16"/>
        <v>5</v>
      </c>
      <c r="G28" s="15" t="s">
        <v>7</v>
      </c>
      <c r="H28" s="21">
        <v>0.8</v>
      </c>
    </row>
    <row r="29" spans="1:8">
      <c r="A29" s="11" t="s">
        <v>11</v>
      </c>
      <c r="B29" s="19"/>
      <c r="C29" s="19"/>
      <c r="D29" s="19"/>
      <c r="E29" s="19"/>
      <c r="F29" s="19"/>
      <c r="G29" s="19"/>
      <c r="H29" s="19"/>
    </row>
    <row r="30" spans="1:8" ht="15">
      <c r="B30" s="26" t="s">
        <v>37</v>
      </c>
      <c r="C30" s="33">
        <v>43115</v>
      </c>
      <c r="D30" s="33">
        <v>43119</v>
      </c>
      <c r="E30" s="16">
        <f t="shared" ref="E30:E36" si="17">INT(C30)-INT($C$9)</f>
        <v>-581</v>
      </c>
      <c r="F30" s="24">
        <f t="shared" si="1"/>
        <v>5</v>
      </c>
      <c r="G30" s="15" t="s">
        <v>4</v>
      </c>
      <c r="H30" s="22">
        <v>1</v>
      </c>
    </row>
    <row r="31" spans="1:8" ht="15">
      <c r="B31" s="26" t="s">
        <v>38</v>
      </c>
      <c r="C31" s="33">
        <v>43122</v>
      </c>
      <c r="D31" s="33">
        <v>43123</v>
      </c>
      <c r="E31" s="16">
        <f t="shared" si="17"/>
        <v>-574</v>
      </c>
      <c r="F31" s="24">
        <f t="shared" si="1"/>
        <v>2</v>
      </c>
      <c r="G31" s="15" t="s">
        <v>5</v>
      </c>
      <c r="H31" s="22">
        <v>0.8</v>
      </c>
    </row>
    <row r="32" spans="1:8" ht="15">
      <c r="B32" s="26" t="s">
        <v>39</v>
      </c>
      <c r="C32" s="33">
        <v>43122</v>
      </c>
      <c r="D32" s="33">
        <v>43126</v>
      </c>
      <c r="E32" s="16">
        <f t="shared" si="17"/>
        <v>-574</v>
      </c>
      <c r="F32" s="24">
        <f t="shared" si="1"/>
        <v>5</v>
      </c>
      <c r="G32" s="15" t="s">
        <v>6</v>
      </c>
      <c r="H32" s="22">
        <v>0.6</v>
      </c>
    </row>
    <row r="33" spans="1:8" ht="15">
      <c r="B33" s="26" t="s">
        <v>40</v>
      </c>
      <c r="C33" s="33">
        <v>43126</v>
      </c>
      <c r="D33" s="33">
        <v>43129</v>
      </c>
      <c r="E33" s="16">
        <f t="shared" si="17"/>
        <v>-570</v>
      </c>
      <c r="F33" s="24">
        <f t="shared" si="1"/>
        <v>4</v>
      </c>
      <c r="G33" s="15" t="s">
        <v>7</v>
      </c>
      <c r="H33" s="22">
        <v>0.4</v>
      </c>
    </row>
    <row r="34" spans="1:8" s="23" customFormat="1" ht="15">
      <c r="B34" s="26" t="s">
        <v>41</v>
      </c>
      <c r="C34" s="33">
        <v>43126</v>
      </c>
      <c r="D34" s="33">
        <v>43129</v>
      </c>
      <c r="E34" s="16">
        <f t="shared" ref="E34:E35" si="18">INT(C34)-INT($C$9)</f>
        <v>-570</v>
      </c>
      <c r="F34" s="24">
        <f t="shared" ref="F34:F35" si="19">DATEDIF(C34,D34,"d")+1</f>
        <v>4</v>
      </c>
      <c r="G34" s="15" t="s">
        <v>7</v>
      </c>
      <c r="H34" s="22">
        <v>0.4</v>
      </c>
    </row>
    <row r="35" spans="1:8" s="23" customFormat="1" ht="15">
      <c r="B35" s="26" t="s">
        <v>42</v>
      </c>
      <c r="C35" s="33">
        <v>43126</v>
      </c>
      <c r="D35" s="33">
        <v>43129</v>
      </c>
      <c r="E35" s="16">
        <f t="shared" si="18"/>
        <v>-570</v>
      </c>
      <c r="F35" s="24">
        <f t="shared" si="19"/>
        <v>4</v>
      </c>
      <c r="G35" s="15" t="s">
        <v>7</v>
      </c>
      <c r="H35" s="22">
        <v>0.2</v>
      </c>
    </row>
    <row r="36" spans="1:8" ht="15">
      <c r="B36" s="26" t="s">
        <v>43</v>
      </c>
      <c r="C36" s="33">
        <v>43122</v>
      </c>
      <c r="D36" s="33">
        <v>43125</v>
      </c>
      <c r="E36" s="16">
        <f t="shared" si="17"/>
        <v>-574</v>
      </c>
      <c r="F36" s="24">
        <f t="shared" si="1"/>
        <v>4</v>
      </c>
      <c r="G36" s="15" t="s">
        <v>8</v>
      </c>
      <c r="H36" s="22">
        <v>0.2</v>
      </c>
    </row>
    <row r="37" spans="1:8">
      <c r="A37" s="11" t="s">
        <v>45</v>
      </c>
      <c r="B37" s="19"/>
      <c r="C37" s="19"/>
      <c r="D37" s="19"/>
      <c r="E37" s="19"/>
      <c r="F37" s="19"/>
      <c r="G37" s="19"/>
      <c r="H37" s="19"/>
    </row>
    <row r="38" spans="1:8" ht="15">
      <c r="B38" s="15" t="s">
        <v>46</v>
      </c>
      <c r="C38" s="33">
        <v>43115</v>
      </c>
      <c r="D38" s="33">
        <v>43124</v>
      </c>
      <c r="E38" s="16">
        <f t="shared" ref="E38:E39" si="20">INT(C38)-INT($C$9)</f>
        <v>-581</v>
      </c>
      <c r="F38" s="24">
        <f t="shared" si="1"/>
        <v>10</v>
      </c>
      <c r="G38" s="15" t="s">
        <v>4</v>
      </c>
      <c r="H38" s="22">
        <v>1</v>
      </c>
    </row>
    <row r="39" spans="1:8" ht="15">
      <c r="B39" s="15" t="s">
        <v>47</v>
      </c>
      <c r="C39" s="33">
        <v>43125</v>
      </c>
      <c r="D39" s="33">
        <v>43130</v>
      </c>
      <c r="E39" s="16">
        <f t="shared" si="20"/>
        <v>-571</v>
      </c>
      <c r="F39" s="24">
        <f t="shared" si="1"/>
        <v>6</v>
      </c>
      <c r="G39" s="15" t="s">
        <v>5</v>
      </c>
      <c r="H39" s="22">
        <v>0.8</v>
      </c>
    </row>
    <row r="40" spans="1:8" s="25" customFormat="1">
      <c r="A40" s="11" t="s">
        <v>48</v>
      </c>
      <c r="B40" s="19"/>
      <c r="C40" s="19"/>
      <c r="D40" s="19"/>
      <c r="E40" s="19"/>
      <c r="F40" s="19"/>
      <c r="G40" s="19"/>
      <c r="H40" s="19"/>
    </row>
    <row r="41" spans="1:8" s="25" customFormat="1" ht="15">
      <c r="B41" s="15" t="s">
        <v>44</v>
      </c>
      <c r="C41" s="33">
        <v>43115</v>
      </c>
      <c r="D41" s="33">
        <v>43124</v>
      </c>
      <c r="E41" s="16">
        <f t="shared" ref="E41:E42" si="21">INT(C41)-INT($C$9)</f>
        <v>-581</v>
      </c>
      <c r="F41" s="24">
        <f t="shared" ref="F41:F42" si="22">DATEDIF(C41,D41,"d")+1</f>
        <v>10</v>
      </c>
      <c r="G41" s="15" t="s">
        <v>4</v>
      </c>
      <c r="H41" s="22">
        <v>1</v>
      </c>
    </row>
    <row r="42" spans="1:8" s="25" customFormat="1" ht="15">
      <c r="B42" s="15" t="s">
        <v>49</v>
      </c>
      <c r="C42" s="33">
        <v>43125</v>
      </c>
      <c r="D42" s="33">
        <v>43130</v>
      </c>
      <c r="E42" s="16">
        <f t="shared" si="21"/>
        <v>-571</v>
      </c>
      <c r="F42" s="24">
        <f t="shared" si="22"/>
        <v>6</v>
      </c>
      <c r="G42" s="15" t="s">
        <v>5</v>
      </c>
      <c r="H42" s="22">
        <v>0.8</v>
      </c>
    </row>
    <row r="45" spans="1:8" ht="12.75"/>
    <row r="46" spans="1:8" ht="12.75"/>
    <row r="47" spans="1:8" ht="12.75"/>
    <row r="48" spans="1:8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</sheetData>
  <mergeCells count="14">
    <mergeCell ref="A6:A7"/>
    <mergeCell ref="B6:B7"/>
    <mergeCell ref="E6:E7"/>
    <mergeCell ref="A3:H3"/>
    <mergeCell ref="G6:G7"/>
    <mergeCell ref="H6:H7"/>
    <mergeCell ref="F6:F7"/>
    <mergeCell ref="D6:D7"/>
    <mergeCell ref="C6:C7"/>
    <mergeCell ref="AC6:AG6"/>
    <mergeCell ref="X6:AB6"/>
    <mergeCell ref="S6:W6"/>
    <mergeCell ref="I6:M6"/>
    <mergeCell ref="N6:R6"/>
  </mergeCells>
  <conditionalFormatting sqref="H22">
    <cfRule type="colorScale" priority="20">
      <colorScale>
        <cfvo type="percent" val="0"/>
        <cfvo type="percent" val="100"/>
        <color rgb="FFFFFFFF"/>
        <color rgb="FF5CBCD6"/>
      </colorScale>
    </cfRule>
  </conditionalFormatting>
  <conditionalFormatting sqref="H23">
    <cfRule type="colorScale" priority="19">
      <colorScale>
        <cfvo type="percent" val="0"/>
        <cfvo type="percent" val="100"/>
        <color rgb="FFFFFFFF"/>
        <color rgb="FF5CBCD6"/>
      </colorScale>
    </cfRule>
  </conditionalFormatting>
  <conditionalFormatting sqref="H24">
    <cfRule type="colorScale" priority="18">
      <colorScale>
        <cfvo type="percent" val="0"/>
        <cfvo type="percent" val="100"/>
        <color rgb="FFFFFFFF"/>
        <color rgb="FF5CBCD6"/>
      </colorScale>
    </cfRule>
  </conditionalFormatting>
  <conditionalFormatting sqref="H25">
    <cfRule type="colorScale" priority="17">
      <colorScale>
        <cfvo type="percent" val="0"/>
        <cfvo type="percent" val="100"/>
        <color rgb="FFFFFFFF"/>
        <color rgb="FF5CBCD6"/>
      </colorScale>
    </cfRule>
  </conditionalFormatting>
  <conditionalFormatting sqref="H26">
    <cfRule type="colorScale" priority="16">
      <colorScale>
        <cfvo type="percent" val="0"/>
        <cfvo type="percent" val="100"/>
        <color rgb="FFFFFFFF"/>
        <color rgb="FF5CBCD6"/>
      </colorScale>
    </cfRule>
  </conditionalFormatting>
  <conditionalFormatting sqref="H27">
    <cfRule type="colorScale" priority="14">
      <colorScale>
        <cfvo type="percent" val="0"/>
        <cfvo type="percent" val="100"/>
        <color rgb="FFFFFFFF"/>
        <color rgb="FF5CBCD6"/>
      </colorScale>
    </cfRule>
  </conditionalFormatting>
  <conditionalFormatting sqref="H38:H39 H30:H36 H9:H12 H19:H21">
    <cfRule type="colorScale" priority="25">
      <colorScale>
        <cfvo type="percent" val="0"/>
        <cfvo type="percent" val="100"/>
        <color rgb="FFFFFFFF"/>
        <color rgb="FF5CBCD6"/>
      </colorScale>
    </cfRule>
  </conditionalFormatting>
  <conditionalFormatting sqref="H41">
    <cfRule type="colorScale" priority="9">
      <colorScale>
        <cfvo type="percent" val="0"/>
        <cfvo type="percent" val="100"/>
        <color rgb="FFFFFFFF"/>
        <color rgb="FF5CBCD6"/>
      </colorScale>
    </cfRule>
  </conditionalFormatting>
  <conditionalFormatting sqref="H42">
    <cfRule type="colorScale" priority="8">
      <colorScale>
        <cfvo type="percent" val="0"/>
        <cfvo type="percent" val="100"/>
        <color rgb="FFFFFFFF"/>
        <color rgb="FF5CBCD6"/>
      </colorScale>
    </cfRule>
  </conditionalFormatting>
  <conditionalFormatting sqref="H14">
    <cfRule type="colorScale" priority="6">
      <colorScale>
        <cfvo type="percent" val="0"/>
        <cfvo type="percent" val="100"/>
        <color rgb="FFFFFFFF"/>
        <color rgb="FF5CBCD6"/>
      </colorScale>
    </cfRule>
  </conditionalFormatting>
  <conditionalFormatting sqref="H16">
    <cfRule type="colorScale" priority="5">
      <colorScale>
        <cfvo type="percent" val="0"/>
        <cfvo type="percent" val="100"/>
        <color rgb="FFFFFFFF"/>
        <color rgb="FF5CBCD6"/>
      </colorScale>
    </cfRule>
  </conditionalFormatting>
  <conditionalFormatting sqref="H15">
    <cfRule type="colorScale" priority="4">
      <colorScale>
        <cfvo type="percent" val="0"/>
        <cfvo type="percent" val="100"/>
        <color rgb="FFFFFFFF"/>
        <color rgb="FF5CBCD6"/>
      </colorScale>
    </cfRule>
  </conditionalFormatting>
  <conditionalFormatting sqref="H13">
    <cfRule type="colorScale" priority="3">
      <colorScale>
        <cfvo type="percent" val="0"/>
        <cfvo type="percent" val="100"/>
        <color rgb="FFFFFFFF"/>
        <color rgb="FF5CBCD6"/>
      </colorScale>
    </cfRule>
  </conditionalFormatting>
  <conditionalFormatting sqref="H17">
    <cfRule type="colorScale" priority="2">
      <colorScale>
        <cfvo type="percent" val="0"/>
        <cfvo type="percent" val="100"/>
        <color rgb="FFFFFFFF"/>
        <color rgb="FF5CBCD6"/>
      </colorScale>
    </cfRule>
  </conditionalFormatting>
  <conditionalFormatting sqref="H28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38:D39 C41:D42 C19:D19 D30:D36 C9:D17 D20:D21 C22:D24 D25 C26:D26 D27:D28">
      <formula1>OR(NOT(ISERROR(DATEVALUE(C9))), AND(ISNUMBER(C9), LEFT(CELL("format", C9))="D"))</formula1>
    </dataValidation>
  </dataValidations>
  <pageMargins left="0.7" right="0.7" top="0.75" bottom="0.75" header="0.3" footer="0.3"/>
  <pageSetup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Basic Gantt 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Morton</dc:creator>
  <cp:lastModifiedBy>aluno</cp:lastModifiedBy>
  <dcterms:created xsi:type="dcterms:W3CDTF">2018-06-20T16:10:08Z</dcterms:created>
  <dcterms:modified xsi:type="dcterms:W3CDTF">2019-11-13T00:27:36Z</dcterms:modified>
</cp:coreProperties>
</file>