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fabiano/Documents/PECEGE/DATA SCIENCE ANALYTICS/Aula ST MBA 2026/"/>
    </mc:Choice>
  </mc:AlternateContent>
  <xr:revisionPtr revIDLastSave="0" documentId="13_ncr:1_{24B845BB-E38C-D942-B762-587D3535FAC5}" xr6:coauthVersionLast="47" xr6:coauthVersionMax="47" xr10:uidLastSave="{00000000-0000-0000-0000-000000000000}"/>
  <bookViews>
    <workbookView xWindow="0" yWindow="780" windowWidth="34200" windowHeight="20380" activeTab="2" xr2:uid="{00000000-000D-0000-FFFF-FFFF00000000}"/>
  </bookViews>
  <sheets>
    <sheet name="COVID19" sheetId="2" r:id="rId1"/>
    <sheet name="DECOMPOSIÇÃO ADITIVA" sheetId="3" r:id="rId2"/>
    <sheet name="DECOMPOSIÇÃO MULTIPLICATIVA" sheetId="4" r:id="rId3"/>
    <sheet name="PIB Aditivo MM" sheetId="7" r:id="rId4"/>
    <sheet name="PIB Multipl MM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4" l="1"/>
  <c r="R7" i="4"/>
  <c r="L7" i="4"/>
  <c r="F7" i="4"/>
  <c r="R8" i="3"/>
  <c r="L8" i="3"/>
  <c r="M6" i="4"/>
  <c r="L6" i="4"/>
  <c r="O5" i="4"/>
  <c r="N5" i="4"/>
  <c r="M5" i="4"/>
  <c r="L5" i="4"/>
  <c r="O4" i="4"/>
  <c r="N4" i="4"/>
  <c r="N7" i="4" s="1"/>
  <c r="M4" i="4"/>
  <c r="M7" i="4" s="1"/>
  <c r="L4" i="4"/>
  <c r="O3" i="4"/>
  <c r="O7" i="4" s="1"/>
  <c r="N3" i="4"/>
  <c r="F8" i="4"/>
  <c r="F9" i="4"/>
  <c r="F10" i="4"/>
  <c r="F11" i="4"/>
  <c r="F12" i="4"/>
  <c r="F13" i="4"/>
  <c r="F14" i="4"/>
  <c r="F15" i="4"/>
  <c r="F16" i="4"/>
  <c r="F17" i="4"/>
  <c r="F18" i="4"/>
  <c r="E8" i="4"/>
  <c r="E9" i="4"/>
  <c r="E10" i="4"/>
  <c r="E11" i="4"/>
  <c r="E12" i="4"/>
  <c r="E13" i="4"/>
  <c r="E14" i="4"/>
  <c r="E15" i="4"/>
  <c r="E16" i="4"/>
  <c r="E17" i="4"/>
  <c r="E18" i="4"/>
  <c r="E7" i="4"/>
  <c r="D8" i="4"/>
  <c r="D9" i="4"/>
  <c r="D10" i="4"/>
  <c r="D11" i="4"/>
  <c r="D12" i="4"/>
  <c r="D13" i="4"/>
  <c r="D14" i="4"/>
  <c r="D15" i="4"/>
  <c r="D16" i="4"/>
  <c r="D17" i="4"/>
  <c r="D18" i="4"/>
  <c r="D19" i="4"/>
  <c r="D7" i="4"/>
  <c r="F7" i="3"/>
  <c r="E7" i="3"/>
  <c r="D19" i="3"/>
  <c r="D8" i="3"/>
  <c r="D9" i="3"/>
  <c r="D10" i="3"/>
  <c r="D11" i="3"/>
  <c r="D12" i="3"/>
  <c r="E12" i="3" s="1"/>
  <c r="F12" i="3" s="1"/>
  <c r="O4" i="3" s="1"/>
  <c r="D13" i="3"/>
  <c r="E13" i="3" s="1"/>
  <c r="F13" i="3" s="1"/>
  <c r="L5" i="3" s="1"/>
  <c r="D14" i="3"/>
  <c r="E14" i="3" s="1"/>
  <c r="F14" i="3" s="1"/>
  <c r="M5" i="3" s="1"/>
  <c r="D15" i="3"/>
  <c r="D16" i="3"/>
  <c r="D17" i="3"/>
  <c r="D18" i="3"/>
  <c r="D7" i="3"/>
  <c r="Q7" i="4" l="1"/>
  <c r="E11" i="3"/>
  <c r="E10" i="3"/>
  <c r="E17" i="3"/>
  <c r="E8" i="3"/>
  <c r="E16" i="3"/>
  <c r="E15" i="3"/>
  <c r="E18" i="3"/>
  <c r="E9" i="3"/>
  <c r="N8" i="4" l="1"/>
  <c r="G7" i="4" s="1"/>
  <c r="M8" i="4"/>
  <c r="G6" i="4" s="1"/>
  <c r="G10" i="4" s="1"/>
  <c r="O8" i="4"/>
  <c r="G8" i="4" s="1"/>
  <c r="G5" i="4"/>
  <c r="G9" i="4" s="1"/>
  <c r="Q8" i="4"/>
  <c r="R8" i="4" s="1"/>
  <c r="F18" i="3"/>
  <c r="M6" i="3" s="1"/>
  <c r="F15" i="3"/>
  <c r="N5" i="3" s="1"/>
  <c r="F16" i="3"/>
  <c r="O5" i="3" s="1"/>
  <c r="F8" i="3"/>
  <c r="O3" i="3" s="1"/>
  <c r="N3" i="3"/>
  <c r="F17" i="3"/>
  <c r="L6" i="3" s="1"/>
  <c r="F10" i="3"/>
  <c r="M4" i="3" s="1"/>
  <c r="F9" i="3"/>
  <c r="L4" i="3" s="1"/>
  <c r="L7" i="3" s="1"/>
  <c r="F11" i="3"/>
  <c r="N4" i="3" s="1"/>
  <c r="O7" i="3"/>
  <c r="G13" i="4" l="1"/>
  <c r="H9" i="4"/>
  <c r="J9" i="4" s="1"/>
  <c r="G12" i="4"/>
  <c r="H8" i="4"/>
  <c r="J8" i="4" s="1"/>
  <c r="G14" i="4"/>
  <c r="H10" i="4"/>
  <c r="J10" i="4" s="1"/>
  <c r="G11" i="4"/>
  <c r="H7" i="4"/>
  <c r="J7" i="4" s="1"/>
  <c r="N7" i="3"/>
  <c r="M7" i="3"/>
  <c r="Q7" i="3" s="1"/>
  <c r="R7" i="3" s="1"/>
  <c r="N8" i="3" s="1"/>
  <c r="G7" i="3" s="1"/>
  <c r="G15" i="4" l="1"/>
  <c r="H11" i="4"/>
  <c r="J11" i="4" s="1"/>
  <c r="G18" i="4"/>
  <c r="H14" i="4"/>
  <c r="J14" i="4"/>
  <c r="G16" i="4"/>
  <c r="H12" i="4"/>
  <c r="J12" i="4" s="1"/>
  <c r="G17" i="4"/>
  <c r="H13" i="4"/>
  <c r="J13" i="4" s="1"/>
  <c r="O8" i="3"/>
  <c r="G8" i="3" s="1"/>
  <c r="M8" i="3"/>
  <c r="G6" i="3" s="1"/>
  <c r="G10" i="3" s="1"/>
  <c r="G12" i="3"/>
  <c r="H8" i="3"/>
  <c r="G14" i="3"/>
  <c r="H10" i="3"/>
  <c r="G11" i="3"/>
  <c r="H7" i="3"/>
  <c r="J7" i="3" s="1"/>
  <c r="G5" i="3"/>
  <c r="G9" i="3" s="1"/>
  <c r="H17" i="4" l="1"/>
  <c r="J17" i="4" s="1"/>
  <c r="G20" i="4"/>
  <c r="H16" i="4"/>
  <c r="J16" i="4" s="1"/>
  <c r="J18" i="4"/>
  <c r="H18" i="4"/>
  <c r="G19" i="4"/>
  <c r="H15" i="4"/>
  <c r="J15" i="4"/>
  <c r="J10" i="3"/>
  <c r="Q8" i="3"/>
  <c r="J8" i="3"/>
  <c r="G13" i="3"/>
  <c r="H9" i="3"/>
  <c r="J9" i="3" s="1"/>
  <c r="G15" i="3"/>
  <c r="H11" i="3"/>
  <c r="J11" i="3" s="1"/>
  <c r="G18" i="3"/>
  <c r="H14" i="3"/>
  <c r="J14" i="3" s="1"/>
  <c r="G16" i="3"/>
  <c r="H12" i="3"/>
  <c r="J12" i="3" s="1"/>
  <c r="J13" i="3" l="1"/>
  <c r="H18" i="3"/>
  <c r="J18" i="3"/>
  <c r="G20" i="3"/>
  <c r="H16" i="3"/>
  <c r="J16" i="3" s="1"/>
  <c r="G19" i="3"/>
  <c r="H15" i="3"/>
  <c r="J15" i="3" s="1"/>
  <c r="G17" i="3"/>
  <c r="H13" i="3"/>
  <c r="H17" i="3" l="1"/>
  <c r="J17" i="3"/>
</calcChain>
</file>

<file path=xl/sharedStrings.xml><?xml version="1.0" encoding="utf-8"?>
<sst xmlns="http://schemas.openxmlformats.org/spreadsheetml/2006/main" count="615" uniqueCount="314">
  <si>
    <t>Data</t>
  </si>
  <si>
    <t>total</t>
  </si>
  <si>
    <t>por_dia</t>
  </si>
  <si>
    <t>DECOMPOSIÇÃO ADITIVA</t>
  </si>
  <si>
    <t>t</t>
  </si>
  <si>
    <t>período</t>
  </si>
  <si>
    <t>19 Q1</t>
  </si>
  <si>
    <t>19 Q2</t>
  </si>
  <si>
    <t>19 Q3</t>
  </si>
  <si>
    <t>19 Q4</t>
  </si>
  <si>
    <t>X(t)</t>
  </si>
  <si>
    <t>DECOMPOSIÇÃO MULTIPLICATIVA</t>
  </si>
  <si>
    <t>2004.01</t>
  </si>
  <si>
    <t>2004.02</t>
  </si>
  <si>
    <t>2004.03</t>
  </si>
  <si>
    <t>2004.04</t>
  </si>
  <si>
    <t>2004.05</t>
  </si>
  <si>
    <t>2004.06</t>
  </si>
  <si>
    <t>2004.07</t>
  </si>
  <si>
    <t>2004.08</t>
  </si>
  <si>
    <t>2004.09</t>
  </si>
  <si>
    <t>2004.10</t>
  </si>
  <si>
    <t>2004.11</t>
  </si>
  <si>
    <t>2004.12</t>
  </si>
  <si>
    <t>2005.01</t>
  </si>
  <si>
    <t>2005.02</t>
  </si>
  <si>
    <t>2005.03</t>
  </si>
  <si>
    <t>2005.04</t>
  </si>
  <si>
    <t>2005.05</t>
  </si>
  <si>
    <t>2005.06</t>
  </si>
  <si>
    <t>2005.07</t>
  </si>
  <si>
    <t>2005.08</t>
  </si>
  <si>
    <t>2005.09</t>
  </si>
  <si>
    <t>2005.10</t>
  </si>
  <si>
    <t>2005.11</t>
  </si>
  <si>
    <t>2005.12</t>
  </si>
  <si>
    <t>2006.01</t>
  </si>
  <si>
    <t>2006.02</t>
  </si>
  <si>
    <t>2006.03</t>
  </si>
  <si>
    <t>2006.04</t>
  </si>
  <si>
    <t>2006.05</t>
  </si>
  <si>
    <t>2006.06</t>
  </si>
  <si>
    <t>2006.07</t>
  </si>
  <si>
    <t>2006.08</t>
  </si>
  <si>
    <t>2006.09</t>
  </si>
  <si>
    <t>2006.10</t>
  </si>
  <si>
    <t>2006.11</t>
  </si>
  <si>
    <t>2006.12</t>
  </si>
  <si>
    <t>2007.01</t>
  </si>
  <si>
    <t>2007.02</t>
  </si>
  <si>
    <t>2007.03</t>
  </si>
  <si>
    <t>2007.04</t>
  </si>
  <si>
    <t>2007.05</t>
  </si>
  <si>
    <t>2007.06</t>
  </si>
  <si>
    <t>2007.07</t>
  </si>
  <si>
    <t>2007.08</t>
  </si>
  <si>
    <t>2007.09</t>
  </si>
  <si>
    <t>2007.10</t>
  </si>
  <si>
    <t>2007.11</t>
  </si>
  <si>
    <t>2007.12</t>
  </si>
  <si>
    <t>2008.01</t>
  </si>
  <si>
    <t>2008.02</t>
  </si>
  <si>
    <t>2008.03</t>
  </si>
  <si>
    <t>2008.04</t>
  </si>
  <si>
    <t>2008.05</t>
  </si>
  <si>
    <t>2008.06</t>
  </si>
  <si>
    <t>2008.07</t>
  </si>
  <si>
    <t>2008.08</t>
  </si>
  <si>
    <t>2008.09</t>
  </si>
  <si>
    <t>2008.10</t>
  </si>
  <si>
    <t>2008.11</t>
  </si>
  <si>
    <t>2008.12</t>
  </si>
  <si>
    <t>2009.01</t>
  </si>
  <si>
    <t>2009.02</t>
  </si>
  <si>
    <t>2009.03</t>
  </si>
  <si>
    <t>2009.04</t>
  </si>
  <si>
    <t>2009.05</t>
  </si>
  <si>
    <t>2009.06</t>
  </si>
  <si>
    <t>2009.07</t>
  </si>
  <si>
    <t>2009.08</t>
  </si>
  <si>
    <t>2009.09</t>
  </si>
  <si>
    <t>2009.10</t>
  </si>
  <si>
    <t>2009.11</t>
  </si>
  <si>
    <t>2009.12</t>
  </si>
  <si>
    <t>2010.01</t>
  </si>
  <si>
    <t>2010.02</t>
  </si>
  <si>
    <t>2010.03</t>
  </si>
  <si>
    <t>2010.04</t>
  </si>
  <si>
    <t>2010.05</t>
  </si>
  <si>
    <t>2010.06</t>
  </si>
  <si>
    <t>2010.07</t>
  </si>
  <si>
    <t>2010.08</t>
  </si>
  <si>
    <t>2010.09</t>
  </si>
  <si>
    <t>2010.10</t>
  </si>
  <si>
    <t>2010.11</t>
  </si>
  <si>
    <t>2010.12</t>
  </si>
  <si>
    <t>2011.01</t>
  </si>
  <si>
    <t>2011.02</t>
  </si>
  <si>
    <t>2011.03</t>
  </si>
  <si>
    <t>2011.04</t>
  </si>
  <si>
    <t>2011.05</t>
  </si>
  <si>
    <t>2011.06</t>
  </si>
  <si>
    <t>2011.07</t>
  </si>
  <si>
    <t>2011.08</t>
  </si>
  <si>
    <t>2011.09</t>
  </si>
  <si>
    <t>2011.10</t>
  </si>
  <si>
    <t>2011.11</t>
  </si>
  <si>
    <t>2011.12</t>
  </si>
  <si>
    <t>2012.01</t>
  </si>
  <si>
    <t>2012.02</t>
  </si>
  <si>
    <t>2012.03</t>
  </si>
  <si>
    <t>2012.04</t>
  </si>
  <si>
    <t>2012.05</t>
  </si>
  <si>
    <t>2012.06</t>
  </si>
  <si>
    <t>2012.07</t>
  </si>
  <si>
    <t>2012.08</t>
  </si>
  <si>
    <t>2012.09</t>
  </si>
  <si>
    <t>2012.10</t>
  </si>
  <si>
    <t>2012.11</t>
  </si>
  <si>
    <t>2012.12</t>
  </si>
  <si>
    <t>2013.01</t>
  </si>
  <si>
    <t>2013.02</t>
  </si>
  <si>
    <t>2013.03</t>
  </si>
  <si>
    <t>2013.04</t>
  </si>
  <si>
    <t>2013.05</t>
  </si>
  <si>
    <t>2013.06</t>
  </si>
  <si>
    <t>2013.07</t>
  </si>
  <si>
    <t>2013.08</t>
  </si>
  <si>
    <t>2013.09</t>
  </si>
  <si>
    <t>2013.10</t>
  </si>
  <si>
    <t>2013.11</t>
  </si>
  <si>
    <t>2013.12</t>
  </si>
  <si>
    <t>2014.01</t>
  </si>
  <si>
    <t>2014.02</t>
  </si>
  <si>
    <t>2014.03</t>
  </si>
  <si>
    <t>2014.04</t>
  </si>
  <si>
    <t>2014.05</t>
  </si>
  <si>
    <t>2014.06</t>
  </si>
  <si>
    <t>2014.07</t>
  </si>
  <si>
    <t>2014.08</t>
  </si>
  <si>
    <t>2014.09</t>
  </si>
  <si>
    <t>2014.10</t>
  </si>
  <si>
    <t>2014.11</t>
  </si>
  <si>
    <t>2014.12</t>
  </si>
  <si>
    <t>2015.01</t>
  </si>
  <si>
    <t>2015.02</t>
  </si>
  <si>
    <t>2015.03</t>
  </si>
  <si>
    <t>2015.04</t>
  </si>
  <si>
    <t>2015.05</t>
  </si>
  <si>
    <t>2015.06</t>
  </si>
  <si>
    <t>2015.07</t>
  </si>
  <si>
    <t>2015.08</t>
  </si>
  <si>
    <t>2015.09</t>
  </si>
  <si>
    <t>2015.10</t>
  </si>
  <si>
    <t>2015.11</t>
  </si>
  <si>
    <t>2015.12</t>
  </si>
  <si>
    <t>2016.01</t>
  </si>
  <si>
    <t>2016.02</t>
  </si>
  <si>
    <t>2016.03</t>
  </si>
  <si>
    <t>2016.04</t>
  </si>
  <si>
    <t>2016.05</t>
  </si>
  <si>
    <t>2016.06</t>
  </si>
  <si>
    <t>2016.07</t>
  </si>
  <si>
    <t>2016.08</t>
  </si>
  <si>
    <t>2016.09</t>
  </si>
  <si>
    <t>2016.10</t>
  </si>
  <si>
    <t>2016.11</t>
  </si>
  <si>
    <t>2016.12</t>
  </si>
  <si>
    <t>2017.01</t>
  </si>
  <si>
    <t>2017.02</t>
  </si>
  <si>
    <t>2017.03</t>
  </si>
  <si>
    <t>2017.04</t>
  </si>
  <si>
    <t>2017.05</t>
  </si>
  <si>
    <t>2017.06</t>
  </si>
  <si>
    <t>2017.07</t>
  </si>
  <si>
    <t>2017.08</t>
  </si>
  <si>
    <t>2017.09</t>
  </si>
  <si>
    <t>2017.10</t>
  </si>
  <si>
    <t>2017.11</t>
  </si>
  <si>
    <t>2017.12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</si>
  <si>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</si>
  <si>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</si>
  <si>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</si>
  <si>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</si>
  <si>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</si>
  <si>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</si>
  <si>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</si>
  <si>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</si>
  <si>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</si>
  <si>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</si>
  <si>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</si>
  <si>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</si>
  <si>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t>2019.01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</si>
  <si>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</si>
  <si>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</si>
  <si>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</si>
  <si>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</si>
  <si>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</si>
  <si>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</si>
  <si>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</si>
  <si>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</si>
  <si>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</si>
  <si>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</si>
  <si>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</si>
  <si>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</si>
  <si>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</si>
  <si>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</si>
  <si>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</si>
  <si>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</si>
  <si>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</si>
  <si>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</si>
  <si>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</si>
  <si>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</si>
  <si>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</si>
  <si>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</si>
  <si>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</si>
  <si>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</si>
  <si>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</si>
  <si>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</si>
  <si>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</si>
  <si>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</si>
  <si>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</si>
  <si>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</si>
  <si>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</si>
  <si>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</si>
  <si>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 xml:space="preserve">PIB - R$ (milhões) </t>
  </si>
  <si>
    <t>20 Q1</t>
  </si>
  <si>
    <t>20 Q2</t>
  </si>
  <si>
    <t>20 Q3</t>
  </si>
  <si>
    <t>20 Q4</t>
  </si>
  <si>
    <t>21 Q1</t>
  </si>
  <si>
    <t>21 Q2</t>
  </si>
  <si>
    <t>21 Q3</t>
  </si>
  <si>
    <t>21 Q4</t>
  </si>
  <si>
    <t>22 Q1</t>
  </si>
  <si>
    <t>22 Q2</t>
  </si>
  <si>
    <t>22 Q3</t>
  </si>
  <si>
    <t>22 Q4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</si>
  <si>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</si>
  <si>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</si>
  <si>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</si>
  <si>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</si>
  <si>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</si>
  <si>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</si>
  <si>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</si>
  <si>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</si>
  <si>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</si>
  <si>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</si>
  <si>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</si>
  <si>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</si>
  <si>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</si>
  <si>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</si>
  <si>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</si>
  <si>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</si>
  <si>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</si>
  <si>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</si>
  <si>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</si>
  <si>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</si>
  <si>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</si>
  <si>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</si>
  <si>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</si>
  <si>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</si>
  <si>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</si>
  <si>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</si>
  <si>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</si>
  <si>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</si>
  <si>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</si>
  <si>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</si>
  <si>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</si>
  <si>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</si>
  <si>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</si>
  <si>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</si>
  <si>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</si>
  <si>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</si>
  <si>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</si>
  <si>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</si>
  <si>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</si>
  <si>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</si>
  <si>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</si>
  <si>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</si>
  <si>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</si>
  <si>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</si>
  <si>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</si>
  <si>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</si>
  <si>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</si>
  <si>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2025.09</t>
  </si>
  <si>
    <t>2025.10</t>
  </si>
  <si>
    <t>2025.11</t>
  </si>
  <si>
    <t>2025.12</t>
  </si>
  <si>
    <t>2026.01</t>
  </si>
  <si>
    <t>2026.02</t>
  </si>
  <si>
    <t>X(t) = T + S + (C + E)</t>
  </si>
  <si>
    <t>MM(4)</t>
  </si>
  <si>
    <t>Tendência (T)</t>
  </si>
  <si>
    <t>X(t) - T = S + (C + E)</t>
  </si>
  <si>
    <t>X(t) - T</t>
  </si>
  <si>
    <t>Q1</t>
  </si>
  <si>
    <t>Q2</t>
  </si>
  <si>
    <t>Q3</t>
  </si>
  <si>
    <t>Q4</t>
  </si>
  <si>
    <t>Média</t>
  </si>
  <si>
    <t>SOMA</t>
  </si>
  <si>
    <t>Correção</t>
  </si>
  <si>
    <t>Efeito Sazonal</t>
  </si>
  <si>
    <t>Sazonal (S)</t>
  </si>
  <si>
    <t>X(t) - T - S = (C + E)</t>
  </si>
  <si>
    <t>Erros + Ciclos (C+E)</t>
  </si>
  <si>
    <t>Reconstruir</t>
  </si>
  <si>
    <t>X(t) = T*S*C*E</t>
  </si>
  <si>
    <t>Tendência - T</t>
  </si>
  <si>
    <t>X(t)/T</t>
  </si>
  <si>
    <t>X(t)/T = S*(C*E)</t>
  </si>
  <si>
    <t>Erros (C*E)</t>
  </si>
  <si>
    <t>X(t)/(T*S) = (C*E)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</si>
</sst>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00"/>
    <numFmt numFmtId="165" formatCode="0.000000"/>
    <numFmt numFmtId="166" formatCode="0.0000000"/>
    <numFmt numFmtId="167" formatCode="#,##0.0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  <font>
      <sz val="10"/>
      <color rgb="FF000000"/>
      <name val="Helvetica Neue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5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>
      <alignment vertical="center"/>
    </xf>
    <xf numFmtId="0" fontId="1" fillId="0" borderId="0" xfId="1"/>
    <xf numFmtId="167" fontId="2" fillId="0" borderId="0" xfId="1" applyNumberFormat="1" applyFont="1"/>
    <xf numFmtId="4" fontId="2" fillId="0" borderId="0" xfId="1" applyNumberFormat="1" applyFont="1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166" fontId="0" fillId="0" borderId="0" xfId="0" applyNumberFormat="1"/>
    <xf numFmtId="0" fontId="4" fillId="0" borderId="0" xfId="0" applyFont="1"/>
    <xf numFmtId="4" fontId="2" fillId="0" borderId="0" xfId="0" applyNumberFormat="1" applyFont="1"/>
    <xf numFmtId="0" fontId="1" fillId="0" borderId="0" xfId="1" quotePrefix="1"/>
    <xf numFmtId="43" fontId="1" fillId="0" borderId="0" xfId="2" applyFont="1"/>
    <xf numFmtId="0" fontId="1" fillId="0" borderId="0" xfId="1" applyAlignment="1">
      <alignment horizontal="center" vertical="center"/>
    </xf>
    <xf numFmtId="166" fontId="0" fillId="2" borderId="0" xfId="0" applyNumberFormat="1" applyFill="1"/>
    <xf numFmtId="0" fontId="0" fillId="2" borderId="0" xfId="0" applyFill="1"/>
    <xf numFmtId="165" fontId="0" fillId="3" borderId="0" xfId="0" applyNumberFormat="1" applyFill="1"/>
    <xf numFmtId="165" fontId="0" fillId="4" borderId="0" xfId="0" applyNumberFormat="1" applyFill="1"/>
    <xf numFmtId="0" fontId="0" fillId="0" borderId="0" xfId="0" applyFill="1"/>
    <xf numFmtId="165" fontId="0" fillId="0" borderId="0" xfId="0" applyNumberFormat="1" applyFill="1"/>
    <xf numFmtId="0" fontId="0" fillId="5" borderId="0" xfId="0" applyFill="1"/>
    <xf numFmtId="0" fontId="0" fillId="5" borderId="0" xfId="0" applyFill="1" applyAlignment="1">
      <alignment horizontal="center"/>
    </xf>
    <xf numFmtId="164" fontId="0" fillId="5" borderId="0" xfId="0" applyNumberFormat="1" applyFill="1"/>
    <xf numFmtId="165" fontId="0" fillId="2" borderId="0" xfId="0" applyNumberFormat="1" applyFill="1"/>
  </cellXfs>
  <cellStyles count="3">
    <cellStyle name="Normal" xfId="0" builtinId="0"/>
    <cellStyle name="Normal 2" xfId="1" xr:uid="{00000000-0005-0000-0000-000001000000}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Dados Originais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'DECOMPOSIÇÃO ADITIVA'!$C$4</c:f>
              <c:strCache>
                <c:ptCount val="1"/>
                <c:pt idx="0">
                  <c:v>X(t)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'DECOMPOSIÇÃO ADITIVA'!$C$5:$C$20</c:f>
              <c:numCache>
                <c:formatCode>General</c:formatCode>
                <c:ptCount val="16"/>
                <c:pt idx="0">
                  <c:v>10</c:v>
                </c:pt>
                <c:pt idx="1">
                  <c:v>14</c:v>
                </c:pt>
                <c:pt idx="2">
                  <c:v>8</c:v>
                </c:pt>
                <c:pt idx="3">
                  <c:v>25</c:v>
                </c:pt>
                <c:pt idx="4">
                  <c:v>16</c:v>
                </c:pt>
                <c:pt idx="5">
                  <c:v>22</c:v>
                </c:pt>
                <c:pt idx="6">
                  <c:v>14</c:v>
                </c:pt>
                <c:pt idx="7">
                  <c:v>35</c:v>
                </c:pt>
                <c:pt idx="8">
                  <c:v>15</c:v>
                </c:pt>
                <c:pt idx="9">
                  <c:v>27</c:v>
                </c:pt>
                <c:pt idx="10">
                  <c:v>18</c:v>
                </c:pt>
                <c:pt idx="11">
                  <c:v>40</c:v>
                </c:pt>
                <c:pt idx="12">
                  <c:v>28</c:v>
                </c:pt>
                <c:pt idx="13">
                  <c:v>40</c:v>
                </c:pt>
                <c:pt idx="14">
                  <c:v>25</c:v>
                </c:pt>
                <c:pt idx="15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B8-2D46-9CDC-3C7AD0BA1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285152"/>
        <c:axId val="920895024"/>
      </c:scatterChart>
      <c:valAx>
        <c:axId val="92128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0895024"/>
        <c:crosses val="autoZero"/>
        <c:crossBetween val="midCat"/>
      </c:valAx>
      <c:valAx>
        <c:axId val="92089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1285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Tendência - 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'DECOMPOSIÇÃO ADITIVA'!$C$4</c:f>
              <c:strCache>
                <c:ptCount val="1"/>
                <c:pt idx="0">
                  <c:v>X(t)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'DECOMPOSIÇÃO ADITIVA'!$E$5:$E$20</c:f>
              <c:numCache>
                <c:formatCode>General</c:formatCode>
                <c:ptCount val="16"/>
                <c:pt idx="2" formatCode="0.00000">
                  <c:v>15</c:v>
                </c:pt>
                <c:pt idx="3" formatCode="0.00000">
                  <c:v>16.75</c:v>
                </c:pt>
                <c:pt idx="4" formatCode="0.00000">
                  <c:v>18.5</c:v>
                </c:pt>
                <c:pt idx="5" formatCode="0.00000">
                  <c:v>20.5</c:v>
                </c:pt>
                <c:pt idx="6" formatCode="0.00000">
                  <c:v>21.625</c:v>
                </c:pt>
                <c:pt idx="7" formatCode="0.00000">
                  <c:v>22.125</c:v>
                </c:pt>
                <c:pt idx="8" formatCode="0.00000">
                  <c:v>23.25</c:v>
                </c:pt>
                <c:pt idx="9" formatCode="0.00000">
                  <c:v>24.375</c:v>
                </c:pt>
                <c:pt idx="10" formatCode="0.00000">
                  <c:v>26.625</c:v>
                </c:pt>
                <c:pt idx="11" formatCode="0.00000">
                  <c:v>29.875</c:v>
                </c:pt>
                <c:pt idx="12" formatCode="0.00000">
                  <c:v>32.375</c:v>
                </c:pt>
                <c:pt idx="13" formatCode="0.00000">
                  <c:v>36.375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75-EE4A-B677-BE2E8E4D0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285152"/>
        <c:axId val="920895024"/>
      </c:scatterChart>
      <c:valAx>
        <c:axId val="92128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0895024"/>
        <c:crosses val="autoZero"/>
        <c:crossBetween val="midCat"/>
      </c:valAx>
      <c:valAx>
        <c:axId val="92089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1285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Sazonalidade</a:t>
            </a:r>
            <a:r>
              <a:rPr lang="en-US" baseline="0"/>
              <a:t> -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'DECOMPOSIÇÃO ADITIVA'!$C$4</c:f>
              <c:strCache>
                <c:ptCount val="1"/>
                <c:pt idx="0">
                  <c:v>X(t)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'DECOMPOSIÇÃO ADITIVA'!$G$5:$G$20</c:f>
              <c:numCache>
                <c:formatCode>0.000000</c:formatCode>
                <c:ptCount val="16"/>
                <c:pt idx="0">
                  <c:v>-5.09375</c:v>
                </c:pt>
                <c:pt idx="1">
                  <c:v>2.5312500000000004</c:v>
                </c:pt>
                <c:pt idx="2">
                  <c:v>-7.802083333333333</c:v>
                </c:pt>
                <c:pt idx="3">
                  <c:v>10.364583333333332</c:v>
                </c:pt>
                <c:pt idx="4">
                  <c:v>-5.09375</c:v>
                </c:pt>
                <c:pt idx="5">
                  <c:v>2.5312500000000004</c:v>
                </c:pt>
                <c:pt idx="6">
                  <c:v>-7.802083333333333</c:v>
                </c:pt>
                <c:pt idx="7">
                  <c:v>10.364583333333332</c:v>
                </c:pt>
                <c:pt idx="8">
                  <c:v>-5.09375</c:v>
                </c:pt>
                <c:pt idx="9">
                  <c:v>2.5312500000000004</c:v>
                </c:pt>
                <c:pt idx="10">
                  <c:v>-7.802083333333333</c:v>
                </c:pt>
                <c:pt idx="11">
                  <c:v>10.364583333333332</c:v>
                </c:pt>
                <c:pt idx="12">
                  <c:v>-5.09375</c:v>
                </c:pt>
                <c:pt idx="13">
                  <c:v>2.5312500000000004</c:v>
                </c:pt>
                <c:pt idx="14">
                  <c:v>-7.802083333333333</c:v>
                </c:pt>
                <c:pt idx="15">
                  <c:v>10.364583333333332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69-7843-BF6D-58BD9B587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285152"/>
        <c:axId val="920895024"/>
      </c:scatterChart>
      <c:valAx>
        <c:axId val="92128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0895024"/>
        <c:crosses val="autoZero"/>
        <c:crossBetween val="midCat"/>
      </c:valAx>
      <c:valAx>
        <c:axId val="92089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1285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Erros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'DECOMPOSIÇÃO ADITIVA'!$C$4</c:f>
              <c:strCache>
                <c:ptCount val="1"/>
                <c:pt idx="0">
                  <c:v>X(t)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'DECOMPOSIÇÃO ADITIVA'!$H$5:$H$20</c:f>
              <c:numCache>
                <c:formatCode>0.000000</c:formatCode>
                <c:ptCount val="16"/>
                <c:pt idx="2">
                  <c:v>0.80208333333333304</c:v>
                </c:pt>
                <c:pt idx="3">
                  <c:v>-2.1145833333333321</c:v>
                </c:pt>
                <c:pt idx="4">
                  <c:v>2.59375</c:v>
                </c:pt>
                <c:pt idx="5">
                  <c:v>-1.0312500000000004</c:v>
                </c:pt>
                <c:pt idx="6">
                  <c:v>0.17708333333333304</c:v>
                </c:pt>
                <c:pt idx="7">
                  <c:v>2.5104166666666679</c:v>
                </c:pt>
                <c:pt idx="8">
                  <c:v>-3.15625</c:v>
                </c:pt>
                <c:pt idx="9">
                  <c:v>9.3749999999999556E-2</c:v>
                </c:pt>
                <c:pt idx="10">
                  <c:v>-0.82291666666666696</c:v>
                </c:pt>
                <c:pt idx="11">
                  <c:v>-0.23958333333333215</c:v>
                </c:pt>
                <c:pt idx="12">
                  <c:v>0.71875</c:v>
                </c:pt>
                <c:pt idx="13">
                  <c:v>1.0937499999999996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8E-544F-96E4-3546F5D2E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285152"/>
        <c:axId val="920895024"/>
      </c:scatterChart>
      <c:valAx>
        <c:axId val="92128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0895024"/>
        <c:crosses val="autoZero"/>
        <c:crossBetween val="midCat"/>
      </c:valAx>
      <c:valAx>
        <c:axId val="92089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1285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Dados Originais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'DECOMPOSIÇÃO MULTIPLICATIVA'!$C$4</c:f>
              <c:strCache>
                <c:ptCount val="1"/>
                <c:pt idx="0">
                  <c:v>X(t)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'DECOMPOSIÇÃO MULTIPLICATIVA'!$C$5:$C$20</c:f>
              <c:numCache>
                <c:formatCode>General</c:formatCode>
                <c:ptCount val="16"/>
                <c:pt idx="0">
                  <c:v>10</c:v>
                </c:pt>
                <c:pt idx="1">
                  <c:v>14</c:v>
                </c:pt>
                <c:pt idx="2">
                  <c:v>8</c:v>
                </c:pt>
                <c:pt idx="3">
                  <c:v>25</c:v>
                </c:pt>
                <c:pt idx="4">
                  <c:v>16</c:v>
                </c:pt>
                <c:pt idx="5">
                  <c:v>22</c:v>
                </c:pt>
                <c:pt idx="6">
                  <c:v>14</c:v>
                </c:pt>
                <c:pt idx="7">
                  <c:v>35</c:v>
                </c:pt>
                <c:pt idx="8">
                  <c:v>15</c:v>
                </c:pt>
                <c:pt idx="9">
                  <c:v>27</c:v>
                </c:pt>
                <c:pt idx="10">
                  <c:v>18</c:v>
                </c:pt>
                <c:pt idx="11">
                  <c:v>40</c:v>
                </c:pt>
                <c:pt idx="12">
                  <c:v>28</c:v>
                </c:pt>
                <c:pt idx="13">
                  <c:v>40</c:v>
                </c:pt>
                <c:pt idx="14">
                  <c:v>25</c:v>
                </c:pt>
                <c:pt idx="15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5C-EF48-81C1-35A19CB16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464944"/>
        <c:axId val="921482032"/>
      </c:scatterChart>
      <c:valAx>
        <c:axId val="92146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1482032"/>
        <c:crosses val="autoZero"/>
        <c:crossBetween val="midCat"/>
      </c:valAx>
      <c:valAx>
        <c:axId val="92148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146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Tendência - 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'DECOMPOSIÇÃO MULTIPLICATIVA'!$C$4</c:f>
              <c:strCache>
                <c:ptCount val="1"/>
                <c:pt idx="0">
                  <c:v>X(t)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'DECOMPOSIÇÃO MULTIPLICATIVA'!$E$5:$E$20</c:f>
              <c:numCache>
                <c:formatCode>General</c:formatCode>
                <c:ptCount val="16"/>
                <c:pt idx="2" formatCode="0.00">
                  <c:v>15</c:v>
                </c:pt>
                <c:pt idx="3" formatCode="0.00">
                  <c:v>16.75</c:v>
                </c:pt>
                <c:pt idx="4" formatCode="0.00">
                  <c:v>18.5</c:v>
                </c:pt>
                <c:pt idx="5" formatCode="0.00">
                  <c:v>20.5</c:v>
                </c:pt>
                <c:pt idx="6" formatCode="0.00">
                  <c:v>21.625</c:v>
                </c:pt>
                <c:pt idx="7" formatCode="0.00">
                  <c:v>22.125</c:v>
                </c:pt>
                <c:pt idx="8" formatCode="0.00">
                  <c:v>23.25</c:v>
                </c:pt>
                <c:pt idx="9" formatCode="0.00">
                  <c:v>24.375</c:v>
                </c:pt>
                <c:pt idx="10" formatCode="0.00">
                  <c:v>26.625</c:v>
                </c:pt>
                <c:pt idx="11" formatCode="0.00">
                  <c:v>29.875</c:v>
                </c:pt>
                <c:pt idx="12" formatCode="0.00">
                  <c:v>32.375</c:v>
                </c:pt>
                <c:pt idx="13" formatCode="0.00">
                  <c:v>36.375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AE-3449-8862-92BE82722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464944"/>
        <c:axId val="921482032"/>
      </c:scatterChart>
      <c:valAx>
        <c:axId val="92146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1482032"/>
        <c:crosses val="autoZero"/>
        <c:crossBetween val="midCat"/>
      </c:valAx>
      <c:valAx>
        <c:axId val="92148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146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Sazonal -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'DECOMPOSIÇÃO MULTIPLICATIVA'!$C$4</c:f>
              <c:strCache>
                <c:ptCount val="1"/>
                <c:pt idx="0">
                  <c:v>X(t)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'DECOMPOSIÇÃO MULTIPLICATIVA'!$G$5:$G$20</c:f>
              <c:numCache>
                <c:formatCode>General</c:formatCode>
                <c:ptCount val="16"/>
                <c:pt idx="0">
                  <c:v>0.79657111995679453</c:v>
                </c:pt>
                <c:pt idx="1">
                  <c:v>1.1003313364171967</c:v>
                </c:pt>
                <c:pt idx="2">
                  <c:v>0.6227924122247066</c:v>
                </c:pt>
                <c:pt idx="3">
                  <c:v>1.4803051314013018</c:v>
                </c:pt>
                <c:pt idx="4">
                  <c:v>0.79657111995679453</c:v>
                </c:pt>
                <c:pt idx="5">
                  <c:v>1.1003313364171967</c:v>
                </c:pt>
                <c:pt idx="6">
                  <c:v>0.6227924122247066</c:v>
                </c:pt>
                <c:pt idx="7">
                  <c:v>1.4803051314013018</c:v>
                </c:pt>
                <c:pt idx="8">
                  <c:v>0.79657111995679453</c:v>
                </c:pt>
                <c:pt idx="9">
                  <c:v>1.1003313364171967</c:v>
                </c:pt>
                <c:pt idx="10">
                  <c:v>0.6227924122247066</c:v>
                </c:pt>
                <c:pt idx="11">
                  <c:v>1.4803051314013018</c:v>
                </c:pt>
                <c:pt idx="12">
                  <c:v>0.79657111995679453</c:v>
                </c:pt>
                <c:pt idx="13">
                  <c:v>1.1003313364171967</c:v>
                </c:pt>
                <c:pt idx="14">
                  <c:v>0.6227924122247066</c:v>
                </c:pt>
                <c:pt idx="15">
                  <c:v>1.4803051314013018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39-1947-B957-42538FA8A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464944"/>
        <c:axId val="921482032"/>
      </c:scatterChart>
      <c:valAx>
        <c:axId val="92146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1482032"/>
        <c:crosses val="autoZero"/>
        <c:crossBetween val="midCat"/>
      </c:valAx>
      <c:valAx>
        <c:axId val="92148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146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Erros - C*E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'DECOMPOSIÇÃO MULTIPLICATIVA'!$C$4</c:f>
              <c:strCache>
                <c:ptCount val="1"/>
                <c:pt idx="0">
                  <c:v>X(t)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'DECOMPOSIÇÃO MULTIPLICATIVA'!$H$5:$H$20</c:f>
              <c:numCache>
                <c:formatCode>General</c:formatCode>
                <c:ptCount val="16"/>
                <c:pt idx="2">
                  <c:v>0.85635811044676635</c:v>
                </c:pt>
                <c:pt idx="3">
                  <c:v>1.0082632842189467</c:v>
                </c:pt>
                <c:pt idx="4">
                  <c:v>1.0857346484162953</c:v>
                </c:pt>
                <c:pt idx="5">
                  <c:v>0.97531597636915657</c:v>
                </c:pt>
                <c:pt idx="6">
                  <c:v>1.0395098450509881</c:v>
                </c:pt>
                <c:pt idx="7">
                  <c:v>1.0686451532173695</c:v>
                </c:pt>
                <c:pt idx="8">
                  <c:v>0.80992302402022021</c:v>
                </c:pt>
                <c:pt idx="9">
                  <c:v>1.0066897770076049</c:v>
                </c:pt>
                <c:pt idx="10">
                  <c:v>1.0855243653550559</c:v>
                </c:pt>
                <c:pt idx="11">
                  <c:v>0.90448388341649422</c:v>
                </c:pt>
                <c:pt idx="12">
                  <c:v>1.0857346484162953</c:v>
                </c:pt>
                <c:pt idx="13">
                  <c:v>0.99938656747604915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1C-A74E-923D-E3F45976E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464944"/>
        <c:axId val="921482032"/>
      </c:scatterChart>
      <c:valAx>
        <c:axId val="92146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1482032"/>
        <c:crosses val="autoZero"/>
        <c:crossBetween val="midCat"/>
      </c:valAx>
      <c:valAx>
        <c:axId val="92148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146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7" Type="http://schemas.openxmlformats.org/officeDocument/2006/relationships/image" Target="../media/image6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610</xdr:row>
      <xdr:rowOff>0</xdr:rowOff>
    </xdr:from>
    <xdr:to>
      <xdr:col>6</xdr:col>
      <xdr:colOff>304800</xdr:colOff>
      <xdr:row>611</xdr:row>
      <xdr:rowOff>121920</xdr:rowOff>
    </xdr:to>
    <xdr:sp macro="" textlink="">
      <xdr:nvSpPr>
        <xdr:cNvPr id="2053" name="AutoShape 5" descr="http://127.0.0.1:30931/graphics/plot_zoom_png?width=1200&amp;height=760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SpPr>
          <a:spLocks noChangeAspect="1" noChangeArrowheads="1"/>
        </xdr:cNvSpPr>
      </xdr:nvSpPr>
      <xdr:spPr bwMode="auto">
        <a:xfrm>
          <a:off x="3771900" y="11155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14</xdr:row>
      <xdr:rowOff>0</xdr:rowOff>
    </xdr:from>
    <xdr:to>
      <xdr:col>3</xdr:col>
      <xdr:colOff>304800</xdr:colOff>
      <xdr:row>15</xdr:row>
      <xdr:rowOff>121920</xdr:rowOff>
    </xdr:to>
    <xdr:sp macro="" textlink="">
      <xdr:nvSpPr>
        <xdr:cNvPr id="3073" name="AutoShape 1" descr="http://127.0.0.1:30931/graphics/plot_zoom_png?width=1200&amp;height=760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8298180" y="256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304800</xdr:colOff>
      <xdr:row>15</xdr:row>
      <xdr:rowOff>121920</xdr:rowOff>
    </xdr:to>
    <xdr:sp macro="" textlink="">
      <xdr:nvSpPr>
        <xdr:cNvPr id="3074" name="AutoShape 2" descr="http://127.0.0.1:30931/graphics/plot_zoom_png?width=1200&amp;height=760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SpPr>
          <a:spLocks noChangeAspect="1" noChangeArrowheads="1"/>
        </xdr:cNvSpPr>
      </xdr:nvSpPr>
      <xdr:spPr bwMode="auto">
        <a:xfrm>
          <a:off x="8298180" y="256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46790</xdr:colOff>
      <xdr:row>21</xdr:row>
      <xdr:rowOff>179137</xdr:rowOff>
    </xdr:from>
    <xdr:to>
      <xdr:col>11</xdr:col>
      <xdr:colOff>106947</xdr:colOff>
      <xdr:row>29</xdr:row>
      <xdr:rowOff>66842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1A12AB-E565-7737-1DC4-9607A1B898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11</xdr:col>
      <xdr:colOff>60157</xdr:colOff>
      <xdr:row>37</xdr:row>
      <xdr:rowOff>81547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948DA8B-207B-974A-A406-30C9762FB9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11</xdr:col>
      <xdr:colOff>60157</xdr:colOff>
      <xdr:row>45</xdr:row>
      <xdr:rowOff>81547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9B74545-DEAA-A34D-B050-C553523471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11</xdr:col>
      <xdr:colOff>60157</xdr:colOff>
      <xdr:row>53</xdr:row>
      <xdr:rowOff>81547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ACE0172-8B46-CF4E-81BE-A65ABEDBF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392736</xdr:colOff>
      <xdr:row>8</xdr:row>
      <xdr:rowOff>106946</xdr:rowOff>
    </xdr:from>
    <xdr:to>
      <xdr:col>17</xdr:col>
      <xdr:colOff>620295</xdr:colOff>
      <xdr:row>37</xdr:row>
      <xdr:rowOff>135020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6B1EFCD-022A-A190-A9D1-BAF8711DC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19947" y="1657683"/>
          <a:ext cx="3703348" cy="5649495"/>
        </a:xfrm>
        <a:prstGeom prst="rect">
          <a:avLst/>
        </a:prstGeom>
      </xdr:spPr>
    </xdr:pic>
    <xdr:clientData/>
  </xdr:twoCellAnchor>
  <xdr:twoCellAnchor editAs="oneCell">
    <xdr:from>
      <xdr:col>17</xdr:col>
      <xdr:colOff>634999</xdr:colOff>
      <xdr:row>8</xdr:row>
      <xdr:rowOff>72141</xdr:rowOff>
    </xdr:from>
    <xdr:to>
      <xdr:col>23</xdr:col>
      <xdr:colOff>625640</xdr:colOff>
      <xdr:row>22</xdr:row>
      <xdr:rowOff>161758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8B1FD7F0-CF43-8B59-69D3-F4517FFC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37999" y="1622878"/>
          <a:ext cx="4041273" cy="2803406"/>
        </a:xfrm>
        <a:prstGeom prst="rect">
          <a:avLst/>
        </a:prstGeom>
      </xdr:spPr>
    </xdr:pic>
    <xdr:clientData/>
  </xdr:twoCellAnchor>
  <xdr:twoCellAnchor editAs="oneCell">
    <xdr:from>
      <xdr:col>11</xdr:col>
      <xdr:colOff>320842</xdr:colOff>
      <xdr:row>37</xdr:row>
      <xdr:rowOff>182726</xdr:rowOff>
    </xdr:from>
    <xdr:to>
      <xdr:col>20</xdr:col>
      <xdr:colOff>25400</xdr:colOff>
      <xdr:row>59</xdr:row>
      <xdr:rowOff>71032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F040D84A-99AE-1AAC-98BD-D50260716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148053" y="7354884"/>
          <a:ext cx="5205663" cy="41528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12</xdr:row>
      <xdr:rowOff>121920</xdr:rowOff>
    </xdr:to>
    <xdr:sp macro="" textlink="">
      <xdr:nvSpPr>
        <xdr:cNvPr id="4099" name="AutoShape 3" descr="http://127.0.0.1:30931/graphics/plot_zoom_png?width=1200&amp;height=760">
          <a:extLst>
            <a:ext uri="{FF2B5EF4-FFF2-40B4-BE49-F238E27FC236}">
              <a16:creationId xmlns:a16="http://schemas.microsoft.com/office/drawing/2014/main" id="{00000000-0008-0000-0200-000003100000}"/>
            </a:ext>
          </a:extLst>
        </xdr:cNvPr>
        <xdr:cNvSpPr>
          <a:spLocks noChangeAspect="1" noChangeArrowheads="1"/>
        </xdr:cNvSpPr>
      </xdr:nvSpPr>
      <xdr:spPr bwMode="auto">
        <a:xfrm>
          <a:off x="7139940" y="201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53974</xdr:colOff>
      <xdr:row>20</xdr:row>
      <xdr:rowOff>69850</xdr:rowOff>
    </xdr:from>
    <xdr:to>
      <xdr:col>8</xdr:col>
      <xdr:colOff>393699</xdr:colOff>
      <xdr:row>28</xdr:row>
      <xdr:rowOff>6350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9D69A1-3C1C-61A0-3A8C-A04CD89A3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28</xdr:row>
      <xdr:rowOff>120650</xdr:rowOff>
    </xdr:from>
    <xdr:to>
      <xdr:col>8</xdr:col>
      <xdr:colOff>415925</xdr:colOff>
      <xdr:row>36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A84AC8A-C323-D74F-B582-CEF8E6F6EE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8</xdr:col>
      <xdr:colOff>339725</xdr:colOff>
      <xdr:row>44</xdr:row>
      <xdr:rowOff>127000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5CDB0BA-7D17-DA4F-B1C7-73AC7A3176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8</xdr:col>
      <xdr:colOff>339725</xdr:colOff>
      <xdr:row>52</xdr:row>
      <xdr:rowOff>127000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A54E71E-94AA-8840-AC16-844C369ECA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59528</xdr:colOff>
      <xdr:row>9</xdr:row>
      <xdr:rowOff>82550</xdr:rowOff>
    </xdr:from>
    <xdr:to>
      <xdr:col>16</xdr:col>
      <xdr:colOff>400049</xdr:colOff>
      <xdr:row>37</xdr:row>
      <xdr:rowOff>50800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26ACC523-8BB1-E677-8FA5-81EE2163F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22228" y="1797050"/>
          <a:ext cx="3794921" cy="5302250"/>
        </a:xfrm>
        <a:prstGeom prst="rect">
          <a:avLst/>
        </a:prstGeom>
      </xdr:spPr>
    </xdr:pic>
    <xdr:clientData/>
  </xdr:twoCellAnchor>
  <xdr:twoCellAnchor editAs="oneCell">
    <xdr:from>
      <xdr:col>16</xdr:col>
      <xdr:colOff>609600</xdr:colOff>
      <xdr:row>9</xdr:row>
      <xdr:rowOff>14604</xdr:rowOff>
    </xdr:from>
    <xdr:to>
      <xdr:col>21</xdr:col>
      <xdr:colOff>463550</xdr:colOff>
      <xdr:row>22</xdr:row>
      <xdr:rowOff>101600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86B6D03F-D187-9AF0-461C-915C8CE51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26700" y="1729104"/>
          <a:ext cx="3219450" cy="2563496"/>
        </a:xfrm>
        <a:prstGeom prst="rect">
          <a:avLst/>
        </a:prstGeom>
      </xdr:spPr>
    </xdr:pic>
    <xdr:clientData/>
  </xdr:twoCellAnchor>
  <xdr:twoCellAnchor editAs="oneCell">
    <xdr:from>
      <xdr:col>13</xdr:col>
      <xdr:colOff>344714</xdr:colOff>
      <xdr:row>24</xdr:row>
      <xdr:rowOff>169911</xdr:rowOff>
    </xdr:from>
    <xdr:to>
      <xdr:col>23</xdr:col>
      <xdr:colOff>88899</xdr:colOff>
      <xdr:row>49</xdr:row>
      <xdr:rowOff>95382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63FCAF8-68F6-61E3-CE51-849757E80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708571" y="4741911"/>
          <a:ext cx="5876471" cy="468797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247</xdr:row>
      <xdr:rowOff>0</xdr:rowOff>
    </xdr:from>
    <xdr:to>
      <xdr:col>4</xdr:col>
      <xdr:colOff>304800</xdr:colOff>
      <xdr:row>248</xdr:row>
      <xdr:rowOff>147320</xdr:rowOff>
    </xdr:to>
    <xdr:sp macro="" textlink="">
      <xdr:nvSpPr>
        <xdr:cNvPr id="8197" name="AutoShape 5" descr="http://127.0.0.1:30931/graphics/plot_zoom_png?width=1200&amp;height=760">
          <a:extLst>
            <a:ext uri="{FF2B5EF4-FFF2-40B4-BE49-F238E27FC236}">
              <a16:creationId xmlns:a16="http://schemas.microsoft.com/office/drawing/2014/main" id="{00000000-0008-0000-0400-000005200000}"/>
            </a:ext>
          </a:extLst>
        </xdr:cNvPr>
        <xdr:cNvSpPr>
          <a:spLocks noChangeAspect="1" noChangeArrowheads="1"/>
        </xdr:cNvSpPr>
      </xdr:nvSpPr>
      <xdr:spPr bwMode="auto">
        <a:xfrm>
          <a:off x="9928860" y="4140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247</xdr:row>
      <xdr:rowOff>0</xdr:rowOff>
    </xdr:from>
    <xdr:to>
      <xdr:col>4</xdr:col>
      <xdr:colOff>304800</xdr:colOff>
      <xdr:row>248</xdr:row>
      <xdr:rowOff>147320</xdr:rowOff>
    </xdr:to>
    <xdr:sp macro="" textlink="">
      <xdr:nvSpPr>
        <xdr:cNvPr id="8198" name="AutoShape 6" descr="http://127.0.0.1:30931/graphics/plot_zoom_png?width=1200&amp;height=760">
          <a:extLst>
            <a:ext uri="{FF2B5EF4-FFF2-40B4-BE49-F238E27FC236}">
              <a16:creationId xmlns:a16="http://schemas.microsoft.com/office/drawing/2014/main" id="{00000000-0008-0000-0400-000006200000}"/>
            </a:ext>
          </a:extLst>
        </xdr:cNvPr>
        <xdr:cNvSpPr>
          <a:spLocks noChangeAspect="1" noChangeArrowheads="1"/>
        </xdr:cNvSpPr>
      </xdr:nvSpPr>
      <xdr:spPr bwMode="auto">
        <a:xfrm>
          <a:off x="9928860" y="4140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32"/>
  <sheetViews>
    <sheetView zoomScaleNormal="100" workbookViewId="0">
      <selection activeCell="B28" sqref="B28"/>
    </sheetView>
  </sheetViews>
  <sheetFormatPr baseColWidth="10" defaultColWidth="8.83203125" defaultRowHeight="15" x14ac:dyDescent="0.2"/>
  <cols>
    <col min="2" max="2" width="10.5" bestFit="1" customWidth="1"/>
  </cols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>
        <v>1</v>
      </c>
      <c r="B2" s="6">
        <v>43887</v>
      </c>
      <c r="C2">
        <v>1</v>
      </c>
      <c r="D2">
        <v>1</v>
      </c>
    </row>
    <row r="3" spans="1:4" x14ac:dyDescent="0.2">
      <c r="A3">
        <v>2</v>
      </c>
      <c r="B3" s="6">
        <v>43888</v>
      </c>
      <c r="C3">
        <v>1</v>
      </c>
      <c r="D3">
        <v>0</v>
      </c>
    </row>
    <row r="4" spans="1:4" x14ac:dyDescent="0.2">
      <c r="A4">
        <v>3</v>
      </c>
      <c r="B4" s="6">
        <v>43889</v>
      </c>
      <c r="C4">
        <v>1</v>
      </c>
      <c r="D4">
        <v>0</v>
      </c>
    </row>
    <row r="5" spans="1:4" x14ac:dyDescent="0.2">
      <c r="A5">
        <v>4</v>
      </c>
      <c r="B5" s="6">
        <v>43890</v>
      </c>
      <c r="C5">
        <v>2</v>
      </c>
      <c r="D5">
        <v>1</v>
      </c>
    </row>
    <row r="6" spans="1:4" x14ac:dyDescent="0.2">
      <c r="A6">
        <v>5</v>
      </c>
      <c r="B6" s="6">
        <v>43891</v>
      </c>
      <c r="C6">
        <v>2</v>
      </c>
      <c r="D6">
        <v>0</v>
      </c>
    </row>
    <row r="7" spans="1:4" x14ac:dyDescent="0.2">
      <c r="A7">
        <v>6</v>
      </c>
      <c r="B7" s="6">
        <v>43892</v>
      </c>
      <c r="C7">
        <v>2</v>
      </c>
      <c r="D7">
        <v>0</v>
      </c>
    </row>
    <row r="8" spans="1:4" x14ac:dyDescent="0.2">
      <c r="A8">
        <v>7</v>
      </c>
      <c r="B8" s="6">
        <v>43893</v>
      </c>
      <c r="C8">
        <v>2</v>
      </c>
      <c r="D8">
        <v>0</v>
      </c>
    </row>
    <row r="9" spans="1:4" x14ac:dyDescent="0.2">
      <c r="A9">
        <v>8</v>
      </c>
      <c r="B9" s="6">
        <v>43894</v>
      </c>
      <c r="C9">
        <v>3</v>
      </c>
      <c r="D9">
        <v>1</v>
      </c>
    </row>
    <row r="10" spans="1:4" x14ac:dyDescent="0.2">
      <c r="A10">
        <v>9</v>
      </c>
      <c r="B10" s="6">
        <v>43895</v>
      </c>
      <c r="C10">
        <v>7</v>
      </c>
      <c r="D10">
        <v>4</v>
      </c>
    </row>
    <row r="11" spans="1:4" x14ac:dyDescent="0.2">
      <c r="A11">
        <v>10</v>
      </c>
      <c r="B11" s="6">
        <v>43896</v>
      </c>
      <c r="C11">
        <v>13</v>
      </c>
      <c r="D11">
        <v>6</v>
      </c>
    </row>
    <row r="12" spans="1:4" x14ac:dyDescent="0.2">
      <c r="A12">
        <v>11</v>
      </c>
      <c r="B12" s="6">
        <v>43897</v>
      </c>
      <c r="C12">
        <v>19</v>
      </c>
      <c r="D12">
        <v>6</v>
      </c>
    </row>
    <row r="13" spans="1:4" x14ac:dyDescent="0.2">
      <c r="A13">
        <v>12</v>
      </c>
      <c r="B13" s="6">
        <v>43898</v>
      </c>
      <c r="C13">
        <v>25</v>
      </c>
      <c r="D13">
        <v>6</v>
      </c>
    </row>
    <row r="14" spans="1:4" x14ac:dyDescent="0.2">
      <c r="A14">
        <v>13</v>
      </c>
      <c r="B14" s="6">
        <v>43899</v>
      </c>
      <c r="C14">
        <v>25</v>
      </c>
      <c r="D14">
        <v>0</v>
      </c>
    </row>
    <row r="15" spans="1:4" x14ac:dyDescent="0.2">
      <c r="A15">
        <v>14</v>
      </c>
      <c r="B15" s="6">
        <v>43900</v>
      </c>
      <c r="C15">
        <v>34</v>
      </c>
      <c r="D15">
        <v>9</v>
      </c>
    </row>
    <row r="16" spans="1:4" x14ac:dyDescent="0.2">
      <c r="A16">
        <v>15</v>
      </c>
      <c r="B16" s="6">
        <v>43901</v>
      </c>
      <c r="C16">
        <v>52</v>
      </c>
      <c r="D16">
        <v>18</v>
      </c>
    </row>
    <row r="17" spans="1:4" x14ac:dyDescent="0.2">
      <c r="A17">
        <v>16</v>
      </c>
      <c r="B17" s="6">
        <v>43902</v>
      </c>
      <c r="C17">
        <v>77</v>
      </c>
      <c r="D17">
        <v>25</v>
      </c>
    </row>
    <row r="18" spans="1:4" x14ac:dyDescent="0.2">
      <c r="A18">
        <v>17</v>
      </c>
      <c r="B18" s="6">
        <v>43903</v>
      </c>
      <c r="C18">
        <v>98</v>
      </c>
      <c r="D18">
        <v>21</v>
      </c>
    </row>
    <row r="19" spans="1:4" x14ac:dyDescent="0.2">
      <c r="A19">
        <v>18</v>
      </c>
      <c r="B19" s="6">
        <v>43904</v>
      </c>
      <c r="C19">
        <v>121</v>
      </c>
      <c r="D19">
        <v>23</v>
      </c>
    </row>
    <row r="20" spans="1:4" x14ac:dyDescent="0.2">
      <c r="A20">
        <v>19</v>
      </c>
      <c r="B20" s="6">
        <v>43905</v>
      </c>
      <c r="C20">
        <v>200</v>
      </c>
      <c r="D20">
        <v>79</v>
      </c>
    </row>
    <row r="21" spans="1:4" x14ac:dyDescent="0.2">
      <c r="A21">
        <v>20</v>
      </c>
      <c r="B21" s="6">
        <v>43906</v>
      </c>
      <c r="C21">
        <v>234</v>
      </c>
      <c r="D21">
        <v>34</v>
      </c>
    </row>
    <row r="22" spans="1:4" x14ac:dyDescent="0.2">
      <c r="A22">
        <v>21</v>
      </c>
      <c r="B22" s="6">
        <v>43907</v>
      </c>
      <c r="C22">
        <v>291</v>
      </c>
      <c r="D22">
        <v>57</v>
      </c>
    </row>
    <row r="23" spans="1:4" x14ac:dyDescent="0.2">
      <c r="A23">
        <v>22</v>
      </c>
      <c r="B23" s="6">
        <v>43908</v>
      </c>
      <c r="C23">
        <v>428</v>
      </c>
      <c r="D23">
        <v>137</v>
      </c>
    </row>
    <row r="24" spans="1:4" x14ac:dyDescent="0.2">
      <c r="A24">
        <v>23</v>
      </c>
      <c r="B24" s="6">
        <v>43909</v>
      </c>
      <c r="C24">
        <v>621</v>
      </c>
      <c r="D24">
        <v>193</v>
      </c>
    </row>
    <row r="25" spans="1:4" x14ac:dyDescent="0.2">
      <c r="A25">
        <v>24</v>
      </c>
      <c r="B25" s="6">
        <v>43910</v>
      </c>
      <c r="C25">
        <v>904</v>
      </c>
      <c r="D25">
        <v>283</v>
      </c>
    </row>
    <row r="26" spans="1:4" x14ac:dyDescent="0.2">
      <c r="A26">
        <v>25</v>
      </c>
      <c r="B26" s="6">
        <v>43911</v>
      </c>
      <c r="C26">
        <v>1128</v>
      </c>
      <c r="D26">
        <v>224</v>
      </c>
    </row>
    <row r="27" spans="1:4" x14ac:dyDescent="0.2">
      <c r="A27">
        <v>26</v>
      </c>
      <c r="B27" s="6">
        <v>43912</v>
      </c>
      <c r="C27">
        <v>1546</v>
      </c>
      <c r="D27">
        <v>418</v>
      </c>
    </row>
    <row r="28" spans="1:4" x14ac:dyDescent="0.2">
      <c r="A28">
        <v>27</v>
      </c>
      <c r="B28" s="6">
        <v>43913</v>
      </c>
      <c r="C28">
        <v>1891</v>
      </c>
      <c r="D28">
        <v>345</v>
      </c>
    </row>
    <row r="29" spans="1:4" x14ac:dyDescent="0.2">
      <c r="A29">
        <v>28</v>
      </c>
      <c r="B29" s="6">
        <v>43914</v>
      </c>
      <c r="C29">
        <v>2201</v>
      </c>
      <c r="D29">
        <v>310</v>
      </c>
    </row>
    <row r="30" spans="1:4" x14ac:dyDescent="0.2">
      <c r="A30">
        <v>29</v>
      </c>
      <c r="B30" s="6">
        <v>43915</v>
      </c>
      <c r="C30">
        <v>2433</v>
      </c>
      <c r="D30">
        <v>232</v>
      </c>
    </row>
    <row r="31" spans="1:4" x14ac:dyDescent="0.2">
      <c r="A31">
        <v>30</v>
      </c>
      <c r="B31" s="6">
        <v>43916</v>
      </c>
      <c r="C31">
        <v>2915</v>
      </c>
      <c r="D31">
        <v>482</v>
      </c>
    </row>
    <row r="32" spans="1:4" x14ac:dyDescent="0.2">
      <c r="A32">
        <v>31</v>
      </c>
      <c r="B32" s="6">
        <v>43917</v>
      </c>
      <c r="C32">
        <v>3417</v>
      </c>
      <c r="D32">
        <v>502</v>
      </c>
    </row>
    <row r="33" spans="1:4" x14ac:dyDescent="0.2">
      <c r="A33">
        <v>32</v>
      </c>
      <c r="B33" s="6">
        <v>43918</v>
      </c>
      <c r="C33">
        <v>3903</v>
      </c>
      <c r="D33">
        <v>486</v>
      </c>
    </row>
    <row r="34" spans="1:4" x14ac:dyDescent="0.2">
      <c r="A34">
        <v>33</v>
      </c>
      <c r="B34" s="6">
        <v>43919</v>
      </c>
      <c r="C34">
        <v>4256</v>
      </c>
      <c r="D34">
        <v>353</v>
      </c>
    </row>
    <row r="35" spans="1:4" x14ac:dyDescent="0.2">
      <c r="A35">
        <v>34</v>
      </c>
      <c r="B35" s="6">
        <v>43920</v>
      </c>
      <c r="C35">
        <v>4579</v>
      </c>
      <c r="D35">
        <v>323</v>
      </c>
    </row>
    <row r="36" spans="1:4" x14ac:dyDescent="0.2">
      <c r="A36">
        <v>35</v>
      </c>
      <c r="B36" s="6">
        <v>43921</v>
      </c>
      <c r="C36">
        <v>5717</v>
      </c>
      <c r="D36">
        <v>1138</v>
      </c>
    </row>
    <row r="37" spans="1:4" x14ac:dyDescent="0.2">
      <c r="A37">
        <v>36</v>
      </c>
      <c r="B37" s="6">
        <v>43922</v>
      </c>
      <c r="C37">
        <v>6834</v>
      </c>
      <c r="D37">
        <v>1117</v>
      </c>
    </row>
    <row r="38" spans="1:4" x14ac:dyDescent="0.2">
      <c r="A38">
        <v>37</v>
      </c>
      <c r="B38" s="6">
        <v>43923</v>
      </c>
      <c r="C38">
        <v>7910</v>
      </c>
      <c r="D38">
        <v>1076</v>
      </c>
    </row>
    <row r="39" spans="1:4" x14ac:dyDescent="0.2">
      <c r="A39">
        <v>38</v>
      </c>
      <c r="B39" s="6">
        <v>43924</v>
      </c>
      <c r="C39">
        <v>9056</v>
      </c>
      <c r="D39">
        <v>1146</v>
      </c>
    </row>
    <row r="40" spans="1:4" x14ac:dyDescent="0.2">
      <c r="A40">
        <v>39</v>
      </c>
      <c r="B40" s="6">
        <v>43925</v>
      </c>
      <c r="C40">
        <v>10278</v>
      </c>
      <c r="D40">
        <v>1222</v>
      </c>
    </row>
    <row r="41" spans="1:4" x14ac:dyDescent="0.2">
      <c r="A41">
        <v>40</v>
      </c>
      <c r="B41" s="6">
        <v>43926</v>
      </c>
      <c r="C41">
        <v>11130</v>
      </c>
      <c r="D41">
        <v>852</v>
      </c>
    </row>
    <row r="42" spans="1:4" x14ac:dyDescent="0.2">
      <c r="A42">
        <v>41</v>
      </c>
      <c r="B42" s="6">
        <v>43927</v>
      </c>
      <c r="C42">
        <v>12056</v>
      </c>
      <c r="D42">
        <v>926</v>
      </c>
    </row>
    <row r="43" spans="1:4" x14ac:dyDescent="0.2">
      <c r="A43">
        <v>42</v>
      </c>
      <c r="B43" s="6">
        <v>43928</v>
      </c>
      <c r="C43">
        <v>13717</v>
      </c>
      <c r="D43">
        <v>1661</v>
      </c>
    </row>
    <row r="44" spans="1:4" x14ac:dyDescent="0.2">
      <c r="A44">
        <v>43</v>
      </c>
      <c r="B44" s="6">
        <v>43929</v>
      </c>
      <c r="C44">
        <v>15927</v>
      </c>
      <c r="D44">
        <v>2210</v>
      </c>
    </row>
    <row r="45" spans="1:4" x14ac:dyDescent="0.2">
      <c r="A45">
        <v>44</v>
      </c>
      <c r="B45" s="6">
        <v>43930</v>
      </c>
      <c r="C45">
        <v>17857</v>
      </c>
      <c r="D45">
        <v>1930</v>
      </c>
    </row>
    <row r="46" spans="1:4" x14ac:dyDescent="0.2">
      <c r="A46">
        <v>45</v>
      </c>
      <c r="B46" s="6">
        <v>43931</v>
      </c>
      <c r="C46">
        <v>19638</v>
      </c>
      <c r="D46">
        <v>1781</v>
      </c>
    </row>
    <row r="47" spans="1:4" x14ac:dyDescent="0.2">
      <c r="A47">
        <v>46</v>
      </c>
      <c r="B47" s="6">
        <v>43932</v>
      </c>
      <c r="C47">
        <v>20727</v>
      </c>
      <c r="D47">
        <v>1089</v>
      </c>
    </row>
    <row r="48" spans="1:4" x14ac:dyDescent="0.2">
      <c r="A48">
        <v>47</v>
      </c>
      <c r="B48" s="6">
        <v>43933</v>
      </c>
      <c r="C48">
        <v>22169</v>
      </c>
      <c r="D48">
        <v>1442</v>
      </c>
    </row>
    <row r="49" spans="1:4" x14ac:dyDescent="0.2">
      <c r="A49">
        <v>48</v>
      </c>
      <c r="B49" s="6">
        <v>43934</v>
      </c>
      <c r="C49">
        <v>23430</v>
      </c>
      <c r="D49">
        <v>1261</v>
      </c>
    </row>
    <row r="50" spans="1:4" x14ac:dyDescent="0.2">
      <c r="A50">
        <v>49</v>
      </c>
      <c r="B50" s="6">
        <v>43935</v>
      </c>
      <c r="C50">
        <v>25262</v>
      </c>
      <c r="D50">
        <v>1832</v>
      </c>
    </row>
    <row r="51" spans="1:4" x14ac:dyDescent="0.2">
      <c r="A51">
        <v>50</v>
      </c>
      <c r="B51" s="6">
        <v>43936</v>
      </c>
      <c r="C51">
        <v>28320</v>
      </c>
      <c r="D51">
        <v>3058</v>
      </c>
    </row>
    <row r="52" spans="1:4" x14ac:dyDescent="0.2">
      <c r="A52">
        <v>51</v>
      </c>
      <c r="B52" s="6">
        <v>43937</v>
      </c>
      <c r="C52">
        <v>30425</v>
      </c>
      <c r="D52">
        <v>2105</v>
      </c>
    </row>
    <row r="53" spans="1:4" x14ac:dyDescent="0.2">
      <c r="A53">
        <v>52</v>
      </c>
      <c r="B53" s="6">
        <v>43938</v>
      </c>
      <c r="C53">
        <v>33682</v>
      </c>
      <c r="D53">
        <v>3257</v>
      </c>
    </row>
    <row r="54" spans="1:4" x14ac:dyDescent="0.2">
      <c r="A54">
        <v>53</v>
      </c>
      <c r="B54" s="6">
        <v>43939</v>
      </c>
      <c r="C54">
        <v>36599</v>
      </c>
      <c r="D54">
        <v>2917</v>
      </c>
    </row>
    <row r="55" spans="1:4" x14ac:dyDescent="0.2">
      <c r="A55">
        <v>54</v>
      </c>
      <c r="B55" s="6">
        <v>43940</v>
      </c>
      <c r="C55">
        <v>38654</v>
      </c>
      <c r="D55">
        <v>2055</v>
      </c>
    </row>
    <row r="56" spans="1:4" x14ac:dyDescent="0.2">
      <c r="A56">
        <v>55</v>
      </c>
      <c r="B56" s="6">
        <v>43941</v>
      </c>
      <c r="C56">
        <v>40581</v>
      </c>
      <c r="D56">
        <v>1927</v>
      </c>
    </row>
    <row r="57" spans="1:4" x14ac:dyDescent="0.2">
      <c r="A57">
        <v>56</v>
      </c>
      <c r="B57" s="6">
        <v>43942</v>
      </c>
      <c r="C57">
        <v>43079</v>
      </c>
      <c r="D57">
        <v>2498</v>
      </c>
    </row>
    <row r="58" spans="1:4" x14ac:dyDescent="0.2">
      <c r="A58">
        <v>57</v>
      </c>
      <c r="B58" s="6">
        <v>43943</v>
      </c>
      <c r="C58">
        <v>45757</v>
      </c>
      <c r="D58">
        <v>2678</v>
      </c>
    </row>
    <row r="59" spans="1:4" x14ac:dyDescent="0.2">
      <c r="A59">
        <v>58</v>
      </c>
      <c r="B59" s="6">
        <v>43944</v>
      </c>
      <c r="C59">
        <v>49492</v>
      </c>
      <c r="D59">
        <v>3735</v>
      </c>
    </row>
    <row r="60" spans="1:4" x14ac:dyDescent="0.2">
      <c r="A60">
        <v>59</v>
      </c>
      <c r="B60" s="6">
        <v>43945</v>
      </c>
      <c r="C60">
        <v>52995</v>
      </c>
      <c r="D60">
        <v>3503</v>
      </c>
    </row>
    <row r="61" spans="1:4" x14ac:dyDescent="0.2">
      <c r="A61">
        <v>60</v>
      </c>
      <c r="B61" s="6">
        <v>43946</v>
      </c>
      <c r="C61">
        <v>58509</v>
      </c>
      <c r="D61">
        <v>5514</v>
      </c>
    </row>
    <row r="62" spans="1:4" x14ac:dyDescent="0.2">
      <c r="A62">
        <v>61</v>
      </c>
      <c r="B62" s="6">
        <v>43947</v>
      </c>
      <c r="C62">
        <v>61888</v>
      </c>
      <c r="D62">
        <v>3379</v>
      </c>
    </row>
    <row r="63" spans="1:4" x14ac:dyDescent="0.2">
      <c r="A63">
        <v>62</v>
      </c>
      <c r="B63" s="6">
        <v>43948</v>
      </c>
      <c r="C63">
        <v>66501</v>
      </c>
      <c r="D63">
        <v>4613</v>
      </c>
    </row>
    <row r="64" spans="1:4" x14ac:dyDescent="0.2">
      <c r="A64">
        <v>63</v>
      </c>
      <c r="B64" s="6">
        <v>43949</v>
      </c>
      <c r="C64">
        <v>71886</v>
      </c>
      <c r="D64">
        <v>5385</v>
      </c>
    </row>
    <row r="65" spans="1:4" x14ac:dyDescent="0.2">
      <c r="A65">
        <v>64</v>
      </c>
      <c r="B65" s="6">
        <v>43950</v>
      </c>
      <c r="C65">
        <v>78162</v>
      </c>
      <c r="D65">
        <v>6276</v>
      </c>
    </row>
    <row r="66" spans="1:4" x14ac:dyDescent="0.2">
      <c r="A66">
        <v>65</v>
      </c>
      <c r="B66" s="6">
        <v>43951</v>
      </c>
      <c r="C66">
        <v>85380</v>
      </c>
      <c r="D66">
        <v>7218</v>
      </c>
    </row>
    <row r="67" spans="1:4" x14ac:dyDescent="0.2">
      <c r="A67">
        <v>66</v>
      </c>
      <c r="B67" s="6">
        <v>43952</v>
      </c>
      <c r="C67">
        <v>91299</v>
      </c>
      <c r="D67">
        <v>5919</v>
      </c>
    </row>
    <row r="68" spans="1:4" x14ac:dyDescent="0.2">
      <c r="A68">
        <v>67</v>
      </c>
      <c r="B68" s="6">
        <v>43953</v>
      </c>
      <c r="C68">
        <v>96396</v>
      </c>
      <c r="D68">
        <v>5097</v>
      </c>
    </row>
    <row r="69" spans="1:4" x14ac:dyDescent="0.2">
      <c r="A69">
        <v>68</v>
      </c>
      <c r="B69" s="6">
        <v>43954</v>
      </c>
      <c r="C69">
        <v>101147</v>
      </c>
      <c r="D69">
        <v>4751</v>
      </c>
    </row>
    <row r="70" spans="1:4" x14ac:dyDescent="0.2">
      <c r="A70">
        <v>69</v>
      </c>
      <c r="B70" s="6">
        <v>43955</v>
      </c>
      <c r="C70">
        <v>107780</v>
      </c>
      <c r="D70">
        <v>6633</v>
      </c>
    </row>
    <row r="71" spans="1:4" x14ac:dyDescent="0.2">
      <c r="A71">
        <v>70</v>
      </c>
      <c r="B71" s="6">
        <v>43956</v>
      </c>
      <c r="C71">
        <v>114715</v>
      </c>
      <c r="D71">
        <v>6935</v>
      </c>
    </row>
    <row r="72" spans="1:4" x14ac:dyDescent="0.2">
      <c r="A72">
        <v>71</v>
      </c>
      <c r="B72" s="6">
        <v>43957</v>
      </c>
      <c r="C72">
        <v>125218</v>
      </c>
      <c r="D72">
        <v>10503</v>
      </c>
    </row>
    <row r="73" spans="1:4" x14ac:dyDescent="0.2">
      <c r="A73">
        <v>72</v>
      </c>
      <c r="B73" s="6">
        <v>43958</v>
      </c>
      <c r="C73">
        <v>135106</v>
      </c>
      <c r="D73">
        <v>9888</v>
      </c>
    </row>
    <row r="74" spans="1:4" x14ac:dyDescent="0.2">
      <c r="A74">
        <v>73</v>
      </c>
      <c r="B74" s="6">
        <v>43959</v>
      </c>
      <c r="C74">
        <v>145328</v>
      </c>
      <c r="D74">
        <v>10222</v>
      </c>
    </row>
    <row r="75" spans="1:4" x14ac:dyDescent="0.2">
      <c r="A75">
        <v>74</v>
      </c>
      <c r="B75" s="6">
        <v>43960</v>
      </c>
      <c r="C75">
        <v>155939</v>
      </c>
      <c r="D75">
        <v>10611</v>
      </c>
    </row>
    <row r="76" spans="1:4" x14ac:dyDescent="0.2">
      <c r="A76">
        <v>75</v>
      </c>
      <c r="B76" s="6">
        <v>43961</v>
      </c>
      <c r="C76">
        <v>162699</v>
      </c>
      <c r="D76">
        <v>6760</v>
      </c>
    </row>
    <row r="77" spans="1:4" x14ac:dyDescent="0.2">
      <c r="A77">
        <v>76</v>
      </c>
      <c r="B77" s="6">
        <v>43962</v>
      </c>
      <c r="C77">
        <v>168331</v>
      </c>
      <c r="D77">
        <v>5632</v>
      </c>
    </row>
    <row r="78" spans="1:4" x14ac:dyDescent="0.2">
      <c r="A78">
        <v>77</v>
      </c>
      <c r="B78" s="6">
        <v>43963</v>
      </c>
      <c r="C78">
        <v>177589</v>
      </c>
      <c r="D78">
        <v>9258</v>
      </c>
    </row>
    <row r="79" spans="1:4" x14ac:dyDescent="0.2">
      <c r="A79">
        <v>78</v>
      </c>
      <c r="B79" s="6">
        <v>43964</v>
      </c>
      <c r="C79">
        <v>188974</v>
      </c>
      <c r="D79">
        <v>11385</v>
      </c>
    </row>
    <row r="80" spans="1:4" x14ac:dyDescent="0.2">
      <c r="A80">
        <v>79</v>
      </c>
      <c r="B80" s="6">
        <v>43965</v>
      </c>
      <c r="C80">
        <v>202918</v>
      </c>
      <c r="D80">
        <v>13944</v>
      </c>
    </row>
    <row r="81" spans="1:4" x14ac:dyDescent="0.2">
      <c r="A81">
        <v>80</v>
      </c>
      <c r="B81" s="6">
        <v>43966</v>
      </c>
      <c r="C81">
        <v>218223</v>
      </c>
      <c r="D81">
        <v>15305</v>
      </c>
    </row>
    <row r="82" spans="1:4" x14ac:dyDescent="0.2">
      <c r="A82">
        <v>81</v>
      </c>
      <c r="B82" s="6">
        <v>43967</v>
      </c>
      <c r="C82">
        <v>233142</v>
      </c>
      <c r="D82">
        <v>14919</v>
      </c>
    </row>
    <row r="83" spans="1:4" x14ac:dyDescent="0.2">
      <c r="A83">
        <v>82</v>
      </c>
      <c r="B83" s="6">
        <v>43968</v>
      </c>
      <c r="C83">
        <v>241080</v>
      </c>
      <c r="D83">
        <v>7938</v>
      </c>
    </row>
    <row r="84" spans="1:4" x14ac:dyDescent="0.2">
      <c r="A84">
        <v>83</v>
      </c>
      <c r="B84" s="6">
        <v>43969</v>
      </c>
      <c r="C84">
        <v>254220</v>
      </c>
      <c r="D84">
        <v>13140</v>
      </c>
    </row>
    <row r="85" spans="1:4" x14ac:dyDescent="0.2">
      <c r="A85">
        <v>84</v>
      </c>
      <c r="B85" s="6">
        <v>43970</v>
      </c>
      <c r="C85">
        <v>271628</v>
      </c>
      <c r="D85">
        <v>17408</v>
      </c>
    </row>
    <row r="86" spans="1:4" x14ac:dyDescent="0.2">
      <c r="A86">
        <v>85</v>
      </c>
      <c r="B86" s="6">
        <v>43971</v>
      </c>
      <c r="C86">
        <v>291579</v>
      </c>
      <c r="D86">
        <v>19951</v>
      </c>
    </row>
    <row r="87" spans="1:4" x14ac:dyDescent="0.2">
      <c r="A87">
        <v>86</v>
      </c>
      <c r="B87" s="6">
        <v>43972</v>
      </c>
      <c r="C87">
        <v>310087</v>
      </c>
      <c r="D87">
        <v>18508</v>
      </c>
    </row>
    <row r="88" spans="1:4" x14ac:dyDescent="0.2">
      <c r="A88">
        <v>87</v>
      </c>
      <c r="B88" s="6">
        <v>43973</v>
      </c>
      <c r="C88">
        <v>330890</v>
      </c>
      <c r="D88">
        <v>20803</v>
      </c>
    </row>
    <row r="89" spans="1:4" x14ac:dyDescent="0.2">
      <c r="A89">
        <v>88</v>
      </c>
      <c r="B89" s="6">
        <v>43974</v>
      </c>
      <c r="C89">
        <v>347398</v>
      </c>
      <c r="D89">
        <v>16508</v>
      </c>
    </row>
    <row r="90" spans="1:4" x14ac:dyDescent="0.2">
      <c r="A90">
        <v>89</v>
      </c>
      <c r="B90" s="6">
        <v>43975</v>
      </c>
      <c r="C90">
        <v>363211</v>
      </c>
      <c r="D90">
        <v>15813</v>
      </c>
    </row>
    <row r="91" spans="1:4" x14ac:dyDescent="0.2">
      <c r="A91">
        <v>90</v>
      </c>
      <c r="B91" s="6">
        <v>43976</v>
      </c>
      <c r="C91">
        <v>374898</v>
      </c>
      <c r="D91">
        <v>11687</v>
      </c>
    </row>
    <row r="92" spans="1:4" x14ac:dyDescent="0.2">
      <c r="A92">
        <v>91</v>
      </c>
      <c r="B92" s="6">
        <v>43977</v>
      </c>
      <c r="C92">
        <v>391222</v>
      </c>
      <c r="D92">
        <v>16324</v>
      </c>
    </row>
    <row r="93" spans="1:4" x14ac:dyDescent="0.2">
      <c r="A93">
        <v>92</v>
      </c>
      <c r="B93" s="6">
        <v>43978</v>
      </c>
      <c r="C93">
        <v>411821</v>
      </c>
      <c r="D93">
        <v>20599</v>
      </c>
    </row>
    <row r="94" spans="1:4" x14ac:dyDescent="0.2">
      <c r="A94">
        <v>93</v>
      </c>
      <c r="B94" s="6">
        <v>43979</v>
      </c>
      <c r="C94">
        <v>438238</v>
      </c>
      <c r="D94">
        <v>26417</v>
      </c>
    </row>
    <row r="95" spans="1:4" x14ac:dyDescent="0.2">
      <c r="A95">
        <v>94</v>
      </c>
      <c r="B95" s="6">
        <v>43980</v>
      </c>
      <c r="C95">
        <v>465166</v>
      </c>
      <c r="D95">
        <v>26928</v>
      </c>
    </row>
    <row r="96" spans="1:4" x14ac:dyDescent="0.2">
      <c r="A96">
        <v>95</v>
      </c>
      <c r="B96" s="6">
        <v>43981</v>
      </c>
      <c r="C96">
        <v>498440</v>
      </c>
      <c r="D96">
        <v>33274</v>
      </c>
    </row>
    <row r="97" spans="1:4" x14ac:dyDescent="0.2">
      <c r="A97">
        <v>96</v>
      </c>
      <c r="B97" s="6">
        <v>43982</v>
      </c>
      <c r="C97">
        <v>514200</v>
      </c>
      <c r="D97">
        <v>15760</v>
      </c>
    </row>
    <row r="98" spans="1:4" x14ac:dyDescent="0.2">
      <c r="A98">
        <v>97</v>
      </c>
      <c r="B98" s="6">
        <v>43983</v>
      </c>
      <c r="C98">
        <v>526447</v>
      </c>
      <c r="D98">
        <v>12247</v>
      </c>
    </row>
    <row r="99" spans="1:4" x14ac:dyDescent="0.2">
      <c r="A99">
        <v>98</v>
      </c>
      <c r="B99" s="6">
        <v>43984</v>
      </c>
      <c r="C99">
        <v>555383</v>
      </c>
      <c r="D99">
        <v>28936</v>
      </c>
    </row>
    <row r="100" spans="1:4" x14ac:dyDescent="0.2">
      <c r="A100">
        <v>99</v>
      </c>
      <c r="B100" s="6">
        <v>43985</v>
      </c>
      <c r="C100">
        <v>584016</v>
      </c>
      <c r="D100">
        <v>28633</v>
      </c>
    </row>
    <row r="101" spans="1:4" x14ac:dyDescent="0.2">
      <c r="A101">
        <v>100</v>
      </c>
      <c r="B101" s="6">
        <v>43986</v>
      </c>
      <c r="C101">
        <v>614941</v>
      </c>
      <c r="D101">
        <v>30925</v>
      </c>
    </row>
    <row r="102" spans="1:4" x14ac:dyDescent="0.2">
      <c r="A102">
        <v>101</v>
      </c>
      <c r="B102" s="6">
        <v>43987</v>
      </c>
      <c r="C102">
        <v>645771</v>
      </c>
      <c r="D102">
        <v>30830</v>
      </c>
    </row>
    <row r="103" spans="1:4" x14ac:dyDescent="0.2">
      <c r="A103">
        <v>102</v>
      </c>
      <c r="B103" s="6">
        <v>43988</v>
      </c>
      <c r="C103">
        <v>672846</v>
      </c>
      <c r="D103">
        <v>27075</v>
      </c>
    </row>
    <row r="104" spans="1:4" x14ac:dyDescent="0.2">
      <c r="A104">
        <v>103</v>
      </c>
      <c r="B104" s="6">
        <v>43989</v>
      </c>
      <c r="C104">
        <v>691758</v>
      </c>
      <c r="D104">
        <v>18912</v>
      </c>
    </row>
    <row r="105" spans="1:4" x14ac:dyDescent="0.2">
      <c r="A105">
        <v>104</v>
      </c>
      <c r="B105" s="6">
        <v>43990</v>
      </c>
      <c r="C105">
        <v>707412</v>
      </c>
      <c r="D105">
        <v>15654</v>
      </c>
    </row>
    <row r="106" spans="1:4" x14ac:dyDescent="0.2">
      <c r="A106">
        <v>105</v>
      </c>
      <c r="B106" s="6">
        <v>43991</v>
      </c>
      <c r="C106">
        <v>739503</v>
      </c>
      <c r="D106">
        <v>32091</v>
      </c>
    </row>
    <row r="107" spans="1:4" x14ac:dyDescent="0.2">
      <c r="A107">
        <v>106</v>
      </c>
      <c r="B107" s="6">
        <v>43992</v>
      </c>
      <c r="C107">
        <v>772416</v>
      </c>
      <c r="D107">
        <v>32913</v>
      </c>
    </row>
    <row r="108" spans="1:4" x14ac:dyDescent="0.2">
      <c r="A108">
        <v>107</v>
      </c>
      <c r="B108" s="6">
        <v>43993</v>
      </c>
      <c r="C108">
        <v>802828</v>
      </c>
      <c r="D108">
        <v>30412</v>
      </c>
    </row>
    <row r="109" spans="1:4" x14ac:dyDescent="0.2">
      <c r="A109">
        <v>108</v>
      </c>
      <c r="B109" s="6">
        <v>43994</v>
      </c>
      <c r="C109">
        <v>828810</v>
      </c>
      <c r="D109">
        <v>25982</v>
      </c>
    </row>
    <row r="110" spans="1:4" x14ac:dyDescent="0.2">
      <c r="A110">
        <v>109</v>
      </c>
      <c r="B110" s="6">
        <v>43995</v>
      </c>
      <c r="C110">
        <v>850514</v>
      </c>
      <c r="D110">
        <v>21704</v>
      </c>
    </row>
    <row r="111" spans="1:4" x14ac:dyDescent="0.2">
      <c r="A111">
        <v>110</v>
      </c>
      <c r="B111" s="6">
        <v>43996</v>
      </c>
      <c r="C111">
        <v>867624</v>
      </c>
      <c r="D111">
        <v>17110</v>
      </c>
    </row>
    <row r="112" spans="1:4" x14ac:dyDescent="0.2">
      <c r="A112">
        <v>111</v>
      </c>
      <c r="B112" s="6">
        <v>43997</v>
      </c>
      <c r="C112">
        <v>888271</v>
      </c>
      <c r="D112">
        <v>20647</v>
      </c>
    </row>
    <row r="113" spans="1:4" x14ac:dyDescent="0.2">
      <c r="A113">
        <v>112</v>
      </c>
      <c r="B113" s="6">
        <v>43998</v>
      </c>
      <c r="C113">
        <v>923189</v>
      </c>
      <c r="D113">
        <v>34918</v>
      </c>
    </row>
    <row r="114" spans="1:4" x14ac:dyDescent="0.2">
      <c r="A114">
        <v>113</v>
      </c>
      <c r="B114" s="6">
        <v>43999</v>
      </c>
      <c r="C114">
        <v>955377</v>
      </c>
      <c r="D114">
        <v>32188</v>
      </c>
    </row>
    <row r="115" spans="1:4" x14ac:dyDescent="0.2">
      <c r="A115">
        <v>114</v>
      </c>
      <c r="B115" s="6">
        <v>44000</v>
      </c>
      <c r="C115">
        <v>978142</v>
      </c>
      <c r="D115">
        <v>22765</v>
      </c>
    </row>
    <row r="116" spans="1:4" x14ac:dyDescent="0.2">
      <c r="A116">
        <v>115</v>
      </c>
      <c r="B116" s="6">
        <v>44001</v>
      </c>
      <c r="C116">
        <v>1032913</v>
      </c>
      <c r="D116">
        <v>54771</v>
      </c>
    </row>
    <row r="117" spans="1:4" x14ac:dyDescent="0.2">
      <c r="A117">
        <v>116</v>
      </c>
      <c r="B117" s="6">
        <v>44002</v>
      </c>
      <c r="C117">
        <v>1067579</v>
      </c>
      <c r="D117">
        <v>34666</v>
      </c>
    </row>
    <row r="118" spans="1:4" x14ac:dyDescent="0.2">
      <c r="A118">
        <v>117</v>
      </c>
      <c r="B118" s="6">
        <v>44003</v>
      </c>
      <c r="C118">
        <v>1085038</v>
      </c>
      <c r="D118">
        <v>17459</v>
      </c>
    </row>
    <row r="119" spans="1:4" x14ac:dyDescent="0.2">
      <c r="A119">
        <v>118</v>
      </c>
      <c r="B119" s="6">
        <v>44004</v>
      </c>
      <c r="C119">
        <v>1106470</v>
      </c>
      <c r="D119">
        <v>21432</v>
      </c>
    </row>
    <row r="120" spans="1:4" x14ac:dyDescent="0.2">
      <c r="A120">
        <v>119</v>
      </c>
      <c r="B120" s="6">
        <v>44005</v>
      </c>
      <c r="C120">
        <v>1145906</v>
      </c>
      <c r="D120">
        <v>39436</v>
      </c>
    </row>
    <row r="121" spans="1:4" x14ac:dyDescent="0.2">
      <c r="A121">
        <v>120</v>
      </c>
      <c r="B121" s="6">
        <v>44006</v>
      </c>
      <c r="C121">
        <v>1188631</v>
      </c>
      <c r="D121">
        <v>42725</v>
      </c>
    </row>
    <row r="122" spans="1:4" x14ac:dyDescent="0.2">
      <c r="A122">
        <v>121</v>
      </c>
      <c r="B122" s="6">
        <v>44007</v>
      </c>
      <c r="C122">
        <v>1228114</v>
      </c>
      <c r="D122">
        <v>39483</v>
      </c>
    </row>
    <row r="123" spans="1:4" x14ac:dyDescent="0.2">
      <c r="A123">
        <v>122</v>
      </c>
      <c r="B123" s="6">
        <v>44008</v>
      </c>
      <c r="C123">
        <v>1274974</v>
      </c>
      <c r="D123">
        <v>46860</v>
      </c>
    </row>
    <row r="124" spans="1:4" x14ac:dyDescent="0.2">
      <c r="A124">
        <v>123</v>
      </c>
      <c r="B124" s="6">
        <v>44009</v>
      </c>
      <c r="C124">
        <v>1313667</v>
      </c>
      <c r="D124">
        <v>38693</v>
      </c>
    </row>
    <row r="125" spans="1:4" x14ac:dyDescent="0.2">
      <c r="A125">
        <v>124</v>
      </c>
      <c r="B125" s="6">
        <v>44010</v>
      </c>
      <c r="C125">
        <v>1344143</v>
      </c>
      <c r="D125">
        <v>30476</v>
      </c>
    </row>
    <row r="126" spans="1:4" x14ac:dyDescent="0.2">
      <c r="A126">
        <v>125</v>
      </c>
      <c r="B126" s="6">
        <v>44011</v>
      </c>
      <c r="C126">
        <v>1368195</v>
      </c>
      <c r="D126">
        <v>24052</v>
      </c>
    </row>
    <row r="127" spans="1:4" x14ac:dyDescent="0.2">
      <c r="A127">
        <v>126</v>
      </c>
      <c r="B127" s="6">
        <v>44012</v>
      </c>
      <c r="C127">
        <v>1402041</v>
      </c>
      <c r="D127">
        <v>33846</v>
      </c>
    </row>
    <row r="128" spans="1:4" x14ac:dyDescent="0.2">
      <c r="A128">
        <v>127</v>
      </c>
      <c r="B128" s="6">
        <v>44013</v>
      </c>
      <c r="C128">
        <v>1448753</v>
      </c>
      <c r="D128">
        <v>46712</v>
      </c>
    </row>
    <row r="129" spans="1:4" x14ac:dyDescent="0.2">
      <c r="A129">
        <v>128</v>
      </c>
      <c r="B129" s="6">
        <v>44014</v>
      </c>
      <c r="C129">
        <v>1496858</v>
      </c>
      <c r="D129">
        <v>48105</v>
      </c>
    </row>
    <row r="130" spans="1:4" x14ac:dyDescent="0.2">
      <c r="A130">
        <v>129</v>
      </c>
      <c r="B130" s="6">
        <v>44015</v>
      </c>
      <c r="C130">
        <v>1539081</v>
      </c>
      <c r="D130">
        <v>42223</v>
      </c>
    </row>
    <row r="131" spans="1:4" x14ac:dyDescent="0.2">
      <c r="A131">
        <v>130</v>
      </c>
      <c r="B131" s="6">
        <v>44016</v>
      </c>
      <c r="C131">
        <v>1577004</v>
      </c>
      <c r="D131">
        <v>37923</v>
      </c>
    </row>
    <row r="132" spans="1:4" x14ac:dyDescent="0.2">
      <c r="A132">
        <v>131</v>
      </c>
      <c r="B132" s="6">
        <v>44017</v>
      </c>
      <c r="C132">
        <v>1603055</v>
      </c>
      <c r="D132">
        <v>26051</v>
      </c>
    </row>
    <row r="133" spans="1:4" x14ac:dyDescent="0.2">
      <c r="A133">
        <v>132</v>
      </c>
      <c r="B133" s="6">
        <v>44018</v>
      </c>
      <c r="C133">
        <v>1623284</v>
      </c>
      <c r="D133">
        <v>20229</v>
      </c>
    </row>
    <row r="134" spans="1:4" x14ac:dyDescent="0.2">
      <c r="A134">
        <v>133</v>
      </c>
      <c r="B134" s="6">
        <v>44019</v>
      </c>
      <c r="C134">
        <v>1668589</v>
      </c>
      <c r="D134">
        <v>45305</v>
      </c>
    </row>
    <row r="135" spans="1:4" x14ac:dyDescent="0.2">
      <c r="A135">
        <v>134</v>
      </c>
      <c r="B135" s="6">
        <v>44020</v>
      </c>
      <c r="C135">
        <v>1713160</v>
      </c>
      <c r="D135">
        <v>44571</v>
      </c>
    </row>
    <row r="136" spans="1:4" x14ac:dyDescent="0.2">
      <c r="A136">
        <v>135</v>
      </c>
      <c r="B136" s="6">
        <v>44021</v>
      </c>
      <c r="C136">
        <v>1755779</v>
      </c>
      <c r="D136">
        <v>42619</v>
      </c>
    </row>
    <row r="137" spans="1:4" x14ac:dyDescent="0.2">
      <c r="A137">
        <v>136</v>
      </c>
      <c r="B137" s="6">
        <v>44022</v>
      </c>
      <c r="C137">
        <v>1800827</v>
      </c>
      <c r="D137">
        <v>45048</v>
      </c>
    </row>
    <row r="138" spans="1:4" x14ac:dyDescent="0.2">
      <c r="A138">
        <v>137</v>
      </c>
      <c r="B138" s="6">
        <v>44023</v>
      </c>
      <c r="C138">
        <v>1839850</v>
      </c>
      <c r="D138">
        <v>39023</v>
      </c>
    </row>
    <row r="139" spans="1:4" x14ac:dyDescent="0.2">
      <c r="A139">
        <v>138</v>
      </c>
      <c r="B139" s="6">
        <v>44024</v>
      </c>
      <c r="C139">
        <v>1864681</v>
      </c>
      <c r="D139">
        <v>24831</v>
      </c>
    </row>
    <row r="140" spans="1:4" x14ac:dyDescent="0.2">
      <c r="A140">
        <v>139</v>
      </c>
      <c r="B140" s="6">
        <v>44025</v>
      </c>
      <c r="C140">
        <v>1884967</v>
      </c>
      <c r="D140">
        <v>20286</v>
      </c>
    </row>
    <row r="141" spans="1:4" x14ac:dyDescent="0.2">
      <c r="A141">
        <v>140</v>
      </c>
      <c r="B141" s="6">
        <v>44026</v>
      </c>
      <c r="C141">
        <v>1926824</v>
      </c>
      <c r="D141">
        <v>41857</v>
      </c>
    </row>
    <row r="142" spans="1:4" x14ac:dyDescent="0.2">
      <c r="A142">
        <v>141</v>
      </c>
      <c r="B142" s="6">
        <v>44027</v>
      </c>
      <c r="C142">
        <v>1966748</v>
      </c>
      <c r="D142">
        <v>39924</v>
      </c>
    </row>
    <row r="143" spans="1:4" x14ac:dyDescent="0.2">
      <c r="A143">
        <v>142</v>
      </c>
      <c r="B143" s="6">
        <v>44028</v>
      </c>
      <c r="C143">
        <v>2012151</v>
      </c>
      <c r="D143">
        <v>45403</v>
      </c>
    </row>
    <row r="144" spans="1:4" x14ac:dyDescent="0.2">
      <c r="A144">
        <v>143</v>
      </c>
      <c r="B144" s="6">
        <v>44029</v>
      </c>
      <c r="C144">
        <v>2046328</v>
      </c>
      <c r="D144">
        <v>34177</v>
      </c>
    </row>
    <row r="145" spans="1:4" x14ac:dyDescent="0.2">
      <c r="A145">
        <v>144</v>
      </c>
      <c r="B145" s="6">
        <v>44030</v>
      </c>
      <c r="C145">
        <v>2074860</v>
      </c>
      <c r="D145">
        <v>28532</v>
      </c>
    </row>
    <row r="146" spans="1:4" x14ac:dyDescent="0.2">
      <c r="A146">
        <v>145</v>
      </c>
      <c r="B146" s="6">
        <v>44031</v>
      </c>
      <c r="C146">
        <v>2098389</v>
      </c>
      <c r="D146">
        <v>23529</v>
      </c>
    </row>
    <row r="147" spans="1:4" x14ac:dyDescent="0.2">
      <c r="A147">
        <v>146</v>
      </c>
      <c r="B147" s="6">
        <v>44032</v>
      </c>
      <c r="C147">
        <v>2118646</v>
      </c>
      <c r="D147">
        <v>20257</v>
      </c>
    </row>
    <row r="148" spans="1:4" x14ac:dyDescent="0.2">
      <c r="A148">
        <v>147</v>
      </c>
      <c r="B148" s="6">
        <v>44033</v>
      </c>
      <c r="C148">
        <v>2159654</v>
      </c>
      <c r="D148">
        <v>41008</v>
      </c>
    </row>
    <row r="149" spans="1:4" x14ac:dyDescent="0.2">
      <c r="A149">
        <v>148</v>
      </c>
      <c r="B149" s="6">
        <v>44034</v>
      </c>
      <c r="C149">
        <v>2227514</v>
      </c>
      <c r="D149">
        <v>67860</v>
      </c>
    </row>
    <row r="150" spans="1:4" x14ac:dyDescent="0.2">
      <c r="A150">
        <v>149</v>
      </c>
      <c r="B150" s="6">
        <v>44035</v>
      </c>
      <c r="C150">
        <v>2287475</v>
      </c>
      <c r="D150">
        <v>59961</v>
      </c>
    </row>
    <row r="151" spans="1:4" x14ac:dyDescent="0.2">
      <c r="A151">
        <v>150</v>
      </c>
      <c r="B151" s="6">
        <v>44036</v>
      </c>
      <c r="C151">
        <v>2343366</v>
      </c>
      <c r="D151">
        <v>55891</v>
      </c>
    </row>
    <row r="152" spans="1:4" x14ac:dyDescent="0.2">
      <c r="A152">
        <v>151</v>
      </c>
      <c r="B152" s="6">
        <v>44037</v>
      </c>
      <c r="C152">
        <v>2394513</v>
      </c>
      <c r="D152">
        <v>51147</v>
      </c>
    </row>
    <row r="153" spans="1:4" x14ac:dyDescent="0.2">
      <c r="A153">
        <v>152</v>
      </c>
      <c r="B153" s="6">
        <v>44038</v>
      </c>
      <c r="C153">
        <v>2419091</v>
      </c>
      <c r="D153">
        <v>24578</v>
      </c>
    </row>
    <row r="154" spans="1:4" x14ac:dyDescent="0.2">
      <c r="A154">
        <v>153</v>
      </c>
      <c r="B154" s="6">
        <v>44039</v>
      </c>
      <c r="C154">
        <v>2442375</v>
      </c>
      <c r="D154">
        <v>23284</v>
      </c>
    </row>
    <row r="155" spans="1:4" x14ac:dyDescent="0.2">
      <c r="A155">
        <v>154</v>
      </c>
      <c r="B155" s="6">
        <v>44040</v>
      </c>
      <c r="C155">
        <v>2483191</v>
      </c>
      <c r="D155">
        <v>40816</v>
      </c>
    </row>
    <row r="156" spans="1:4" x14ac:dyDescent="0.2">
      <c r="A156">
        <v>155</v>
      </c>
      <c r="B156" s="6">
        <v>44041</v>
      </c>
      <c r="C156">
        <v>2552265</v>
      </c>
      <c r="D156">
        <v>69074</v>
      </c>
    </row>
    <row r="157" spans="1:4" x14ac:dyDescent="0.2">
      <c r="A157">
        <v>156</v>
      </c>
      <c r="B157" s="6">
        <v>44042</v>
      </c>
      <c r="C157">
        <v>2610102</v>
      </c>
      <c r="D157">
        <v>57837</v>
      </c>
    </row>
    <row r="158" spans="1:4" x14ac:dyDescent="0.2">
      <c r="A158">
        <v>157</v>
      </c>
      <c r="B158" s="6">
        <v>44043</v>
      </c>
      <c r="C158">
        <v>2662485</v>
      </c>
      <c r="D158">
        <v>52383</v>
      </c>
    </row>
    <row r="159" spans="1:4" x14ac:dyDescent="0.2">
      <c r="A159">
        <v>158</v>
      </c>
      <c r="B159" s="6">
        <v>44044</v>
      </c>
      <c r="C159">
        <v>2707877</v>
      </c>
      <c r="D159">
        <v>45392</v>
      </c>
    </row>
    <row r="160" spans="1:4" x14ac:dyDescent="0.2">
      <c r="A160">
        <v>159</v>
      </c>
      <c r="B160" s="6">
        <v>44045</v>
      </c>
      <c r="C160">
        <v>2733677</v>
      </c>
      <c r="D160">
        <v>25800</v>
      </c>
    </row>
    <row r="161" spans="1:4" x14ac:dyDescent="0.2">
      <c r="A161">
        <v>160</v>
      </c>
      <c r="B161" s="6">
        <v>44046</v>
      </c>
      <c r="C161">
        <v>2750318</v>
      </c>
      <c r="D161">
        <v>16641</v>
      </c>
    </row>
    <row r="162" spans="1:4" x14ac:dyDescent="0.2">
      <c r="A162">
        <v>161</v>
      </c>
      <c r="B162" s="6">
        <v>44047</v>
      </c>
      <c r="C162">
        <v>2801921</v>
      </c>
      <c r="D162">
        <v>51603</v>
      </c>
    </row>
    <row r="163" spans="1:4" x14ac:dyDescent="0.2">
      <c r="A163">
        <v>162</v>
      </c>
      <c r="B163" s="6">
        <v>44048</v>
      </c>
      <c r="C163">
        <v>2857597</v>
      </c>
      <c r="D163">
        <v>55676</v>
      </c>
    </row>
    <row r="164" spans="1:4" x14ac:dyDescent="0.2">
      <c r="A164">
        <v>163</v>
      </c>
      <c r="B164" s="6">
        <v>44049</v>
      </c>
      <c r="C164">
        <v>2912212</v>
      </c>
      <c r="D164">
        <v>54615</v>
      </c>
    </row>
    <row r="165" spans="1:4" x14ac:dyDescent="0.2">
      <c r="A165">
        <v>164</v>
      </c>
      <c r="B165" s="6">
        <v>44050</v>
      </c>
      <c r="C165">
        <v>2962442</v>
      </c>
      <c r="D165">
        <v>50230</v>
      </c>
    </row>
    <row r="166" spans="1:4" x14ac:dyDescent="0.2">
      <c r="A166">
        <v>165</v>
      </c>
      <c r="B166" s="6">
        <v>44051</v>
      </c>
      <c r="C166">
        <v>3012412</v>
      </c>
      <c r="D166">
        <v>49970</v>
      </c>
    </row>
    <row r="167" spans="1:4" x14ac:dyDescent="0.2">
      <c r="A167">
        <v>166</v>
      </c>
      <c r="B167" s="6">
        <v>44052</v>
      </c>
      <c r="C167">
        <v>3035422</v>
      </c>
      <c r="D167">
        <v>23010</v>
      </c>
    </row>
    <row r="168" spans="1:4" x14ac:dyDescent="0.2">
      <c r="A168">
        <v>167</v>
      </c>
      <c r="B168" s="6">
        <v>44053</v>
      </c>
      <c r="C168">
        <v>3057470</v>
      </c>
      <c r="D168">
        <v>22048</v>
      </c>
    </row>
    <row r="169" spans="1:4" x14ac:dyDescent="0.2">
      <c r="A169">
        <v>168</v>
      </c>
      <c r="B169" s="6">
        <v>44054</v>
      </c>
      <c r="C169">
        <v>3109630</v>
      </c>
      <c r="D169">
        <v>52160</v>
      </c>
    </row>
    <row r="170" spans="1:4" x14ac:dyDescent="0.2">
      <c r="A170">
        <v>169</v>
      </c>
      <c r="B170" s="6">
        <v>44055</v>
      </c>
      <c r="C170">
        <v>3164785</v>
      </c>
      <c r="D170">
        <v>55155</v>
      </c>
    </row>
    <row r="171" spans="1:4" x14ac:dyDescent="0.2">
      <c r="A171">
        <v>170</v>
      </c>
      <c r="B171" s="6">
        <v>44056</v>
      </c>
      <c r="C171">
        <v>3224876</v>
      </c>
      <c r="D171">
        <v>60091</v>
      </c>
    </row>
    <row r="172" spans="1:4" x14ac:dyDescent="0.2">
      <c r="A172">
        <v>171</v>
      </c>
      <c r="B172" s="6">
        <v>44057</v>
      </c>
      <c r="C172">
        <v>3275520</v>
      </c>
      <c r="D172">
        <v>50644</v>
      </c>
    </row>
    <row r="173" spans="1:4" x14ac:dyDescent="0.2">
      <c r="A173">
        <v>172</v>
      </c>
      <c r="B173" s="6">
        <v>44058</v>
      </c>
      <c r="C173">
        <v>3317096</v>
      </c>
      <c r="D173">
        <v>41576</v>
      </c>
    </row>
    <row r="174" spans="1:4" x14ac:dyDescent="0.2">
      <c r="A174">
        <v>173</v>
      </c>
      <c r="B174" s="6">
        <v>44059</v>
      </c>
      <c r="C174">
        <v>3340197</v>
      </c>
      <c r="D174">
        <v>23101</v>
      </c>
    </row>
    <row r="175" spans="1:4" x14ac:dyDescent="0.2">
      <c r="A175">
        <v>174</v>
      </c>
      <c r="B175" s="6">
        <v>44060</v>
      </c>
      <c r="C175">
        <v>3359570</v>
      </c>
      <c r="D175">
        <v>19373</v>
      </c>
    </row>
    <row r="176" spans="1:4" x14ac:dyDescent="0.2">
      <c r="A176">
        <v>175</v>
      </c>
      <c r="B176" s="6">
        <v>44061</v>
      </c>
      <c r="C176">
        <v>3407354</v>
      </c>
      <c r="D176">
        <v>47784</v>
      </c>
    </row>
    <row r="177" spans="1:4" x14ac:dyDescent="0.2">
      <c r="A177">
        <v>176</v>
      </c>
      <c r="B177" s="6">
        <v>44062</v>
      </c>
      <c r="C177">
        <v>3456652</v>
      </c>
      <c r="D177">
        <v>49298</v>
      </c>
    </row>
    <row r="178" spans="1:4" x14ac:dyDescent="0.2">
      <c r="A178">
        <v>177</v>
      </c>
      <c r="B178" s="6">
        <v>44063</v>
      </c>
      <c r="C178">
        <v>3501975</v>
      </c>
      <c r="D178">
        <v>45323</v>
      </c>
    </row>
    <row r="179" spans="1:4" x14ac:dyDescent="0.2">
      <c r="A179">
        <v>178</v>
      </c>
      <c r="B179" s="6">
        <v>44064</v>
      </c>
      <c r="C179">
        <v>3532330</v>
      </c>
      <c r="D179">
        <v>30355</v>
      </c>
    </row>
    <row r="180" spans="1:4" x14ac:dyDescent="0.2">
      <c r="A180">
        <v>179</v>
      </c>
      <c r="B180" s="6">
        <v>44065</v>
      </c>
      <c r="C180">
        <v>3582362</v>
      </c>
      <c r="D180">
        <v>50032</v>
      </c>
    </row>
    <row r="181" spans="1:4" x14ac:dyDescent="0.2">
      <c r="A181">
        <v>180</v>
      </c>
      <c r="B181" s="6">
        <v>44066</v>
      </c>
      <c r="C181">
        <v>3605783</v>
      </c>
      <c r="D181">
        <v>23421</v>
      </c>
    </row>
    <row r="182" spans="1:4" x14ac:dyDescent="0.2">
      <c r="A182">
        <v>181</v>
      </c>
      <c r="B182" s="6">
        <v>44067</v>
      </c>
      <c r="C182">
        <v>3622861</v>
      </c>
      <c r="D182">
        <v>17078</v>
      </c>
    </row>
    <row r="183" spans="1:4" x14ac:dyDescent="0.2">
      <c r="A183">
        <v>182</v>
      </c>
      <c r="B183" s="6">
        <v>44068</v>
      </c>
      <c r="C183">
        <v>3669995</v>
      </c>
      <c r="D183">
        <v>47134</v>
      </c>
    </row>
    <row r="184" spans="1:4" x14ac:dyDescent="0.2">
      <c r="A184">
        <v>183</v>
      </c>
      <c r="B184" s="6">
        <v>44069</v>
      </c>
      <c r="C184">
        <v>3717156</v>
      </c>
      <c r="D184">
        <v>47161</v>
      </c>
    </row>
    <row r="185" spans="1:4" x14ac:dyDescent="0.2">
      <c r="A185">
        <v>184</v>
      </c>
      <c r="B185" s="6">
        <v>44070</v>
      </c>
      <c r="C185">
        <v>3761391</v>
      </c>
      <c r="D185">
        <v>44235</v>
      </c>
    </row>
    <row r="186" spans="1:4" x14ac:dyDescent="0.2">
      <c r="A186">
        <v>185</v>
      </c>
      <c r="B186" s="6">
        <v>44071</v>
      </c>
      <c r="C186">
        <v>3804803</v>
      </c>
      <c r="D186">
        <v>43412</v>
      </c>
    </row>
    <row r="187" spans="1:4" x14ac:dyDescent="0.2">
      <c r="A187">
        <v>186</v>
      </c>
      <c r="B187" s="6">
        <v>44072</v>
      </c>
      <c r="C187">
        <v>3846153</v>
      </c>
      <c r="D187">
        <v>41350</v>
      </c>
    </row>
    <row r="188" spans="1:4" x14ac:dyDescent="0.2">
      <c r="A188">
        <v>187</v>
      </c>
      <c r="B188" s="6">
        <v>44073</v>
      </c>
      <c r="C188">
        <v>3862311</v>
      </c>
      <c r="D188">
        <v>16158</v>
      </c>
    </row>
    <row r="189" spans="1:4" x14ac:dyDescent="0.2">
      <c r="A189">
        <v>188</v>
      </c>
      <c r="B189" s="6">
        <v>44074</v>
      </c>
      <c r="C189">
        <v>3908272</v>
      </c>
      <c r="D189">
        <v>45961</v>
      </c>
    </row>
    <row r="190" spans="1:4" x14ac:dyDescent="0.2">
      <c r="A190">
        <v>189</v>
      </c>
      <c r="B190" s="6">
        <v>44075</v>
      </c>
      <c r="C190">
        <v>3950931</v>
      </c>
      <c r="D190">
        <v>42659</v>
      </c>
    </row>
    <row r="191" spans="1:4" x14ac:dyDescent="0.2">
      <c r="A191">
        <v>190</v>
      </c>
      <c r="B191" s="6">
        <v>44076</v>
      </c>
      <c r="C191">
        <v>3997865</v>
      </c>
      <c r="D191">
        <v>46934</v>
      </c>
    </row>
    <row r="192" spans="1:4" x14ac:dyDescent="0.2">
      <c r="A192">
        <v>191</v>
      </c>
      <c r="B192" s="6">
        <v>44077</v>
      </c>
      <c r="C192">
        <v>4041638</v>
      </c>
      <c r="D192">
        <v>43773</v>
      </c>
    </row>
    <row r="193" spans="1:4" x14ac:dyDescent="0.2">
      <c r="A193">
        <v>192</v>
      </c>
      <c r="B193" s="6">
        <v>44078</v>
      </c>
      <c r="C193">
        <v>4092832</v>
      </c>
      <c r="D193">
        <v>51194</v>
      </c>
    </row>
    <row r="194" spans="1:4" x14ac:dyDescent="0.2">
      <c r="A194">
        <v>193</v>
      </c>
      <c r="B194" s="6">
        <v>44079</v>
      </c>
      <c r="C194">
        <v>4123000</v>
      </c>
      <c r="D194">
        <v>30168</v>
      </c>
    </row>
    <row r="195" spans="1:4" x14ac:dyDescent="0.2">
      <c r="A195">
        <v>194</v>
      </c>
      <c r="B195" s="6">
        <v>44080</v>
      </c>
      <c r="C195">
        <v>4137521</v>
      </c>
      <c r="D195">
        <v>14521</v>
      </c>
    </row>
    <row r="196" spans="1:4" x14ac:dyDescent="0.2">
      <c r="A196">
        <v>195</v>
      </c>
      <c r="B196" s="6">
        <v>44081</v>
      </c>
      <c r="C196">
        <v>4147794</v>
      </c>
      <c r="D196">
        <v>10273</v>
      </c>
    </row>
    <row r="197" spans="1:4" x14ac:dyDescent="0.2">
      <c r="A197">
        <v>196</v>
      </c>
      <c r="B197" s="6">
        <v>44082</v>
      </c>
      <c r="C197">
        <v>4162073</v>
      </c>
      <c r="D197">
        <v>14279</v>
      </c>
    </row>
    <row r="198" spans="1:4" x14ac:dyDescent="0.2">
      <c r="A198">
        <v>197</v>
      </c>
      <c r="B198" s="6">
        <v>44083</v>
      </c>
      <c r="C198">
        <v>4197889</v>
      </c>
      <c r="D198">
        <v>35816</v>
      </c>
    </row>
    <row r="199" spans="1:4" x14ac:dyDescent="0.2">
      <c r="A199">
        <v>198</v>
      </c>
      <c r="B199" s="6">
        <v>44084</v>
      </c>
      <c r="C199">
        <v>4238446</v>
      </c>
      <c r="D199">
        <v>40557</v>
      </c>
    </row>
    <row r="200" spans="1:4" x14ac:dyDescent="0.2">
      <c r="A200">
        <v>199</v>
      </c>
      <c r="B200" s="6">
        <v>44085</v>
      </c>
      <c r="C200">
        <v>4282164</v>
      </c>
      <c r="D200">
        <v>43718</v>
      </c>
    </row>
    <row r="201" spans="1:4" x14ac:dyDescent="0.2">
      <c r="A201">
        <v>200</v>
      </c>
      <c r="B201" s="6">
        <v>44086</v>
      </c>
      <c r="C201">
        <v>4315687</v>
      </c>
      <c r="D201">
        <v>33523</v>
      </c>
    </row>
    <row r="202" spans="1:4" x14ac:dyDescent="0.2">
      <c r="A202">
        <v>201</v>
      </c>
      <c r="B202" s="6">
        <v>44087</v>
      </c>
      <c r="C202">
        <v>4330455</v>
      </c>
      <c r="D202">
        <v>14768</v>
      </c>
    </row>
    <row r="203" spans="1:4" x14ac:dyDescent="0.2">
      <c r="A203">
        <v>202</v>
      </c>
      <c r="B203" s="6">
        <v>44088</v>
      </c>
      <c r="C203">
        <v>4345610</v>
      </c>
      <c r="D203">
        <v>15155</v>
      </c>
    </row>
    <row r="204" spans="1:4" x14ac:dyDescent="0.2">
      <c r="A204">
        <v>203</v>
      </c>
      <c r="B204" s="6">
        <v>44089</v>
      </c>
      <c r="C204">
        <v>4382263</v>
      </c>
      <c r="D204">
        <v>36653</v>
      </c>
    </row>
    <row r="205" spans="1:4" x14ac:dyDescent="0.2">
      <c r="A205">
        <v>204</v>
      </c>
      <c r="B205" s="6">
        <v>44090</v>
      </c>
      <c r="C205">
        <v>4419083</v>
      </c>
      <c r="D205">
        <v>36820</v>
      </c>
    </row>
    <row r="206" spans="1:4" x14ac:dyDescent="0.2">
      <c r="A206">
        <v>205</v>
      </c>
      <c r="B206" s="6">
        <v>44091</v>
      </c>
      <c r="C206">
        <v>4455386</v>
      </c>
      <c r="D206">
        <v>36303</v>
      </c>
    </row>
    <row r="207" spans="1:4" x14ac:dyDescent="0.2">
      <c r="A207">
        <v>206</v>
      </c>
      <c r="B207" s="6">
        <v>44092</v>
      </c>
      <c r="C207">
        <v>4495183</v>
      </c>
      <c r="D207">
        <v>39797</v>
      </c>
    </row>
    <row r="208" spans="1:4" x14ac:dyDescent="0.2">
      <c r="A208">
        <v>207</v>
      </c>
      <c r="B208" s="6">
        <v>44093</v>
      </c>
      <c r="C208">
        <v>4528240</v>
      </c>
      <c r="D208">
        <v>33057</v>
      </c>
    </row>
    <row r="209" spans="1:4" x14ac:dyDescent="0.2">
      <c r="A209">
        <v>208</v>
      </c>
      <c r="B209" s="6">
        <v>44094</v>
      </c>
      <c r="C209">
        <v>4544629</v>
      </c>
      <c r="D209">
        <v>16389</v>
      </c>
    </row>
    <row r="210" spans="1:4" x14ac:dyDescent="0.2">
      <c r="A210">
        <v>209</v>
      </c>
      <c r="B210" s="6">
        <v>44095</v>
      </c>
      <c r="C210">
        <v>4558068</v>
      </c>
      <c r="D210">
        <v>13439</v>
      </c>
    </row>
    <row r="211" spans="1:4" x14ac:dyDescent="0.2">
      <c r="A211">
        <v>210</v>
      </c>
      <c r="B211" s="6">
        <v>44096</v>
      </c>
      <c r="C211">
        <v>4591604</v>
      </c>
      <c r="D211">
        <v>33536</v>
      </c>
    </row>
    <row r="212" spans="1:4" x14ac:dyDescent="0.2">
      <c r="A212">
        <v>211</v>
      </c>
      <c r="B212" s="6">
        <v>44097</v>
      </c>
      <c r="C212">
        <v>4624885</v>
      </c>
      <c r="D212">
        <v>33281</v>
      </c>
    </row>
    <row r="213" spans="1:4" x14ac:dyDescent="0.2">
      <c r="A213">
        <v>212</v>
      </c>
      <c r="B213" s="6">
        <v>44098</v>
      </c>
      <c r="C213">
        <v>4657702</v>
      </c>
      <c r="D213">
        <v>32817</v>
      </c>
    </row>
    <row r="214" spans="1:4" x14ac:dyDescent="0.2">
      <c r="A214">
        <v>213</v>
      </c>
      <c r="B214" s="6">
        <v>44099</v>
      </c>
      <c r="C214">
        <v>4689613</v>
      </c>
      <c r="D214">
        <v>31911</v>
      </c>
    </row>
    <row r="215" spans="1:4" x14ac:dyDescent="0.2">
      <c r="A215">
        <v>214</v>
      </c>
      <c r="B215" s="6">
        <v>44100</v>
      </c>
      <c r="C215">
        <v>4717991</v>
      </c>
      <c r="D215">
        <v>28378</v>
      </c>
    </row>
    <row r="216" spans="1:4" x14ac:dyDescent="0.2">
      <c r="A216">
        <v>215</v>
      </c>
      <c r="B216" s="6">
        <v>44101</v>
      </c>
      <c r="C216">
        <v>4732309</v>
      </c>
      <c r="D216">
        <v>14318</v>
      </c>
    </row>
    <row r="217" spans="1:4" x14ac:dyDescent="0.2">
      <c r="A217">
        <v>216</v>
      </c>
      <c r="B217" s="6">
        <v>44102</v>
      </c>
      <c r="C217">
        <v>4745464</v>
      </c>
      <c r="D217">
        <v>13155</v>
      </c>
    </row>
    <row r="218" spans="1:4" x14ac:dyDescent="0.2">
      <c r="A218">
        <v>217</v>
      </c>
      <c r="B218" s="6">
        <v>44103</v>
      </c>
      <c r="C218">
        <v>4777522</v>
      </c>
      <c r="D218">
        <v>32058</v>
      </c>
    </row>
    <row r="219" spans="1:4" x14ac:dyDescent="0.2">
      <c r="A219">
        <v>218</v>
      </c>
      <c r="B219" s="6">
        <v>44104</v>
      </c>
      <c r="C219">
        <v>4810935</v>
      </c>
      <c r="D219">
        <v>33413</v>
      </c>
    </row>
    <row r="220" spans="1:4" x14ac:dyDescent="0.2">
      <c r="A220">
        <v>219</v>
      </c>
      <c r="B220" s="6">
        <v>44105</v>
      </c>
      <c r="C220">
        <v>4847092</v>
      </c>
      <c r="D220">
        <v>36157</v>
      </c>
    </row>
    <row r="221" spans="1:4" x14ac:dyDescent="0.2">
      <c r="A221">
        <v>220</v>
      </c>
      <c r="B221" s="6">
        <v>44106</v>
      </c>
      <c r="C221">
        <v>4880523</v>
      </c>
      <c r="D221">
        <v>33431</v>
      </c>
    </row>
    <row r="222" spans="1:4" x14ac:dyDescent="0.2">
      <c r="A222">
        <v>221</v>
      </c>
      <c r="B222" s="6">
        <v>44107</v>
      </c>
      <c r="C222">
        <v>4906833</v>
      </c>
      <c r="D222">
        <v>26310</v>
      </c>
    </row>
    <row r="223" spans="1:4" x14ac:dyDescent="0.2">
      <c r="A223">
        <v>222</v>
      </c>
      <c r="B223" s="6">
        <v>44108</v>
      </c>
      <c r="C223">
        <v>4915289</v>
      </c>
      <c r="D223">
        <v>8456</v>
      </c>
    </row>
    <row r="224" spans="1:4" x14ac:dyDescent="0.2">
      <c r="A224">
        <v>223</v>
      </c>
      <c r="B224" s="6">
        <v>44109</v>
      </c>
      <c r="C224">
        <v>4927235</v>
      </c>
      <c r="D224">
        <v>11946</v>
      </c>
    </row>
    <row r="225" spans="1:4" x14ac:dyDescent="0.2">
      <c r="A225">
        <v>224</v>
      </c>
      <c r="B225" s="6">
        <v>44110</v>
      </c>
      <c r="C225">
        <v>4969141</v>
      </c>
      <c r="D225">
        <v>41906</v>
      </c>
    </row>
    <row r="226" spans="1:4" x14ac:dyDescent="0.2">
      <c r="A226">
        <v>225</v>
      </c>
      <c r="B226" s="6">
        <v>44111</v>
      </c>
      <c r="C226">
        <v>5000694</v>
      </c>
      <c r="D226">
        <v>31553</v>
      </c>
    </row>
    <row r="227" spans="1:4" x14ac:dyDescent="0.2">
      <c r="A227">
        <v>226</v>
      </c>
      <c r="B227" s="6">
        <v>44112</v>
      </c>
      <c r="C227">
        <v>5028444</v>
      </c>
      <c r="D227">
        <v>27750</v>
      </c>
    </row>
    <row r="228" spans="1:4" x14ac:dyDescent="0.2">
      <c r="A228">
        <v>227</v>
      </c>
      <c r="B228" s="6">
        <v>44113</v>
      </c>
      <c r="C228">
        <v>5055888</v>
      </c>
      <c r="D228">
        <v>27444</v>
      </c>
    </row>
    <row r="229" spans="1:4" x14ac:dyDescent="0.2">
      <c r="A229">
        <v>228</v>
      </c>
      <c r="B229" s="6">
        <v>44114</v>
      </c>
      <c r="C229">
        <v>5082637</v>
      </c>
      <c r="D229">
        <v>26749</v>
      </c>
    </row>
    <row r="230" spans="1:4" x14ac:dyDescent="0.2">
      <c r="A230">
        <v>229</v>
      </c>
      <c r="B230" s="6">
        <v>44115</v>
      </c>
      <c r="C230">
        <v>5094979</v>
      </c>
      <c r="D230">
        <v>12342</v>
      </c>
    </row>
    <row r="231" spans="1:4" x14ac:dyDescent="0.2">
      <c r="A231">
        <v>230</v>
      </c>
      <c r="B231" s="6">
        <v>44116</v>
      </c>
      <c r="C231">
        <v>5103408</v>
      </c>
      <c r="D231">
        <v>8429</v>
      </c>
    </row>
    <row r="232" spans="1:4" x14ac:dyDescent="0.2">
      <c r="A232">
        <v>231</v>
      </c>
      <c r="B232" s="6">
        <v>44117</v>
      </c>
      <c r="C232">
        <v>5113628</v>
      </c>
      <c r="D232">
        <v>10220</v>
      </c>
    </row>
    <row r="233" spans="1:4" x14ac:dyDescent="0.2">
      <c r="A233">
        <v>232</v>
      </c>
      <c r="B233" s="6">
        <v>44118</v>
      </c>
      <c r="C233">
        <v>5140863</v>
      </c>
      <c r="D233">
        <v>27235</v>
      </c>
    </row>
    <row r="234" spans="1:4" x14ac:dyDescent="0.2">
      <c r="A234">
        <v>233</v>
      </c>
      <c r="B234" s="6">
        <v>44119</v>
      </c>
      <c r="C234">
        <v>5169386</v>
      </c>
      <c r="D234">
        <v>28523</v>
      </c>
    </row>
    <row r="235" spans="1:4" x14ac:dyDescent="0.2">
      <c r="A235">
        <v>234</v>
      </c>
      <c r="B235" s="6">
        <v>44120</v>
      </c>
      <c r="C235">
        <v>5200300</v>
      </c>
      <c r="D235">
        <v>30914</v>
      </c>
    </row>
    <row r="236" spans="1:4" x14ac:dyDescent="0.2">
      <c r="A236">
        <v>235</v>
      </c>
      <c r="B236" s="6">
        <v>44121</v>
      </c>
      <c r="C236">
        <v>5224362</v>
      </c>
      <c r="D236">
        <v>24062</v>
      </c>
    </row>
    <row r="237" spans="1:4" x14ac:dyDescent="0.2">
      <c r="A237">
        <v>236</v>
      </c>
      <c r="B237" s="6">
        <v>44122</v>
      </c>
      <c r="C237">
        <v>5235344</v>
      </c>
      <c r="D237">
        <v>10982</v>
      </c>
    </row>
    <row r="238" spans="1:4" x14ac:dyDescent="0.2">
      <c r="A238">
        <v>237</v>
      </c>
      <c r="B238" s="6">
        <v>44123</v>
      </c>
      <c r="C238">
        <v>5250727</v>
      </c>
      <c r="D238">
        <v>15383</v>
      </c>
    </row>
    <row r="239" spans="1:4" x14ac:dyDescent="0.2">
      <c r="A239">
        <v>238</v>
      </c>
      <c r="B239" s="6">
        <v>44124</v>
      </c>
      <c r="C239">
        <v>5273954</v>
      </c>
      <c r="D239">
        <v>23227</v>
      </c>
    </row>
    <row r="240" spans="1:4" x14ac:dyDescent="0.2">
      <c r="A240">
        <v>239</v>
      </c>
      <c r="B240" s="6">
        <v>44125</v>
      </c>
      <c r="C240">
        <v>5298772</v>
      </c>
      <c r="D240">
        <v>24818</v>
      </c>
    </row>
    <row r="241" spans="1:4" x14ac:dyDescent="0.2">
      <c r="A241">
        <v>240</v>
      </c>
      <c r="B241" s="6">
        <v>44126</v>
      </c>
      <c r="C241">
        <v>5323630</v>
      </c>
      <c r="D241">
        <v>24858</v>
      </c>
    </row>
    <row r="242" spans="1:4" x14ac:dyDescent="0.2">
      <c r="A242">
        <v>241</v>
      </c>
      <c r="B242" s="6">
        <v>44127</v>
      </c>
      <c r="C242">
        <v>5353656</v>
      </c>
      <c r="D242">
        <v>30026</v>
      </c>
    </row>
    <row r="243" spans="1:4" x14ac:dyDescent="0.2">
      <c r="A243">
        <v>242</v>
      </c>
      <c r="B243" s="6">
        <v>44128</v>
      </c>
      <c r="C243">
        <v>5380635</v>
      </c>
      <c r="D243">
        <v>26979</v>
      </c>
    </row>
    <row r="244" spans="1:4" x14ac:dyDescent="0.2">
      <c r="A244">
        <v>243</v>
      </c>
      <c r="B244" s="6">
        <v>44129</v>
      </c>
      <c r="C244">
        <v>5394128</v>
      </c>
      <c r="D244">
        <v>13493</v>
      </c>
    </row>
    <row r="245" spans="1:4" x14ac:dyDescent="0.2">
      <c r="A245">
        <v>244</v>
      </c>
      <c r="B245" s="6">
        <v>44130</v>
      </c>
      <c r="C245">
        <v>5409854</v>
      </c>
      <c r="D245">
        <v>15726</v>
      </c>
    </row>
    <row r="246" spans="1:4" x14ac:dyDescent="0.2">
      <c r="A246">
        <v>245</v>
      </c>
      <c r="B246" s="6">
        <v>44131</v>
      </c>
      <c r="C246">
        <v>5439641</v>
      </c>
      <c r="D246">
        <v>29787</v>
      </c>
    </row>
    <row r="247" spans="1:4" x14ac:dyDescent="0.2">
      <c r="A247">
        <v>246</v>
      </c>
      <c r="B247" s="6">
        <v>44132</v>
      </c>
      <c r="C247">
        <v>5468270</v>
      </c>
      <c r="D247">
        <v>28629</v>
      </c>
    </row>
    <row r="248" spans="1:4" x14ac:dyDescent="0.2">
      <c r="A248">
        <v>247</v>
      </c>
      <c r="B248" s="6">
        <v>44133</v>
      </c>
      <c r="C248">
        <v>5494376</v>
      </c>
      <c r="D248">
        <v>26106</v>
      </c>
    </row>
    <row r="249" spans="1:4" x14ac:dyDescent="0.2">
      <c r="A249">
        <v>248</v>
      </c>
      <c r="B249" s="6">
        <v>44134</v>
      </c>
      <c r="C249">
        <v>5516658</v>
      </c>
      <c r="D249">
        <v>22282</v>
      </c>
    </row>
    <row r="250" spans="1:4" x14ac:dyDescent="0.2">
      <c r="A250">
        <v>249</v>
      </c>
      <c r="B250" s="6">
        <v>44135</v>
      </c>
      <c r="C250">
        <v>5535605</v>
      </c>
      <c r="D250">
        <v>18947</v>
      </c>
    </row>
    <row r="251" spans="1:4" x14ac:dyDescent="0.2">
      <c r="A251">
        <v>250</v>
      </c>
      <c r="B251" s="6">
        <v>44136</v>
      </c>
      <c r="C251">
        <v>5545705</v>
      </c>
      <c r="D251">
        <v>10100</v>
      </c>
    </row>
    <row r="252" spans="1:4" x14ac:dyDescent="0.2">
      <c r="A252">
        <v>251</v>
      </c>
      <c r="B252" s="6">
        <v>44137</v>
      </c>
      <c r="C252">
        <v>5554206</v>
      </c>
      <c r="D252">
        <v>8501</v>
      </c>
    </row>
    <row r="253" spans="1:4" x14ac:dyDescent="0.2">
      <c r="A253">
        <v>252</v>
      </c>
      <c r="B253" s="6">
        <v>44138</v>
      </c>
      <c r="C253">
        <v>5566049</v>
      </c>
      <c r="D253">
        <v>11843</v>
      </c>
    </row>
    <row r="254" spans="1:4" x14ac:dyDescent="0.2">
      <c r="A254">
        <v>253</v>
      </c>
      <c r="B254" s="6">
        <v>44139</v>
      </c>
      <c r="C254">
        <v>5590025</v>
      </c>
      <c r="D254">
        <v>23976</v>
      </c>
    </row>
    <row r="255" spans="1:4" x14ac:dyDescent="0.2">
      <c r="A255">
        <v>254</v>
      </c>
      <c r="B255" s="6">
        <v>44140</v>
      </c>
      <c r="C255">
        <v>5612319</v>
      </c>
      <c r="D255">
        <v>22294</v>
      </c>
    </row>
    <row r="256" spans="1:4" x14ac:dyDescent="0.2">
      <c r="A256">
        <v>255</v>
      </c>
      <c r="B256" s="6">
        <v>44141</v>
      </c>
      <c r="C256">
        <v>5633747</v>
      </c>
      <c r="D256">
        <v>21428</v>
      </c>
    </row>
    <row r="257" spans="1:4" x14ac:dyDescent="0.2">
      <c r="A257">
        <v>256</v>
      </c>
      <c r="B257" s="6">
        <v>44142</v>
      </c>
      <c r="C257">
        <v>5653561</v>
      </c>
      <c r="D257">
        <v>19814</v>
      </c>
    </row>
    <row r="258" spans="1:4" x14ac:dyDescent="0.2">
      <c r="A258">
        <v>257</v>
      </c>
      <c r="B258" s="6">
        <v>44143</v>
      </c>
      <c r="C258">
        <v>5664115</v>
      </c>
      <c r="D258">
        <v>10554</v>
      </c>
    </row>
    <row r="259" spans="1:4" x14ac:dyDescent="0.2">
      <c r="A259">
        <v>258</v>
      </c>
      <c r="B259" s="6">
        <v>44144</v>
      </c>
      <c r="C259">
        <v>5675032</v>
      </c>
      <c r="D259">
        <v>10917</v>
      </c>
    </row>
    <row r="260" spans="1:4" x14ac:dyDescent="0.2">
      <c r="A260">
        <v>259</v>
      </c>
      <c r="B260" s="6">
        <v>44145</v>
      </c>
      <c r="C260">
        <v>5700044</v>
      </c>
      <c r="D260">
        <v>25012</v>
      </c>
    </row>
    <row r="261" spans="1:4" x14ac:dyDescent="0.2">
      <c r="A261">
        <v>260</v>
      </c>
      <c r="B261" s="6">
        <v>44146</v>
      </c>
      <c r="C261">
        <v>5748375</v>
      </c>
      <c r="D261">
        <v>48331</v>
      </c>
    </row>
    <row r="262" spans="1:4" x14ac:dyDescent="0.2">
      <c r="A262">
        <v>261</v>
      </c>
      <c r="B262" s="6">
        <v>44147</v>
      </c>
      <c r="C262">
        <v>5781582</v>
      </c>
      <c r="D262">
        <v>33207</v>
      </c>
    </row>
    <row r="263" spans="1:4" x14ac:dyDescent="0.2">
      <c r="A263">
        <v>262</v>
      </c>
      <c r="B263" s="6">
        <v>44148</v>
      </c>
      <c r="C263">
        <v>5810652</v>
      </c>
      <c r="D263">
        <v>29070</v>
      </c>
    </row>
    <row r="264" spans="1:4" x14ac:dyDescent="0.2">
      <c r="A264">
        <v>263</v>
      </c>
      <c r="B264" s="6">
        <v>44149</v>
      </c>
      <c r="C264">
        <v>5848959</v>
      </c>
      <c r="D264">
        <v>38307</v>
      </c>
    </row>
    <row r="265" spans="1:4" x14ac:dyDescent="0.2">
      <c r="A265">
        <v>264</v>
      </c>
      <c r="B265" s="6">
        <v>44150</v>
      </c>
      <c r="C265">
        <v>5863093</v>
      </c>
      <c r="D265">
        <v>14134</v>
      </c>
    </row>
    <row r="266" spans="1:4" x14ac:dyDescent="0.2">
      <c r="A266">
        <v>265</v>
      </c>
      <c r="B266" s="6">
        <v>44151</v>
      </c>
      <c r="C266">
        <v>5876464</v>
      </c>
      <c r="D266">
        <v>13371</v>
      </c>
    </row>
    <row r="267" spans="1:4" x14ac:dyDescent="0.2">
      <c r="A267">
        <v>266</v>
      </c>
      <c r="B267" s="6">
        <v>44152</v>
      </c>
      <c r="C267">
        <v>5911758</v>
      </c>
      <c r="D267">
        <v>35294</v>
      </c>
    </row>
    <row r="268" spans="1:4" x14ac:dyDescent="0.2">
      <c r="A268">
        <v>267</v>
      </c>
      <c r="B268" s="6">
        <v>44153</v>
      </c>
      <c r="C268">
        <v>5945849</v>
      </c>
      <c r="D268">
        <v>34091</v>
      </c>
    </row>
    <row r="269" spans="1:4" x14ac:dyDescent="0.2">
      <c r="A269">
        <v>268</v>
      </c>
      <c r="B269" s="6">
        <v>44154</v>
      </c>
      <c r="C269">
        <v>5981767</v>
      </c>
      <c r="D269">
        <v>35918</v>
      </c>
    </row>
    <row r="270" spans="1:4" x14ac:dyDescent="0.2">
      <c r="A270">
        <v>269</v>
      </c>
      <c r="B270" s="6">
        <v>44155</v>
      </c>
      <c r="C270">
        <v>6020164</v>
      </c>
      <c r="D270">
        <v>38397</v>
      </c>
    </row>
    <row r="271" spans="1:4" x14ac:dyDescent="0.2">
      <c r="A271">
        <v>270</v>
      </c>
      <c r="B271" s="6">
        <v>44156</v>
      </c>
      <c r="C271">
        <v>6052786</v>
      </c>
      <c r="D271">
        <v>32622</v>
      </c>
    </row>
    <row r="272" spans="1:4" x14ac:dyDescent="0.2">
      <c r="A272">
        <v>271</v>
      </c>
      <c r="B272" s="6">
        <v>44157</v>
      </c>
      <c r="C272">
        <v>6071401</v>
      </c>
      <c r="D272">
        <v>18615</v>
      </c>
    </row>
    <row r="273" spans="1:4" x14ac:dyDescent="0.2">
      <c r="A273">
        <v>272</v>
      </c>
      <c r="B273" s="6">
        <v>44158</v>
      </c>
      <c r="C273">
        <v>6087608</v>
      </c>
      <c r="D273">
        <v>16207</v>
      </c>
    </row>
    <row r="274" spans="1:4" x14ac:dyDescent="0.2">
      <c r="A274">
        <v>273</v>
      </c>
      <c r="B274" s="6">
        <v>44159</v>
      </c>
      <c r="C274">
        <v>6118708</v>
      </c>
      <c r="D274">
        <v>31100</v>
      </c>
    </row>
    <row r="275" spans="1:4" x14ac:dyDescent="0.2">
      <c r="A275">
        <v>274</v>
      </c>
      <c r="B275" s="6">
        <v>44160</v>
      </c>
      <c r="C275">
        <v>6166606</v>
      </c>
      <c r="D275">
        <v>47898</v>
      </c>
    </row>
    <row r="276" spans="1:4" x14ac:dyDescent="0.2">
      <c r="A276">
        <v>275</v>
      </c>
      <c r="B276" s="6">
        <v>44161</v>
      </c>
      <c r="C276">
        <v>6204220</v>
      </c>
      <c r="D276">
        <v>37614</v>
      </c>
    </row>
    <row r="277" spans="1:4" x14ac:dyDescent="0.2">
      <c r="A277">
        <v>276</v>
      </c>
      <c r="B277" s="6">
        <v>44162</v>
      </c>
      <c r="C277">
        <v>6238350</v>
      </c>
      <c r="D277">
        <v>34130</v>
      </c>
    </row>
    <row r="278" spans="1:4" x14ac:dyDescent="0.2">
      <c r="A278">
        <v>277</v>
      </c>
      <c r="B278" s="6">
        <v>44163</v>
      </c>
      <c r="C278">
        <v>6290272</v>
      </c>
      <c r="D278">
        <v>51922</v>
      </c>
    </row>
    <row r="279" spans="1:4" x14ac:dyDescent="0.2">
      <c r="A279">
        <v>278</v>
      </c>
      <c r="B279" s="6">
        <v>44164</v>
      </c>
      <c r="C279">
        <v>6314740</v>
      </c>
      <c r="D279">
        <v>24468</v>
      </c>
    </row>
    <row r="280" spans="1:4" x14ac:dyDescent="0.2">
      <c r="A280">
        <v>279</v>
      </c>
      <c r="B280" s="6">
        <v>44165</v>
      </c>
      <c r="C280">
        <v>6335878</v>
      </c>
      <c r="D280">
        <v>21138</v>
      </c>
    </row>
    <row r="281" spans="1:4" x14ac:dyDescent="0.2">
      <c r="A281">
        <v>280</v>
      </c>
      <c r="B281" s="6">
        <v>44166</v>
      </c>
      <c r="C281">
        <v>6386787</v>
      </c>
      <c r="D281">
        <v>50909</v>
      </c>
    </row>
    <row r="282" spans="1:4" x14ac:dyDescent="0.2">
      <c r="A282">
        <v>281</v>
      </c>
      <c r="B282" s="6">
        <v>44167</v>
      </c>
      <c r="C282">
        <v>6436650</v>
      </c>
      <c r="D282">
        <v>49863</v>
      </c>
    </row>
    <row r="283" spans="1:4" x14ac:dyDescent="0.2">
      <c r="A283">
        <v>282</v>
      </c>
      <c r="B283" s="6">
        <v>44168</v>
      </c>
      <c r="C283">
        <v>6487084</v>
      </c>
      <c r="D283">
        <v>50434</v>
      </c>
    </row>
    <row r="284" spans="1:4" x14ac:dyDescent="0.2">
      <c r="A284">
        <v>283</v>
      </c>
      <c r="B284" s="6">
        <v>44169</v>
      </c>
      <c r="C284">
        <v>6533968</v>
      </c>
      <c r="D284">
        <v>46884</v>
      </c>
    </row>
    <row r="285" spans="1:4" x14ac:dyDescent="0.2">
      <c r="A285">
        <v>284</v>
      </c>
      <c r="B285" s="6">
        <v>44170</v>
      </c>
      <c r="C285">
        <v>6577177</v>
      </c>
      <c r="D285">
        <v>43209</v>
      </c>
    </row>
    <row r="286" spans="1:4" x14ac:dyDescent="0.2">
      <c r="A286">
        <v>285</v>
      </c>
      <c r="B286" s="6">
        <v>44171</v>
      </c>
      <c r="C286">
        <v>6603540</v>
      </c>
      <c r="D286">
        <v>26363</v>
      </c>
    </row>
    <row r="287" spans="1:4" x14ac:dyDescent="0.2">
      <c r="A287">
        <v>286</v>
      </c>
      <c r="B287" s="6">
        <v>44172</v>
      </c>
      <c r="C287">
        <v>6623911</v>
      </c>
      <c r="D287">
        <v>20371</v>
      </c>
    </row>
    <row r="288" spans="1:4" x14ac:dyDescent="0.2">
      <c r="A288">
        <v>287</v>
      </c>
      <c r="B288" s="6">
        <v>44173</v>
      </c>
      <c r="C288">
        <v>6674999</v>
      </c>
      <c r="D288">
        <v>51088</v>
      </c>
    </row>
    <row r="289" spans="1:4" x14ac:dyDescent="0.2">
      <c r="A289">
        <v>288</v>
      </c>
      <c r="B289" s="6">
        <v>44174</v>
      </c>
      <c r="C289">
        <v>6728452</v>
      </c>
      <c r="D289">
        <v>53453</v>
      </c>
    </row>
    <row r="290" spans="1:4" x14ac:dyDescent="0.2">
      <c r="A290">
        <v>289</v>
      </c>
      <c r="B290" s="6">
        <v>44175</v>
      </c>
      <c r="C290">
        <v>6781799</v>
      </c>
      <c r="D290">
        <v>53347</v>
      </c>
    </row>
    <row r="291" spans="1:4" x14ac:dyDescent="0.2">
      <c r="A291">
        <v>290</v>
      </c>
      <c r="B291" s="6">
        <v>44176</v>
      </c>
      <c r="C291">
        <v>6836227</v>
      </c>
      <c r="D291">
        <v>54428</v>
      </c>
    </row>
    <row r="292" spans="1:4" x14ac:dyDescent="0.2">
      <c r="A292">
        <v>291</v>
      </c>
      <c r="B292" s="6">
        <v>44177</v>
      </c>
      <c r="C292">
        <v>6880127</v>
      </c>
      <c r="D292">
        <v>43900</v>
      </c>
    </row>
    <row r="293" spans="1:4" x14ac:dyDescent="0.2">
      <c r="A293">
        <v>292</v>
      </c>
      <c r="B293" s="6">
        <v>44178</v>
      </c>
      <c r="C293">
        <v>6901952</v>
      </c>
      <c r="D293">
        <v>21825</v>
      </c>
    </row>
    <row r="294" spans="1:4" x14ac:dyDescent="0.2">
      <c r="A294">
        <v>293</v>
      </c>
      <c r="B294" s="6">
        <v>44179</v>
      </c>
      <c r="C294">
        <v>6927145</v>
      </c>
      <c r="D294">
        <v>25193</v>
      </c>
    </row>
    <row r="295" spans="1:4" x14ac:dyDescent="0.2">
      <c r="A295">
        <v>294</v>
      </c>
      <c r="B295" s="6">
        <v>44180</v>
      </c>
      <c r="C295">
        <v>6970034</v>
      </c>
      <c r="D295">
        <v>42889</v>
      </c>
    </row>
    <row r="296" spans="1:4" x14ac:dyDescent="0.2">
      <c r="A296">
        <v>295</v>
      </c>
      <c r="B296" s="6">
        <v>44181</v>
      </c>
      <c r="C296">
        <v>7040608</v>
      </c>
      <c r="D296">
        <v>70574</v>
      </c>
    </row>
    <row r="297" spans="1:4" x14ac:dyDescent="0.2">
      <c r="A297">
        <v>296</v>
      </c>
      <c r="B297" s="6">
        <v>44182</v>
      </c>
      <c r="C297">
        <v>7110434</v>
      </c>
      <c r="D297">
        <v>69826</v>
      </c>
    </row>
    <row r="298" spans="1:4" x14ac:dyDescent="0.2">
      <c r="A298">
        <v>297</v>
      </c>
      <c r="B298" s="6">
        <v>44183</v>
      </c>
      <c r="C298">
        <v>7162978</v>
      </c>
      <c r="D298">
        <v>52544</v>
      </c>
    </row>
    <row r="299" spans="1:4" x14ac:dyDescent="0.2">
      <c r="A299">
        <v>298</v>
      </c>
      <c r="B299" s="6">
        <v>44184</v>
      </c>
      <c r="C299">
        <v>7213155</v>
      </c>
      <c r="D299">
        <v>50177</v>
      </c>
    </row>
    <row r="300" spans="1:4" x14ac:dyDescent="0.2">
      <c r="A300">
        <v>299</v>
      </c>
      <c r="B300" s="6">
        <v>44185</v>
      </c>
      <c r="C300">
        <v>7238600</v>
      </c>
      <c r="D300">
        <v>25445</v>
      </c>
    </row>
    <row r="301" spans="1:4" x14ac:dyDescent="0.2">
      <c r="A301">
        <v>300</v>
      </c>
      <c r="B301" s="6">
        <v>44186</v>
      </c>
      <c r="C301">
        <v>7263619</v>
      </c>
      <c r="D301">
        <v>25019</v>
      </c>
    </row>
    <row r="302" spans="1:4" x14ac:dyDescent="0.2">
      <c r="A302">
        <v>301</v>
      </c>
      <c r="B302" s="6">
        <v>44187</v>
      </c>
      <c r="C302">
        <v>7318821</v>
      </c>
      <c r="D302">
        <v>55202</v>
      </c>
    </row>
    <row r="303" spans="1:4" x14ac:dyDescent="0.2">
      <c r="A303">
        <v>302</v>
      </c>
      <c r="B303" s="6">
        <v>44188</v>
      </c>
      <c r="C303">
        <v>7365517</v>
      </c>
      <c r="D303">
        <v>46696</v>
      </c>
    </row>
    <row r="304" spans="1:4" x14ac:dyDescent="0.2">
      <c r="A304">
        <v>303</v>
      </c>
      <c r="B304" s="6">
        <v>44189</v>
      </c>
      <c r="C304">
        <v>7425593</v>
      </c>
      <c r="D304">
        <v>60076</v>
      </c>
    </row>
    <row r="305" spans="1:4" x14ac:dyDescent="0.2">
      <c r="A305">
        <v>304</v>
      </c>
      <c r="B305" s="6">
        <v>44190</v>
      </c>
      <c r="C305">
        <v>7448560</v>
      </c>
      <c r="D305">
        <v>22967</v>
      </c>
    </row>
    <row r="306" spans="1:4" x14ac:dyDescent="0.2">
      <c r="A306">
        <v>305</v>
      </c>
      <c r="B306" s="6">
        <v>44191</v>
      </c>
      <c r="C306">
        <v>7465806</v>
      </c>
      <c r="D306">
        <v>17246</v>
      </c>
    </row>
    <row r="307" spans="1:4" x14ac:dyDescent="0.2">
      <c r="A307">
        <v>306</v>
      </c>
      <c r="B307" s="6">
        <v>44192</v>
      </c>
      <c r="C307">
        <v>7484285</v>
      </c>
      <c r="D307">
        <v>18479</v>
      </c>
    </row>
    <row r="308" spans="1:4" x14ac:dyDescent="0.2">
      <c r="A308">
        <v>307</v>
      </c>
      <c r="B308" s="6">
        <v>44193</v>
      </c>
      <c r="C308">
        <v>7504833</v>
      </c>
      <c r="D308">
        <v>20548</v>
      </c>
    </row>
    <row r="309" spans="1:4" x14ac:dyDescent="0.2">
      <c r="A309">
        <v>308</v>
      </c>
      <c r="B309" s="6">
        <v>44194</v>
      </c>
      <c r="C309">
        <v>7563551</v>
      </c>
      <c r="D309">
        <v>58718</v>
      </c>
    </row>
    <row r="310" spans="1:4" x14ac:dyDescent="0.2">
      <c r="A310">
        <v>309</v>
      </c>
      <c r="B310" s="6">
        <v>44195</v>
      </c>
      <c r="C310">
        <v>7619200</v>
      </c>
      <c r="D310">
        <v>55649</v>
      </c>
    </row>
    <row r="311" spans="1:4" x14ac:dyDescent="0.2">
      <c r="A311">
        <v>310</v>
      </c>
      <c r="B311" s="6">
        <v>44196</v>
      </c>
      <c r="C311">
        <v>7675973</v>
      </c>
      <c r="D311">
        <v>56773</v>
      </c>
    </row>
    <row r="312" spans="1:4" x14ac:dyDescent="0.2">
      <c r="A312">
        <v>311</v>
      </c>
      <c r="B312" s="6">
        <v>44197</v>
      </c>
      <c r="C312">
        <v>7700578</v>
      </c>
      <c r="D312">
        <v>24605</v>
      </c>
    </row>
    <row r="313" spans="1:4" x14ac:dyDescent="0.2">
      <c r="A313">
        <v>312</v>
      </c>
      <c r="B313" s="6">
        <v>44198</v>
      </c>
      <c r="C313">
        <v>7716405</v>
      </c>
      <c r="D313">
        <v>15827</v>
      </c>
    </row>
    <row r="314" spans="1:4" x14ac:dyDescent="0.2">
      <c r="A314">
        <v>313</v>
      </c>
      <c r="B314" s="6">
        <v>44199</v>
      </c>
      <c r="C314">
        <v>7733746</v>
      </c>
      <c r="D314">
        <v>17341</v>
      </c>
    </row>
    <row r="315" spans="1:4" x14ac:dyDescent="0.2">
      <c r="A315">
        <v>314</v>
      </c>
      <c r="B315" s="6">
        <v>44200</v>
      </c>
      <c r="C315">
        <v>7753752</v>
      </c>
      <c r="D315">
        <v>20006</v>
      </c>
    </row>
    <row r="316" spans="1:4" x14ac:dyDescent="0.2">
      <c r="A316">
        <v>315</v>
      </c>
      <c r="B316" s="6">
        <v>44201</v>
      </c>
      <c r="C316">
        <v>7810400</v>
      </c>
      <c r="D316">
        <v>56648</v>
      </c>
    </row>
    <row r="317" spans="1:4" x14ac:dyDescent="0.2">
      <c r="A317">
        <v>316</v>
      </c>
      <c r="B317" s="6">
        <v>44202</v>
      </c>
      <c r="C317">
        <v>7873830</v>
      </c>
      <c r="D317">
        <v>63430</v>
      </c>
    </row>
    <row r="318" spans="1:4" x14ac:dyDescent="0.2">
      <c r="A318">
        <v>317</v>
      </c>
      <c r="B318" s="6">
        <v>44203</v>
      </c>
      <c r="C318">
        <v>7961673</v>
      </c>
      <c r="D318">
        <v>87843</v>
      </c>
    </row>
    <row r="319" spans="1:4" x14ac:dyDescent="0.2">
      <c r="A319">
        <v>318</v>
      </c>
      <c r="B319" s="6">
        <v>44204</v>
      </c>
      <c r="C319">
        <v>8013708</v>
      </c>
      <c r="D319">
        <v>52035</v>
      </c>
    </row>
    <row r="320" spans="1:4" x14ac:dyDescent="0.2">
      <c r="A320">
        <v>319</v>
      </c>
      <c r="B320" s="6">
        <v>44205</v>
      </c>
      <c r="C320">
        <v>8075998</v>
      </c>
      <c r="D320">
        <v>62290</v>
      </c>
    </row>
    <row r="321" spans="1:4" x14ac:dyDescent="0.2">
      <c r="A321">
        <v>320</v>
      </c>
      <c r="B321" s="6">
        <v>44206</v>
      </c>
      <c r="C321">
        <v>8105790</v>
      </c>
      <c r="D321">
        <v>29792</v>
      </c>
    </row>
    <row r="322" spans="1:4" x14ac:dyDescent="0.2">
      <c r="A322">
        <v>321</v>
      </c>
      <c r="B322" s="6">
        <v>44207</v>
      </c>
      <c r="C322">
        <v>8131612</v>
      </c>
      <c r="D322">
        <v>25822</v>
      </c>
    </row>
    <row r="323" spans="1:4" x14ac:dyDescent="0.2">
      <c r="A323">
        <v>322</v>
      </c>
      <c r="B323" s="6">
        <v>44208</v>
      </c>
      <c r="C323">
        <v>8195637</v>
      </c>
      <c r="D323">
        <v>64025</v>
      </c>
    </row>
    <row r="324" spans="1:4" x14ac:dyDescent="0.2">
      <c r="A324">
        <v>323</v>
      </c>
      <c r="B324" s="6">
        <v>44209</v>
      </c>
      <c r="C324">
        <v>8256536</v>
      </c>
      <c r="D324">
        <v>60899</v>
      </c>
    </row>
    <row r="325" spans="1:4" x14ac:dyDescent="0.2">
      <c r="A325">
        <v>324</v>
      </c>
      <c r="B325" s="6">
        <v>44210</v>
      </c>
      <c r="C325">
        <v>8324294</v>
      </c>
      <c r="D325">
        <v>67758</v>
      </c>
    </row>
    <row r="326" spans="1:4" x14ac:dyDescent="0.2">
      <c r="A326">
        <v>325</v>
      </c>
      <c r="B326" s="6">
        <v>44211</v>
      </c>
      <c r="C326">
        <v>8393492</v>
      </c>
      <c r="D326">
        <v>69198</v>
      </c>
    </row>
    <row r="327" spans="1:4" x14ac:dyDescent="0.2">
      <c r="A327">
        <v>326</v>
      </c>
      <c r="B327" s="6">
        <v>44212</v>
      </c>
      <c r="C327">
        <v>8455059</v>
      </c>
      <c r="D327">
        <v>61567</v>
      </c>
    </row>
    <row r="328" spans="1:4" x14ac:dyDescent="0.2">
      <c r="A328">
        <v>327</v>
      </c>
      <c r="B328" s="6">
        <v>44213</v>
      </c>
      <c r="C328">
        <v>8488099</v>
      </c>
      <c r="D328">
        <v>33040</v>
      </c>
    </row>
    <row r="329" spans="1:4" x14ac:dyDescent="0.2">
      <c r="A329">
        <v>328</v>
      </c>
      <c r="B329" s="6">
        <v>44214</v>
      </c>
      <c r="C329">
        <v>8511770</v>
      </c>
      <c r="D329">
        <v>23671</v>
      </c>
    </row>
    <row r="330" spans="1:4" x14ac:dyDescent="0.2">
      <c r="A330">
        <v>329</v>
      </c>
      <c r="B330" s="6">
        <v>44215</v>
      </c>
      <c r="C330">
        <v>8573864</v>
      </c>
      <c r="D330">
        <v>62094</v>
      </c>
    </row>
    <row r="331" spans="1:4" x14ac:dyDescent="0.2">
      <c r="A331">
        <v>330</v>
      </c>
      <c r="B331" s="6">
        <v>44216</v>
      </c>
      <c r="C331">
        <v>8638249</v>
      </c>
      <c r="D331">
        <v>64385</v>
      </c>
    </row>
    <row r="332" spans="1:4" x14ac:dyDescent="0.2">
      <c r="A332">
        <v>331</v>
      </c>
      <c r="B332" s="6">
        <v>44217</v>
      </c>
      <c r="C332">
        <v>8697368</v>
      </c>
      <c r="D332">
        <v>59119</v>
      </c>
    </row>
    <row r="333" spans="1:4" x14ac:dyDescent="0.2">
      <c r="A333">
        <v>332</v>
      </c>
      <c r="B333" s="6">
        <v>44218</v>
      </c>
      <c r="C333">
        <v>8753920</v>
      </c>
      <c r="D333">
        <v>56552</v>
      </c>
    </row>
    <row r="334" spans="1:4" x14ac:dyDescent="0.2">
      <c r="A334">
        <v>333</v>
      </c>
      <c r="B334" s="6">
        <v>44219</v>
      </c>
      <c r="C334">
        <v>8816254</v>
      </c>
      <c r="D334">
        <v>62334</v>
      </c>
    </row>
    <row r="335" spans="1:4" x14ac:dyDescent="0.2">
      <c r="A335">
        <v>334</v>
      </c>
      <c r="B335" s="6">
        <v>44220</v>
      </c>
      <c r="C335">
        <v>8844577</v>
      </c>
      <c r="D335">
        <v>28323</v>
      </c>
    </row>
    <row r="336" spans="1:4" x14ac:dyDescent="0.2">
      <c r="A336">
        <v>335</v>
      </c>
      <c r="B336" s="6">
        <v>44221</v>
      </c>
      <c r="C336">
        <v>8871393</v>
      </c>
      <c r="D336">
        <v>26816</v>
      </c>
    </row>
    <row r="337" spans="1:4" x14ac:dyDescent="0.2">
      <c r="A337">
        <v>336</v>
      </c>
      <c r="B337" s="6">
        <v>44222</v>
      </c>
      <c r="C337">
        <v>8933356</v>
      </c>
      <c r="D337">
        <v>61963</v>
      </c>
    </row>
    <row r="338" spans="1:4" x14ac:dyDescent="0.2">
      <c r="A338">
        <v>337</v>
      </c>
      <c r="B338" s="6">
        <v>44223</v>
      </c>
      <c r="C338">
        <v>8996876</v>
      </c>
      <c r="D338">
        <v>63520</v>
      </c>
    </row>
    <row r="339" spans="1:4" x14ac:dyDescent="0.2">
      <c r="A339">
        <v>338</v>
      </c>
      <c r="B339" s="6">
        <v>44224</v>
      </c>
      <c r="C339">
        <v>9058687</v>
      </c>
      <c r="D339">
        <v>61811</v>
      </c>
    </row>
    <row r="340" spans="1:4" x14ac:dyDescent="0.2">
      <c r="A340">
        <v>339</v>
      </c>
      <c r="B340" s="6">
        <v>44225</v>
      </c>
      <c r="C340">
        <v>9118513</v>
      </c>
      <c r="D340">
        <v>59826</v>
      </c>
    </row>
    <row r="341" spans="1:4" x14ac:dyDescent="0.2">
      <c r="A341">
        <v>340</v>
      </c>
      <c r="B341" s="6">
        <v>44226</v>
      </c>
      <c r="C341">
        <v>9176975</v>
      </c>
      <c r="D341">
        <v>58462</v>
      </c>
    </row>
    <row r="342" spans="1:4" x14ac:dyDescent="0.2">
      <c r="A342">
        <v>341</v>
      </c>
      <c r="B342" s="6">
        <v>44227</v>
      </c>
      <c r="C342">
        <v>9204731</v>
      </c>
      <c r="D342">
        <v>27756</v>
      </c>
    </row>
    <row r="343" spans="1:4" x14ac:dyDescent="0.2">
      <c r="A343">
        <v>342</v>
      </c>
      <c r="B343" s="6">
        <v>44228</v>
      </c>
      <c r="C343">
        <v>9229322</v>
      </c>
      <c r="D343">
        <v>24591</v>
      </c>
    </row>
    <row r="344" spans="1:4" x14ac:dyDescent="0.2">
      <c r="A344">
        <v>343</v>
      </c>
      <c r="B344" s="6">
        <v>44229</v>
      </c>
      <c r="C344">
        <v>9283418</v>
      </c>
      <c r="D344">
        <v>54096</v>
      </c>
    </row>
    <row r="345" spans="1:4" x14ac:dyDescent="0.2">
      <c r="A345">
        <v>344</v>
      </c>
      <c r="B345" s="6">
        <v>44230</v>
      </c>
      <c r="C345">
        <v>9339420</v>
      </c>
      <c r="D345">
        <v>56002</v>
      </c>
    </row>
    <row r="346" spans="1:4" x14ac:dyDescent="0.2">
      <c r="A346">
        <v>345</v>
      </c>
      <c r="B346" s="6">
        <v>44231</v>
      </c>
      <c r="C346">
        <v>9396293</v>
      </c>
      <c r="D346">
        <v>56873</v>
      </c>
    </row>
    <row r="347" spans="1:4" x14ac:dyDescent="0.2">
      <c r="A347">
        <v>346</v>
      </c>
      <c r="B347" s="6">
        <v>44232</v>
      </c>
      <c r="C347">
        <v>9447165</v>
      </c>
      <c r="D347">
        <v>50872</v>
      </c>
    </row>
    <row r="348" spans="1:4" x14ac:dyDescent="0.2">
      <c r="A348">
        <v>347</v>
      </c>
      <c r="B348" s="6">
        <v>44233</v>
      </c>
      <c r="C348">
        <v>9497795</v>
      </c>
      <c r="D348">
        <v>50630</v>
      </c>
    </row>
    <row r="349" spans="1:4" x14ac:dyDescent="0.2">
      <c r="A349">
        <v>348</v>
      </c>
      <c r="B349" s="6">
        <v>44234</v>
      </c>
      <c r="C349">
        <v>9524640</v>
      </c>
      <c r="D349">
        <v>26845</v>
      </c>
    </row>
    <row r="350" spans="1:4" x14ac:dyDescent="0.2">
      <c r="A350">
        <v>349</v>
      </c>
      <c r="B350" s="6">
        <v>44235</v>
      </c>
      <c r="C350">
        <v>9548079</v>
      </c>
      <c r="D350">
        <v>23439</v>
      </c>
    </row>
    <row r="351" spans="1:4" x14ac:dyDescent="0.2">
      <c r="A351">
        <v>350</v>
      </c>
      <c r="B351" s="6">
        <v>44236</v>
      </c>
      <c r="C351">
        <v>9599565</v>
      </c>
      <c r="D351">
        <v>51486</v>
      </c>
    </row>
    <row r="352" spans="1:4" x14ac:dyDescent="0.2">
      <c r="A352">
        <v>351</v>
      </c>
      <c r="B352" s="6">
        <v>44237</v>
      </c>
      <c r="C352">
        <v>9659167</v>
      </c>
      <c r="D352">
        <v>59602</v>
      </c>
    </row>
    <row r="353" spans="1:4" x14ac:dyDescent="0.2">
      <c r="A353">
        <v>352</v>
      </c>
      <c r="B353" s="6">
        <v>44238</v>
      </c>
      <c r="C353">
        <v>9713909</v>
      </c>
      <c r="D353">
        <v>54742</v>
      </c>
    </row>
    <row r="354" spans="1:4" x14ac:dyDescent="0.2">
      <c r="A354">
        <v>353</v>
      </c>
      <c r="B354" s="6">
        <v>44239</v>
      </c>
      <c r="C354">
        <v>9765455</v>
      </c>
      <c r="D354">
        <v>51546</v>
      </c>
    </row>
    <row r="355" spans="1:4" x14ac:dyDescent="0.2">
      <c r="A355">
        <v>354</v>
      </c>
      <c r="B355" s="6">
        <v>44240</v>
      </c>
      <c r="C355">
        <v>9809754</v>
      </c>
      <c r="D355">
        <v>44299</v>
      </c>
    </row>
    <row r="356" spans="1:4" x14ac:dyDescent="0.2">
      <c r="A356">
        <v>355</v>
      </c>
      <c r="B356" s="6">
        <v>44241</v>
      </c>
      <c r="C356">
        <v>9834513</v>
      </c>
      <c r="D356">
        <v>24759</v>
      </c>
    </row>
    <row r="357" spans="1:4" x14ac:dyDescent="0.2">
      <c r="A357">
        <v>356</v>
      </c>
      <c r="B357" s="6">
        <v>44242</v>
      </c>
      <c r="C357">
        <v>9866710</v>
      </c>
      <c r="D357">
        <v>32197</v>
      </c>
    </row>
    <row r="358" spans="1:4" x14ac:dyDescent="0.2">
      <c r="A358">
        <v>357</v>
      </c>
      <c r="B358" s="6">
        <v>44243</v>
      </c>
      <c r="C358">
        <v>9921981</v>
      </c>
      <c r="D358">
        <v>55271</v>
      </c>
    </row>
    <row r="359" spans="1:4" x14ac:dyDescent="0.2">
      <c r="A359">
        <v>358</v>
      </c>
      <c r="B359" s="6">
        <v>44244</v>
      </c>
      <c r="C359">
        <v>9978747</v>
      </c>
      <c r="D359">
        <v>56766</v>
      </c>
    </row>
    <row r="360" spans="1:4" x14ac:dyDescent="0.2">
      <c r="A360">
        <v>359</v>
      </c>
      <c r="B360" s="6">
        <v>44245</v>
      </c>
      <c r="C360">
        <v>10030626</v>
      </c>
      <c r="D360">
        <v>51879</v>
      </c>
    </row>
    <row r="361" spans="1:4" x14ac:dyDescent="0.2">
      <c r="A361">
        <v>360</v>
      </c>
      <c r="B361" s="6">
        <v>44246</v>
      </c>
      <c r="C361">
        <v>10081676</v>
      </c>
      <c r="D361">
        <v>51050</v>
      </c>
    </row>
    <row r="362" spans="1:4" x14ac:dyDescent="0.2">
      <c r="A362">
        <v>361</v>
      </c>
      <c r="B362" s="6">
        <v>44247</v>
      </c>
      <c r="C362">
        <v>10139148</v>
      </c>
      <c r="D362">
        <v>57472</v>
      </c>
    </row>
    <row r="363" spans="1:4" x14ac:dyDescent="0.2">
      <c r="A363">
        <v>362</v>
      </c>
      <c r="B363" s="6">
        <v>44248</v>
      </c>
      <c r="C363">
        <v>10168174</v>
      </c>
      <c r="D363">
        <v>29026</v>
      </c>
    </row>
    <row r="364" spans="1:4" x14ac:dyDescent="0.2">
      <c r="A364">
        <v>363</v>
      </c>
      <c r="B364" s="6">
        <v>44249</v>
      </c>
      <c r="C364">
        <v>10195160</v>
      </c>
      <c r="D364">
        <v>26986</v>
      </c>
    </row>
    <row r="365" spans="1:4" x14ac:dyDescent="0.2">
      <c r="A365">
        <v>364</v>
      </c>
      <c r="B365" s="6">
        <v>44250</v>
      </c>
      <c r="C365">
        <v>10257875</v>
      </c>
      <c r="D365">
        <v>62715</v>
      </c>
    </row>
    <row r="366" spans="1:4" x14ac:dyDescent="0.2">
      <c r="A366">
        <v>365</v>
      </c>
      <c r="B366" s="6">
        <v>44251</v>
      </c>
      <c r="C366">
        <v>10324463</v>
      </c>
      <c r="D366">
        <v>66588</v>
      </c>
    </row>
    <row r="367" spans="1:4" x14ac:dyDescent="0.2">
      <c r="A367">
        <v>366</v>
      </c>
      <c r="B367" s="6">
        <v>44252</v>
      </c>
      <c r="C367">
        <v>10390461</v>
      </c>
      <c r="D367">
        <v>65998</v>
      </c>
    </row>
    <row r="368" spans="1:4" x14ac:dyDescent="0.2">
      <c r="A368">
        <v>367</v>
      </c>
      <c r="B368" s="6">
        <v>44253</v>
      </c>
      <c r="C368">
        <v>10455630</v>
      </c>
      <c r="D368">
        <v>65169</v>
      </c>
    </row>
    <row r="369" spans="1:4" x14ac:dyDescent="0.2">
      <c r="A369">
        <v>368</v>
      </c>
      <c r="B369" s="6">
        <v>44254</v>
      </c>
      <c r="C369">
        <v>10517232</v>
      </c>
      <c r="D369">
        <v>61602</v>
      </c>
    </row>
    <row r="370" spans="1:4" x14ac:dyDescent="0.2">
      <c r="A370">
        <v>369</v>
      </c>
      <c r="B370" s="6">
        <v>44255</v>
      </c>
      <c r="C370">
        <v>10551259</v>
      </c>
      <c r="D370">
        <v>34027</v>
      </c>
    </row>
    <row r="371" spans="1:4" x14ac:dyDescent="0.2">
      <c r="A371">
        <v>370</v>
      </c>
      <c r="B371" s="6">
        <v>44256</v>
      </c>
      <c r="C371">
        <v>10587001</v>
      </c>
      <c r="D371">
        <v>35742</v>
      </c>
    </row>
    <row r="372" spans="1:4" x14ac:dyDescent="0.2">
      <c r="A372">
        <v>371</v>
      </c>
      <c r="B372" s="6">
        <v>44257</v>
      </c>
      <c r="C372">
        <v>10646926</v>
      </c>
      <c r="D372">
        <v>59925</v>
      </c>
    </row>
    <row r="373" spans="1:4" x14ac:dyDescent="0.2">
      <c r="A373">
        <v>372</v>
      </c>
      <c r="B373" s="6">
        <v>44258</v>
      </c>
      <c r="C373">
        <v>10718630</v>
      </c>
      <c r="D373">
        <v>71704</v>
      </c>
    </row>
    <row r="374" spans="1:4" x14ac:dyDescent="0.2">
      <c r="A374">
        <v>373</v>
      </c>
      <c r="B374" s="6">
        <v>44259</v>
      </c>
      <c r="C374">
        <v>10793732</v>
      </c>
      <c r="D374">
        <v>75102</v>
      </c>
    </row>
    <row r="375" spans="1:4" x14ac:dyDescent="0.2">
      <c r="A375">
        <v>374</v>
      </c>
      <c r="B375" s="6">
        <v>44260</v>
      </c>
      <c r="C375">
        <v>10869227</v>
      </c>
      <c r="D375">
        <v>75495</v>
      </c>
    </row>
    <row r="376" spans="1:4" x14ac:dyDescent="0.2">
      <c r="A376">
        <v>375</v>
      </c>
      <c r="B376" s="6">
        <v>44261</v>
      </c>
      <c r="C376">
        <v>10938836</v>
      </c>
      <c r="D376">
        <v>69609</v>
      </c>
    </row>
    <row r="377" spans="1:4" x14ac:dyDescent="0.2">
      <c r="A377">
        <v>376</v>
      </c>
      <c r="B377" s="6">
        <v>44262</v>
      </c>
      <c r="C377">
        <v>11019344</v>
      </c>
      <c r="D377">
        <v>80508</v>
      </c>
    </row>
    <row r="378" spans="1:4" x14ac:dyDescent="0.2">
      <c r="A378">
        <v>377</v>
      </c>
      <c r="B378" s="6">
        <v>44263</v>
      </c>
      <c r="C378">
        <v>11051665</v>
      </c>
      <c r="D378">
        <v>32321</v>
      </c>
    </row>
    <row r="379" spans="1:4" x14ac:dyDescent="0.2">
      <c r="A379">
        <v>378</v>
      </c>
      <c r="B379" s="6">
        <v>44264</v>
      </c>
      <c r="C379">
        <v>11122429</v>
      </c>
      <c r="D379">
        <v>70764</v>
      </c>
    </row>
    <row r="380" spans="1:4" x14ac:dyDescent="0.2">
      <c r="A380">
        <v>379</v>
      </c>
      <c r="B380" s="6">
        <v>44265</v>
      </c>
      <c r="C380">
        <v>11202305</v>
      </c>
      <c r="D380">
        <v>79876</v>
      </c>
    </row>
    <row r="381" spans="1:4" x14ac:dyDescent="0.2">
      <c r="A381">
        <v>380</v>
      </c>
      <c r="B381" s="6">
        <v>44266</v>
      </c>
      <c r="C381">
        <v>11277717</v>
      </c>
      <c r="D381">
        <v>75412</v>
      </c>
    </row>
    <row r="382" spans="1:4" x14ac:dyDescent="0.2">
      <c r="A382">
        <v>381</v>
      </c>
      <c r="B382" s="6">
        <v>44267</v>
      </c>
      <c r="C382">
        <v>11363380</v>
      </c>
      <c r="D382">
        <v>85663</v>
      </c>
    </row>
    <row r="383" spans="1:4" x14ac:dyDescent="0.2">
      <c r="A383">
        <v>382</v>
      </c>
      <c r="B383" s="6">
        <v>44268</v>
      </c>
      <c r="C383">
        <v>11439558</v>
      </c>
      <c r="D383">
        <v>76178</v>
      </c>
    </row>
    <row r="384" spans="1:4" x14ac:dyDescent="0.2">
      <c r="A384">
        <v>383</v>
      </c>
      <c r="B384" s="6">
        <v>44269</v>
      </c>
      <c r="C384">
        <v>11483370</v>
      </c>
      <c r="D384">
        <v>43812</v>
      </c>
    </row>
    <row r="385" spans="1:4" x14ac:dyDescent="0.2">
      <c r="A385">
        <v>384</v>
      </c>
      <c r="B385" s="6">
        <v>44270</v>
      </c>
      <c r="C385">
        <v>11519609</v>
      </c>
      <c r="D385">
        <v>36239</v>
      </c>
    </row>
    <row r="386" spans="1:4" x14ac:dyDescent="0.2">
      <c r="A386">
        <v>385</v>
      </c>
      <c r="B386" s="6">
        <v>44271</v>
      </c>
      <c r="C386">
        <v>11603535</v>
      </c>
      <c r="D386">
        <v>83926</v>
      </c>
    </row>
    <row r="387" spans="1:4" x14ac:dyDescent="0.2">
      <c r="A387">
        <v>386</v>
      </c>
      <c r="B387" s="6">
        <v>44272</v>
      </c>
      <c r="C387">
        <v>11693838</v>
      </c>
      <c r="D387">
        <v>90303</v>
      </c>
    </row>
    <row r="388" spans="1:4" x14ac:dyDescent="0.2">
      <c r="A388">
        <v>387</v>
      </c>
      <c r="B388" s="6">
        <v>44273</v>
      </c>
      <c r="C388">
        <v>11780820</v>
      </c>
      <c r="D388">
        <v>86982</v>
      </c>
    </row>
    <row r="389" spans="1:4" x14ac:dyDescent="0.2">
      <c r="A389">
        <v>388</v>
      </c>
      <c r="B389" s="6">
        <v>44274</v>
      </c>
      <c r="C389">
        <v>11871390</v>
      </c>
      <c r="D389">
        <v>90570</v>
      </c>
    </row>
    <row r="390" spans="1:4" x14ac:dyDescent="0.2">
      <c r="A390">
        <v>389</v>
      </c>
      <c r="B390" s="6">
        <v>44275</v>
      </c>
      <c r="C390">
        <v>11950459</v>
      </c>
      <c r="D390">
        <v>79069</v>
      </c>
    </row>
    <row r="391" spans="1:4" x14ac:dyDescent="0.2">
      <c r="A391">
        <v>390</v>
      </c>
      <c r="B391" s="6">
        <v>44276</v>
      </c>
      <c r="C391">
        <v>11998233</v>
      </c>
      <c r="D391">
        <v>47774</v>
      </c>
    </row>
    <row r="392" spans="1:4" x14ac:dyDescent="0.2">
      <c r="A392">
        <v>391</v>
      </c>
      <c r="B392" s="6">
        <v>44277</v>
      </c>
      <c r="C392">
        <v>12047526</v>
      </c>
      <c r="D392">
        <v>49293</v>
      </c>
    </row>
    <row r="393" spans="1:4" x14ac:dyDescent="0.2">
      <c r="A393">
        <v>392</v>
      </c>
      <c r="B393" s="6">
        <v>44278</v>
      </c>
      <c r="C393">
        <v>12130019</v>
      </c>
      <c r="D393">
        <v>82493</v>
      </c>
    </row>
    <row r="394" spans="1:4" x14ac:dyDescent="0.2">
      <c r="A394">
        <v>393</v>
      </c>
      <c r="B394" s="6">
        <v>44279</v>
      </c>
      <c r="C394">
        <v>12220011</v>
      </c>
      <c r="D394">
        <v>89992</v>
      </c>
    </row>
    <row r="395" spans="1:4" x14ac:dyDescent="0.2">
      <c r="A395">
        <v>394</v>
      </c>
      <c r="B395" s="6">
        <v>44280</v>
      </c>
      <c r="C395">
        <v>12320169</v>
      </c>
      <c r="D395">
        <v>100158</v>
      </c>
    </row>
    <row r="396" spans="1:4" x14ac:dyDescent="0.2">
      <c r="A396">
        <v>395</v>
      </c>
      <c r="B396" s="6">
        <v>44281</v>
      </c>
      <c r="C396">
        <v>12404414</v>
      </c>
      <c r="D396">
        <v>84245</v>
      </c>
    </row>
    <row r="397" spans="1:4" x14ac:dyDescent="0.2">
      <c r="A397">
        <v>396</v>
      </c>
      <c r="B397" s="6">
        <v>44282</v>
      </c>
      <c r="C397">
        <v>12490362</v>
      </c>
      <c r="D397">
        <v>85948</v>
      </c>
    </row>
    <row r="398" spans="1:4" x14ac:dyDescent="0.2">
      <c r="A398">
        <v>397</v>
      </c>
      <c r="B398" s="6">
        <v>44283</v>
      </c>
      <c r="C398">
        <v>12534688</v>
      </c>
      <c r="D398">
        <v>44326</v>
      </c>
    </row>
    <row r="399" spans="1:4" x14ac:dyDescent="0.2">
      <c r="A399">
        <v>398</v>
      </c>
      <c r="B399" s="6">
        <v>44284</v>
      </c>
      <c r="C399">
        <v>12573615</v>
      </c>
      <c r="D399">
        <v>38927</v>
      </c>
    </row>
    <row r="400" spans="1:4" x14ac:dyDescent="0.2">
      <c r="A400">
        <v>399</v>
      </c>
      <c r="B400" s="6">
        <v>44285</v>
      </c>
      <c r="C400">
        <v>12658109</v>
      </c>
      <c r="D400">
        <v>84494</v>
      </c>
    </row>
    <row r="401" spans="1:4" x14ac:dyDescent="0.2">
      <c r="A401">
        <v>400</v>
      </c>
      <c r="B401" s="6">
        <v>44286</v>
      </c>
      <c r="C401">
        <v>12748747</v>
      </c>
      <c r="D401">
        <v>90638</v>
      </c>
    </row>
    <row r="402" spans="1:4" x14ac:dyDescent="0.2">
      <c r="A402">
        <v>401</v>
      </c>
      <c r="B402" s="6">
        <v>44287</v>
      </c>
      <c r="C402">
        <v>12839844</v>
      </c>
      <c r="D402">
        <v>91097</v>
      </c>
    </row>
    <row r="403" spans="1:4" x14ac:dyDescent="0.2">
      <c r="A403">
        <v>402</v>
      </c>
      <c r="B403" s="6">
        <v>44288</v>
      </c>
      <c r="C403">
        <v>12910082</v>
      </c>
      <c r="D403">
        <v>70238</v>
      </c>
    </row>
    <row r="404" spans="1:4" x14ac:dyDescent="0.2">
      <c r="A404">
        <v>403</v>
      </c>
      <c r="B404" s="6">
        <v>44289</v>
      </c>
      <c r="C404">
        <v>12953597</v>
      </c>
      <c r="D404">
        <v>43515</v>
      </c>
    </row>
    <row r="405" spans="1:4" x14ac:dyDescent="0.2">
      <c r="A405">
        <v>404</v>
      </c>
      <c r="B405" s="6">
        <v>44290</v>
      </c>
      <c r="C405">
        <v>12984956</v>
      </c>
      <c r="D405">
        <v>31359</v>
      </c>
    </row>
    <row r="406" spans="1:4" x14ac:dyDescent="0.2">
      <c r="A406">
        <v>405</v>
      </c>
      <c r="B406" s="6">
        <v>44291</v>
      </c>
      <c r="C406">
        <v>13013601</v>
      </c>
      <c r="D406">
        <v>28645</v>
      </c>
    </row>
    <row r="407" spans="1:4" x14ac:dyDescent="0.2">
      <c r="A407">
        <v>406</v>
      </c>
      <c r="B407" s="6">
        <v>44292</v>
      </c>
      <c r="C407">
        <v>13100580</v>
      </c>
      <c r="D407">
        <v>86979</v>
      </c>
    </row>
    <row r="408" spans="1:4" x14ac:dyDescent="0.2">
      <c r="A408">
        <v>407</v>
      </c>
      <c r="B408" s="6">
        <v>44293</v>
      </c>
      <c r="C408">
        <v>13193205</v>
      </c>
      <c r="D408">
        <v>92625</v>
      </c>
    </row>
    <row r="409" spans="1:4" x14ac:dyDescent="0.2">
      <c r="A409">
        <v>408</v>
      </c>
      <c r="B409" s="6">
        <v>44294</v>
      </c>
      <c r="C409">
        <v>13279857</v>
      </c>
      <c r="D409">
        <v>86652</v>
      </c>
    </row>
    <row r="410" spans="1:4" x14ac:dyDescent="0.2">
      <c r="A410">
        <v>409</v>
      </c>
      <c r="B410" s="6">
        <v>44295</v>
      </c>
      <c r="C410">
        <v>13373174</v>
      </c>
      <c r="D410">
        <v>93317</v>
      </c>
    </row>
    <row r="411" spans="1:4" x14ac:dyDescent="0.2">
      <c r="A411">
        <v>410</v>
      </c>
      <c r="B411" s="6">
        <v>44296</v>
      </c>
      <c r="C411">
        <v>13445006</v>
      </c>
      <c r="D411">
        <v>71832</v>
      </c>
    </row>
    <row r="412" spans="1:4" x14ac:dyDescent="0.2">
      <c r="A412">
        <v>411</v>
      </c>
      <c r="B412" s="6">
        <v>44297</v>
      </c>
      <c r="C412">
        <v>13482023</v>
      </c>
      <c r="D412">
        <v>37017</v>
      </c>
    </row>
    <row r="413" spans="1:4" x14ac:dyDescent="0.2">
      <c r="A413">
        <v>412</v>
      </c>
      <c r="B413" s="6">
        <v>44298</v>
      </c>
      <c r="C413">
        <v>13517808</v>
      </c>
      <c r="D413">
        <v>35785</v>
      </c>
    </row>
    <row r="414" spans="1:4" x14ac:dyDescent="0.2">
      <c r="A414">
        <v>413</v>
      </c>
      <c r="B414" s="6">
        <v>44299</v>
      </c>
      <c r="C414">
        <v>13599994</v>
      </c>
      <c r="D414">
        <v>82186</v>
      </c>
    </row>
    <row r="415" spans="1:4" x14ac:dyDescent="0.2">
      <c r="A415">
        <v>414</v>
      </c>
      <c r="B415" s="6">
        <v>44300</v>
      </c>
      <c r="C415">
        <v>13673507</v>
      </c>
      <c r="D415">
        <v>73513</v>
      </c>
    </row>
    <row r="416" spans="1:4" x14ac:dyDescent="0.2">
      <c r="A416">
        <v>415</v>
      </c>
      <c r="B416" s="6">
        <v>44301</v>
      </c>
      <c r="C416">
        <v>13746681</v>
      </c>
      <c r="D416">
        <v>73174</v>
      </c>
    </row>
    <row r="417" spans="1:4" x14ac:dyDescent="0.2">
      <c r="A417">
        <v>416</v>
      </c>
      <c r="B417" s="6">
        <v>44302</v>
      </c>
      <c r="C417">
        <v>13832455</v>
      </c>
      <c r="D417">
        <v>85774</v>
      </c>
    </row>
    <row r="418" spans="1:4" x14ac:dyDescent="0.2">
      <c r="A418">
        <v>417</v>
      </c>
      <c r="B418" s="6">
        <v>44303</v>
      </c>
      <c r="C418">
        <v>13900091</v>
      </c>
      <c r="D418">
        <v>67636</v>
      </c>
    </row>
    <row r="419" spans="1:4" x14ac:dyDescent="0.2">
      <c r="A419">
        <v>418</v>
      </c>
      <c r="B419" s="6">
        <v>44304</v>
      </c>
      <c r="C419">
        <v>13943071</v>
      </c>
      <c r="D419">
        <v>42980</v>
      </c>
    </row>
    <row r="420" spans="1:4" x14ac:dyDescent="0.2">
      <c r="A420">
        <v>419</v>
      </c>
      <c r="B420" s="6">
        <v>44305</v>
      </c>
      <c r="C420">
        <v>13973695</v>
      </c>
      <c r="D420">
        <v>30624</v>
      </c>
    </row>
    <row r="421" spans="1:4" x14ac:dyDescent="0.2">
      <c r="A421">
        <v>420</v>
      </c>
      <c r="B421" s="6">
        <v>44306</v>
      </c>
      <c r="C421">
        <v>14043076</v>
      </c>
      <c r="D421">
        <v>69381</v>
      </c>
    </row>
    <row r="422" spans="1:4" x14ac:dyDescent="0.2">
      <c r="A422">
        <v>421</v>
      </c>
      <c r="B422" s="6">
        <v>44307</v>
      </c>
      <c r="C422">
        <v>14122795</v>
      </c>
      <c r="D422">
        <v>79719</v>
      </c>
    </row>
    <row r="423" spans="1:4" x14ac:dyDescent="0.2">
      <c r="A423">
        <v>422</v>
      </c>
      <c r="B423" s="6">
        <v>44308</v>
      </c>
      <c r="C423">
        <v>14167973</v>
      </c>
      <c r="D423">
        <v>45178</v>
      </c>
    </row>
    <row r="424" spans="1:4" x14ac:dyDescent="0.2">
      <c r="A424">
        <v>423</v>
      </c>
      <c r="B424" s="6">
        <v>44309</v>
      </c>
      <c r="C424">
        <v>14237078</v>
      </c>
      <c r="D424">
        <v>69105</v>
      </c>
    </row>
    <row r="425" spans="1:4" x14ac:dyDescent="0.2">
      <c r="A425">
        <v>424</v>
      </c>
      <c r="B425" s="6">
        <v>44310</v>
      </c>
      <c r="C425">
        <v>14308215</v>
      </c>
      <c r="D425">
        <v>71137</v>
      </c>
    </row>
    <row r="426" spans="1:4" x14ac:dyDescent="0.2">
      <c r="A426">
        <v>425</v>
      </c>
      <c r="B426" s="6">
        <v>44311</v>
      </c>
      <c r="C426">
        <v>14340787</v>
      </c>
      <c r="D426">
        <v>32572</v>
      </c>
    </row>
    <row r="427" spans="1:4" x14ac:dyDescent="0.2">
      <c r="A427">
        <v>426</v>
      </c>
      <c r="B427" s="6">
        <v>44312</v>
      </c>
      <c r="C427">
        <v>14369423</v>
      </c>
      <c r="D427">
        <v>28636</v>
      </c>
    </row>
    <row r="428" spans="1:4" x14ac:dyDescent="0.2">
      <c r="A428">
        <v>427</v>
      </c>
      <c r="B428" s="6">
        <v>44313</v>
      </c>
      <c r="C428">
        <v>14441563</v>
      </c>
      <c r="D428">
        <v>72140</v>
      </c>
    </row>
    <row r="429" spans="1:4" x14ac:dyDescent="0.2">
      <c r="A429">
        <v>428</v>
      </c>
      <c r="B429" s="6">
        <v>44314</v>
      </c>
      <c r="C429">
        <v>14521289</v>
      </c>
      <c r="D429">
        <v>79726</v>
      </c>
    </row>
    <row r="430" spans="1:4" x14ac:dyDescent="0.2">
      <c r="A430">
        <v>429</v>
      </c>
      <c r="B430" s="6">
        <v>44315</v>
      </c>
      <c r="C430">
        <v>14590678</v>
      </c>
      <c r="D430">
        <v>69389</v>
      </c>
    </row>
    <row r="431" spans="1:4" x14ac:dyDescent="0.2">
      <c r="A431">
        <v>430</v>
      </c>
      <c r="B431" s="6">
        <v>44316</v>
      </c>
      <c r="C431">
        <v>14659011</v>
      </c>
      <c r="D431">
        <v>68333</v>
      </c>
    </row>
    <row r="432" spans="1:4" x14ac:dyDescent="0.2">
      <c r="A432">
        <v>431</v>
      </c>
      <c r="B432" s="6">
        <v>44317</v>
      </c>
      <c r="C432">
        <v>14725975</v>
      </c>
      <c r="D432">
        <v>66964</v>
      </c>
    </row>
    <row r="433" spans="1:4" x14ac:dyDescent="0.2">
      <c r="A433">
        <v>432</v>
      </c>
      <c r="B433" s="6">
        <v>44318</v>
      </c>
      <c r="C433">
        <v>14754910</v>
      </c>
      <c r="D433">
        <v>28935</v>
      </c>
    </row>
    <row r="434" spans="1:4" x14ac:dyDescent="0.2">
      <c r="A434">
        <v>433</v>
      </c>
      <c r="B434" s="6">
        <v>44319</v>
      </c>
      <c r="C434">
        <v>14779529</v>
      </c>
      <c r="D434">
        <v>24619</v>
      </c>
    </row>
    <row r="435" spans="1:4" x14ac:dyDescent="0.2">
      <c r="A435">
        <v>434</v>
      </c>
      <c r="B435" s="6">
        <v>44320</v>
      </c>
      <c r="C435">
        <v>14856888</v>
      </c>
      <c r="D435">
        <v>77359</v>
      </c>
    </row>
    <row r="436" spans="1:4" x14ac:dyDescent="0.2">
      <c r="A436">
        <v>435</v>
      </c>
      <c r="B436" s="6">
        <v>44321</v>
      </c>
      <c r="C436">
        <v>14930183</v>
      </c>
      <c r="D436">
        <v>73295</v>
      </c>
    </row>
    <row r="437" spans="1:4" x14ac:dyDescent="0.2">
      <c r="A437">
        <v>436</v>
      </c>
      <c r="B437" s="6">
        <v>44322</v>
      </c>
      <c r="C437">
        <v>15003563</v>
      </c>
      <c r="D437">
        <v>73380</v>
      </c>
    </row>
    <row r="438" spans="1:4" x14ac:dyDescent="0.2">
      <c r="A438">
        <v>437</v>
      </c>
      <c r="B438" s="6">
        <v>44323</v>
      </c>
      <c r="C438">
        <v>15082449</v>
      </c>
      <c r="D438">
        <v>78886</v>
      </c>
    </row>
    <row r="439" spans="1:4" x14ac:dyDescent="0.2">
      <c r="A439">
        <v>438</v>
      </c>
      <c r="B439" s="6">
        <v>44324</v>
      </c>
      <c r="C439">
        <v>15145879</v>
      </c>
      <c r="D439">
        <v>63430</v>
      </c>
    </row>
    <row r="440" spans="1:4" x14ac:dyDescent="0.2">
      <c r="A440">
        <v>439</v>
      </c>
      <c r="B440" s="6">
        <v>44325</v>
      </c>
      <c r="C440">
        <v>15184790</v>
      </c>
      <c r="D440">
        <v>38911</v>
      </c>
    </row>
    <row r="441" spans="1:4" x14ac:dyDescent="0.2">
      <c r="A441">
        <v>440</v>
      </c>
      <c r="B441" s="6">
        <v>44326</v>
      </c>
      <c r="C441">
        <v>15209990</v>
      </c>
      <c r="D441">
        <v>25200</v>
      </c>
    </row>
    <row r="442" spans="1:4" x14ac:dyDescent="0.2">
      <c r="A442">
        <v>441</v>
      </c>
      <c r="B442" s="6">
        <v>44327</v>
      </c>
      <c r="C442">
        <v>15282705</v>
      </c>
      <c r="D442">
        <v>72715</v>
      </c>
    </row>
    <row r="443" spans="1:4" x14ac:dyDescent="0.2">
      <c r="A443">
        <v>442</v>
      </c>
      <c r="B443" s="6">
        <v>44328</v>
      </c>
      <c r="C443">
        <v>15359397</v>
      </c>
      <c r="D443">
        <v>76692</v>
      </c>
    </row>
    <row r="444" spans="1:4" x14ac:dyDescent="0.2">
      <c r="A444">
        <v>443</v>
      </c>
      <c r="B444" s="6">
        <v>44329</v>
      </c>
      <c r="C444">
        <v>15433989</v>
      </c>
      <c r="D444">
        <v>74592</v>
      </c>
    </row>
    <row r="445" spans="1:4" x14ac:dyDescent="0.2">
      <c r="A445">
        <v>444</v>
      </c>
      <c r="B445" s="6">
        <v>44330</v>
      </c>
      <c r="C445">
        <v>15519525</v>
      </c>
      <c r="D445">
        <v>85536</v>
      </c>
    </row>
    <row r="446" spans="1:4" x14ac:dyDescent="0.2">
      <c r="A446">
        <v>445</v>
      </c>
      <c r="B446" s="6">
        <v>44331</v>
      </c>
      <c r="C446">
        <v>15586534</v>
      </c>
      <c r="D446">
        <v>67009</v>
      </c>
    </row>
    <row r="447" spans="1:4" x14ac:dyDescent="0.2">
      <c r="A447">
        <v>446</v>
      </c>
      <c r="B447" s="6">
        <v>44332</v>
      </c>
      <c r="C447">
        <v>15627475</v>
      </c>
      <c r="D447">
        <v>40941</v>
      </c>
    </row>
    <row r="448" spans="1:4" x14ac:dyDescent="0.2">
      <c r="A448">
        <v>447</v>
      </c>
      <c r="B448" s="6">
        <v>44333</v>
      </c>
      <c r="C448">
        <v>15657391</v>
      </c>
      <c r="D448">
        <v>29916</v>
      </c>
    </row>
    <row r="449" spans="1:4" x14ac:dyDescent="0.2">
      <c r="A449">
        <v>448</v>
      </c>
      <c r="B449" s="6">
        <v>44334</v>
      </c>
      <c r="C449">
        <v>15732836</v>
      </c>
      <c r="D449">
        <v>75445</v>
      </c>
    </row>
    <row r="450" spans="1:4" x14ac:dyDescent="0.2">
      <c r="A450">
        <v>449</v>
      </c>
      <c r="B450" s="6">
        <v>44335</v>
      </c>
      <c r="C450">
        <v>15812055</v>
      </c>
      <c r="D450">
        <v>79219</v>
      </c>
    </row>
    <row r="451" spans="1:4" x14ac:dyDescent="0.2">
      <c r="A451">
        <v>450</v>
      </c>
      <c r="B451" s="6">
        <v>44336</v>
      </c>
      <c r="C451">
        <v>15894094</v>
      </c>
      <c r="D451">
        <v>82039</v>
      </c>
    </row>
    <row r="452" spans="1:4" x14ac:dyDescent="0.2">
      <c r="A452">
        <v>451</v>
      </c>
      <c r="B452" s="6">
        <v>44337</v>
      </c>
      <c r="C452">
        <v>15970949</v>
      </c>
      <c r="D452">
        <v>76855</v>
      </c>
    </row>
    <row r="453" spans="1:4" x14ac:dyDescent="0.2">
      <c r="A453">
        <v>452</v>
      </c>
      <c r="B453" s="6">
        <v>44338</v>
      </c>
      <c r="C453">
        <v>16047439</v>
      </c>
      <c r="D453">
        <v>76490</v>
      </c>
    </row>
    <row r="454" spans="1:4" x14ac:dyDescent="0.2">
      <c r="A454">
        <v>453</v>
      </c>
      <c r="B454" s="6">
        <v>44339</v>
      </c>
      <c r="C454">
        <v>16083258</v>
      </c>
      <c r="D454">
        <v>35819</v>
      </c>
    </row>
    <row r="455" spans="1:4" x14ac:dyDescent="0.2">
      <c r="A455">
        <v>454</v>
      </c>
      <c r="B455" s="6">
        <v>44340</v>
      </c>
      <c r="C455">
        <v>16120756</v>
      </c>
      <c r="D455">
        <v>37498</v>
      </c>
    </row>
    <row r="456" spans="1:4" x14ac:dyDescent="0.2">
      <c r="A456">
        <v>455</v>
      </c>
      <c r="B456" s="6">
        <v>44341</v>
      </c>
      <c r="C456">
        <v>16194209</v>
      </c>
      <c r="D456">
        <v>73453</v>
      </c>
    </row>
    <row r="457" spans="1:4" x14ac:dyDescent="0.2">
      <c r="A457">
        <v>456</v>
      </c>
      <c r="B457" s="6">
        <v>44342</v>
      </c>
      <c r="C457">
        <v>16274695</v>
      </c>
      <c r="D457">
        <v>80486</v>
      </c>
    </row>
    <row r="458" spans="1:4" x14ac:dyDescent="0.2">
      <c r="A458">
        <v>457</v>
      </c>
      <c r="B458" s="6">
        <v>44343</v>
      </c>
      <c r="C458">
        <v>16342162</v>
      </c>
      <c r="D458">
        <v>67467</v>
      </c>
    </row>
    <row r="459" spans="1:4" x14ac:dyDescent="0.2">
      <c r="A459">
        <v>458</v>
      </c>
      <c r="B459" s="6">
        <v>44344</v>
      </c>
      <c r="C459">
        <v>16391930</v>
      </c>
      <c r="D459">
        <v>49768</v>
      </c>
    </row>
    <row r="460" spans="1:4" x14ac:dyDescent="0.2">
      <c r="A460">
        <v>459</v>
      </c>
      <c r="B460" s="6">
        <v>44345</v>
      </c>
      <c r="C460">
        <v>16471600</v>
      </c>
      <c r="D460">
        <v>79670</v>
      </c>
    </row>
    <row r="461" spans="1:4" x14ac:dyDescent="0.2">
      <c r="A461">
        <v>460</v>
      </c>
      <c r="B461" s="6">
        <v>44346</v>
      </c>
      <c r="C461">
        <v>16515120</v>
      </c>
      <c r="D461">
        <v>43520</v>
      </c>
    </row>
    <row r="462" spans="1:4" x14ac:dyDescent="0.2">
      <c r="A462">
        <v>461</v>
      </c>
      <c r="B462" s="6">
        <v>44347</v>
      </c>
      <c r="C462">
        <v>16545554</v>
      </c>
      <c r="D462">
        <v>30434</v>
      </c>
    </row>
    <row r="463" spans="1:4" x14ac:dyDescent="0.2">
      <c r="A463">
        <v>462</v>
      </c>
      <c r="B463" s="6">
        <v>44348</v>
      </c>
      <c r="C463">
        <v>16624480</v>
      </c>
      <c r="D463">
        <v>78926</v>
      </c>
    </row>
    <row r="464" spans="1:4" x14ac:dyDescent="0.2">
      <c r="A464">
        <v>463</v>
      </c>
      <c r="B464" s="6">
        <v>44349</v>
      </c>
      <c r="C464">
        <v>16720081</v>
      </c>
      <c r="D464">
        <v>95601</v>
      </c>
    </row>
    <row r="465" spans="1:4" x14ac:dyDescent="0.2">
      <c r="A465">
        <v>464</v>
      </c>
      <c r="B465" s="6">
        <v>44350</v>
      </c>
      <c r="C465">
        <v>16803472</v>
      </c>
      <c r="D465">
        <v>83391</v>
      </c>
    </row>
    <row r="466" spans="1:4" x14ac:dyDescent="0.2">
      <c r="A466">
        <v>465</v>
      </c>
      <c r="B466" s="6">
        <v>44351</v>
      </c>
      <c r="C466">
        <v>16841408</v>
      </c>
      <c r="D466">
        <v>37936</v>
      </c>
    </row>
    <row r="467" spans="1:4" x14ac:dyDescent="0.2">
      <c r="A467">
        <v>466</v>
      </c>
      <c r="B467" s="6">
        <v>44352</v>
      </c>
      <c r="C467">
        <v>16907425</v>
      </c>
      <c r="D467">
        <v>66017</v>
      </c>
    </row>
    <row r="468" spans="1:4" x14ac:dyDescent="0.2">
      <c r="A468">
        <v>467</v>
      </c>
      <c r="B468" s="6">
        <v>44353</v>
      </c>
      <c r="C468">
        <v>16947062</v>
      </c>
      <c r="D468">
        <v>39637</v>
      </c>
    </row>
    <row r="469" spans="1:4" x14ac:dyDescent="0.2">
      <c r="A469">
        <v>468</v>
      </c>
      <c r="B469" s="6">
        <v>44354</v>
      </c>
      <c r="C469">
        <v>16984218</v>
      </c>
      <c r="D469">
        <v>37156</v>
      </c>
    </row>
    <row r="470" spans="1:4" x14ac:dyDescent="0.2">
      <c r="A470">
        <v>469</v>
      </c>
      <c r="B470" s="6">
        <v>44355</v>
      </c>
      <c r="C470">
        <v>17037129</v>
      </c>
      <c r="D470">
        <v>52911</v>
      </c>
    </row>
    <row r="471" spans="1:4" x14ac:dyDescent="0.2">
      <c r="A471">
        <v>470</v>
      </c>
      <c r="B471" s="6">
        <v>44356</v>
      </c>
      <c r="C471">
        <v>17122877</v>
      </c>
      <c r="D471">
        <v>85748</v>
      </c>
    </row>
    <row r="472" spans="1:4" x14ac:dyDescent="0.2">
      <c r="A472">
        <v>471</v>
      </c>
      <c r="B472" s="6">
        <v>44357</v>
      </c>
      <c r="C472">
        <v>17210969</v>
      </c>
      <c r="D472">
        <v>88092</v>
      </c>
    </row>
    <row r="473" spans="1:4" x14ac:dyDescent="0.2">
      <c r="A473">
        <v>472</v>
      </c>
      <c r="B473" s="6">
        <v>44358</v>
      </c>
      <c r="C473">
        <v>17296118</v>
      </c>
      <c r="D473">
        <v>85149</v>
      </c>
    </row>
    <row r="474" spans="1:4" x14ac:dyDescent="0.2">
      <c r="A474">
        <v>473</v>
      </c>
      <c r="B474" s="6">
        <v>44359</v>
      </c>
      <c r="C474">
        <v>17374818</v>
      </c>
      <c r="D474">
        <v>78700</v>
      </c>
    </row>
    <row r="475" spans="1:4" x14ac:dyDescent="0.2">
      <c r="A475">
        <v>474</v>
      </c>
      <c r="B475" s="6">
        <v>44360</v>
      </c>
      <c r="C475">
        <v>17412766</v>
      </c>
      <c r="D475">
        <v>37948</v>
      </c>
    </row>
    <row r="476" spans="1:4" x14ac:dyDescent="0.2">
      <c r="A476">
        <v>475</v>
      </c>
      <c r="B476" s="6">
        <v>44361</v>
      </c>
      <c r="C476">
        <v>17452612</v>
      </c>
      <c r="D476">
        <v>39846</v>
      </c>
    </row>
    <row r="477" spans="1:4" x14ac:dyDescent="0.2">
      <c r="A477">
        <v>476</v>
      </c>
      <c r="B477" s="6">
        <v>44362</v>
      </c>
      <c r="C477">
        <v>17533221</v>
      </c>
      <c r="D477">
        <v>80609</v>
      </c>
    </row>
    <row r="478" spans="1:4" x14ac:dyDescent="0.2">
      <c r="A478">
        <v>477</v>
      </c>
      <c r="B478" s="6">
        <v>44363</v>
      </c>
      <c r="C478">
        <v>17628588</v>
      </c>
      <c r="D478">
        <v>95367</v>
      </c>
    </row>
    <row r="479" spans="1:4" x14ac:dyDescent="0.2">
      <c r="A479">
        <v>478</v>
      </c>
      <c r="B479" s="6">
        <v>44364</v>
      </c>
      <c r="C479">
        <v>17702630</v>
      </c>
      <c r="D479">
        <v>74042</v>
      </c>
    </row>
    <row r="480" spans="1:4" x14ac:dyDescent="0.2">
      <c r="A480">
        <v>479</v>
      </c>
      <c r="B480" s="6">
        <v>44365</v>
      </c>
      <c r="C480">
        <v>17801462</v>
      </c>
      <c r="D480">
        <v>98832</v>
      </c>
    </row>
    <row r="481" spans="1:4" x14ac:dyDescent="0.2">
      <c r="A481">
        <v>480</v>
      </c>
      <c r="B481" s="6">
        <v>44366</v>
      </c>
      <c r="C481">
        <v>17883750</v>
      </c>
      <c r="D481">
        <v>82288</v>
      </c>
    </row>
    <row r="482" spans="1:4" x14ac:dyDescent="0.2">
      <c r="A482">
        <v>481</v>
      </c>
      <c r="B482" s="6">
        <v>44367</v>
      </c>
      <c r="C482">
        <v>17927928</v>
      </c>
      <c r="D482">
        <v>44178</v>
      </c>
    </row>
    <row r="483" spans="1:4" x14ac:dyDescent="0.2">
      <c r="A483">
        <v>482</v>
      </c>
      <c r="B483" s="6">
        <v>44368</v>
      </c>
      <c r="C483">
        <v>17966831</v>
      </c>
      <c r="D483">
        <v>38903</v>
      </c>
    </row>
    <row r="484" spans="1:4" x14ac:dyDescent="0.2">
      <c r="A484">
        <v>483</v>
      </c>
      <c r="B484" s="6">
        <v>44369</v>
      </c>
      <c r="C484">
        <v>18054653</v>
      </c>
      <c r="D484">
        <v>87822</v>
      </c>
    </row>
    <row r="485" spans="1:4" x14ac:dyDescent="0.2">
      <c r="A485">
        <v>484</v>
      </c>
      <c r="B485" s="6">
        <v>44370</v>
      </c>
      <c r="C485">
        <v>18169881</v>
      </c>
      <c r="D485">
        <v>115228</v>
      </c>
    </row>
    <row r="486" spans="1:4" x14ac:dyDescent="0.2">
      <c r="A486">
        <v>485</v>
      </c>
      <c r="B486" s="6">
        <v>44371</v>
      </c>
      <c r="C486">
        <v>18243483</v>
      </c>
      <c r="D486">
        <v>73602</v>
      </c>
    </row>
    <row r="487" spans="1:4" x14ac:dyDescent="0.2">
      <c r="A487">
        <v>486</v>
      </c>
      <c r="B487" s="6">
        <v>44372</v>
      </c>
      <c r="C487">
        <v>18322760</v>
      </c>
      <c r="D487">
        <v>79277</v>
      </c>
    </row>
    <row r="488" spans="1:4" x14ac:dyDescent="0.2">
      <c r="A488">
        <v>487</v>
      </c>
      <c r="B488" s="6">
        <v>44373</v>
      </c>
      <c r="C488">
        <v>18386894</v>
      </c>
      <c r="D488">
        <v>64134</v>
      </c>
    </row>
    <row r="489" spans="1:4" x14ac:dyDescent="0.2">
      <c r="A489">
        <v>488</v>
      </c>
      <c r="B489" s="6">
        <v>44374</v>
      </c>
      <c r="C489">
        <v>18420598</v>
      </c>
      <c r="D489">
        <v>33704</v>
      </c>
    </row>
    <row r="490" spans="1:4" x14ac:dyDescent="0.2">
      <c r="A490">
        <v>489</v>
      </c>
      <c r="B490" s="6">
        <v>44375</v>
      </c>
      <c r="C490">
        <v>18448402</v>
      </c>
      <c r="D490">
        <v>27804</v>
      </c>
    </row>
    <row r="491" spans="1:4" x14ac:dyDescent="0.2">
      <c r="A491">
        <v>490</v>
      </c>
      <c r="B491" s="6">
        <v>44376</v>
      </c>
      <c r="C491">
        <v>18513305</v>
      </c>
      <c r="D491">
        <v>64903</v>
      </c>
    </row>
    <row r="492" spans="1:4" x14ac:dyDescent="0.2">
      <c r="A492">
        <v>491</v>
      </c>
      <c r="B492" s="6">
        <v>44377</v>
      </c>
      <c r="C492">
        <v>18557141</v>
      </c>
      <c r="D492">
        <v>43836</v>
      </c>
    </row>
    <row r="493" spans="1:4" x14ac:dyDescent="0.2">
      <c r="A493">
        <v>492</v>
      </c>
      <c r="B493" s="6">
        <v>44378</v>
      </c>
      <c r="C493">
        <v>18622304</v>
      </c>
      <c r="D493">
        <v>65163</v>
      </c>
    </row>
    <row r="494" spans="1:4" x14ac:dyDescent="0.2">
      <c r="A494">
        <v>493</v>
      </c>
      <c r="B494" s="6">
        <v>44379</v>
      </c>
      <c r="C494">
        <v>18687469</v>
      </c>
      <c r="D494">
        <v>65165</v>
      </c>
    </row>
    <row r="495" spans="1:4" x14ac:dyDescent="0.2">
      <c r="A495">
        <v>494</v>
      </c>
      <c r="B495" s="6">
        <v>44380</v>
      </c>
      <c r="C495">
        <v>18742025</v>
      </c>
      <c r="D495">
        <v>54556</v>
      </c>
    </row>
    <row r="496" spans="1:4" x14ac:dyDescent="0.2">
      <c r="A496">
        <v>495</v>
      </c>
      <c r="B496" s="6">
        <v>44381</v>
      </c>
      <c r="C496">
        <v>18769808</v>
      </c>
      <c r="D496">
        <v>27783</v>
      </c>
    </row>
    <row r="497" spans="1:4" x14ac:dyDescent="0.2">
      <c r="A497">
        <v>496</v>
      </c>
      <c r="B497" s="6">
        <v>44382</v>
      </c>
      <c r="C497">
        <v>18792511</v>
      </c>
      <c r="D497">
        <v>22703</v>
      </c>
    </row>
    <row r="498" spans="1:4" x14ac:dyDescent="0.2">
      <c r="A498">
        <v>497</v>
      </c>
      <c r="B498" s="6">
        <v>44383</v>
      </c>
      <c r="C498">
        <v>18855015</v>
      </c>
      <c r="D498">
        <v>62504</v>
      </c>
    </row>
    <row r="499" spans="1:4" x14ac:dyDescent="0.2">
      <c r="A499">
        <v>498</v>
      </c>
      <c r="B499" s="6">
        <v>44384</v>
      </c>
      <c r="C499">
        <v>18909037</v>
      </c>
      <c r="D499">
        <v>54022</v>
      </c>
    </row>
    <row r="500" spans="1:4" x14ac:dyDescent="0.2">
      <c r="A500">
        <v>499</v>
      </c>
      <c r="B500" s="6">
        <v>44385</v>
      </c>
      <c r="C500">
        <v>18962762</v>
      </c>
      <c r="D500">
        <v>53725</v>
      </c>
    </row>
    <row r="501" spans="1:4" x14ac:dyDescent="0.2">
      <c r="A501">
        <v>500</v>
      </c>
      <c r="B501" s="6">
        <v>44386</v>
      </c>
      <c r="C501">
        <v>19020499</v>
      </c>
      <c r="D501">
        <v>57737</v>
      </c>
    </row>
    <row r="502" spans="1:4" x14ac:dyDescent="0.2">
      <c r="A502">
        <v>501</v>
      </c>
      <c r="B502" s="6">
        <v>44387</v>
      </c>
      <c r="C502">
        <v>19069003</v>
      </c>
      <c r="D502">
        <v>48504</v>
      </c>
    </row>
    <row r="503" spans="1:4" x14ac:dyDescent="0.2">
      <c r="A503">
        <v>502</v>
      </c>
      <c r="B503" s="6">
        <v>44388</v>
      </c>
      <c r="C503">
        <v>19089940</v>
      </c>
      <c r="D503">
        <v>20937</v>
      </c>
    </row>
    <row r="504" spans="1:4" x14ac:dyDescent="0.2">
      <c r="A504">
        <v>503</v>
      </c>
      <c r="B504" s="6">
        <v>44389</v>
      </c>
      <c r="C504">
        <v>19106971</v>
      </c>
      <c r="D504">
        <v>17031</v>
      </c>
    </row>
    <row r="505" spans="1:4" x14ac:dyDescent="0.2">
      <c r="A505">
        <v>504</v>
      </c>
      <c r="B505" s="6">
        <v>44390</v>
      </c>
      <c r="C505">
        <v>19151993</v>
      </c>
      <c r="D505">
        <v>45022</v>
      </c>
    </row>
    <row r="506" spans="1:4" x14ac:dyDescent="0.2">
      <c r="A506">
        <v>505</v>
      </c>
      <c r="B506" s="6">
        <v>44391</v>
      </c>
      <c r="C506">
        <v>19209729</v>
      </c>
      <c r="D506">
        <v>57736</v>
      </c>
    </row>
    <row r="507" spans="1:4" x14ac:dyDescent="0.2">
      <c r="A507">
        <v>506</v>
      </c>
      <c r="B507" s="6">
        <v>44392</v>
      </c>
      <c r="C507">
        <v>19262518</v>
      </c>
      <c r="D507">
        <v>52789</v>
      </c>
    </row>
    <row r="508" spans="1:4" x14ac:dyDescent="0.2">
      <c r="A508">
        <v>507</v>
      </c>
      <c r="B508" s="6">
        <v>44393</v>
      </c>
      <c r="C508">
        <v>19308109</v>
      </c>
      <c r="D508">
        <v>45591</v>
      </c>
    </row>
    <row r="509" spans="1:4" x14ac:dyDescent="0.2">
      <c r="A509">
        <v>508</v>
      </c>
      <c r="B509" s="6">
        <v>44394</v>
      </c>
      <c r="C509">
        <v>19342448</v>
      </c>
      <c r="D509">
        <v>34339</v>
      </c>
    </row>
    <row r="510" spans="1:4" x14ac:dyDescent="0.2">
      <c r="A510">
        <v>509</v>
      </c>
      <c r="B510" s="6">
        <v>44395</v>
      </c>
      <c r="C510">
        <v>19376574</v>
      </c>
      <c r="D510">
        <v>34126</v>
      </c>
    </row>
    <row r="511" spans="1:4" x14ac:dyDescent="0.2">
      <c r="A511">
        <v>510</v>
      </c>
      <c r="B511" s="6">
        <v>44396</v>
      </c>
      <c r="C511">
        <v>19391845</v>
      </c>
      <c r="D511">
        <v>15271</v>
      </c>
    </row>
    <row r="512" spans="1:4" x14ac:dyDescent="0.2">
      <c r="A512">
        <v>511</v>
      </c>
      <c r="B512" s="6">
        <v>44397</v>
      </c>
      <c r="C512">
        <v>19419437</v>
      </c>
      <c r="D512">
        <v>27592</v>
      </c>
    </row>
    <row r="513" spans="1:4" x14ac:dyDescent="0.2">
      <c r="A513">
        <v>512</v>
      </c>
      <c r="B513" s="6">
        <v>44398</v>
      </c>
      <c r="C513">
        <v>19473954</v>
      </c>
      <c r="D513">
        <v>54517</v>
      </c>
    </row>
    <row r="514" spans="1:4" x14ac:dyDescent="0.2">
      <c r="A514">
        <v>513</v>
      </c>
      <c r="B514" s="6">
        <v>44399</v>
      </c>
      <c r="C514">
        <v>19523711</v>
      </c>
      <c r="D514">
        <v>49757</v>
      </c>
    </row>
    <row r="515" spans="1:4" x14ac:dyDescent="0.2">
      <c r="A515">
        <v>514</v>
      </c>
      <c r="B515" s="6">
        <v>44400</v>
      </c>
      <c r="C515">
        <v>19632443</v>
      </c>
      <c r="D515">
        <v>108732</v>
      </c>
    </row>
    <row r="516" spans="1:4" x14ac:dyDescent="0.2">
      <c r="A516">
        <v>515</v>
      </c>
      <c r="B516" s="6">
        <v>44401</v>
      </c>
      <c r="C516">
        <v>19670534</v>
      </c>
      <c r="D516">
        <v>38091</v>
      </c>
    </row>
    <row r="517" spans="1:4" x14ac:dyDescent="0.2">
      <c r="A517">
        <v>516</v>
      </c>
      <c r="B517" s="6">
        <v>44402</v>
      </c>
      <c r="C517">
        <v>19688663</v>
      </c>
      <c r="D517">
        <v>18129</v>
      </c>
    </row>
    <row r="518" spans="1:4" x14ac:dyDescent="0.2">
      <c r="A518">
        <v>517</v>
      </c>
      <c r="B518" s="6">
        <v>44403</v>
      </c>
      <c r="C518">
        <v>19707662</v>
      </c>
      <c r="D518">
        <v>18999</v>
      </c>
    </row>
    <row r="519" spans="1:4" x14ac:dyDescent="0.2">
      <c r="A519">
        <v>518</v>
      </c>
      <c r="B519" s="6">
        <v>44404</v>
      </c>
      <c r="C519">
        <v>19749073</v>
      </c>
      <c r="D519">
        <v>41411</v>
      </c>
    </row>
    <row r="520" spans="1:4" x14ac:dyDescent="0.2">
      <c r="A520">
        <v>519</v>
      </c>
      <c r="B520" s="6">
        <v>44405</v>
      </c>
      <c r="C520">
        <v>19797086</v>
      </c>
      <c r="D520">
        <v>48013</v>
      </c>
    </row>
    <row r="521" spans="1:4" x14ac:dyDescent="0.2">
      <c r="A521">
        <v>520</v>
      </c>
      <c r="B521" s="6">
        <v>44406</v>
      </c>
      <c r="C521">
        <v>19839369</v>
      </c>
      <c r="D521">
        <v>42283</v>
      </c>
    </row>
    <row r="522" spans="1:4" x14ac:dyDescent="0.2">
      <c r="A522">
        <v>521</v>
      </c>
      <c r="B522" s="6">
        <v>44407</v>
      </c>
      <c r="C522">
        <v>19880273</v>
      </c>
      <c r="D522">
        <v>40904</v>
      </c>
    </row>
    <row r="523" spans="1:4" x14ac:dyDescent="0.2">
      <c r="A523">
        <v>522</v>
      </c>
      <c r="B523" s="6">
        <v>44408</v>
      </c>
      <c r="C523">
        <v>19917855</v>
      </c>
      <c r="D523">
        <v>37582</v>
      </c>
    </row>
    <row r="524" spans="1:4" x14ac:dyDescent="0.2">
      <c r="A524">
        <v>523</v>
      </c>
      <c r="B524" s="6">
        <v>44409</v>
      </c>
      <c r="C524">
        <v>19938358</v>
      </c>
      <c r="D524">
        <v>20503</v>
      </c>
    </row>
    <row r="525" spans="1:4" x14ac:dyDescent="0.2">
      <c r="A525">
        <v>524</v>
      </c>
      <c r="B525" s="6">
        <v>44410</v>
      </c>
      <c r="C525">
        <v>19953501</v>
      </c>
      <c r="D525">
        <v>15143</v>
      </c>
    </row>
    <row r="526" spans="1:4" x14ac:dyDescent="0.2">
      <c r="A526">
        <v>525</v>
      </c>
      <c r="B526" s="6">
        <v>44411</v>
      </c>
      <c r="C526">
        <v>19985817</v>
      </c>
      <c r="D526">
        <v>32316</v>
      </c>
    </row>
    <row r="527" spans="1:4" x14ac:dyDescent="0.2">
      <c r="A527">
        <v>526</v>
      </c>
      <c r="B527" s="6">
        <v>44412</v>
      </c>
      <c r="C527">
        <v>20026533</v>
      </c>
      <c r="D527">
        <v>40716</v>
      </c>
    </row>
    <row r="528" spans="1:4" x14ac:dyDescent="0.2">
      <c r="A528">
        <v>527</v>
      </c>
      <c r="B528" s="6">
        <v>44413</v>
      </c>
      <c r="C528">
        <v>20066587</v>
      </c>
      <c r="D528">
        <v>40054</v>
      </c>
    </row>
    <row r="529" spans="1:4" x14ac:dyDescent="0.2">
      <c r="A529">
        <v>528</v>
      </c>
      <c r="B529" s="6">
        <v>44414</v>
      </c>
      <c r="C529">
        <v>20108746</v>
      </c>
      <c r="D529">
        <v>42159</v>
      </c>
    </row>
    <row r="530" spans="1:4" x14ac:dyDescent="0.2">
      <c r="A530">
        <v>529</v>
      </c>
      <c r="B530" s="6">
        <v>44415</v>
      </c>
      <c r="C530">
        <v>20151779</v>
      </c>
      <c r="D530">
        <v>43033</v>
      </c>
    </row>
    <row r="531" spans="1:4" x14ac:dyDescent="0.2">
      <c r="A531">
        <v>530</v>
      </c>
      <c r="B531" s="6">
        <v>44416</v>
      </c>
      <c r="C531">
        <v>20165672</v>
      </c>
      <c r="D531">
        <v>13893</v>
      </c>
    </row>
    <row r="532" spans="1:4" x14ac:dyDescent="0.2">
      <c r="A532">
        <v>531</v>
      </c>
      <c r="B532" s="6">
        <v>44417</v>
      </c>
      <c r="C532">
        <v>20177757</v>
      </c>
      <c r="D532">
        <v>12085</v>
      </c>
    </row>
    <row r="533" spans="1:4" x14ac:dyDescent="0.2">
      <c r="A533">
        <v>532</v>
      </c>
      <c r="B533" s="6">
        <v>44418</v>
      </c>
      <c r="C533">
        <v>20212642</v>
      </c>
      <c r="D533">
        <v>34885</v>
      </c>
    </row>
    <row r="534" spans="1:4" x14ac:dyDescent="0.2">
      <c r="A534">
        <v>533</v>
      </c>
      <c r="B534" s="6">
        <v>44419</v>
      </c>
      <c r="C534">
        <v>20245085</v>
      </c>
      <c r="D534">
        <v>32443</v>
      </c>
    </row>
    <row r="535" spans="1:4" x14ac:dyDescent="0.2">
      <c r="A535">
        <v>534</v>
      </c>
      <c r="B535" s="6">
        <v>44420</v>
      </c>
      <c r="C535">
        <v>20285067</v>
      </c>
      <c r="D535">
        <v>39982</v>
      </c>
    </row>
    <row r="536" spans="1:4" x14ac:dyDescent="0.2">
      <c r="A536">
        <v>535</v>
      </c>
      <c r="B536" s="6">
        <v>44421</v>
      </c>
      <c r="C536">
        <v>20319000</v>
      </c>
      <c r="D536">
        <v>33933</v>
      </c>
    </row>
    <row r="537" spans="1:4" x14ac:dyDescent="0.2">
      <c r="A537">
        <v>536</v>
      </c>
      <c r="B537" s="6">
        <v>44422</v>
      </c>
      <c r="C537">
        <v>20350142</v>
      </c>
      <c r="D537">
        <v>31142</v>
      </c>
    </row>
    <row r="538" spans="1:4" x14ac:dyDescent="0.2">
      <c r="A538">
        <v>537</v>
      </c>
      <c r="B538" s="6">
        <v>44423</v>
      </c>
      <c r="C538">
        <v>20364099</v>
      </c>
      <c r="D538">
        <v>13957</v>
      </c>
    </row>
    <row r="539" spans="1:4" x14ac:dyDescent="0.2">
      <c r="A539">
        <v>538</v>
      </c>
      <c r="B539" s="6">
        <v>44424</v>
      </c>
      <c r="C539">
        <v>20378570</v>
      </c>
      <c r="D539">
        <v>14471</v>
      </c>
    </row>
    <row r="540" spans="1:4" x14ac:dyDescent="0.2">
      <c r="A540">
        <v>539</v>
      </c>
      <c r="B540" s="6">
        <v>44425</v>
      </c>
      <c r="C540">
        <v>20416183</v>
      </c>
      <c r="D540">
        <v>37613</v>
      </c>
    </row>
    <row r="541" spans="1:4" x14ac:dyDescent="0.2">
      <c r="A541">
        <v>540</v>
      </c>
      <c r="B541" s="6">
        <v>44426</v>
      </c>
      <c r="C541">
        <v>20457897</v>
      </c>
      <c r="D541">
        <v>41714</v>
      </c>
    </row>
    <row r="542" spans="1:4" x14ac:dyDescent="0.2">
      <c r="A542">
        <v>541</v>
      </c>
      <c r="B542" s="6">
        <v>44427</v>
      </c>
      <c r="C542">
        <v>20494212</v>
      </c>
      <c r="D542">
        <v>36315</v>
      </c>
    </row>
    <row r="543" spans="1:4" x14ac:dyDescent="0.2">
      <c r="A543">
        <v>542</v>
      </c>
      <c r="B543" s="6">
        <v>44428</v>
      </c>
      <c r="C543">
        <v>20528099</v>
      </c>
      <c r="D543">
        <v>33887</v>
      </c>
    </row>
    <row r="544" spans="1:4" x14ac:dyDescent="0.2">
      <c r="A544">
        <v>543</v>
      </c>
      <c r="B544" s="6">
        <v>44429</v>
      </c>
      <c r="C544">
        <v>20556487</v>
      </c>
      <c r="D544">
        <v>28388</v>
      </c>
    </row>
    <row r="545" spans="1:4" x14ac:dyDescent="0.2">
      <c r="A545">
        <v>544</v>
      </c>
      <c r="B545" s="6">
        <v>44430</v>
      </c>
      <c r="C545">
        <v>20570891</v>
      </c>
      <c r="D545">
        <v>14404</v>
      </c>
    </row>
    <row r="546" spans="1:4" x14ac:dyDescent="0.2">
      <c r="A546">
        <v>545</v>
      </c>
      <c r="B546" s="6">
        <v>44431</v>
      </c>
      <c r="C546">
        <v>20583994</v>
      </c>
      <c r="D546">
        <v>13103</v>
      </c>
    </row>
    <row r="547" spans="1:4" x14ac:dyDescent="0.2">
      <c r="A547">
        <v>546</v>
      </c>
      <c r="B547" s="6">
        <v>44432</v>
      </c>
      <c r="C547">
        <v>20614866</v>
      </c>
      <c r="D547">
        <v>30872</v>
      </c>
    </row>
    <row r="548" spans="1:4" x14ac:dyDescent="0.2">
      <c r="A548">
        <v>547</v>
      </c>
      <c r="B548" s="6">
        <v>44433</v>
      </c>
      <c r="C548">
        <v>20645537</v>
      </c>
      <c r="D548">
        <v>30671</v>
      </c>
    </row>
    <row r="549" spans="1:4" x14ac:dyDescent="0.2">
      <c r="A549">
        <v>548</v>
      </c>
      <c r="B549" s="6">
        <v>44434</v>
      </c>
      <c r="C549">
        <v>20676561</v>
      </c>
      <c r="D549">
        <v>31024</v>
      </c>
    </row>
    <row r="550" spans="1:4" x14ac:dyDescent="0.2">
      <c r="A550">
        <v>549</v>
      </c>
      <c r="B550" s="6">
        <v>44435</v>
      </c>
      <c r="C550">
        <v>20703906</v>
      </c>
      <c r="D550">
        <v>27345</v>
      </c>
    </row>
    <row r="551" spans="1:4" x14ac:dyDescent="0.2">
      <c r="A551">
        <v>550</v>
      </c>
      <c r="B551" s="6">
        <v>44436</v>
      </c>
      <c r="C551">
        <v>20728605</v>
      </c>
      <c r="D551">
        <v>24699</v>
      </c>
    </row>
    <row r="552" spans="1:4" x14ac:dyDescent="0.2">
      <c r="A552">
        <v>551</v>
      </c>
      <c r="B552" s="6">
        <v>44437</v>
      </c>
      <c r="C552">
        <v>20741815</v>
      </c>
      <c r="D552">
        <v>13210</v>
      </c>
    </row>
    <row r="553" spans="1:4" x14ac:dyDescent="0.2">
      <c r="A553">
        <v>552</v>
      </c>
      <c r="B553" s="6">
        <v>44438</v>
      </c>
      <c r="C553">
        <v>20752281</v>
      </c>
      <c r="D553">
        <v>10466</v>
      </c>
    </row>
    <row r="554" spans="1:4" x14ac:dyDescent="0.2">
      <c r="A554">
        <v>553</v>
      </c>
      <c r="B554" s="6">
        <v>44439</v>
      </c>
      <c r="C554">
        <v>20776870</v>
      </c>
      <c r="D554">
        <v>24589</v>
      </c>
    </row>
    <row r="555" spans="1:4" x14ac:dyDescent="0.2">
      <c r="A555">
        <v>554</v>
      </c>
      <c r="B555" s="6">
        <v>44440</v>
      </c>
      <c r="C555">
        <v>20804215</v>
      </c>
      <c r="D555">
        <v>27345</v>
      </c>
    </row>
    <row r="556" spans="1:4" x14ac:dyDescent="0.2">
      <c r="A556">
        <v>555</v>
      </c>
      <c r="B556" s="6">
        <v>44441</v>
      </c>
      <c r="C556">
        <v>20830495</v>
      </c>
      <c r="D556">
        <v>26280</v>
      </c>
    </row>
    <row r="557" spans="1:4" x14ac:dyDescent="0.2">
      <c r="A557">
        <v>556</v>
      </c>
      <c r="B557" s="6">
        <v>44442</v>
      </c>
      <c r="C557">
        <v>20856060</v>
      </c>
      <c r="D557">
        <v>25565</v>
      </c>
    </row>
    <row r="558" spans="1:4" x14ac:dyDescent="0.2">
      <c r="A558">
        <v>557</v>
      </c>
      <c r="B558" s="6">
        <v>44443</v>
      </c>
      <c r="C558">
        <v>20877864</v>
      </c>
      <c r="D558">
        <v>21804</v>
      </c>
    </row>
    <row r="559" spans="1:4" x14ac:dyDescent="0.2">
      <c r="A559">
        <v>558</v>
      </c>
      <c r="B559" s="6">
        <v>44444</v>
      </c>
      <c r="C559">
        <v>20890779</v>
      </c>
      <c r="D559">
        <v>12915</v>
      </c>
    </row>
    <row r="560" spans="1:4" x14ac:dyDescent="0.2">
      <c r="A560">
        <v>559</v>
      </c>
      <c r="B560" s="6">
        <v>44445</v>
      </c>
      <c r="C560">
        <v>20899933</v>
      </c>
      <c r="D560">
        <v>9154</v>
      </c>
    </row>
    <row r="561" spans="1:4" x14ac:dyDescent="0.2">
      <c r="A561">
        <v>560</v>
      </c>
      <c r="B561" s="6">
        <v>44446</v>
      </c>
      <c r="C561">
        <v>20913578</v>
      </c>
      <c r="D561">
        <v>13645</v>
      </c>
    </row>
    <row r="562" spans="1:4" x14ac:dyDescent="0.2">
      <c r="A562">
        <v>561</v>
      </c>
      <c r="B562" s="6">
        <v>44447</v>
      </c>
      <c r="C562">
        <v>20928008</v>
      </c>
      <c r="D562">
        <v>14430</v>
      </c>
    </row>
    <row r="563" spans="1:4" x14ac:dyDescent="0.2">
      <c r="A563">
        <v>562</v>
      </c>
      <c r="B563" s="6">
        <v>44448</v>
      </c>
      <c r="C563">
        <v>20958899</v>
      </c>
      <c r="D563">
        <v>30891</v>
      </c>
    </row>
    <row r="564" spans="1:4" x14ac:dyDescent="0.2">
      <c r="A564">
        <v>563</v>
      </c>
      <c r="B564" s="6">
        <v>44449</v>
      </c>
      <c r="C564">
        <v>20974850</v>
      </c>
      <c r="D564">
        <v>15951</v>
      </c>
    </row>
    <row r="565" spans="1:4" x14ac:dyDescent="0.2">
      <c r="A565">
        <v>564</v>
      </c>
      <c r="B565" s="6">
        <v>44450</v>
      </c>
      <c r="C565">
        <v>20989164</v>
      </c>
      <c r="D565">
        <v>14314</v>
      </c>
    </row>
    <row r="566" spans="1:4" x14ac:dyDescent="0.2">
      <c r="A566">
        <v>565</v>
      </c>
      <c r="B566" s="6">
        <v>44451</v>
      </c>
      <c r="C566">
        <v>20999779</v>
      </c>
      <c r="D566">
        <v>10615</v>
      </c>
    </row>
    <row r="567" spans="1:4" x14ac:dyDescent="0.2">
      <c r="A567">
        <v>566</v>
      </c>
      <c r="B567" s="6">
        <v>44452</v>
      </c>
      <c r="C567">
        <v>21006424</v>
      </c>
      <c r="D567">
        <v>6645</v>
      </c>
    </row>
    <row r="568" spans="1:4" x14ac:dyDescent="0.2">
      <c r="A568">
        <v>567</v>
      </c>
      <c r="B568" s="6">
        <v>44453</v>
      </c>
      <c r="C568">
        <v>21019830</v>
      </c>
      <c r="D568">
        <v>13406</v>
      </c>
    </row>
    <row r="569" spans="1:4" x14ac:dyDescent="0.2">
      <c r="A569">
        <v>568</v>
      </c>
      <c r="B569" s="6">
        <v>44454</v>
      </c>
      <c r="C569">
        <v>21034610</v>
      </c>
      <c r="D569">
        <v>14780</v>
      </c>
    </row>
    <row r="570" spans="1:4" x14ac:dyDescent="0.2">
      <c r="A570">
        <v>569</v>
      </c>
      <c r="B570" s="6">
        <v>44455</v>
      </c>
      <c r="C570">
        <v>21069017</v>
      </c>
      <c r="D570">
        <v>34407</v>
      </c>
    </row>
    <row r="571" spans="1:4" x14ac:dyDescent="0.2">
      <c r="A571">
        <v>570</v>
      </c>
      <c r="B571" s="6">
        <v>44456</v>
      </c>
      <c r="C571">
        <v>21080219</v>
      </c>
      <c r="D571">
        <v>11202</v>
      </c>
    </row>
    <row r="572" spans="1:4" x14ac:dyDescent="0.2">
      <c r="A572">
        <v>571</v>
      </c>
      <c r="B572" s="6">
        <v>44457</v>
      </c>
      <c r="C572">
        <v>21230325</v>
      </c>
      <c r="D572">
        <v>150106</v>
      </c>
    </row>
    <row r="573" spans="1:4" x14ac:dyDescent="0.2">
      <c r="A573">
        <v>572</v>
      </c>
      <c r="B573" s="6">
        <v>44458</v>
      </c>
      <c r="C573">
        <v>21239783</v>
      </c>
      <c r="D573">
        <v>9458</v>
      </c>
    </row>
    <row r="574" spans="1:4" x14ac:dyDescent="0.2">
      <c r="A574">
        <v>573</v>
      </c>
      <c r="B574" s="6">
        <v>44459</v>
      </c>
      <c r="C574">
        <v>21247667</v>
      </c>
      <c r="D574">
        <v>7884</v>
      </c>
    </row>
    <row r="575" spans="1:4" x14ac:dyDescent="0.2">
      <c r="A575">
        <v>574</v>
      </c>
      <c r="B575" s="6">
        <v>44460</v>
      </c>
      <c r="C575">
        <v>21247094</v>
      </c>
      <c r="D575">
        <v>-573</v>
      </c>
    </row>
    <row r="576" spans="1:4" x14ac:dyDescent="0.2">
      <c r="A576">
        <v>575</v>
      </c>
      <c r="B576" s="6">
        <v>44461</v>
      </c>
      <c r="C576">
        <v>21283567</v>
      </c>
      <c r="D576">
        <v>36473</v>
      </c>
    </row>
    <row r="577" spans="1:4" x14ac:dyDescent="0.2">
      <c r="A577">
        <v>576</v>
      </c>
      <c r="B577" s="6">
        <v>44462</v>
      </c>
      <c r="C577">
        <v>21308178</v>
      </c>
      <c r="D577">
        <v>24611</v>
      </c>
    </row>
    <row r="578" spans="1:4" x14ac:dyDescent="0.2">
      <c r="A578">
        <v>577</v>
      </c>
      <c r="B578" s="6">
        <v>44463</v>
      </c>
      <c r="C578">
        <v>21327616</v>
      </c>
      <c r="D578">
        <v>19438</v>
      </c>
    </row>
    <row r="579" spans="1:4" x14ac:dyDescent="0.2">
      <c r="A579">
        <v>578</v>
      </c>
      <c r="B579" s="6">
        <v>44464</v>
      </c>
      <c r="C579">
        <v>21343304</v>
      </c>
      <c r="D579">
        <v>15688</v>
      </c>
    </row>
    <row r="580" spans="1:4" x14ac:dyDescent="0.2">
      <c r="A580">
        <v>579</v>
      </c>
      <c r="B580" s="6">
        <v>44465</v>
      </c>
      <c r="C580">
        <v>21351972</v>
      </c>
      <c r="D580">
        <v>8668</v>
      </c>
    </row>
    <row r="581" spans="1:4" x14ac:dyDescent="0.2">
      <c r="A581">
        <v>580</v>
      </c>
      <c r="B581" s="6">
        <v>44466</v>
      </c>
      <c r="C581">
        <v>21366395</v>
      </c>
      <c r="D581">
        <v>14423</v>
      </c>
    </row>
    <row r="582" spans="1:4" x14ac:dyDescent="0.2">
      <c r="A582">
        <v>581</v>
      </c>
      <c r="B582" s="6">
        <v>44467</v>
      </c>
      <c r="C582">
        <v>21381790</v>
      </c>
      <c r="D582">
        <v>15395</v>
      </c>
    </row>
    <row r="583" spans="1:4" x14ac:dyDescent="0.2">
      <c r="A583">
        <v>582</v>
      </c>
      <c r="B583" s="6">
        <v>44468</v>
      </c>
      <c r="C583">
        <v>21399546</v>
      </c>
      <c r="D583">
        <v>17756</v>
      </c>
    </row>
    <row r="584" spans="1:4" x14ac:dyDescent="0.2">
      <c r="A584">
        <v>583</v>
      </c>
      <c r="B584" s="6">
        <v>44469</v>
      </c>
      <c r="C584">
        <v>21427073</v>
      </c>
      <c r="D584">
        <v>27527</v>
      </c>
    </row>
    <row r="585" spans="1:4" x14ac:dyDescent="0.2">
      <c r="A585">
        <v>584</v>
      </c>
      <c r="B585" s="6">
        <v>44470</v>
      </c>
      <c r="C585">
        <v>21445651</v>
      </c>
      <c r="D585">
        <v>18578</v>
      </c>
    </row>
    <row r="586" spans="1:4" x14ac:dyDescent="0.2">
      <c r="A586">
        <v>585</v>
      </c>
      <c r="B586" s="6">
        <v>44471</v>
      </c>
      <c r="C586">
        <v>21459117</v>
      </c>
      <c r="D586">
        <v>13466</v>
      </c>
    </row>
    <row r="587" spans="1:4" x14ac:dyDescent="0.2">
      <c r="A587">
        <v>586</v>
      </c>
      <c r="B587" s="6">
        <v>44472</v>
      </c>
      <c r="C587">
        <v>21468121</v>
      </c>
      <c r="D587">
        <v>9004</v>
      </c>
    </row>
    <row r="588" spans="1:4" x14ac:dyDescent="0.2">
      <c r="A588">
        <v>587</v>
      </c>
      <c r="B588" s="6">
        <v>44473</v>
      </c>
      <c r="C588">
        <v>21478546</v>
      </c>
      <c r="D588">
        <v>10425</v>
      </c>
    </row>
    <row r="589" spans="1:4" x14ac:dyDescent="0.2">
      <c r="A589">
        <v>588</v>
      </c>
      <c r="B589" s="6">
        <v>44474</v>
      </c>
      <c r="C589">
        <v>21499074</v>
      </c>
      <c r="D589">
        <v>20528</v>
      </c>
    </row>
    <row r="590" spans="1:4" x14ac:dyDescent="0.2">
      <c r="A590">
        <v>589</v>
      </c>
      <c r="B590" s="6">
        <v>44475</v>
      </c>
      <c r="C590">
        <v>21516967</v>
      </c>
      <c r="D590">
        <v>17893</v>
      </c>
    </row>
    <row r="591" spans="1:4" x14ac:dyDescent="0.2">
      <c r="A591">
        <v>590</v>
      </c>
      <c r="B591" s="6">
        <v>44476</v>
      </c>
      <c r="C591">
        <v>21532558</v>
      </c>
      <c r="D591">
        <v>15591</v>
      </c>
    </row>
    <row r="592" spans="1:4" x14ac:dyDescent="0.2">
      <c r="A592">
        <v>591</v>
      </c>
      <c r="B592" s="6">
        <v>44477</v>
      </c>
      <c r="C592">
        <v>21550730</v>
      </c>
      <c r="D592">
        <v>18172</v>
      </c>
    </row>
    <row r="593" spans="1:4" x14ac:dyDescent="0.2">
      <c r="A593">
        <v>592</v>
      </c>
      <c r="B593" s="6">
        <v>44478</v>
      </c>
      <c r="C593">
        <v>21567181</v>
      </c>
      <c r="D593">
        <v>16451</v>
      </c>
    </row>
    <row r="594" spans="1:4" x14ac:dyDescent="0.2">
      <c r="A594">
        <v>593</v>
      </c>
      <c r="B594" s="6">
        <v>44479</v>
      </c>
      <c r="C594">
        <v>21575820</v>
      </c>
      <c r="D594">
        <v>8639</v>
      </c>
    </row>
    <row r="595" spans="1:4" x14ac:dyDescent="0.2">
      <c r="A595">
        <v>594</v>
      </c>
      <c r="B595" s="6">
        <v>44480</v>
      </c>
      <c r="C595">
        <v>21582738</v>
      </c>
      <c r="D595">
        <v>6918</v>
      </c>
    </row>
    <row r="596" spans="1:4" x14ac:dyDescent="0.2">
      <c r="A596">
        <v>595</v>
      </c>
      <c r="B596" s="6">
        <v>44481</v>
      </c>
      <c r="C596">
        <v>21590097</v>
      </c>
      <c r="D596">
        <v>7359</v>
      </c>
    </row>
    <row r="597" spans="1:4" x14ac:dyDescent="0.2">
      <c r="A597">
        <v>596</v>
      </c>
      <c r="B597" s="6">
        <v>44482</v>
      </c>
      <c r="C597">
        <v>21597949</v>
      </c>
      <c r="D597">
        <v>7852</v>
      </c>
    </row>
    <row r="598" spans="1:4" x14ac:dyDescent="0.2">
      <c r="A598">
        <v>597</v>
      </c>
      <c r="B598" s="6">
        <v>44483</v>
      </c>
      <c r="C598">
        <v>21612237</v>
      </c>
      <c r="D598">
        <v>14288</v>
      </c>
    </row>
    <row r="599" spans="1:4" x14ac:dyDescent="0.2">
      <c r="A599">
        <v>598</v>
      </c>
      <c r="B599" s="6">
        <v>44484</v>
      </c>
      <c r="C599">
        <v>21627476</v>
      </c>
      <c r="D599">
        <v>15239</v>
      </c>
    </row>
    <row r="600" spans="1:4" x14ac:dyDescent="0.2">
      <c r="A600">
        <v>599</v>
      </c>
      <c r="B600" s="6">
        <v>44485</v>
      </c>
      <c r="C600">
        <v>21638726</v>
      </c>
      <c r="D600">
        <v>11250</v>
      </c>
    </row>
    <row r="601" spans="1:4" x14ac:dyDescent="0.2">
      <c r="A601">
        <v>600</v>
      </c>
      <c r="B601" s="6">
        <v>44486</v>
      </c>
      <c r="C601">
        <v>21644464</v>
      </c>
      <c r="D601">
        <v>5738</v>
      </c>
    </row>
    <row r="602" spans="1:4" x14ac:dyDescent="0.2">
      <c r="A602">
        <v>601</v>
      </c>
      <c r="B602" s="6">
        <v>44487</v>
      </c>
      <c r="C602">
        <v>21651910</v>
      </c>
      <c r="D602">
        <v>7446</v>
      </c>
    </row>
    <row r="603" spans="1:4" x14ac:dyDescent="0.2">
      <c r="A603">
        <v>602</v>
      </c>
      <c r="B603" s="6">
        <v>44488</v>
      </c>
      <c r="C603">
        <v>21664879</v>
      </c>
      <c r="D603">
        <v>12969</v>
      </c>
    </row>
    <row r="604" spans="1:4" x14ac:dyDescent="0.2">
      <c r="A604">
        <v>603</v>
      </c>
      <c r="B604" s="6">
        <v>44489</v>
      </c>
      <c r="C604">
        <v>21680488</v>
      </c>
      <c r="D604">
        <v>15609</v>
      </c>
    </row>
    <row r="605" spans="1:4" x14ac:dyDescent="0.2">
      <c r="A605">
        <v>604</v>
      </c>
      <c r="B605" s="6">
        <v>44490</v>
      </c>
      <c r="C605">
        <v>21697341</v>
      </c>
      <c r="D605">
        <v>16853</v>
      </c>
    </row>
    <row r="606" spans="1:4" x14ac:dyDescent="0.2">
      <c r="A606">
        <v>605</v>
      </c>
      <c r="B606" s="6">
        <v>44491</v>
      </c>
      <c r="C606">
        <v>21711843</v>
      </c>
      <c r="D606">
        <v>14502</v>
      </c>
    </row>
    <row r="607" spans="1:4" x14ac:dyDescent="0.2">
      <c r="A607">
        <v>606</v>
      </c>
      <c r="B607" s="6">
        <v>44492</v>
      </c>
      <c r="C607">
        <v>21723559</v>
      </c>
      <c r="D607">
        <v>11716</v>
      </c>
    </row>
    <row r="608" spans="1:4" x14ac:dyDescent="0.2">
      <c r="A608">
        <v>607</v>
      </c>
      <c r="B608" s="6">
        <v>44493</v>
      </c>
      <c r="C608">
        <v>21729763</v>
      </c>
      <c r="D608">
        <v>6204</v>
      </c>
    </row>
    <row r="609" spans="1:4" x14ac:dyDescent="0.2">
      <c r="A609">
        <v>608</v>
      </c>
      <c r="B609" s="6">
        <v>44494</v>
      </c>
      <c r="C609">
        <v>21735560</v>
      </c>
      <c r="D609">
        <v>5797</v>
      </c>
    </row>
    <row r="610" spans="1:4" x14ac:dyDescent="0.2">
      <c r="A610">
        <v>609</v>
      </c>
      <c r="B610" s="6">
        <v>44495</v>
      </c>
      <c r="C610">
        <v>21748984</v>
      </c>
      <c r="D610">
        <v>13424</v>
      </c>
    </row>
    <row r="611" spans="1:4" x14ac:dyDescent="0.2">
      <c r="A611">
        <v>610</v>
      </c>
      <c r="B611" s="6">
        <v>44496</v>
      </c>
      <c r="C611">
        <v>21766168</v>
      </c>
      <c r="D611">
        <v>17184</v>
      </c>
    </row>
    <row r="612" spans="1:4" x14ac:dyDescent="0.2">
      <c r="A612">
        <v>611</v>
      </c>
      <c r="B612" s="6">
        <v>44497</v>
      </c>
      <c r="C612">
        <v>21781436</v>
      </c>
      <c r="D612">
        <v>15268</v>
      </c>
    </row>
    <row r="613" spans="1:4" x14ac:dyDescent="0.2">
      <c r="A613">
        <v>612</v>
      </c>
      <c r="B613" s="6">
        <v>44498</v>
      </c>
      <c r="C613">
        <v>21793401</v>
      </c>
      <c r="D613">
        <v>11965</v>
      </c>
    </row>
    <row r="614" spans="1:4" x14ac:dyDescent="0.2">
      <c r="A614">
        <v>613</v>
      </c>
      <c r="B614" s="6">
        <v>44499</v>
      </c>
      <c r="C614">
        <v>21804094</v>
      </c>
      <c r="D614">
        <v>10693</v>
      </c>
    </row>
    <row r="615" spans="1:4" x14ac:dyDescent="0.2">
      <c r="A615">
        <v>614</v>
      </c>
      <c r="B615" s="6">
        <v>44500</v>
      </c>
      <c r="C615">
        <v>21810855</v>
      </c>
      <c r="D615">
        <v>6761</v>
      </c>
    </row>
    <row r="616" spans="1:4" x14ac:dyDescent="0.2">
      <c r="A616">
        <v>615</v>
      </c>
      <c r="B616" s="6">
        <v>44501</v>
      </c>
      <c r="C616">
        <v>21814693</v>
      </c>
      <c r="D616">
        <v>3838</v>
      </c>
    </row>
    <row r="617" spans="1:4" x14ac:dyDescent="0.2">
      <c r="A617">
        <v>616</v>
      </c>
      <c r="B617" s="6">
        <v>44502</v>
      </c>
      <c r="C617">
        <v>21821124</v>
      </c>
      <c r="D617">
        <v>6431</v>
      </c>
    </row>
    <row r="618" spans="1:4" x14ac:dyDescent="0.2">
      <c r="A618">
        <v>617</v>
      </c>
      <c r="B618" s="6">
        <v>44503</v>
      </c>
      <c r="C618">
        <v>21835785</v>
      </c>
      <c r="D618">
        <v>14661</v>
      </c>
    </row>
    <row r="619" spans="1:4" x14ac:dyDescent="0.2">
      <c r="A619">
        <v>618</v>
      </c>
      <c r="B619" s="6">
        <v>44504</v>
      </c>
      <c r="C619">
        <v>21849137</v>
      </c>
      <c r="D619">
        <v>13352</v>
      </c>
    </row>
    <row r="620" spans="1:4" x14ac:dyDescent="0.2">
      <c r="A620">
        <v>619</v>
      </c>
      <c r="B620" s="6">
        <v>44505</v>
      </c>
      <c r="C620">
        <v>21862458</v>
      </c>
      <c r="D620">
        <v>13321</v>
      </c>
    </row>
    <row r="621" spans="1:4" x14ac:dyDescent="0.2">
      <c r="A621">
        <v>620</v>
      </c>
      <c r="B621" s="6">
        <v>44506</v>
      </c>
      <c r="C621">
        <v>21874324</v>
      </c>
      <c r="D621">
        <v>11866</v>
      </c>
    </row>
    <row r="622" spans="1:4" x14ac:dyDescent="0.2">
      <c r="A622">
        <v>621</v>
      </c>
      <c r="B622" s="6">
        <v>44507</v>
      </c>
      <c r="C622">
        <v>21880439</v>
      </c>
      <c r="D622">
        <v>6115</v>
      </c>
    </row>
    <row r="623" spans="1:4" x14ac:dyDescent="0.2">
      <c r="A623">
        <v>622</v>
      </c>
      <c r="B623" s="6">
        <v>44508</v>
      </c>
      <c r="C623">
        <v>21886077</v>
      </c>
      <c r="D623">
        <v>5638</v>
      </c>
    </row>
    <row r="624" spans="1:4" x14ac:dyDescent="0.2">
      <c r="A624">
        <v>623</v>
      </c>
      <c r="B624" s="6">
        <v>44509</v>
      </c>
      <c r="C624">
        <v>21897025</v>
      </c>
      <c r="D624">
        <v>10948</v>
      </c>
    </row>
    <row r="625" spans="1:4" x14ac:dyDescent="0.2">
      <c r="A625">
        <v>624</v>
      </c>
      <c r="B625" s="6">
        <v>44510</v>
      </c>
      <c r="C625">
        <v>21909298</v>
      </c>
      <c r="D625">
        <v>12273</v>
      </c>
    </row>
    <row r="626" spans="1:4" x14ac:dyDescent="0.2">
      <c r="A626">
        <v>625</v>
      </c>
      <c r="B626" s="6">
        <v>44511</v>
      </c>
      <c r="C626">
        <v>21924598</v>
      </c>
      <c r="D626">
        <v>15300</v>
      </c>
    </row>
    <row r="627" spans="1:4" x14ac:dyDescent="0.2">
      <c r="A627">
        <v>626</v>
      </c>
      <c r="B627" s="6">
        <v>44512</v>
      </c>
      <c r="C627">
        <v>21939196</v>
      </c>
      <c r="D627">
        <v>14598</v>
      </c>
    </row>
    <row r="628" spans="1:4" x14ac:dyDescent="0.2">
      <c r="A628">
        <v>627</v>
      </c>
      <c r="B628" s="6">
        <v>44513</v>
      </c>
      <c r="C628">
        <v>21953838</v>
      </c>
      <c r="D628">
        <v>14642</v>
      </c>
    </row>
    <row r="629" spans="1:4" x14ac:dyDescent="0.2">
      <c r="A629">
        <v>628</v>
      </c>
      <c r="B629" s="6">
        <v>44514</v>
      </c>
      <c r="C629">
        <v>21957967</v>
      </c>
      <c r="D629">
        <v>4129</v>
      </c>
    </row>
    <row r="630" spans="1:4" x14ac:dyDescent="0.2">
      <c r="A630">
        <v>629</v>
      </c>
      <c r="B630" s="6">
        <v>44515</v>
      </c>
      <c r="C630">
        <v>21960766</v>
      </c>
      <c r="D630">
        <v>2799</v>
      </c>
    </row>
    <row r="631" spans="1:4" x14ac:dyDescent="0.2">
      <c r="A631">
        <v>630</v>
      </c>
      <c r="B631" s="6">
        <v>44516</v>
      </c>
      <c r="C631">
        <v>21965684</v>
      </c>
      <c r="D631">
        <v>4918</v>
      </c>
    </row>
    <row r="632" spans="1:4" x14ac:dyDescent="0.2">
      <c r="A632">
        <v>631</v>
      </c>
      <c r="B632" s="6">
        <v>44517</v>
      </c>
      <c r="C632">
        <v>21977661</v>
      </c>
      <c r="D632">
        <v>11977</v>
      </c>
    </row>
    <row r="633" spans="1:4" x14ac:dyDescent="0.2">
      <c r="A633">
        <v>632</v>
      </c>
      <c r="B633" s="6">
        <v>44518</v>
      </c>
      <c r="C633">
        <v>21989962</v>
      </c>
      <c r="D633">
        <v>12301</v>
      </c>
    </row>
    <row r="634" spans="1:4" x14ac:dyDescent="0.2">
      <c r="A634">
        <v>633</v>
      </c>
      <c r="B634" s="6">
        <v>44519</v>
      </c>
      <c r="C634">
        <v>22003317</v>
      </c>
      <c r="D634">
        <v>13355</v>
      </c>
    </row>
    <row r="635" spans="1:4" x14ac:dyDescent="0.2">
      <c r="A635">
        <v>634</v>
      </c>
      <c r="B635" s="6">
        <v>44520</v>
      </c>
      <c r="C635">
        <v>22012150</v>
      </c>
      <c r="D635">
        <v>8833</v>
      </c>
    </row>
    <row r="636" spans="1:4" x14ac:dyDescent="0.2">
      <c r="A636">
        <v>635</v>
      </c>
      <c r="B636" s="6">
        <v>44521</v>
      </c>
      <c r="C636">
        <v>22017276</v>
      </c>
      <c r="D636">
        <v>5126</v>
      </c>
    </row>
    <row r="637" spans="1:4" x14ac:dyDescent="0.2">
      <c r="A637">
        <v>636</v>
      </c>
      <c r="B637" s="6">
        <v>44522</v>
      </c>
      <c r="C637">
        <v>22019870</v>
      </c>
      <c r="D637">
        <v>2594</v>
      </c>
    </row>
    <row r="638" spans="1:4" x14ac:dyDescent="0.2">
      <c r="A638">
        <v>637</v>
      </c>
      <c r="B638" s="6">
        <v>44523</v>
      </c>
      <c r="C638">
        <v>22030182</v>
      </c>
      <c r="D638">
        <v>10312</v>
      </c>
    </row>
    <row r="639" spans="1:4" x14ac:dyDescent="0.2">
      <c r="A639">
        <v>638</v>
      </c>
      <c r="B639" s="6">
        <v>44524</v>
      </c>
      <c r="C639">
        <v>22043112</v>
      </c>
      <c r="D639">
        <v>12930</v>
      </c>
    </row>
    <row r="640" spans="1:4" x14ac:dyDescent="0.2">
      <c r="A640">
        <v>639</v>
      </c>
      <c r="B640" s="6">
        <v>44525</v>
      </c>
      <c r="C640">
        <v>22055238</v>
      </c>
      <c r="D640">
        <v>12126</v>
      </c>
    </row>
    <row r="641" spans="1:4" x14ac:dyDescent="0.2">
      <c r="A641">
        <v>640</v>
      </c>
      <c r="B641" s="6">
        <v>44526</v>
      </c>
      <c r="C641">
        <v>22067630</v>
      </c>
      <c r="D641">
        <v>12392</v>
      </c>
    </row>
    <row r="642" spans="1:4" x14ac:dyDescent="0.2">
      <c r="A642">
        <v>641</v>
      </c>
      <c r="B642" s="6">
        <v>44527</v>
      </c>
      <c r="C642">
        <v>22076863</v>
      </c>
      <c r="D642">
        <v>9233</v>
      </c>
    </row>
    <row r="643" spans="1:4" x14ac:dyDescent="0.2">
      <c r="A643">
        <v>642</v>
      </c>
      <c r="B643" s="6">
        <v>44528</v>
      </c>
      <c r="C643">
        <v>22080906</v>
      </c>
      <c r="D643">
        <v>4043</v>
      </c>
    </row>
    <row r="644" spans="1:4" x14ac:dyDescent="0.2">
      <c r="A644">
        <v>643</v>
      </c>
      <c r="B644" s="6">
        <v>44529</v>
      </c>
      <c r="C644">
        <v>22084749</v>
      </c>
      <c r="D644">
        <v>3843</v>
      </c>
    </row>
    <row r="645" spans="1:4" x14ac:dyDescent="0.2">
      <c r="A645">
        <v>644</v>
      </c>
      <c r="B645" s="6">
        <v>44530</v>
      </c>
      <c r="C645">
        <v>22094459</v>
      </c>
      <c r="D645">
        <v>9710</v>
      </c>
    </row>
    <row r="646" spans="1:4" x14ac:dyDescent="0.2">
      <c r="A646">
        <v>645</v>
      </c>
      <c r="B646" s="6">
        <v>44531</v>
      </c>
      <c r="C646">
        <v>22105872</v>
      </c>
      <c r="D646">
        <v>11413</v>
      </c>
    </row>
    <row r="647" spans="1:4" x14ac:dyDescent="0.2">
      <c r="A647">
        <v>646</v>
      </c>
      <c r="B647" s="6">
        <v>44532</v>
      </c>
      <c r="C647">
        <v>22118782</v>
      </c>
      <c r="D647">
        <v>12910</v>
      </c>
    </row>
    <row r="648" spans="1:4" x14ac:dyDescent="0.2">
      <c r="A648">
        <v>647</v>
      </c>
      <c r="B648" s="6">
        <v>44533</v>
      </c>
      <c r="C648">
        <v>22129409</v>
      </c>
      <c r="D648">
        <v>10627</v>
      </c>
    </row>
    <row r="649" spans="1:4" x14ac:dyDescent="0.2">
      <c r="A649">
        <v>648</v>
      </c>
      <c r="B649" s="6">
        <v>44534</v>
      </c>
      <c r="C649">
        <v>22138247</v>
      </c>
      <c r="D649">
        <v>8838</v>
      </c>
    </row>
    <row r="650" spans="1:4" x14ac:dyDescent="0.2">
      <c r="A650">
        <v>649</v>
      </c>
      <c r="B650" s="6">
        <v>44535</v>
      </c>
      <c r="C650">
        <v>22143091</v>
      </c>
      <c r="D650">
        <v>4844</v>
      </c>
    </row>
    <row r="651" spans="1:4" x14ac:dyDescent="0.2">
      <c r="A651">
        <v>650</v>
      </c>
      <c r="B651" s="6">
        <v>44536</v>
      </c>
      <c r="C651">
        <v>22147476</v>
      </c>
      <c r="D651">
        <v>4385</v>
      </c>
    </row>
    <row r="652" spans="1:4" x14ac:dyDescent="0.2">
      <c r="A652">
        <v>651</v>
      </c>
      <c r="B652" s="6">
        <v>44537</v>
      </c>
      <c r="C652">
        <v>22157726</v>
      </c>
      <c r="D652">
        <v>10250</v>
      </c>
    </row>
    <row r="653" spans="1:4" x14ac:dyDescent="0.2">
      <c r="A653">
        <v>652</v>
      </c>
      <c r="B653" s="6">
        <v>44538</v>
      </c>
      <c r="C653">
        <v>22167781</v>
      </c>
      <c r="D653">
        <v>10055</v>
      </c>
    </row>
    <row r="654" spans="1:4" x14ac:dyDescent="0.2">
      <c r="A654">
        <v>653</v>
      </c>
      <c r="B654" s="6">
        <v>44539</v>
      </c>
      <c r="C654">
        <v>22177059</v>
      </c>
      <c r="D654">
        <v>9278</v>
      </c>
    </row>
    <row r="655" spans="1:4" x14ac:dyDescent="0.2">
      <c r="A655">
        <v>654</v>
      </c>
      <c r="B655" s="6">
        <v>44540</v>
      </c>
      <c r="C655">
        <v>22184824</v>
      </c>
      <c r="D655">
        <v>7765</v>
      </c>
    </row>
    <row r="656" spans="1:4" x14ac:dyDescent="0.2">
      <c r="A656">
        <v>655</v>
      </c>
      <c r="B656" s="6">
        <v>44541</v>
      </c>
      <c r="C656">
        <v>22188179</v>
      </c>
      <c r="D656">
        <v>3355</v>
      </c>
    </row>
    <row r="657" spans="1:4" x14ac:dyDescent="0.2">
      <c r="A657">
        <v>656</v>
      </c>
      <c r="B657" s="6">
        <v>44542</v>
      </c>
      <c r="C657">
        <v>22189867</v>
      </c>
      <c r="D657">
        <v>1688</v>
      </c>
    </row>
    <row r="658" spans="1:4" x14ac:dyDescent="0.2">
      <c r="A658">
        <v>657</v>
      </c>
      <c r="B658" s="6">
        <v>44543</v>
      </c>
      <c r="C658">
        <v>22191949</v>
      </c>
      <c r="D658">
        <v>2082</v>
      </c>
    </row>
    <row r="659" spans="1:4" x14ac:dyDescent="0.2">
      <c r="A659">
        <v>658</v>
      </c>
      <c r="B659" s="6">
        <v>44544</v>
      </c>
      <c r="C659">
        <v>22195775</v>
      </c>
      <c r="D659">
        <v>3826</v>
      </c>
    </row>
    <row r="660" spans="1:4" x14ac:dyDescent="0.2">
      <c r="A660">
        <v>659</v>
      </c>
      <c r="B660" s="6">
        <v>44545</v>
      </c>
      <c r="C660">
        <v>22201221</v>
      </c>
      <c r="D660">
        <v>5446</v>
      </c>
    </row>
    <row r="661" spans="1:4" x14ac:dyDescent="0.2">
      <c r="A661">
        <v>660</v>
      </c>
      <c r="B661" s="6">
        <v>44546</v>
      </c>
      <c r="C661">
        <v>22204941</v>
      </c>
      <c r="D661">
        <v>3720</v>
      </c>
    </row>
    <row r="662" spans="1:4" x14ac:dyDescent="0.2">
      <c r="A662">
        <v>661</v>
      </c>
      <c r="B662" s="6">
        <v>44547</v>
      </c>
      <c r="C662">
        <v>22209020</v>
      </c>
      <c r="D662">
        <v>4079</v>
      </c>
    </row>
    <row r="663" spans="1:4" x14ac:dyDescent="0.2">
      <c r="A663">
        <v>662</v>
      </c>
      <c r="B663" s="6">
        <v>44548</v>
      </c>
      <c r="C663">
        <v>22212343</v>
      </c>
      <c r="D663">
        <v>3323</v>
      </c>
    </row>
    <row r="664" spans="1:4" x14ac:dyDescent="0.2">
      <c r="A664">
        <v>663</v>
      </c>
      <c r="B664" s="6">
        <v>44549</v>
      </c>
      <c r="C664">
        <v>22213762</v>
      </c>
      <c r="D664">
        <v>1419</v>
      </c>
    </row>
    <row r="665" spans="1:4" x14ac:dyDescent="0.2">
      <c r="A665">
        <v>664</v>
      </c>
      <c r="B665" s="6">
        <v>44550</v>
      </c>
      <c r="C665">
        <v>22215856</v>
      </c>
      <c r="D665">
        <v>2094</v>
      </c>
    </row>
    <row r="666" spans="1:4" x14ac:dyDescent="0.2">
      <c r="A666">
        <v>665</v>
      </c>
      <c r="B666" s="6">
        <v>44551</v>
      </c>
      <c r="C666">
        <v>22219477</v>
      </c>
      <c r="D666">
        <v>3621</v>
      </c>
    </row>
    <row r="667" spans="1:4" x14ac:dyDescent="0.2">
      <c r="A667">
        <v>666</v>
      </c>
      <c r="B667" s="6">
        <v>44552</v>
      </c>
      <c r="C667">
        <v>22222928</v>
      </c>
      <c r="D667">
        <v>3451</v>
      </c>
    </row>
    <row r="668" spans="1:4" x14ac:dyDescent="0.2">
      <c r="A668">
        <v>667</v>
      </c>
      <c r="B668" s="6">
        <v>44553</v>
      </c>
      <c r="C668">
        <v>22226573</v>
      </c>
      <c r="D668">
        <v>3645</v>
      </c>
    </row>
    <row r="669" spans="1:4" x14ac:dyDescent="0.2">
      <c r="A669">
        <v>668</v>
      </c>
      <c r="B669" s="6">
        <v>44554</v>
      </c>
      <c r="C669">
        <v>22230737</v>
      </c>
      <c r="D669">
        <v>4164</v>
      </c>
    </row>
    <row r="670" spans="1:4" x14ac:dyDescent="0.2">
      <c r="A670">
        <v>669</v>
      </c>
      <c r="B670" s="6">
        <v>44555</v>
      </c>
      <c r="C670">
        <v>22234626</v>
      </c>
      <c r="D670">
        <v>3889</v>
      </c>
    </row>
    <row r="671" spans="1:4" x14ac:dyDescent="0.2">
      <c r="A671">
        <v>670</v>
      </c>
      <c r="B671" s="6">
        <v>44556</v>
      </c>
      <c r="C671">
        <v>22239436</v>
      </c>
      <c r="D671">
        <v>4810</v>
      </c>
    </row>
    <row r="672" spans="1:4" x14ac:dyDescent="0.2">
      <c r="A672">
        <v>671</v>
      </c>
      <c r="B672" s="6">
        <v>44557</v>
      </c>
      <c r="C672">
        <v>22246276</v>
      </c>
      <c r="D672">
        <v>6840</v>
      </c>
    </row>
    <row r="673" spans="1:4" x14ac:dyDescent="0.2">
      <c r="A673">
        <v>672</v>
      </c>
      <c r="B673" s="6">
        <v>44558</v>
      </c>
      <c r="C673">
        <v>22254706</v>
      </c>
      <c r="D673">
        <v>8430</v>
      </c>
    </row>
    <row r="674" spans="1:4" x14ac:dyDescent="0.2">
      <c r="A674">
        <v>673</v>
      </c>
      <c r="B674" s="6">
        <v>44559</v>
      </c>
      <c r="C674">
        <v>22263834</v>
      </c>
      <c r="D674">
        <v>9128</v>
      </c>
    </row>
    <row r="675" spans="1:4" x14ac:dyDescent="0.2">
      <c r="A675">
        <v>674</v>
      </c>
      <c r="B675" s="6">
        <v>44560</v>
      </c>
      <c r="C675">
        <v>22277239</v>
      </c>
      <c r="D675">
        <v>13405</v>
      </c>
    </row>
    <row r="676" spans="1:4" x14ac:dyDescent="0.2">
      <c r="A676">
        <v>675</v>
      </c>
      <c r="B676" s="6">
        <v>44561</v>
      </c>
      <c r="C676">
        <v>22287521</v>
      </c>
      <c r="D676">
        <v>10282</v>
      </c>
    </row>
    <row r="677" spans="1:4" x14ac:dyDescent="0.2">
      <c r="A677">
        <v>676</v>
      </c>
      <c r="B677" s="6">
        <v>44562</v>
      </c>
      <c r="C677">
        <v>22291507</v>
      </c>
      <c r="D677">
        <v>3986</v>
      </c>
    </row>
    <row r="678" spans="1:4" x14ac:dyDescent="0.2">
      <c r="A678">
        <v>677</v>
      </c>
      <c r="B678" s="6">
        <v>44563</v>
      </c>
      <c r="C678">
        <v>22293228</v>
      </c>
      <c r="D678">
        <v>1721</v>
      </c>
    </row>
    <row r="679" spans="1:4" x14ac:dyDescent="0.2">
      <c r="A679">
        <v>678</v>
      </c>
      <c r="B679" s="6">
        <v>44564</v>
      </c>
      <c r="C679">
        <v>22305078</v>
      </c>
      <c r="D679">
        <v>11850</v>
      </c>
    </row>
    <row r="680" spans="1:4" x14ac:dyDescent="0.2">
      <c r="A680">
        <v>679</v>
      </c>
      <c r="B680" s="6">
        <v>44565</v>
      </c>
      <c r="C680">
        <v>22323837</v>
      </c>
      <c r="D680">
        <v>18759</v>
      </c>
    </row>
    <row r="681" spans="1:4" x14ac:dyDescent="0.2">
      <c r="A681">
        <v>680</v>
      </c>
      <c r="B681" s="6">
        <v>44566</v>
      </c>
      <c r="C681">
        <v>22351104</v>
      </c>
      <c r="D681">
        <v>27267</v>
      </c>
    </row>
    <row r="682" spans="1:4" x14ac:dyDescent="0.2">
      <c r="A682">
        <v>681</v>
      </c>
      <c r="B682" s="6">
        <v>44567</v>
      </c>
      <c r="C682">
        <v>22386930</v>
      </c>
      <c r="D682">
        <v>35826</v>
      </c>
    </row>
    <row r="683" spans="1:4" x14ac:dyDescent="0.2">
      <c r="A683">
        <v>682</v>
      </c>
      <c r="B683" s="6">
        <v>44568</v>
      </c>
      <c r="C683">
        <v>22450222</v>
      </c>
      <c r="D683">
        <v>63292</v>
      </c>
    </row>
    <row r="684" spans="1:4" x14ac:dyDescent="0.2">
      <c r="A684">
        <v>683</v>
      </c>
      <c r="B684" s="6">
        <v>44569</v>
      </c>
      <c r="C684">
        <v>22499525</v>
      </c>
      <c r="D684">
        <v>49303</v>
      </c>
    </row>
    <row r="685" spans="1:4" x14ac:dyDescent="0.2">
      <c r="A685">
        <v>684</v>
      </c>
      <c r="B685" s="6">
        <v>44570</v>
      </c>
      <c r="C685">
        <v>22523907</v>
      </c>
      <c r="D685">
        <v>24382</v>
      </c>
    </row>
    <row r="686" spans="1:4" x14ac:dyDescent="0.2">
      <c r="A686">
        <v>685</v>
      </c>
      <c r="B686" s="6">
        <v>44571</v>
      </c>
      <c r="C686">
        <v>22558695</v>
      </c>
      <c r="D686">
        <v>34788</v>
      </c>
    </row>
    <row r="687" spans="1:4" x14ac:dyDescent="0.2">
      <c r="A687">
        <v>686</v>
      </c>
      <c r="B687" s="6">
        <v>44572</v>
      </c>
      <c r="C687">
        <v>22629460</v>
      </c>
      <c r="D687">
        <v>70765</v>
      </c>
    </row>
    <row r="688" spans="1:4" x14ac:dyDescent="0.2">
      <c r="A688">
        <v>687</v>
      </c>
      <c r="B688" s="6">
        <v>44573</v>
      </c>
      <c r="C688">
        <v>22716931</v>
      </c>
      <c r="D688">
        <v>87471</v>
      </c>
    </row>
    <row r="689" spans="1:4" x14ac:dyDescent="0.2">
      <c r="A689">
        <v>688</v>
      </c>
      <c r="B689" s="6">
        <v>44574</v>
      </c>
      <c r="C689">
        <v>22814917</v>
      </c>
      <c r="D689">
        <v>97986</v>
      </c>
    </row>
    <row r="690" spans="1:4" x14ac:dyDescent="0.2">
      <c r="A690">
        <v>689</v>
      </c>
      <c r="B690" s="6">
        <v>44575</v>
      </c>
      <c r="C690">
        <v>22927203</v>
      </c>
      <c r="D690">
        <v>112286</v>
      </c>
    </row>
    <row r="691" spans="1:4" x14ac:dyDescent="0.2">
      <c r="A691">
        <v>690</v>
      </c>
      <c r="B691" s="6">
        <v>44576</v>
      </c>
      <c r="C691">
        <v>22975723</v>
      </c>
      <c r="D691">
        <v>48520</v>
      </c>
    </row>
    <row r="692" spans="1:4" x14ac:dyDescent="0.2">
      <c r="A692">
        <v>691</v>
      </c>
      <c r="B692" s="6">
        <v>44577</v>
      </c>
      <c r="C692">
        <v>23000657</v>
      </c>
      <c r="D692">
        <v>24934</v>
      </c>
    </row>
    <row r="693" spans="1:4" x14ac:dyDescent="0.2">
      <c r="A693">
        <v>692</v>
      </c>
      <c r="B693" s="6">
        <v>44578</v>
      </c>
      <c r="C693">
        <v>23074791</v>
      </c>
      <c r="D693">
        <v>74134</v>
      </c>
    </row>
    <row r="694" spans="1:4" x14ac:dyDescent="0.2">
      <c r="A694">
        <v>693</v>
      </c>
      <c r="B694" s="6">
        <v>44579</v>
      </c>
      <c r="C694">
        <v>23211894</v>
      </c>
      <c r="D694">
        <v>137103</v>
      </c>
    </row>
    <row r="695" spans="1:4" x14ac:dyDescent="0.2">
      <c r="A695">
        <v>694</v>
      </c>
      <c r="B695" s="6">
        <v>44580</v>
      </c>
      <c r="C695">
        <v>23416748</v>
      </c>
      <c r="D695">
        <v>204854</v>
      </c>
    </row>
    <row r="696" spans="1:4" x14ac:dyDescent="0.2">
      <c r="A696">
        <v>695</v>
      </c>
      <c r="B696" s="6">
        <v>44581</v>
      </c>
      <c r="C696">
        <v>23585243</v>
      </c>
      <c r="D696">
        <v>168495</v>
      </c>
    </row>
    <row r="697" spans="1:4" x14ac:dyDescent="0.2">
      <c r="A697">
        <v>696</v>
      </c>
      <c r="B697" s="6">
        <v>44582</v>
      </c>
      <c r="C697">
        <v>23751782</v>
      </c>
      <c r="D697">
        <v>166539</v>
      </c>
    </row>
    <row r="698" spans="1:4" x14ac:dyDescent="0.2">
      <c r="A698">
        <v>697</v>
      </c>
      <c r="B698" s="6">
        <v>44583</v>
      </c>
      <c r="C698">
        <v>23909175</v>
      </c>
      <c r="D698">
        <v>157393</v>
      </c>
    </row>
    <row r="699" spans="1:4" x14ac:dyDescent="0.2">
      <c r="A699">
        <v>698</v>
      </c>
      <c r="B699" s="6">
        <v>44584</v>
      </c>
      <c r="C699">
        <v>24044255</v>
      </c>
      <c r="D699">
        <v>135080</v>
      </c>
    </row>
    <row r="700" spans="1:4" x14ac:dyDescent="0.2">
      <c r="A700">
        <v>699</v>
      </c>
      <c r="B700" s="6">
        <v>44585</v>
      </c>
      <c r="C700">
        <v>24127595</v>
      </c>
      <c r="D700">
        <v>83340</v>
      </c>
    </row>
    <row r="701" spans="1:4" x14ac:dyDescent="0.2">
      <c r="A701">
        <v>700</v>
      </c>
      <c r="B701" s="6">
        <v>44586</v>
      </c>
      <c r="C701">
        <v>24311317</v>
      </c>
      <c r="D701">
        <v>183722</v>
      </c>
    </row>
    <row r="702" spans="1:4" x14ac:dyDescent="0.2">
      <c r="A702">
        <v>701</v>
      </c>
      <c r="B702" s="6">
        <v>44587</v>
      </c>
      <c r="C702">
        <v>24535884</v>
      </c>
      <c r="D702">
        <v>224567</v>
      </c>
    </row>
    <row r="703" spans="1:4" x14ac:dyDescent="0.2">
      <c r="A703">
        <v>702</v>
      </c>
      <c r="B703" s="6">
        <v>44588</v>
      </c>
      <c r="C703">
        <v>24764838</v>
      </c>
      <c r="D703">
        <v>228954</v>
      </c>
    </row>
    <row r="704" spans="1:4" x14ac:dyDescent="0.2">
      <c r="A704">
        <v>703</v>
      </c>
      <c r="B704" s="6">
        <v>44589</v>
      </c>
      <c r="C704">
        <v>25034806</v>
      </c>
      <c r="D704">
        <v>269968</v>
      </c>
    </row>
    <row r="705" spans="1:4" x14ac:dyDescent="0.2">
      <c r="A705">
        <v>704</v>
      </c>
      <c r="B705" s="6">
        <v>44590</v>
      </c>
      <c r="C705">
        <v>25214622</v>
      </c>
      <c r="D705">
        <v>179816</v>
      </c>
    </row>
    <row r="706" spans="1:4" x14ac:dyDescent="0.2">
      <c r="A706">
        <v>705</v>
      </c>
      <c r="B706" s="6">
        <v>44591</v>
      </c>
      <c r="C706">
        <v>25348797</v>
      </c>
      <c r="D706">
        <v>134175</v>
      </c>
    </row>
    <row r="707" spans="1:4" x14ac:dyDescent="0.2">
      <c r="A707">
        <v>706</v>
      </c>
      <c r="B707" s="6">
        <v>44592</v>
      </c>
      <c r="C707">
        <v>25426744</v>
      </c>
      <c r="D707">
        <v>77947</v>
      </c>
    </row>
    <row r="708" spans="1:4" x14ac:dyDescent="0.2">
      <c r="A708">
        <v>707</v>
      </c>
      <c r="B708" s="6">
        <v>44593</v>
      </c>
      <c r="C708">
        <v>25620209</v>
      </c>
      <c r="D708">
        <v>193465</v>
      </c>
    </row>
    <row r="709" spans="1:4" x14ac:dyDescent="0.2">
      <c r="A709">
        <v>708</v>
      </c>
      <c r="B709" s="6">
        <v>44594</v>
      </c>
      <c r="C709">
        <v>25793112</v>
      </c>
      <c r="D709">
        <v>172903</v>
      </c>
    </row>
    <row r="710" spans="1:4" x14ac:dyDescent="0.2">
      <c r="A710">
        <v>709</v>
      </c>
      <c r="B710" s="6">
        <v>44595</v>
      </c>
      <c r="C710">
        <v>26091520</v>
      </c>
      <c r="D710">
        <v>298408</v>
      </c>
    </row>
    <row r="711" spans="1:4" x14ac:dyDescent="0.2">
      <c r="A711">
        <v>710</v>
      </c>
      <c r="B711" s="6">
        <v>44596</v>
      </c>
      <c r="C711">
        <v>26275831</v>
      </c>
      <c r="D711">
        <v>184311</v>
      </c>
    </row>
    <row r="712" spans="1:4" x14ac:dyDescent="0.2">
      <c r="A712">
        <v>711</v>
      </c>
      <c r="B712" s="6">
        <v>44597</v>
      </c>
      <c r="C712">
        <v>26473273</v>
      </c>
      <c r="D712">
        <v>197442</v>
      </c>
    </row>
    <row r="713" spans="1:4" x14ac:dyDescent="0.2">
      <c r="A713">
        <v>712</v>
      </c>
      <c r="B713" s="6">
        <v>44598</v>
      </c>
      <c r="C713">
        <v>26533010</v>
      </c>
      <c r="D713">
        <v>59737</v>
      </c>
    </row>
    <row r="714" spans="1:4" x14ac:dyDescent="0.2">
      <c r="A714">
        <v>713</v>
      </c>
      <c r="B714" s="6">
        <v>44599</v>
      </c>
      <c r="C714">
        <v>26599593</v>
      </c>
      <c r="D714">
        <v>66583</v>
      </c>
    </row>
    <row r="715" spans="1:4" x14ac:dyDescent="0.2">
      <c r="A715">
        <v>714</v>
      </c>
      <c r="B715" s="6">
        <v>44600</v>
      </c>
      <c r="C715">
        <v>26776620</v>
      </c>
      <c r="D715">
        <v>177027</v>
      </c>
    </row>
    <row r="716" spans="1:4" x14ac:dyDescent="0.2">
      <c r="A716">
        <v>715</v>
      </c>
      <c r="B716" s="6">
        <v>44601</v>
      </c>
      <c r="C716">
        <v>26955434</v>
      </c>
      <c r="D716">
        <v>178814</v>
      </c>
    </row>
    <row r="717" spans="1:4" x14ac:dyDescent="0.2">
      <c r="A717">
        <v>716</v>
      </c>
      <c r="B717" s="6">
        <v>44602</v>
      </c>
      <c r="C717">
        <v>27119500</v>
      </c>
      <c r="D717">
        <v>164066</v>
      </c>
    </row>
    <row r="718" spans="1:4" x14ac:dyDescent="0.2">
      <c r="A718">
        <v>717</v>
      </c>
      <c r="B718" s="6">
        <v>44603</v>
      </c>
      <c r="C718">
        <v>27285509</v>
      </c>
      <c r="D718">
        <v>166009</v>
      </c>
    </row>
    <row r="719" spans="1:4" x14ac:dyDescent="0.2">
      <c r="A719">
        <v>718</v>
      </c>
      <c r="B719" s="6">
        <v>44604</v>
      </c>
      <c r="C719">
        <v>27425743</v>
      </c>
      <c r="D719">
        <v>140234</v>
      </c>
    </row>
    <row r="720" spans="1:4" x14ac:dyDescent="0.2">
      <c r="A720">
        <v>719</v>
      </c>
      <c r="B720" s="6">
        <v>44605</v>
      </c>
      <c r="C720">
        <v>27479963</v>
      </c>
      <c r="D720">
        <v>54220</v>
      </c>
    </row>
    <row r="721" spans="1:4" x14ac:dyDescent="0.2">
      <c r="A721">
        <v>720</v>
      </c>
      <c r="B721" s="6">
        <v>44606</v>
      </c>
      <c r="C721">
        <v>27538503</v>
      </c>
      <c r="D721">
        <v>58540</v>
      </c>
    </row>
    <row r="722" spans="1:4" x14ac:dyDescent="0.2">
      <c r="A722">
        <v>721</v>
      </c>
      <c r="B722" s="6">
        <v>44607</v>
      </c>
      <c r="C722">
        <v>27659052</v>
      </c>
      <c r="D722">
        <v>120549</v>
      </c>
    </row>
    <row r="723" spans="1:4" x14ac:dyDescent="0.2">
      <c r="A723">
        <v>722</v>
      </c>
      <c r="B723" s="6">
        <v>44608</v>
      </c>
      <c r="C723">
        <v>27806786</v>
      </c>
      <c r="D723">
        <v>147734</v>
      </c>
    </row>
    <row r="724" spans="1:4" x14ac:dyDescent="0.2">
      <c r="A724">
        <v>723</v>
      </c>
      <c r="B724" s="6">
        <v>44609</v>
      </c>
      <c r="C724">
        <v>27937835</v>
      </c>
      <c r="D724">
        <v>131049</v>
      </c>
    </row>
    <row r="725" spans="1:4" x14ac:dyDescent="0.2">
      <c r="A725">
        <v>724</v>
      </c>
      <c r="B725" s="6">
        <v>44610</v>
      </c>
      <c r="C725">
        <v>28058862</v>
      </c>
      <c r="D725">
        <v>121027</v>
      </c>
    </row>
    <row r="726" spans="1:4" x14ac:dyDescent="0.2">
      <c r="A726">
        <v>725</v>
      </c>
      <c r="B726" s="6">
        <v>44611</v>
      </c>
      <c r="C726">
        <v>28167587</v>
      </c>
      <c r="D726">
        <v>108725</v>
      </c>
    </row>
    <row r="727" spans="1:4" x14ac:dyDescent="0.2">
      <c r="A727">
        <v>726</v>
      </c>
      <c r="B727" s="6">
        <v>44612</v>
      </c>
      <c r="C727">
        <v>28208212</v>
      </c>
      <c r="D727">
        <v>40625</v>
      </c>
    </row>
    <row r="728" spans="1:4" x14ac:dyDescent="0.2">
      <c r="A728">
        <v>727</v>
      </c>
      <c r="B728" s="6">
        <v>44613</v>
      </c>
      <c r="C728">
        <v>28245551</v>
      </c>
      <c r="D728">
        <v>37339</v>
      </c>
    </row>
    <row r="729" spans="1:4" x14ac:dyDescent="0.2">
      <c r="A729">
        <v>728</v>
      </c>
      <c r="B729" s="6">
        <v>44614</v>
      </c>
      <c r="C729">
        <v>28351327</v>
      </c>
      <c r="D729">
        <v>105776</v>
      </c>
    </row>
    <row r="730" spans="1:4" x14ac:dyDescent="0.2">
      <c r="A730">
        <v>729</v>
      </c>
      <c r="B730" s="6">
        <v>44615</v>
      </c>
      <c r="C730">
        <v>28484890</v>
      </c>
      <c r="D730">
        <v>133563</v>
      </c>
    </row>
    <row r="731" spans="1:4" x14ac:dyDescent="0.2">
      <c r="A731">
        <v>730</v>
      </c>
      <c r="B731" s="6">
        <v>44616</v>
      </c>
      <c r="C731">
        <v>28578647</v>
      </c>
      <c r="D731">
        <v>93757</v>
      </c>
    </row>
    <row r="732" spans="1:4" x14ac:dyDescent="0.2">
      <c r="A732">
        <v>731</v>
      </c>
      <c r="B732" s="6">
        <v>44617</v>
      </c>
      <c r="C732">
        <v>28670242</v>
      </c>
      <c r="D732">
        <v>91595</v>
      </c>
    </row>
    <row r="733" spans="1:4" x14ac:dyDescent="0.2">
      <c r="A733">
        <v>732</v>
      </c>
      <c r="B733" s="6">
        <v>44618</v>
      </c>
      <c r="C733">
        <v>28744050</v>
      </c>
      <c r="D733">
        <v>73808</v>
      </c>
    </row>
    <row r="734" spans="1:4" x14ac:dyDescent="0.2">
      <c r="A734">
        <v>733</v>
      </c>
      <c r="B734" s="6">
        <v>44619</v>
      </c>
      <c r="C734">
        <v>28768104</v>
      </c>
      <c r="D734">
        <v>24054</v>
      </c>
    </row>
    <row r="735" spans="1:4" x14ac:dyDescent="0.2">
      <c r="A735">
        <v>734</v>
      </c>
      <c r="B735" s="6">
        <v>44620</v>
      </c>
      <c r="C735">
        <v>28787620</v>
      </c>
      <c r="D735">
        <v>19516</v>
      </c>
    </row>
    <row r="736" spans="1:4" x14ac:dyDescent="0.2">
      <c r="A736">
        <v>735</v>
      </c>
      <c r="B736" s="6">
        <v>44621</v>
      </c>
      <c r="C736">
        <v>28811165</v>
      </c>
      <c r="D736">
        <v>23545</v>
      </c>
    </row>
    <row r="737" spans="1:4" x14ac:dyDescent="0.2">
      <c r="A737">
        <v>736</v>
      </c>
      <c r="B737" s="6">
        <v>44622</v>
      </c>
      <c r="C737">
        <v>28842160</v>
      </c>
      <c r="D737">
        <v>30995</v>
      </c>
    </row>
    <row r="738" spans="1:4" x14ac:dyDescent="0.2">
      <c r="A738">
        <v>737</v>
      </c>
      <c r="B738" s="6">
        <v>44623</v>
      </c>
      <c r="C738">
        <v>28904030</v>
      </c>
      <c r="D738">
        <v>61870</v>
      </c>
    </row>
    <row r="739" spans="1:4" x14ac:dyDescent="0.2">
      <c r="A739">
        <v>738</v>
      </c>
      <c r="B739" s="6">
        <v>44624</v>
      </c>
      <c r="C739">
        <v>28973799</v>
      </c>
      <c r="D739">
        <v>69769</v>
      </c>
    </row>
    <row r="740" spans="1:4" x14ac:dyDescent="0.2">
      <c r="A740">
        <v>739</v>
      </c>
      <c r="B740" s="6">
        <v>44625</v>
      </c>
      <c r="C740">
        <v>29033052</v>
      </c>
      <c r="D740">
        <v>59253</v>
      </c>
    </row>
    <row r="741" spans="1:4" x14ac:dyDescent="0.2">
      <c r="A741">
        <v>740</v>
      </c>
      <c r="B741" s="6">
        <v>44626</v>
      </c>
      <c r="C741">
        <v>29049013</v>
      </c>
      <c r="D741">
        <v>15961</v>
      </c>
    </row>
    <row r="742" spans="1:4" x14ac:dyDescent="0.2">
      <c r="A742">
        <v>741</v>
      </c>
      <c r="B742" s="6">
        <v>44627</v>
      </c>
      <c r="C742">
        <v>29069469</v>
      </c>
      <c r="D742">
        <v>20456</v>
      </c>
    </row>
    <row r="743" spans="1:4" x14ac:dyDescent="0.2">
      <c r="A743">
        <v>742</v>
      </c>
      <c r="B743" s="6">
        <v>44628</v>
      </c>
      <c r="C743">
        <v>29138362</v>
      </c>
      <c r="D743">
        <v>68893</v>
      </c>
    </row>
    <row r="744" spans="1:4" x14ac:dyDescent="0.2">
      <c r="A744">
        <v>743</v>
      </c>
      <c r="B744" s="6">
        <v>44629</v>
      </c>
      <c r="C744">
        <v>29193268</v>
      </c>
      <c r="D744">
        <v>54906</v>
      </c>
    </row>
    <row r="745" spans="1:4" x14ac:dyDescent="0.2">
      <c r="A745">
        <v>744</v>
      </c>
      <c r="B745" s="6">
        <v>44630</v>
      </c>
      <c r="C745">
        <v>29249903</v>
      </c>
      <c r="D745">
        <v>56635</v>
      </c>
    </row>
    <row r="746" spans="1:4" x14ac:dyDescent="0.2">
      <c r="A746">
        <v>745</v>
      </c>
      <c r="B746" s="6">
        <v>44631</v>
      </c>
      <c r="C746">
        <v>29305114</v>
      </c>
      <c r="D746">
        <v>55211</v>
      </c>
    </row>
    <row r="747" spans="1:4" x14ac:dyDescent="0.2">
      <c r="A747">
        <v>746</v>
      </c>
      <c r="B747" s="6">
        <v>44632</v>
      </c>
      <c r="C747">
        <v>29350134</v>
      </c>
      <c r="D747">
        <v>45020</v>
      </c>
    </row>
    <row r="748" spans="1:4" x14ac:dyDescent="0.2">
      <c r="A748">
        <v>747</v>
      </c>
      <c r="B748" s="6">
        <v>44633</v>
      </c>
      <c r="C748">
        <v>29368776</v>
      </c>
      <c r="D748">
        <v>18642</v>
      </c>
    </row>
    <row r="749" spans="1:4" x14ac:dyDescent="0.2">
      <c r="A749">
        <v>748</v>
      </c>
      <c r="B749" s="6">
        <v>44634</v>
      </c>
      <c r="C749">
        <v>29380063</v>
      </c>
      <c r="D749">
        <v>11287</v>
      </c>
    </row>
    <row r="750" spans="1:4" x14ac:dyDescent="0.2">
      <c r="A750">
        <v>749</v>
      </c>
      <c r="B750" s="6">
        <v>44635</v>
      </c>
      <c r="C750">
        <v>29432157</v>
      </c>
      <c r="D750">
        <v>52094</v>
      </c>
    </row>
    <row r="751" spans="1:4" x14ac:dyDescent="0.2">
      <c r="A751">
        <v>750</v>
      </c>
      <c r="B751" s="6">
        <v>44636</v>
      </c>
      <c r="C751">
        <v>29478039</v>
      </c>
      <c r="D751">
        <v>45882</v>
      </c>
    </row>
    <row r="752" spans="1:4" x14ac:dyDescent="0.2">
      <c r="A752">
        <v>751</v>
      </c>
      <c r="B752" s="6">
        <v>44637</v>
      </c>
      <c r="C752">
        <v>29527640</v>
      </c>
      <c r="D752">
        <v>49601</v>
      </c>
    </row>
    <row r="753" spans="1:4" x14ac:dyDescent="0.2">
      <c r="A753">
        <v>752</v>
      </c>
      <c r="B753" s="6">
        <v>44638</v>
      </c>
      <c r="C753">
        <v>29573112</v>
      </c>
      <c r="D753">
        <v>45472</v>
      </c>
    </row>
    <row r="754" spans="1:4" x14ac:dyDescent="0.2">
      <c r="A754">
        <v>753</v>
      </c>
      <c r="B754" s="6">
        <v>44639</v>
      </c>
      <c r="C754">
        <v>29617266</v>
      </c>
      <c r="D754">
        <v>44154</v>
      </c>
    </row>
    <row r="755" spans="1:4" x14ac:dyDescent="0.2">
      <c r="A755">
        <v>754</v>
      </c>
      <c r="B755" s="6">
        <v>44640</v>
      </c>
      <c r="C755">
        <v>29630484</v>
      </c>
      <c r="D755">
        <v>13218</v>
      </c>
    </row>
    <row r="756" spans="1:4" x14ac:dyDescent="0.2">
      <c r="A756">
        <v>755</v>
      </c>
      <c r="B756" s="6">
        <v>44641</v>
      </c>
      <c r="C756">
        <v>29641594</v>
      </c>
      <c r="D756">
        <v>11110</v>
      </c>
    </row>
    <row r="757" spans="1:4" x14ac:dyDescent="0.2">
      <c r="A757">
        <v>756</v>
      </c>
      <c r="B757" s="6">
        <v>44642</v>
      </c>
      <c r="C757">
        <v>29682615</v>
      </c>
      <c r="D757">
        <v>41021</v>
      </c>
    </row>
    <row r="758" spans="1:4" x14ac:dyDescent="0.2">
      <c r="A758">
        <v>757</v>
      </c>
      <c r="B758" s="6">
        <v>44643</v>
      </c>
      <c r="C758">
        <v>29729991</v>
      </c>
      <c r="D758">
        <v>47376</v>
      </c>
    </row>
    <row r="759" spans="1:4" x14ac:dyDescent="0.2">
      <c r="A759">
        <v>758</v>
      </c>
      <c r="B759" s="6">
        <v>44644</v>
      </c>
      <c r="C759">
        <v>29767681</v>
      </c>
      <c r="D759">
        <v>37690</v>
      </c>
    </row>
    <row r="760" spans="1:4" x14ac:dyDescent="0.2">
      <c r="A760">
        <v>759</v>
      </c>
      <c r="B760" s="6">
        <v>44645</v>
      </c>
      <c r="C760">
        <v>29802257</v>
      </c>
      <c r="D760">
        <v>34576</v>
      </c>
    </row>
    <row r="761" spans="1:4" x14ac:dyDescent="0.2">
      <c r="A761">
        <v>760</v>
      </c>
      <c r="B761" s="6">
        <v>44646</v>
      </c>
      <c r="C761">
        <v>29832179</v>
      </c>
      <c r="D761">
        <v>29922</v>
      </c>
    </row>
    <row r="762" spans="1:4" x14ac:dyDescent="0.2">
      <c r="A762">
        <v>761</v>
      </c>
      <c r="B762" s="6">
        <v>44647</v>
      </c>
      <c r="C762">
        <v>29842418</v>
      </c>
      <c r="D762">
        <v>10239</v>
      </c>
    </row>
    <row r="763" spans="1:4" x14ac:dyDescent="0.2">
      <c r="A763">
        <v>762</v>
      </c>
      <c r="B763" s="6">
        <v>44648</v>
      </c>
      <c r="C763">
        <v>29852341</v>
      </c>
      <c r="D763">
        <v>9923</v>
      </c>
    </row>
    <row r="764" spans="1:4" x14ac:dyDescent="0.2">
      <c r="A764">
        <v>763</v>
      </c>
      <c r="B764" s="6">
        <v>44649</v>
      </c>
      <c r="C764">
        <v>29882397</v>
      </c>
      <c r="D764">
        <v>30056</v>
      </c>
    </row>
    <row r="765" spans="1:4" x14ac:dyDescent="0.2">
      <c r="A765">
        <v>764</v>
      </c>
      <c r="B765" s="6">
        <v>44650</v>
      </c>
      <c r="C765">
        <v>29916334</v>
      </c>
      <c r="D765">
        <v>33937</v>
      </c>
    </row>
    <row r="766" spans="1:4" x14ac:dyDescent="0.2">
      <c r="A766">
        <v>765</v>
      </c>
      <c r="B766" s="6">
        <v>44651</v>
      </c>
      <c r="C766">
        <v>29947895</v>
      </c>
      <c r="D766">
        <v>31561</v>
      </c>
    </row>
    <row r="767" spans="1:4" x14ac:dyDescent="0.2">
      <c r="A767">
        <v>766</v>
      </c>
      <c r="B767" s="6">
        <v>44652</v>
      </c>
      <c r="C767">
        <v>29975165</v>
      </c>
      <c r="D767">
        <v>27270</v>
      </c>
    </row>
    <row r="768" spans="1:4" x14ac:dyDescent="0.2">
      <c r="A768">
        <v>767</v>
      </c>
      <c r="B768" s="6">
        <v>44653</v>
      </c>
      <c r="C768">
        <v>29992227</v>
      </c>
      <c r="D768">
        <v>17062</v>
      </c>
    </row>
    <row r="769" spans="1:4" x14ac:dyDescent="0.2">
      <c r="A769">
        <v>768</v>
      </c>
      <c r="B769" s="6">
        <v>44654</v>
      </c>
      <c r="C769">
        <v>29999437</v>
      </c>
      <c r="D769">
        <v>7210</v>
      </c>
    </row>
    <row r="770" spans="1:4" x14ac:dyDescent="0.2">
      <c r="A770">
        <v>769</v>
      </c>
      <c r="B770" s="6">
        <v>44655</v>
      </c>
      <c r="C770">
        <v>30012798</v>
      </c>
      <c r="D770">
        <v>13361</v>
      </c>
    </row>
    <row r="771" spans="1:4" x14ac:dyDescent="0.2">
      <c r="A771">
        <v>770</v>
      </c>
      <c r="B771" s="6">
        <v>44656</v>
      </c>
      <c r="C771">
        <v>30040129</v>
      </c>
      <c r="D771">
        <v>27331</v>
      </c>
    </row>
    <row r="772" spans="1:4" x14ac:dyDescent="0.2">
      <c r="A772">
        <v>771</v>
      </c>
      <c r="B772" s="6">
        <v>44657</v>
      </c>
      <c r="C772">
        <v>30067249</v>
      </c>
      <c r="D772">
        <v>27120</v>
      </c>
    </row>
    <row r="773" spans="1:4" x14ac:dyDescent="0.2">
      <c r="A773">
        <v>772</v>
      </c>
      <c r="B773" s="6">
        <v>44658</v>
      </c>
      <c r="C773">
        <v>30093751</v>
      </c>
      <c r="D773">
        <v>26502</v>
      </c>
    </row>
    <row r="774" spans="1:4" x14ac:dyDescent="0.2">
      <c r="A774">
        <v>773</v>
      </c>
      <c r="B774" s="6">
        <v>44659</v>
      </c>
      <c r="C774">
        <v>30123963</v>
      </c>
      <c r="D774">
        <v>30212</v>
      </c>
    </row>
    <row r="775" spans="1:4" x14ac:dyDescent="0.2">
      <c r="A775">
        <v>774</v>
      </c>
      <c r="B775" s="6">
        <v>44660</v>
      </c>
      <c r="C775">
        <v>30145192</v>
      </c>
      <c r="D775">
        <v>21229</v>
      </c>
    </row>
    <row r="776" spans="1:4" x14ac:dyDescent="0.2">
      <c r="A776">
        <v>775</v>
      </c>
      <c r="B776" s="6">
        <v>44661</v>
      </c>
      <c r="C776">
        <v>30152402</v>
      </c>
      <c r="D776">
        <v>7210</v>
      </c>
    </row>
    <row r="777" spans="1:4" x14ac:dyDescent="0.2">
      <c r="A777">
        <v>776</v>
      </c>
      <c r="B777" s="6">
        <v>44662</v>
      </c>
      <c r="C777">
        <v>30161205</v>
      </c>
      <c r="D777">
        <v>8803</v>
      </c>
    </row>
    <row r="778" spans="1:4" x14ac:dyDescent="0.2">
      <c r="A778">
        <v>777</v>
      </c>
      <c r="B778" s="6">
        <v>44663</v>
      </c>
      <c r="C778">
        <v>30183929</v>
      </c>
      <c r="D778">
        <v>22724</v>
      </c>
    </row>
    <row r="779" spans="1:4" x14ac:dyDescent="0.2">
      <c r="A779">
        <v>778</v>
      </c>
      <c r="B779" s="6">
        <v>44664</v>
      </c>
      <c r="C779">
        <v>30210853</v>
      </c>
      <c r="D779">
        <v>26924</v>
      </c>
    </row>
    <row r="780" spans="1:4" x14ac:dyDescent="0.2">
      <c r="A780">
        <v>779</v>
      </c>
      <c r="B780" s="6">
        <v>44665</v>
      </c>
      <c r="C780">
        <v>30234024</v>
      </c>
      <c r="D780">
        <v>23171</v>
      </c>
    </row>
    <row r="781" spans="1:4" x14ac:dyDescent="0.2">
      <c r="A781">
        <v>780</v>
      </c>
      <c r="B781" s="6">
        <v>44666</v>
      </c>
      <c r="C781">
        <v>30247302</v>
      </c>
      <c r="D781">
        <v>13278</v>
      </c>
    </row>
    <row r="782" spans="1:4" x14ac:dyDescent="0.2">
      <c r="A782">
        <v>781</v>
      </c>
      <c r="B782" s="6">
        <v>44667</v>
      </c>
      <c r="C782">
        <v>30250077</v>
      </c>
      <c r="D782">
        <v>2775</v>
      </c>
    </row>
    <row r="783" spans="1:4" x14ac:dyDescent="0.2">
      <c r="A783">
        <v>782</v>
      </c>
      <c r="B783" s="6">
        <v>44668</v>
      </c>
      <c r="C783">
        <v>30252618</v>
      </c>
      <c r="D783">
        <v>2541</v>
      </c>
    </row>
    <row r="784" spans="1:4" x14ac:dyDescent="0.2">
      <c r="A784">
        <v>783</v>
      </c>
      <c r="B784" s="6">
        <v>44669</v>
      </c>
      <c r="C784">
        <v>30261088</v>
      </c>
      <c r="D784">
        <v>8470</v>
      </c>
    </row>
    <row r="785" spans="1:4" x14ac:dyDescent="0.2">
      <c r="A785">
        <v>784</v>
      </c>
      <c r="B785" s="6">
        <v>44670</v>
      </c>
      <c r="C785">
        <v>30275219</v>
      </c>
      <c r="D785">
        <v>14131</v>
      </c>
    </row>
    <row r="786" spans="1:4" x14ac:dyDescent="0.2">
      <c r="A786">
        <v>785</v>
      </c>
      <c r="B786" s="6">
        <v>44671</v>
      </c>
      <c r="C786">
        <v>30311969</v>
      </c>
      <c r="D786">
        <v>36750</v>
      </c>
    </row>
    <row r="787" spans="1:4" x14ac:dyDescent="0.2">
      <c r="A787">
        <v>786</v>
      </c>
      <c r="B787" s="6">
        <v>44672</v>
      </c>
      <c r="C787">
        <v>30330629</v>
      </c>
      <c r="D787">
        <v>18660</v>
      </c>
    </row>
    <row r="788" spans="1:4" x14ac:dyDescent="0.2">
      <c r="A788">
        <v>787</v>
      </c>
      <c r="B788" s="6">
        <v>44673</v>
      </c>
      <c r="C788">
        <v>30338697</v>
      </c>
      <c r="D788">
        <v>8068</v>
      </c>
    </row>
    <row r="789" spans="1:4" x14ac:dyDescent="0.2">
      <c r="A789">
        <v>788</v>
      </c>
      <c r="B789" s="6">
        <v>44674</v>
      </c>
      <c r="C789">
        <v>30345654</v>
      </c>
      <c r="D789">
        <v>6957</v>
      </c>
    </row>
    <row r="790" spans="1:4" x14ac:dyDescent="0.2">
      <c r="A790">
        <v>789</v>
      </c>
      <c r="B790" s="6">
        <v>44675</v>
      </c>
      <c r="C790">
        <v>30349463</v>
      </c>
      <c r="D790">
        <v>3809</v>
      </c>
    </row>
    <row r="791" spans="1:4" x14ac:dyDescent="0.2">
      <c r="A791">
        <v>790</v>
      </c>
      <c r="B791" s="6">
        <v>44676</v>
      </c>
      <c r="C791">
        <v>30355919</v>
      </c>
      <c r="D791">
        <v>6456</v>
      </c>
    </row>
    <row r="792" spans="1:4" x14ac:dyDescent="0.2">
      <c r="A792">
        <v>791</v>
      </c>
      <c r="B792" s="6">
        <v>44677</v>
      </c>
      <c r="C792">
        <v>30378061</v>
      </c>
      <c r="D792">
        <v>22142</v>
      </c>
    </row>
    <row r="793" spans="1:4" x14ac:dyDescent="0.2">
      <c r="A793">
        <v>792</v>
      </c>
      <c r="B793" s="6">
        <v>44678</v>
      </c>
      <c r="C793">
        <v>30399004</v>
      </c>
      <c r="D793">
        <v>20943</v>
      </c>
    </row>
    <row r="794" spans="1:4" x14ac:dyDescent="0.2">
      <c r="A794">
        <v>793</v>
      </c>
      <c r="B794" s="6">
        <v>44679</v>
      </c>
      <c r="C794">
        <v>30418920</v>
      </c>
      <c r="D794">
        <v>19916</v>
      </c>
    </row>
    <row r="795" spans="1:4" x14ac:dyDescent="0.2">
      <c r="A795">
        <v>794</v>
      </c>
      <c r="B795" s="6">
        <v>44680</v>
      </c>
      <c r="C795">
        <v>30433042</v>
      </c>
      <c r="D795">
        <v>14122</v>
      </c>
    </row>
    <row r="796" spans="1:4" x14ac:dyDescent="0.2">
      <c r="A796">
        <v>795</v>
      </c>
      <c r="B796" s="6">
        <v>44681</v>
      </c>
      <c r="C796">
        <v>30448236</v>
      </c>
      <c r="D796">
        <v>15194</v>
      </c>
    </row>
    <row r="797" spans="1:4" x14ac:dyDescent="0.2">
      <c r="A797">
        <v>796</v>
      </c>
      <c r="B797" s="6">
        <v>44682</v>
      </c>
      <c r="C797">
        <v>30454499</v>
      </c>
      <c r="D797">
        <v>6263</v>
      </c>
    </row>
    <row r="798" spans="1:4" x14ac:dyDescent="0.2">
      <c r="A798">
        <v>797</v>
      </c>
      <c r="B798" s="6">
        <v>44683</v>
      </c>
      <c r="C798">
        <v>30460997</v>
      </c>
      <c r="D798">
        <v>6498</v>
      </c>
    </row>
    <row r="799" spans="1:4" x14ac:dyDescent="0.2">
      <c r="A799">
        <v>798</v>
      </c>
      <c r="B799" s="6">
        <v>44684</v>
      </c>
      <c r="C799">
        <v>30482429</v>
      </c>
      <c r="D799">
        <v>21432</v>
      </c>
    </row>
    <row r="800" spans="1:4" x14ac:dyDescent="0.2">
      <c r="A800">
        <v>799</v>
      </c>
      <c r="B800" s="6">
        <v>44685</v>
      </c>
      <c r="C800">
        <v>30502501</v>
      </c>
      <c r="D800">
        <v>20072</v>
      </c>
    </row>
    <row r="801" spans="1:4" x14ac:dyDescent="0.2">
      <c r="A801">
        <v>800</v>
      </c>
      <c r="B801" s="6">
        <v>44686</v>
      </c>
      <c r="C801">
        <v>30524183</v>
      </c>
      <c r="D801">
        <v>21682</v>
      </c>
    </row>
    <row r="802" spans="1:4" x14ac:dyDescent="0.2">
      <c r="A802">
        <v>801</v>
      </c>
      <c r="B802" s="6">
        <v>44687</v>
      </c>
      <c r="C802">
        <v>30543908</v>
      </c>
      <c r="D802">
        <v>19725</v>
      </c>
    </row>
    <row r="803" spans="1:4" x14ac:dyDescent="0.2">
      <c r="A803">
        <v>802</v>
      </c>
      <c r="B803" s="6">
        <v>44688</v>
      </c>
      <c r="C803">
        <v>30558530</v>
      </c>
      <c r="D803">
        <v>14622</v>
      </c>
    </row>
    <row r="804" spans="1:4" x14ac:dyDescent="0.2">
      <c r="A804">
        <v>803</v>
      </c>
      <c r="B804" s="6">
        <v>44689</v>
      </c>
      <c r="C804">
        <v>30564536</v>
      </c>
      <c r="D804">
        <v>6006</v>
      </c>
    </row>
    <row r="805" spans="1:4" x14ac:dyDescent="0.2">
      <c r="A805">
        <v>804</v>
      </c>
      <c r="B805" s="6">
        <v>44690</v>
      </c>
      <c r="C805">
        <v>30574245</v>
      </c>
      <c r="D805">
        <v>9709</v>
      </c>
    </row>
    <row r="806" spans="1:4" x14ac:dyDescent="0.2">
      <c r="A806">
        <v>805</v>
      </c>
      <c r="B806" s="6">
        <v>44691</v>
      </c>
      <c r="C806">
        <v>30594388</v>
      </c>
      <c r="D806">
        <v>20143</v>
      </c>
    </row>
    <row r="807" spans="1:4" x14ac:dyDescent="0.2">
      <c r="A807">
        <v>806</v>
      </c>
      <c r="B807" s="6">
        <v>44692</v>
      </c>
      <c r="C807">
        <v>30617786</v>
      </c>
      <c r="D807">
        <v>23398</v>
      </c>
    </row>
    <row r="808" spans="1:4" x14ac:dyDescent="0.2">
      <c r="A808">
        <v>807</v>
      </c>
      <c r="B808" s="6">
        <v>44693</v>
      </c>
      <c r="C808">
        <v>30639130</v>
      </c>
      <c r="D808">
        <v>21344</v>
      </c>
    </row>
    <row r="809" spans="1:4" x14ac:dyDescent="0.2">
      <c r="A809">
        <v>808</v>
      </c>
      <c r="B809" s="6">
        <v>44694</v>
      </c>
      <c r="C809">
        <v>30664739</v>
      </c>
      <c r="D809">
        <v>25609</v>
      </c>
    </row>
    <row r="810" spans="1:4" x14ac:dyDescent="0.2">
      <c r="A810">
        <v>809</v>
      </c>
      <c r="B810" s="6">
        <v>44695</v>
      </c>
      <c r="C810">
        <v>30682094</v>
      </c>
      <c r="D810">
        <v>17355</v>
      </c>
    </row>
    <row r="811" spans="1:4" x14ac:dyDescent="0.2">
      <c r="A811">
        <v>810</v>
      </c>
      <c r="B811" s="6">
        <v>44696</v>
      </c>
      <c r="C811">
        <v>30688390</v>
      </c>
      <c r="D811">
        <v>6296</v>
      </c>
    </row>
    <row r="812" spans="1:4" x14ac:dyDescent="0.2">
      <c r="A812">
        <v>811</v>
      </c>
      <c r="B812" s="6">
        <v>44697</v>
      </c>
      <c r="C812">
        <v>30701900</v>
      </c>
      <c r="D812">
        <v>13510</v>
      </c>
    </row>
    <row r="813" spans="1:4" x14ac:dyDescent="0.2">
      <c r="A813">
        <v>812</v>
      </c>
      <c r="B813" s="6">
        <v>44698</v>
      </c>
      <c r="C813">
        <v>30728286</v>
      </c>
      <c r="D813">
        <v>26386</v>
      </c>
    </row>
    <row r="814" spans="1:4" x14ac:dyDescent="0.2">
      <c r="A814">
        <v>813</v>
      </c>
      <c r="B814" s="6">
        <v>44699</v>
      </c>
      <c r="C814">
        <v>30741811</v>
      </c>
      <c r="D814">
        <v>13525</v>
      </c>
    </row>
    <row r="815" spans="1:4" x14ac:dyDescent="0.2">
      <c r="A815">
        <v>814</v>
      </c>
      <c r="B815" s="6">
        <v>44700</v>
      </c>
      <c r="C815">
        <v>30752226</v>
      </c>
      <c r="D815">
        <v>10415</v>
      </c>
    </row>
    <row r="816" spans="1:4" x14ac:dyDescent="0.2">
      <c r="A816">
        <v>815</v>
      </c>
      <c r="B816" s="6">
        <v>44701</v>
      </c>
      <c r="C816">
        <v>30762413</v>
      </c>
      <c r="D816">
        <v>10187</v>
      </c>
    </row>
    <row r="817" spans="1:4" x14ac:dyDescent="0.2">
      <c r="A817">
        <v>816</v>
      </c>
      <c r="B817" s="6">
        <v>44702</v>
      </c>
      <c r="C817">
        <v>30778607</v>
      </c>
      <c r="D817">
        <v>16194</v>
      </c>
    </row>
    <row r="818" spans="1:4" x14ac:dyDescent="0.2">
      <c r="A818">
        <v>817</v>
      </c>
      <c r="B818" s="6">
        <v>44703</v>
      </c>
      <c r="C818">
        <v>30791220</v>
      </c>
      <c r="D818">
        <v>12613</v>
      </c>
    </row>
    <row r="819" spans="1:4" x14ac:dyDescent="0.2">
      <c r="A819">
        <v>818</v>
      </c>
      <c r="B819" s="6">
        <v>44704</v>
      </c>
      <c r="C819">
        <v>30803995</v>
      </c>
      <c r="D819">
        <v>12775</v>
      </c>
    </row>
    <row r="820" spans="1:4" x14ac:dyDescent="0.2">
      <c r="A820">
        <v>819</v>
      </c>
      <c r="B820" s="6">
        <v>44705</v>
      </c>
      <c r="C820">
        <v>30836815</v>
      </c>
      <c r="D820">
        <v>32820</v>
      </c>
    </row>
    <row r="821" spans="1:4" x14ac:dyDescent="0.2">
      <c r="A821">
        <v>820</v>
      </c>
      <c r="B821" s="6">
        <v>44706</v>
      </c>
      <c r="C821">
        <v>30846602</v>
      </c>
      <c r="D821">
        <v>9787</v>
      </c>
    </row>
    <row r="822" spans="1:4" x14ac:dyDescent="0.2">
      <c r="A822">
        <v>821</v>
      </c>
      <c r="B822" s="6">
        <v>44707</v>
      </c>
      <c r="C822">
        <v>30880512</v>
      </c>
      <c r="D822">
        <v>33910</v>
      </c>
    </row>
    <row r="823" spans="1:4" x14ac:dyDescent="0.2">
      <c r="A823">
        <v>822</v>
      </c>
      <c r="B823" s="6">
        <v>44708</v>
      </c>
      <c r="C823">
        <v>30921145</v>
      </c>
      <c r="D823">
        <v>40633</v>
      </c>
    </row>
    <row r="824" spans="1:4" x14ac:dyDescent="0.2">
      <c r="A824">
        <v>823</v>
      </c>
      <c r="B824" s="6">
        <v>44709</v>
      </c>
      <c r="C824">
        <v>30945384</v>
      </c>
      <c r="D824">
        <v>24239</v>
      </c>
    </row>
    <row r="825" spans="1:4" x14ac:dyDescent="0.2">
      <c r="A825">
        <v>824</v>
      </c>
      <c r="B825" s="6">
        <v>44710</v>
      </c>
      <c r="C825">
        <v>30953579</v>
      </c>
      <c r="D825">
        <v>8195</v>
      </c>
    </row>
    <row r="826" spans="1:4" x14ac:dyDescent="0.2">
      <c r="A826">
        <v>825</v>
      </c>
      <c r="B826" s="6">
        <v>44711</v>
      </c>
      <c r="C826">
        <v>30977661</v>
      </c>
      <c r="D826">
        <v>24082</v>
      </c>
    </row>
    <row r="827" spans="1:4" x14ac:dyDescent="0.2">
      <c r="A827">
        <v>826</v>
      </c>
      <c r="B827" s="6">
        <v>44712</v>
      </c>
      <c r="C827">
        <v>31019038</v>
      </c>
      <c r="D827">
        <v>41377</v>
      </c>
    </row>
    <row r="828" spans="1:4" x14ac:dyDescent="0.2">
      <c r="A828">
        <v>827</v>
      </c>
      <c r="B828" s="6">
        <v>44713</v>
      </c>
      <c r="C828">
        <v>31060017</v>
      </c>
      <c r="D828">
        <v>40979</v>
      </c>
    </row>
    <row r="829" spans="1:4" x14ac:dyDescent="0.2">
      <c r="A829">
        <v>828</v>
      </c>
      <c r="B829" s="6">
        <v>44714</v>
      </c>
      <c r="C829">
        <v>31101290</v>
      </c>
      <c r="D829">
        <v>41273</v>
      </c>
    </row>
    <row r="830" spans="1:4" x14ac:dyDescent="0.2">
      <c r="A830">
        <v>829</v>
      </c>
      <c r="B830" s="6">
        <v>44715</v>
      </c>
      <c r="C830">
        <v>31137479</v>
      </c>
      <c r="D830">
        <v>36189</v>
      </c>
    </row>
    <row r="831" spans="1:4" x14ac:dyDescent="0.2">
      <c r="A831">
        <v>830</v>
      </c>
      <c r="B831" s="6">
        <v>44716</v>
      </c>
      <c r="C831">
        <v>31153069</v>
      </c>
      <c r="D831">
        <v>15590</v>
      </c>
    </row>
    <row r="832" spans="1:4" x14ac:dyDescent="0.2">
      <c r="A832">
        <v>831</v>
      </c>
      <c r="B832" s="6">
        <v>44717</v>
      </c>
      <c r="C832">
        <v>31159335</v>
      </c>
      <c r="D832">
        <v>6266</v>
      </c>
    </row>
    <row r="833" spans="1:4" x14ac:dyDescent="0.2">
      <c r="A833">
        <v>832</v>
      </c>
      <c r="B833" s="6">
        <v>44718</v>
      </c>
      <c r="C833">
        <v>31195118</v>
      </c>
      <c r="D833">
        <v>35783</v>
      </c>
    </row>
    <row r="834" spans="1:4" x14ac:dyDescent="0.2">
      <c r="A834">
        <v>833</v>
      </c>
      <c r="B834" s="6">
        <v>44719</v>
      </c>
      <c r="C834">
        <v>31266163</v>
      </c>
      <c r="D834">
        <v>71045</v>
      </c>
    </row>
    <row r="835" spans="1:4" x14ac:dyDescent="0.2">
      <c r="A835">
        <v>834</v>
      </c>
      <c r="B835" s="6">
        <v>44720</v>
      </c>
      <c r="C835">
        <v>31315777</v>
      </c>
      <c r="D835">
        <v>49614</v>
      </c>
    </row>
    <row r="836" spans="1:4" x14ac:dyDescent="0.2">
      <c r="A836">
        <v>835</v>
      </c>
      <c r="B836" s="6">
        <v>44721</v>
      </c>
      <c r="C836">
        <v>31360850</v>
      </c>
      <c r="D836">
        <v>45073</v>
      </c>
    </row>
    <row r="837" spans="1:4" x14ac:dyDescent="0.2">
      <c r="A837">
        <v>836</v>
      </c>
      <c r="B837" s="6">
        <v>44722</v>
      </c>
      <c r="C837">
        <v>31417341</v>
      </c>
      <c r="D837">
        <v>56491</v>
      </c>
    </row>
    <row r="838" spans="1:4" x14ac:dyDescent="0.2">
      <c r="A838">
        <v>837</v>
      </c>
      <c r="B838" s="6">
        <v>44723</v>
      </c>
      <c r="C838">
        <v>31445137</v>
      </c>
      <c r="D838">
        <v>27796</v>
      </c>
    </row>
    <row r="839" spans="1:4" x14ac:dyDescent="0.2">
      <c r="A839">
        <v>838</v>
      </c>
      <c r="B839" s="6">
        <v>44724</v>
      </c>
      <c r="C839">
        <v>31456865</v>
      </c>
      <c r="D839">
        <v>11728</v>
      </c>
    </row>
    <row r="840" spans="1:4" x14ac:dyDescent="0.2">
      <c r="A840">
        <v>839</v>
      </c>
      <c r="B840" s="6">
        <v>44725</v>
      </c>
      <c r="C840">
        <v>31497038</v>
      </c>
      <c r="D840">
        <v>40173</v>
      </c>
    </row>
    <row r="841" spans="1:4" x14ac:dyDescent="0.2">
      <c r="A841">
        <v>840</v>
      </c>
      <c r="B841" s="6">
        <v>44726</v>
      </c>
      <c r="C841">
        <v>31541479</v>
      </c>
      <c r="D841">
        <v>44441</v>
      </c>
    </row>
    <row r="842" spans="1:4" x14ac:dyDescent="0.2">
      <c r="A842">
        <v>841</v>
      </c>
      <c r="B842" s="6">
        <v>44727</v>
      </c>
      <c r="C842">
        <v>31611769</v>
      </c>
      <c r="D842">
        <v>70290</v>
      </c>
    </row>
    <row r="843" spans="1:4" x14ac:dyDescent="0.2">
      <c r="A843">
        <v>842</v>
      </c>
      <c r="B843" s="6">
        <v>44728</v>
      </c>
      <c r="C843">
        <v>31644703</v>
      </c>
      <c r="D843">
        <v>32934</v>
      </c>
    </row>
    <row r="844" spans="1:4" x14ac:dyDescent="0.2">
      <c r="A844">
        <v>843</v>
      </c>
      <c r="B844" s="6">
        <v>44729</v>
      </c>
      <c r="C844">
        <v>31673375</v>
      </c>
      <c r="D844">
        <v>28672</v>
      </c>
    </row>
    <row r="845" spans="1:4" x14ac:dyDescent="0.2">
      <c r="A845">
        <v>844</v>
      </c>
      <c r="B845" s="6">
        <v>44730</v>
      </c>
      <c r="C845">
        <v>31693502</v>
      </c>
      <c r="D845">
        <v>20127</v>
      </c>
    </row>
    <row r="846" spans="1:4" x14ac:dyDescent="0.2">
      <c r="A846">
        <v>845</v>
      </c>
      <c r="B846" s="6">
        <v>44731</v>
      </c>
      <c r="C846">
        <v>31704193</v>
      </c>
      <c r="D846">
        <v>10691</v>
      </c>
    </row>
    <row r="847" spans="1:4" x14ac:dyDescent="0.2">
      <c r="A847">
        <v>846</v>
      </c>
      <c r="B847" s="6">
        <v>44732</v>
      </c>
      <c r="C847">
        <v>31754465</v>
      </c>
      <c r="D847">
        <v>50272</v>
      </c>
    </row>
    <row r="848" spans="1:4" x14ac:dyDescent="0.2">
      <c r="A848">
        <v>847</v>
      </c>
      <c r="B848" s="6">
        <v>44733</v>
      </c>
      <c r="C848">
        <v>31818827</v>
      </c>
      <c r="D848">
        <v>64362</v>
      </c>
    </row>
    <row r="849" spans="1:4" x14ac:dyDescent="0.2">
      <c r="A849">
        <v>848</v>
      </c>
      <c r="B849" s="6">
        <v>44734</v>
      </c>
      <c r="C849">
        <v>31890733</v>
      </c>
      <c r="D849">
        <v>71906</v>
      </c>
    </row>
    <row r="850" spans="1:4" x14ac:dyDescent="0.2">
      <c r="A850">
        <v>849</v>
      </c>
      <c r="B850" s="6">
        <v>44735</v>
      </c>
      <c r="C850">
        <v>31962782</v>
      </c>
      <c r="D850">
        <v>72049</v>
      </c>
    </row>
    <row r="851" spans="1:4" x14ac:dyDescent="0.2">
      <c r="A851">
        <v>850</v>
      </c>
      <c r="B851" s="6">
        <v>44736</v>
      </c>
      <c r="C851">
        <v>32023166</v>
      </c>
      <c r="D851">
        <v>60384</v>
      </c>
    </row>
    <row r="852" spans="1:4" x14ac:dyDescent="0.2">
      <c r="A852">
        <v>851</v>
      </c>
      <c r="B852" s="6">
        <v>44737</v>
      </c>
      <c r="C852">
        <v>32061959</v>
      </c>
      <c r="D852">
        <v>38793</v>
      </c>
    </row>
    <row r="853" spans="1:4" x14ac:dyDescent="0.2">
      <c r="A853">
        <v>852</v>
      </c>
      <c r="B853" s="6">
        <v>44738</v>
      </c>
      <c r="C853">
        <v>32078638</v>
      </c>
      <c r="D853">
        <v>16679</v>
      </c>
    </row>
    <row r="854" spans="1:4" x14ac:dyDescent="0.2">
      <c r="A854">
        <v>853</v>
      </c>
      <c r="B854" s="6">
        <v>44739</v>
      </c>
      <c r="C854">
        <v>32130316</v>
      </c>
      <c r="D854">
        <v>51678</v>
      </c>
    </row>
    <row r="855" spans="1:4" x14ac:dyDescent="0.2">
      <c r="A855">
        <v>854</v>
      </c>
      <c r="B855" s="6">
        <v>44740</v>
      </c>
      <c r="C855">
        <v>32206954</v>
      </c>
      <c r="D855">
        <v>76638</v>
      </c>
    </row>
    <row r="856" spans="1:4" x14ac:dyDescent="0.2">
      <c r="A856">
        <v>855</v>
      </c>
      <c r="B856" s="6">
        <v>44741</v>
      </c>
      <c r="C856">
        <v>32282879</v>
      </c>
      <c r="D856">
        <v>75925</v>
      </c>
    </row>
    <row r="857" spans="1:4" x14ac:dyDescent="0.2">
      <c r="A857">
        <v>856</v>
      </c>
      <c r="B857" s="6">
        <v>44742</v>
      </c>
      <c r="C857">
        <v>32358018</v>
      </c>
      <c r="D857">
        <v>75139</v>
      </c>
    </row>
    <row r="858" spans="1:4" x14ac:dyDescent="0.2">
      <c r="A858">
        <v>857</v>
      </c>
      <c r="B858" s="6">
        <v>44743</v>
      </c>
      <c r="C858">
        <v>32434063</v>
      </c>
      <c r="D858">
        <v>76045</v>
      </c>
    </row>
    <row r="859" spans="1:4" x14ac:dyDescent="0.2">
      <c r="A859">
        <v>858</v>
      </c>
      <c r="B859" s="6">
        <v>44744</v>
      </c>
      <c r="C859">
        <v>32471847</v>
      </c>
      <c r="D859">
        <v>37784</v>
      </c>
    </row>
    <row r="860" spans="1:4" x14ac:dyDescent="0.2">
      <c r="A860">
        <v>859</v>
      </c>
      <c r="B860" s="6">
        <v>44745</v>
      </c>
      <c r="C860">
        <v>32490422</v>
      </c>
      <c r="D860">
        <v>18575</v>
      </c>
    </row>
    <row r="861" spans="1:4" x14ac:dyDescent="0.2">
      <c r="A861">
        <v>860</v>
      </c>
      <c r="B861" s="6">
        <v>44746</v>
      </c>
      <c r="C861">
        <v>32535923</v>
      </c>
      <c r="D861">
        <v>45501</v>
      </c>
    </row>
    <row r="862" spans="1:4" x14ac:dyDescent="0.2">
      <c r="A862">
        <v>861</v>
      </c>
      <c r="B862" s="6">
        <v>44747</v>
      </c>
      <c r="C862">
        <v>32610514</v>
      </c>
      <c r="D862">
        <v>74591</v>
      </c>
    </row>
    <row r="863" spans="1:4" x14ac:dyDescent="0.2">
      <c r="A863">
        <v>862</v>
      </c>
      <c r="B863" s="6">
        <v>44748</v>
      </c>
      <c r="C863">
        <v>32687680</v>
      </c>
      <c r="D863">
        <v>77166</v>
      </c>
    </row>
    <row r="864" spans="1:4" x14ac:dyDescent="0.2">
      <c r="A864">
        <v>863</v>
      </c>
      <c r="B864" s="6">
        <v>44749</v>
      </c>
      <c r="C864">
        <v>32759730</v>
      </c>
      <c r="D864">
        <v>72050</v>
      </c>
    </row>
    <row r="865" spans="1:4" x14ac:dyDescent="0.2">
      <c r="A865">
        <v>864</v>
      </c>
      <c r="B865" s="6">
        <v>44750</v>
      </c>
      <c r="C865">
        <v>32830844</v>
      </c>
      <c r="D865">
        <v>71114</v>
      </c>
    </row>
    <row r="866" spans="1:4" x14ac:dyDescent="0.2">
      <c r="A866">
        <v>865</v>
      </c>
      <c r="B866" s="6">
        <v>44751</v>
      </c>
      <c r="C866">
        <v>32874501</v>
      </c>
      <c r="D866">
        <v>43657</v>
      </c>
    </row>
    <row r="867" spans="1:4" x14ac:dyDescent="0.2">
      <c r="A867">
        <v>866</v>
      </c>
      <c r="B867" s="6">
        <v>44752</v>
      </c>
      <c r="C867">
        <v>32896464</v>
      </c>
      <c r="D867">
        <v>21963</v>
      </c>
    </row>
    <row r="868" spans="1:4" x14ac:dyDescent="0.2">
      <c r="A868">
        <v>867</v>
      </c>
      <c r="B868" s="6">
        <v>44753</v>
      </c>
      <c r="C868">
        <v>32940507</v>
      </c>
      <c r="D868">
        <v>44043</v>
      </c>
    </row>
    <row r="869" spans="1:4" x14ac:dyDescent="0.2">
      <c r="A869">
        <v>868</v>
      </c>
      <c r="B869" s="6">
        <v>44754</v>
      </c>
      <c r="C869">
        <v>33004555</v>
      </c>
      <c r="D869">
        <v>64048</v>
      </c>
    </row>
    <row r="870" spans="1:4" x14ac:dyDescent="0.2">
      <c r="A870">
        <v>869</v>
      </c>
      <c r="B870" s="6">
        <v>44755</v>
      </c>
      <c r="C870">
        <v>33076779</v>
      </c>
      <c r="D870">
        <v>72224</v>
      </c>
    </row>
    <row r="871" spans="1:4" x14ac:dyDescent="0.2">
      <c r="A871">
        <v>870</v>
      </c>
      <c r="B871" s="6">
        <v>44756</v>
      </c>
      <c r="C871">
        <v>33142158</v>
      </c>
      <c r="D871">
        <v>65379</v>
      </c>
    </row>
    <row r="872" spans="1:4" x14ac:dyDescent="0.2">
      <c r="A872">
        <v>871</v>
      </c>
      <c r="B872" s="6">
        <v>44757</v>
      </c>
      <c r="C872">
        <v>33250117</v>
      </c>
      <c r="D872">
        <v>107959</v>
      </c>
    </row>
    <row r="873" spans="1:4" x14ac:dyDescent="0.2">
      <c r="A873">
        <v>872</v>
      </c>
      <c r="B873" s="6">
        <v>44758</v>
      </c>
      <c r="C873">
        <v>33290266</v>
      </c>
      <c r="D873">
        <v>40149</v>
      </c>
    </row>
    <row r="874" spans="1:4" x14ac:dyDescent="0.2">
      <c r="A874">
        <v>873</v>
      </c>
      <c r="B874" s="6">
        <v>44759</v>
      </c>
      <c r="C874">
        <v>33301118</v>
      </c>
      <c r="D874">
        <v>10852</v>
      </c>
    </row>
    <row r="875" spans="1:4" x14ac:dyDescent="0.2">
      <c r="A875">
        <v>874</v>
      </c>
      <c r="B875" s="6">
        <v>44760</v>
      </c>
      <c r="C875">
        <v>33339815</v>
      </c>
      <c r="D875">
        <v>38697</v>
      </c>
    </row>
    <row r="876" spans="1:4" x14ac:dyDescent="0.2">
      <c r="A876">
        <v>875</v>
      </c>
      <c r="B876" s="6">
        <v>44761</v>
      </c>
      <c r="C876">
        <v>33397814</v>
      </c>
      <c r="D876">
        <v>57999</v>
      </c>
    </row>
    <row r="877" spans="1:4" x14ac:dyDescent="0.2">
      <c r="A877">
        <v>876</v>
      </c>
      <c r="B877" s="6">
        <v>44762</v>
      </c>
      <c r="C877">
        <v>33454294</v>
      </c>
      <c r="D877">
        <v>56480</v>
      </c>
    </row>
    <row r="878" spans="1:4" x14ac:dyDescent="0.2">
      <c r="A878">
        <v>877</v>
      </c>
      <c r="B878" s="6">
        <v>44763</v>
      </c>
      <c r="C878">
        <v>33505727</v>
      </c>
      <c r="D878">
        <v>51433</v>
      </c>
    </row>
    <row r="879" spans="1:4" x14ac:dyDescent="0.2">
      <c r="A879">
        <v>878</v>
      </c>
      <c r="B879" s="6">
        <v>44764</v>
      </c>
      <c r="C879">
        <v>33555526</v>
      </c>
      <c r="D879">
        <v>49799</v>
      </c>
    </row>
    <row r="880" spans="1:4" x14ac:dyDescent="0.2">
      <c r="A880">
        <v>879</v>
      </c>
      <c r="B880" s="6">
        <v>44765</v>
      </c>
      <c r="C880">
        <v>33581533</v>
      </c>
      <c r="D880">
        <v>26007</v>
      </c>
    </row>
    <row r="881" spans="1:4" x14ac:dyDescent="0.2">
      <c r="A881">
        <v>880</v>
      </c>
      <c r="B881" s="6">
        <v>44766</v>
      </c>
      <c r="C881">
        <v>33591356</v>
      </c>
      <c r="D881">
        <v>9823</v>
      </c>
    </row>
    <row r="882" spans="1:4" x14ac:dyDescent="0.2">
      <c r="A882">
        <v>881</v>
      </c>
      <c r="B882" s="6">
        <v>44767</v>
      </c>
      <c r="C882">
        <v>33621965</v>
      </c>
      <c r="D882">
        <v>30609</v>
      </c>
    </row>
    <row r="883" spans="1:4" x14ac:dyDescent="0.2">
      <c r="A883">
        <v>882</v>
      </c>
      <c r="B883" s="6">
        <v>44768</v>
      </c>
      <c r="C883">
        <v>33659879</v>
      </c>
      <c r="D883">
        <v>37914</v>
      </c>
    </row>
    <row r="884" spans="1:4" x14ac:dyDescent="0.2">
      <c r="A884">
        <v>883</v>
      </c>
      <c r="B884" s="6">
        <v>44769</v>
      </c>
      <c r="C884">
        <v>33704393</v>
      </c>
      <c r="D884">
        <v>44514</v>
      </c>
    </row>
    <row r="885" spans="1:4" x14ac:dyDescent="0.2">
      <c r="A885">
        <v>884</v>
      </c>
      <c r="B885" s="6">
        <v>44770</v>
      </c>
      <c r="C885">
        <v>33748985</v>
      </c>
      <c r="D885">
        <v>44592</v>
      </c>
    </row>
    <row r="886" spans="1:4" x14ac:dyDescent="0.2">
      <c r="A886">
        <v>885</v>
      </c>
      <c r="B886" s="6">
        <v>44771</v>
      </c>
      <c r="C886">
        <v>33790698</v>
      </c>
      <c r="D886">
        <v>41713</v>
      </c>
    </row>
    <row r="887" spans="1:4" x14ac:dyDescent="0.2">
      <c r="A887">
        <v>886</v>
      </c>
      <c r="B887" s="6">
        <v>44772</v>
      </c>
      <c r="C887">
        <v>33813587</v>
      </c>
      <c r="D887">
        <v>22889</v>
      </c>
    </row>
    <row r="888" spans="1:4" x14ac:dyDescent="0.2">
      <c r="A888">
        <v>887</v>
      </c>
      <c r="B888" s="6">
        <v>44773</v>
      </c>
      <c r="C888">
        <v>33833900</v>
      </c>
      <c r="D888">
        <v>20313</v>
      </c>
    </row>
    <row r="889" spans="1:4" x14ac:dyDescent="0.2">
      <c r="A889">
        <v>888</v>
      </c>
      <c r="B889" s="6">
        <v>44774</v>
      </c>
      <c r="C889">
        <v>33855964</v>
      </c>
      <c r="D889">
        <v>22064</v>
      </c>
    </row>
    <row r="890" spans="1:4" x14ac:dyDescent="0.2">
      <c r="A890">
        <v>889</v>
      </c>
      <c r="B890" s="6">
        <v>44775</v>
      </c>
      <c r="C890">
        <v>33890428</v>
      </c>
      <c r="D890">
        <v>34464</v>
      </c>
    </row>
    <row r="891" spans="1:4" x14ac:dyDescent="0.2">
      <c r="A891">
        <v>890</v>
      </c>
      <c r="B891" s="6">
        <v>44776</v>
      </c>
      <c r="C891">
        <v>33924061</v>
      </c>
      <c r="D891">
        <v>33633</v>
      </c>
    </row>
    <row r="892" spans="1:4" x14ac:dyDescent="0.2">
      <c r="A892">
        <v>891</v>
      </c>
      <c r="B892" s="6">
        <v>44777</v>
      </c>
      <c r="C892">
        <v>33964494</v>
      </c>
      <c r="D892">
        <v>40433</v>
      </c>
    </row>
    <row r="893" spans="1:4" x14ac:dyDescent="0.2">
      <c r="A893">
        <v>892</v>
      </c>
      <c r="B893" s="6">
        <v>44778</v>
      </c>
      <c r="C893">
        <v>33994470</v>
      </c>
      <c r="D893">
        <v>29976</v>
      </c>
    </row>
    <row r="894" spans="1:4" x14ac:dyDescent="0.2">
      <c r="A894">
        <v>893</v>
      </c>
      <c r="B894" s="6">
        <v>44779</v>
      </c>
      <c r="C894">
        <v>34011173</v>
      </c>
      <c r="D894">
        <v>16703</v>
      </c>
    </row>
    <row r="895" spans="1:4" x14ac:dyDescent="0.2">
      <c r="A895">
        <v>894</v>
      </c>
      <c r="B895" s="6">
        <v>44780</v>
      </c>
      <c r="C895">
        <v>34018371</v>
      </c>
      <c r="D895">
        <v>7198</v>
      </c>
    </row>
    <row r="896" spans="1:4" x14ac:dyDescent="0.2">
      <c r="A896">
        <v>895</v>
      </c>
      <c r="B896" s="6">
        <v>44781</v>
      </c>
      <c r="C896">
        <v>34035780</v>
      </c>
      <c r="D896">
        <v>17409</v>
      </c>
    </row>
    <row r="897" spans="1:4" x14ac:dyDescent="0.2">
      <c r="A897">
        <v>896</v>
      </c>
      <c r="B897" s="6">
        <v>44782</v>
      </c>
      <c r="C897">
        <v>34066000</v>
      </c>
      <c r="D897">
        <v>30220</v>
      </c>
    </row>
    <row r="898" spans="1:4" x14ac:dyDescent="0.2">
      <c r="A898">
        <v>897</v>
      </c>
      <c r="B898" s="6">
        <v>44783</v>
      </c>
      <c r="C898">
        <v>34096935</v>
      </c>
      <c r="D898">
        <v>30935</v>
      </c>
    </row>
    <row r="899" spans="1:4" x14ac:dyDescent="0.2">
      <c r="A899">
        <v>898</v>
      </c>
      <c r="B899" s="6">
        <v>44784</v>
      </c>
      <c r="C899">
        <v>34124579</v>
      </c>
      <c r="D899">
        <v>27644</v>
      </c>
    </row>
    <row r="900" spans="1:4" x14ac:dyDescent="0.2">
      <c r="A900">
        <v>899</v>
      </c>
      <c r="B900" s="6">
        <v>44785</v>
      </c>
      <c r="C900">
        <v>34148131</v>
      </c>
      <c r="D900">
        <v>23552</v>
      </c>
    </row>
    <row r="901" spans="1:4" x14ac:dyDescent="0.2">
      <c r="A901">
        <v>900</v>
      </c>
      <c r="B901" s="6">
        <v>44786</v>
      </c>
      <c r="C901">
        <v>34165857</v>
      </c>
      <c r="D901">
        <v>17726</v>
      </c>
    </row>
    <row r="902" spans="1:4" x14ac:dyDescent="0.2">
      <c r="A902">
        <v>901</v>
      </c>
      <c r="B902" s="6">
        <v>44787</v>
      </c>
      <c r="C902">
        <v>34170286</v>
      </c>
      <c r="D902">
        <v>4429</v>
      </c>
    </row>
    <row r="903" spans="1:4" x14ac:dyDescent="0.2">
      <c r="A903">
        <v>902</v>
      </c>
      <c r="B903" s="6">
        <v>44788</v>
      </c>
      <c r="C903">
        <v>34178240</v>
      </c>
      <c r="D903">
        <v>7954</v>
      </c>
    </row>
    <row r="904" spans="1:4" x14ac:dyDescent="0.2">
      <c r="A904">
        <v>903</v>
      </c>
      <c r="B904" s="6">
        <v>44789</v>
      </c>
      <c r="C904">
        <v>34201280</v>
      </c>
      <c r="D904">
        <v>23040</v>
      </c>
    </row>
    <row r="905" spans="1:4" x14ac:dyDescent="0.2">
      <c r="A905">
        <v>904</v>
      </c>
      <c r="B905" s="6">
        <v>44790</v>
      </c>
      <c r="C905">
        <v>34223207</v>
      </c>
      <c r="D905">
        <v>21927</v>
      </c>
    </row>
    <row r="906" spans="1:4" x14ac:dyDescent="0.2">
      <c r="A906">
        <v>905</v>
      </c>
      <c r="B906" s="6">
        <v>44791</v>
      </c>
      <c r="C906">
        <v>34245374</v>
      </c>
      <c r="D906">
        <v>22167</v>
      </c>
    </row>
    <row r="907" spans="1:4" x14ac:dyDescent="0.2">
      <c r="A907">
        <v>906</v>
      </c>
      <c r="B907" s="6">
        <v>44792</v>
      </c>
      <c r="C907">
        <v>34264237</v>
      </c>
      <c r="D907">
        <v>18863</v>
      </c>
    </row>
    <row r="908" spans="1:4" x14ac:dyDescent="0.2">
      <c r="A908">
        <v>907</v>
      </c>
      <c r="B908" s="6">
        <v>44793</v>
      </c>
      <c r="C908">
        <v>34279785</v>
      </c>
      <c r="D908">
        <v>15548</v>
      </c>
    </row>
    <row r="909" spans="1:4" x14ac:dyDescent="0.2">
      <c r="A909">
        <v>908</v>
      </c>
      <c r="B909" s="6">
        <v>44794</v>
      </c>
      <c r="C909">
        <v>34284864</v>
      </c>
      <c r="D909">
        <v>5079</v>
      </c>
    </row>
    <row r="910" spans="1:4" x14ac:dyDescent="0.2">
      <c r="A910">
        <v>909</v>
      </c>
      <c r="B910" s="6">
        <v>44795</v>
      </c>
      <c r="C910">
        <v>34291082</v>
      </c>
      <c r="D910">
        <v>6218</v>
      </c>
    </row>
    <row r="911" spans="1:4" x14ac:dyDescent="0.2">
      <c r="A911">
        <v>910</v>
      </c>
      <c r="B911" s="6">
        <v>44796</v>
      </c>
      <c r="C911">
        <v>34311323</v>
      </c>
      <c r="D911">
        <v>20241</v>
      </c>
    </row>
    <row r="912" spans="1:4" x14ac:dyDescent="0.2">
      <c r="A912">
        <v>911</v>
      </c>
      <c r="B912" s="6">
        <v>44797</v>
      </c>
      <c r="C912">
        <v>34329600</v>
      </c>
      <c r="D912">
        <v>18277</v>
      </c>
    </row>
    <row r="913" spans="1:4" x14ac:dyDescent="0.2">
      <c r="A913">
        <v>912</v>
      </c>
      <c r="B913" s="6">
        <v>44798</v>
      </c>
      <c r="C913">
        <v>34350639</v>
      </c>
      <c r="D913">
        <v>21039</v>
      </c>
    </row>
    <row r="914" spans="1:4" x14ac:dyDescent="0.2">
      <c r="A914">
        <v>913</v>
      </c>
      <c r="B914" s="6">
        <v>44799</v>
      </c>
      <c r="C914">
        <v>34368909</v>
      </c>
      <c r="D914">
        <v>18270</v>
      </c>
    </row>
    <row r="915" spans="1:4" x14ac:dyDescent="0.2">
      <c r="A915">
        <v>914</v>
      </c>
      <c r="B915" s="6">
        <v>44800</v>
      </c>
      <c r="C915">
        <v>34381295</v>
      </c>
      <c r="D915">
        <v>12386</v>
      </c>
    </row>
    <row r="916" spans="1:4" x14ac:dyDescent="0.2">
      <c r="A916">
        <v>915</v>
      </c>
      <c r="B916" s="6">
        <v>44801</v>
      </c>
      <c r="C916">
        <v>34384747</v>
      </c>
      <c r="D916">
        <v>3452</v>
      </c>
    </row>
    <row r="917" spans="1:4" x14ac:dyDescent="0.2">
      <c r="A917">
        <v>916</v>
      </c>
      <c r="B917" s="6">
        <v>44802</v>
      </c>
      <c r="C917">
        <v>34397205</v>
      </c>
      <c r="D917">
        <v>12458</v>
      </c>
    </row>
    <row r="918" spans="1:4" x14ac:dyDescent="0.2">
      <c r="A918">
        <v>917</v>
      </c>
      <c r="B918" s="6">
        <v>44803</v>
      </c>
      <c r="C918">
        <v>34414011</v>
      </c>
      <c r="D918">
        <v>16806</v>
      </c>
    </row>
    <row r="919" spans="1:4" x14ac:dyDescent="0.2">
      <c r="A919">
        <v>918</v>
      </c>
      <c r="B919" s="6">
        <v>44804</v>
      </c>
      <c r="C919">
        <v>34429853</v>
      </c>
      <c r="D919">
        <v>15842</v>
      </c>
    </row>
    <row r="920" spans="1:4" x14ac:dyDescent="0.2">
      <c r="A920">
        <v>919</v>
      </c>
      <c r="B920" s="6">
        <v>44805</v>
      </c>
      <c r="C920">
        <v>34444674</v>
      </c>
      <c r="D920">
        <v>14821</v>
      </c>
    </row>
    <row r="921" spans="1:4" x14ac:dyDescent="0.2">
      <c r="A921">
        <v>920</v>
      </c>
      <c r="B921" s="6">
        <v>44806</v>
      </c>
      <c r="C921">
        <v>34456145</v>
      </c>
      <c r="D921">
        <v>11471</v>
      </c>
    </row>
    <row r="922" spans="1:4" x14ac:dyDescent="0.2">
      <c r="A922">
        <v>921</v>
      </c>
      <c r="B922" s="6">
        <v>44807</v>
      </c>
      <c r="C922">
        <v>34467867</v>
      </c>
      <c r="D922">
        <v>11722</v>
      </c>
    </row>
    <row r="923" spans="1:4" x14ac:dyDescent="0.2">
      <c r="A923">
        <v>922</v>
      </c>
      <c r="B923" s="6">
        <v>44808</v>
      </c>
      <c r="C923">
        <v>34470776</v>
      </c>
      <c r="D923">
        <v>2909</v>
      </c>
    </row>
    <row r="924" spans="1:4" x14ac:dyDescent="0.2">
      <c r="A924">
        <v>923</v>
      </c>
      <c r="B924" s="6">
        <v>44809</v>
      </c>
      <c r="C924">
        <v>34477539</v>
      </c>
      <c r="D924">
        <v>6763</v>
      </c>
    </row>
    <row r="925" spans="1:4" x14ac:dyDescent="0.2">
      <c r="A925">
        <v>924</v>
      </c>
      <c r="B925" s="6">
        <v>44810</v>
      </c>
      <c r="C925">
        <v>34490931</v>
      </c>
      <c r="D925">
        <v>13392</v>
      </c>
    </row>
    <row r="926" spans="1:4" x14ac:dyDescent="0.2">
      <c r="A926">
        <v>925</v>
      </c>
      <c r="B926" s="6">
        <v>44811</v>
      </c>
      <c r="C926">
        <v>34499823</v>
      </c>
      <c r="D926">
        <v>8892</v>
      </c>
    </row>
    <row r="927" spans="1:4" x14ac:dyDescent="0.2">
      <c r="A927">
        <v>926</v>
      </c>
      <c r="B927" s="6">
        <v>44812</v>
      </c>
      <c r="C927">
        <v>34504029</v>
      </c>
      <c r="D927">
        <v>4206</v>
      </c>
    </row>
    <row r="928" spans="1:4" x14ac:dyDescent="0.2">
      <c r="A928">
        <v>927</v>
      </c>
      <c r="B928" s="6">
        <v>44813</v>
      </c>
      <c r="C928">
        <v>34516739</v>
      </c>
      <c r="D928">
        <v>12710</v>
      </c>
    </row>
    <row r="929" spans="1:4" x14ac:dyDescent="0.2">
      <c r="A929">
        <v>928</v>
      </c>
      <c r="B929" s="6">
        <v>44814</v>
      </c>
      <c r="C929">
        <v>34526148</v>
      </c>
      <c r="D929">
        <v>9409</v>
      </c>
    </row>
    <row r="930" spans="1:4" x14ac:dyDescent="0.2">
      <c r="A930">
        <v>929</v>
      </c>
      <c r="B930" s="6">
        <v>44815</v>
      </c>
      <c r="C930">
        <v>34528625</v>
      </c>
      <c r="D930">
        <v>2477</v>
      </c>
    </row>
    <row r="931" spans="1:4" x14ac:dyDescent="0.2">
      <c r="A931">
        <v>930</v>
      </c>
      <c r="B931" s="6">
        <v>44816</v>
      </c>
      <c r="C931">
        <v>34533957</v>
      </c>
      <c r="D931">
        <v>5332</v>
      </c>
    </row>
    <row r="932" spans="1:4" x14ac:dyDescent="0.2">
      <c r="A932">
        <v>931</v>
      </c>
      <c r="B932" s="6">
        <v>44817</v>
      </c>
      <c r="C932">
        <v>34544377</v>
      </c>
      <c r="D932">
        <v>10420</v>
      </c>
    </row>
    <row r="933" spans="1:4" x14ac:dyDescent="0.2">
      <c r="A933">
        <v>932</v>
      </c>
      <c r="B933" s="6">
        <v>44818</v>
      </c>
      <c r="C933">
        <v>34558902</v>
      </c>
      <c r="D933">
        <v>14525</v>
      </c>
    </row>
    <row r="934" spans="1:4" x14ac:dyDescent="0.2">
      <c r="A934">
        <v>933</v>
      </c>
      <c r="B934" s="6">
        <v>44819</v>
      </c>
      <c r="C934">
        <v>34568833</v>
      </c>
      <c r="D934">
        <v>9931</v>
      </c>
    </row>
    <row r="935" spans="1:4" x14ac:dyDescent="0.2">
      <c r="A935">
        <v>934</v>
      </c>
      <c r="B935" s="6">
        <v>44820</v>
      </c>
      <c r="C935">
        <v>34579085</v>
      </c>
      <c r="D935">
        <v>10252</v>
      </c>
    </row>
    <row r="936" spans="1:4" x14ac:dyDescent="0.2">
      <c r="A936">
        <v>935</v>
      </c>
      <c r="B936" s="6">
        <v>44821</v>
      </c>
      <c r="C936">
        <v>34582063</v>
      </c>
      <c r="D936">
        <v>2978</v>
      </c>
    </row>
    <row r="937" spans="1:4" x14ac:dyDescent="0.2">
      <c r="A937">
        <v>936</v>
      </c>
      <c r="B937" s="6">
        <v>44822</v>
      </c>
      <c r="C937">
        <v>34587047</v>
      </c>
      <c r="D937">
        <v>4984</v>
      </c>
    </row>
    <row r="938" spans="1:4" x14ac:dyDescent="0.2">
      <c r="A938">
        <v>937</v>
      </c>
      <c r="B938" s="6">
        <v>44823</v>
      </c>
      <c r="C938">
        <v>34592027</v>
      </c>
      <c r="D938">
        <v>4980</v>
      </c>
    </row>
    <row r="939" spans="1:4" x14ac:dyDescent="0.2">
      <c r="A939">
        <v>938</v>
      </c>
      <c r="B939" s="6">
        <v>44824</v>
      </c>
      <c r="C939">
        <v>34600768</v>
      </c>
      <c r="D939">
        <v>8741</v>
      </c>
    </row>
    <row r="940" spans="1:4" x14ac:dyDescent="0.2">
      <c r="A940">
        <v>939</v>
      </c>
      <c r="B940" s="6">
        <v>44825</v>
      </c>
      <c r="C940">
        <v>34607947</v>
      </c>
      <c r="D940">
        <v>7179</v>
      </c>
    </row>
    <row r="941" spans="1:4" x14ac:dyDescent="0.2">
      <c r="A941">
        <v>940</v>
      </c>
      <c r="B941" s="6">
        <v>44826</v>
      </c>
      <c r="C941">
        <v>34616655</v>
      </c>
      <c r="D941">
        <v>8708</v>
      </c>
    </row>
    <row r="942" spans="1:4" x14ac:dyDescent="0.2">
      <c r="A942">
        <v>941</v>
      </c>
      <c r="B942" s="6">
        <v>44827</v>
      </c>
      <c r="C942">
        <v>34624427</v>
      </c>
      <c r="D942">
        <v>7772</v>
      </c>
    </row>
    <row r="943" spans="1:4" x14ac:dyDescent="0.2">
      <c r="A943">
        <v>942</v>
      </c>
      <c r="B943" s="6">
        <v>44828</v>
      </c>
      <c r="C943">
        <v>34630994</v>
      </c>
      <c r="D943">
        <v>6567</v>
      </c>
    </row>
    <row r="944" spans="1:4" x14ac:dyDescent="0.2">
      <c r="A944">
        <v>943</v>
      </c>
      <c r="B944" s="6">
        <v>44829</v>
      </c>
      <c r="C944">
        <v>34632220</v>
      </c>
      <c r="D944">
        <v>1226</v>
      </c>
    </row>
    <row r="945" spans="1:4" x14ac:dyDescent="0.2">
      <c r="A945">
        <v>944</v>
      </c>
      <c r="B945" s="6">
        <v>44830</v>
      </c>
      <c r="C945">
        <v>34638288</v>
      </c>
      <c r="D945">
        <v>6068</v>
      </c>
    </row>
    <row r="946" spans="1:4" x14ac:dyDescent="0.2">
      <c r="A946">
        <v>945</v>
      </c>
      <c r="B946" s="6">
        <v>44831</v>
      </c>
      <c r="C946">
        <v>34646577</v>
      </c>
      <c r="D946">
        <v>8289</v>
      </c>
    </row>
    <row r="947" spans="1:4" x14ac:dyDescent="0.2">
      <c r="A947">
        <v>946</v>
      </c>
      <c r="B947" s="6">
        <v>44832</v>
      </c>
      <c r="C947">
        <v>34654190</v>
      </c>
      <c r="D947">
        <v>7613</v>
      </c>
    </row>
    <row r="948" spans="1:4" x14ac:dyDescent="0.2">
      <c r="A948">
        <v>947</v>
      </c>
      <c r="B948" s="6">
        <v>44833</v>
      </c>
      <c r="C948">
        <v>34663731</v>
      </c>
      <c r="D948">
        <v>9541</v>
      </c>
    </row>
    <row r="949" spans="1:4" x14ac:dyDescent="0.2">
      <c r="A949">
        <v>948</v>
      </c>
      <c r="B949" s="6">
        <v>44834</v>
      </c>
      <c r="C949">
        <v>34672524</v>
      </c>
      <c r="D949">
        <v>8793</v>
      </c>
    </row>
    <row r="950" spans="1:4" x14ac:dyDescent="0.2">
      <c r="A950">
        <v>949</v>
      </c>
      <c r="B950" s="6">
        <v>44835</v>
      </c>
      <c r="C950">
        <v>34678510</v>
      </c>
      <c r="D950">
        <v>5986</v>
      </c>
    </row>
    <row r="951" spans="1:4" x14ac:dyDescent="0.2">
      <c r="A951">
        <v>950</v>
      </c>
      <c r="B951" s="6">
        <v>44836</v>
      </c>
      <c r="C951">
        <v>34679533</v>
      </c>
      <c r="D951">
        <v>1023</v>
      </c>
    </row>
    <row r="952" spans="1:4" x14ac:dyDescent="0.2">
      <c r="A952">
        <v>951</v>
      </c>
      <c r="B952" s="6">
        <v>44837</v>
      </c>
      <c r="C952">
        <v>34684529</v>
      </c>
      <c r="D952">
        <v>4996</v>
      </c>
    </row>
    <row r="953" spans="1:4" x14ac:dyDescent="0.2">
      <c r="A953">
        <v>952</v>
      </c>
      <c r="B953" s="6">
        <v>44838</v>
      </c>
      <c r="C953">
        <v>34691896</v>
      </c>
      <c r="D953">
        <v>7367</v>
      </c>
    </row>
    <row r="954" spans="1:4" x14ac:dyDescent="0.2">
      <c r="A954">
        <v>953</v>
      </c>
      <c r="B954" s="6">
        <v>44839</v>
      </c>
      <c r="C954">
        <v>34699017</v>
      </c>
      <c r="D954">
        <v>7121</v>
      </c>
    </row>
    <row r="955" spans="1:4" x14ac:dyDescent="0.2">
      <c r="A955">
        <v>954</v>
      </c>
      <c r="B955" s="6">
        <v>44840</v>
      </c>
      <c r="C955">
        <v>34707233</v>
      </c>
      <c r="D955">
        <v>8216</v>
      </c>
    </row>
    <row r="956" spans="1:4" x14ac:dyDescent="0.2">
      <c r="A956">
        <v>955</v>
      </c>
      <c r="B956" s="6">
        <v>44841</v>
      </c>
      <c r="C956">
        <v>34715137</v>
      </c>
      <c r="D956">
        <v>7904</v>
      </c>
    </row>
    <row r="957" spans="1:4" x14ac:dyDescent="0.2">
      <c r="A957">
        <v>956</v>
      </c>
      <c r="B957" s="6">
        <v>44842</v>
      </c>
      <c r="C957">
        <v>34719025</v>
      </c>
      <c r="D957">
        <v>3888</v>
      </c>
    </row>
    <row r="958" spans="1:4" x14ac:dyDescent="0.2">
      <c r="A958">
        <v>957</v>
      </c>
      <c r="B958" s="6">
        <v>44843</v>
      </c>
      <c r="C958">
        <v>34719507</v>
      </c>
      <c r="D958">
        <v>482</v>
      </c>
    </row>
    <row r="959" spans="1:4" x14ac:dyDescent="0.2">
      <c r="A959">
        <v>958</v>
      </c>
      <c r="B959" s="6">
        <v>44844</v>
      </c>
      <c r="C959">
        <v>34724189</v>
      </c>
      <c r="D959">
        <v>4682</v>
      </c>
    </row>
    <row r="960" spans="1:4" x14ac:dyDescent="0.2">
      <c r="A960">
        <v>959</v>
      </c>
      <c r="B960" s="6">
        <v>44845</v>
      </c>
      <c r="C960">
        <v>34731539</v>
      </c>
      <c r="D960">
        <v>7350</v>
      </c>
    </row>
    <row r="961" spans="1:4" x14ac:dyDescent="0.2">
      <c r="A961">
        <v>960</v>
      </c>
      <c r="B961" s="6">
        <v>44846</v>
      </c>
      <c r="C961">
        <v>34736653</v>
      </c>
      <c r="D961">
        <v>5114</v>
      </c>
    </row>
    <row r="962" spans="1:4" x14ac:dyDescent="0.2">
      <c r="A962">
        <v>961</v>
      </c>
      <c r="B962" s="6">
        <v>44847</v>
      </c>
      <c r="C962">
        <v>34739865</v>
      </c>
      <c r="D962">
        <v>3212</v>
      </c>
    </row>
    <row r="963" spans="1:4" x14ac:dyDescent="0.2">
      <c r="A963">
        <v>962</v>
      </c>
      <c r="B963" s="6">
        <v>44848</v>
      </c>
      <c r="C963">
        <v>34746462</v>
      </c>
      <c r="D963">
        <v>6597</v>
      </c>
    </row>
    <row r="964" spans="1:4" x14ac:dyDescent="0.2">
      <c r="A964">
        <v>963</v>
      </c>
      <c r="B964" s="6">
        <v>44849</v>
      </c>
      <c r="C964">
        <v>34748678</v>
      </c>
      <c r="D964">
        <v>2216</v>
      </c>
    </row>
    <row r="965" spans="1:4" x14ac:dyDescent="0.2">
      <c r="A965">
        <v>964</v>
      </c>
      <c r="B965" s="6">
        <v>44850</v>
      </c>
      <c r="C965">
        <v>34749058</v>
      </c>
      <c r="D965">
        <v>380</v>
      </c>
    </row>
    <row r="966" spans="1:4" x14ac:dyDescent="0.2">
      <c r="A966">
        <v>965</v>
      </c>
      <c r="B966" s="6">
        <v>44851</v>
      </c>
      <c r="C966">
        <v>34754590</v>
      </c>
      <c r="D966">
        <v>5532</v>
      </c>
    </row>
    <row r="967" spans="1:4" x14ac:dyDescent="0.2">
      <c r="A967">
        <v>966</v>
      </c>
      <c r="B967" s="6">
        <v>44852</v>
      </c>
      <c r="C967">
        <v>34762873</v>
      </c>
      <c r="D967">
        <v>8283</v>
      </c>
    </row>
    <row r="968" spans="1:4" x14ac:dyDescent="0.2">
      <c r="A968">
        <v>967</v>
      </c>
      <c r="B968" s="6">
        <v>44853</v>
      </c>
      <c r="C968">
        <v>34771320</v>
      </c>
      <c r="D968">
        <v>8447</v>
      </c>
    </row>
    <row r="969" spans="1:4" x14ac:dyDescent="0.2">
      <c r="A969">
        <v>968</v>
      </c>
      <c r="B969" s="6">
        <v>44854</v>
      </c>
      <c r="C969">
        <v>34776259</v>
      </c>
      <c r="D969">
        <v>4939</v>
      </c>
    </row>
    <row r="970" spans="1:4" x14ac:dyDescent="0.2">
      <c r="A970">
        <v>969</v>
      </c>
      <c r="B970" s="6">
        <v>44855</v>
      </c>
      <c r="C970">
        <v>34780462</v>
      </c>
      <c r="D970">
        <v>4203</v>
      </c>
    </row>
    <row r="971" spans="1:4" x14ac:dyDescent="0.2">
      <c r="A971">
        <v>970</v>
      </c>
      <c r="B971" s="6">
        <v>44856</v>
      </c>
      <c r="C971">
        <v>34782150</v>
      </c>
      <c r="D971">
        <v>1688</v>
      </c>
    </row>
    <row r="972" spans="1:4" x14ac:dyDescent="0.2">
      <c r="A972">
        <v>971</v>
      </c>
      <c r="B972" s="6">
        <v>44857</v>
      </c>
      <c r="C972">
        <v>34783786</v>
      </c>
      <c r="D972">
        <v>1636</v>
      </c>
    </row>
    <row r="973" spans="1:4" x14ac:dyDescent="0.2">
      <c r="A973">
        <v>972</v>
      </c>
      <c r="B973" s="6">
        <v>44858</v>
      </c>
      <c r="C973">
        <v>34793309</v>
      </c>
      <c r="D973">
        <v>9523</v>
      </c>
    </row>
    <row r="974" spans="1:4" x14ac:dyDescent="0.2">
      <c r="A974">
        <v>973</v>
      </c>
      <c r="B974" s="6">
        <v>44859</v>
      </c>
      <c r="C974">
        <v>34799324</v>
      </c>
      <c r="D974">
        <v>6015</v>
      </c>
    </row>
    <row r="975" spans="1:4" x14ac:dyDescent="0.2">
      <c r="A975">
        <v>974</v>
      </c>
      <c r="B975" s="6">
        <v>44860</v>
      </c>
      <c r="C975">
        <v>34807075</v>
      </c>
      <c r="D975">
        <v>7751</v>
      </c>
    </row>
    <row r="976" spans="1:4" x14ac:dyDescent="0.2">
      <c r="A976">
        <v>975</v>
      </c>
      <c r="B976" s="6">
        <v>44861</v>
      </c>
      <c r="C976">
        <v>34815258</v>
      </c>
      <c r="D976">
        <v>8183</v>
      </c>
    </row>
    <row r="977" spans="1:4" x14ac:dyDescent="0.2">
      <c r="A977">
        <v>976</v>
      </c>
      <c r="B977" s="6">
        <v>44862</v>
      </c>
      <c r="C977">
        <v>34822227</v>
      </c>
      <c r="D977">
        <v>6969</v>
      </c>
    </row>
    <row r="978" spans="1:4" x14ac:dyDescent="0.2">
      <c r="A978">
        <v>977</v>
      </c>
      <c r="B978" s="6">
        <v>44863</v>
      </c>
      <c r="C978">
        <v>34824069</v>
      </c>
      <c r="D978">
        <v>1842</v>
      </c>
    </row>
    <row r="979" spans="1:4" x14ac:dyDescent="0.2">
      <c r="A979">
        <v>978</v>
      </c>
      <c r="B979" s="6">
        <v>44864</v>
      </c>
      <c r="C979">
        <v>34824866</v>
      </c>
      <c r="D979">
        <v>797</v>
      </c>
    </row>
    <row r="980" spans="1:4" x14ac:dyDescent="0.2">
      <c r="A980">
        <v>979</v>
      </c>
      <c r="B980" s="6">
        <v>44865</v>
      </c>
      <c r="C980">
        <v>34828749</v>
      </c>
      <c r="D980">
        <v>3883</v>
      </c>
    </row>
    <row r="981" spans="1:4" x14ac:dyDescent="0.2">
      <c r="A981">
        <v>980</v>
      </c>
      <c r="B981" s="6">
        <v>44866</v>
      </c>
      <c r="C981">
        <v>34837035</v>
      </c>
      <c r="D981">
        <v>8286</v>
      </c>
    </row>
    <row r="982" spans="1:4" x14ac:dyDescent="0.2">
      <c r="A982">
        <v>981</v>
      </c>
      <c r="B982" s="6">
        <v>44867</v>
      </c>
      <c r="C982">
        <v>34839337</v>
      </c>
      <c r="D982">
        <v>2302</v>
      </c>
    </row>
    <row r="983" spans="1:4" x14ac:dyDescent="0.2">
      <c r="A983">
        <v>982</v>
      </c>
      <c r="B983" s="6">
        <v>44868</v>
      </c>
      <c r="C983">
        <v>34846308</v>
      </c>
      <c r="D983">
        <v>6971</v>
      </c>
    </row>
    <row r="984" spans="1:4" x14ac:dyDescent="0.2">
      <c r="A984">
        <v>983</v>
      </c>
      <c r="B984" s="6">
        <v>44869</v>
      </c>
      <c r="C984">
        <v>34849063</v>
      </c>
      <c r="D984">
        <v>2755</v>
      </c>
    </row>
    <row r="985" spans="1:4" x14ac:dyDescent="0.2">
      <c r="A985">
        <v>984</v>
      </c>
      <c r="B985" s="6">
        <v>44870</v>
      </c>
      <c r="C985">
        <v>34850373</v>
      </c>
      <c r="D985">
        <v>1310</v>
      </c>
    </row>
    <row r="986" spans="1:4" x14ac:dyDescent="0.2">
      <c r="A986">
        <v>985</v>
      </c>
      <c r="B986" s="6">
        <v>44871</v>
      </c>
      <c r="C986">
        <v>34851450</v>
      </c>
      <c r="D986">
        <v>1077</v>
      </c>
    </row>
    <row r="987" spans="1:4" x14ac:dyDescent="0.2">
      <c r="A987">
        <v>986</v>
      </c>
      <c r="B987" s="6">
        <v>44872</v>
      </c>
      <c r="C987">
        <v>34855492</v>
      </c>
      <c r="D987">
        <v>4042</v>
      </c>
    </row>
    <row r="988" spans="1:4" x14ac:dyDescent="0.2">
      <c r="A988">
        <v>987</v>
      </c>
      <c r="B988" s="6">
        <v>44873</v>
      </c>
      <c r="C988">
        <v>34868153</v>
      </c>
      <c r="D988">
        <v>12661</v>
      </c>
    </row>
    <row r="989" spans="1:4" x14ac:dyDescent="0.2">
      <c r="A989">
        <v>988</v>
      </c>
      <c r="B989" s="6">
        <v>44874</v>
      </c>
      <c r="C989">
        <v>34877559</v>
      </c>
      <c r="D989">
        <v>9406</v>
      </c>
    </row>
    <row r="990" spans="1:4" x14ac:dyDescent="0.2">
      <c r="A990">
        <v>989</v>
      </c>
      <c r="B990" s="6">
        <v>44875</v>
      </c>
      <c r="C990">
        <v>34889576</v>
      </c>
      <c r="D990">
        <v>12017</v>
      </c>
    </row>
    <row r="991" spans="1:4" x14ac:dyDescent="0.2">
      <c r="A991">
        <v>990</v>
      </c>
      <c r="B991" s="6">
        <v>44876</v>
      </c>
      <c r="C991">
        <v>34908198</v>
      </c>
      <c r="D991">
        <v>18622</v>
      </c>
    </row>
    <row r="992" spans="1:4" x14ac:dyDescent="0.2">
      <c r="A992">
        <v>991</v>
      </c>
      <c r="B992" s="6">
        <v>44877</v>
      </c>
      <c r="C992">
        <v>34911937</v>
      </c>
      <c r="D992">
        <v>3739</v>
      </c>
    </row>
    <row r="993" spans="1:4" x14ac:dyDescent="0.2">
      <c r="A993">
        <v>992</v>
      </c>
      <c r="B993" s="6">
        <v>44878</v>
      </c>
      <c r="C993">
        <v>34912931</v>
      </c>
      <c r="D993">
        <v>994</v>
      </c>
    </row>
    <row r="994" spans="1:4" x14ac:dyDescent="0.2">
      <c r="A994">
        <v>993</v>
      </c>
      <c r="B994" s="6">
        <v>44879</v>
      </c>
      <c r="C994">
        <v>34921054</v>
      </c>
      <c r="D994">
        <v>8123</v>
      </c>
    </row>
    <row r="995" spans="1:4" x14ac:dyDescent="0.2">
      <c r="A995">
        <v>994</v>
      </c>
      <c r="B995" s="6">
        <v>44880</v>
      </c>
      <c r="C995">
        <v>34923127</v>
      </c>
      <c r="D995">
        <v>2073</v>
      </c>
    </row>
    <row r="996" spans="1:4" x14ac:dyDescent="0.2">
      <c r="A996">
        <v>995</v>
      </c>
      <c r="B996" s="6">
        <v>44881</v>
      </c>
      <c r="C996">
        <v>34938073</v>
      </c>
      <c r="D996">
        <v>14946</v>
      </c>
    </row>
    <row r="997" spans="1:4" x14ac:dyDescent="0.2">
      <c r="A997">
        <v>996</v>
      </c>
      <c r="B997" s="6">
        <v>44882</v>
      </c>
      <c r="C997">
        <v>34971043</v>
      </c>
      <c r="D997">
        <v>32970</v>
      </c>
    </row>
    <row r="998" spans="1:4" x14ac:dyDescent="0.2">
      <c r="A998">
        <v>997</v>
      </c>
      <c r="B998" s="6">
        <v>44883</v>
      </c>
      <c r="C998">
        <v>34999495</v>
      </c>
      <c r="D998">
        <v>28452</v>
      </c>
    </row>
    <row r="999" spans="1:4" x14ac:dyDescent="0.2">
      <c r="A999">
        <v>998</v>
      </c>
      <c r="B999" s="6">
        <v>44884</v>
      </c>
      <c r="C999">
        <v>35007209</v>
      </c>
      <c r="D999">
        <v>7714</v>
      </c>
    </row>
    <row r="1000" spans="1:4" x14ac:dyDescent="0.2">
      <c r="A1000">
        <v>999</v>
      </c>
      <c r="B1000" s="6">
        <v>44885</v>
      </c>
      <c r="C1000">
        <v>35011534</v>
      </c>
      <c r="D1000">
        <v>4325</v>
      </c>
    </row>
    <row r="1001" spans="1:4" x14ac:dyDescent="0.2">
      <c r="A1001">
        <v>1000</v>
      </c>
      <c r="B1001" s="6">
        <v>44886</v>
      </c>
      <c r="C1001">
        <v>35035294</v>
      </c>
      <c r="D1001">
        <v>23760</v>
      </c>
    </row>
    <row r="1002" spans="1:4" x14ac:dyDescent="0.2">
      <c r="A1002">
        <v>1001</v>
      </c>
      <c r="B1002" s="6">
        <v>44887</v>
      </c>
      <c r="C1002">
        <v>35052152</v>
      </c>
      <c r="D1002">
        <v>16858</v>
      </c>
    </row>
    <row r="1003" spans="1:4" x14ac:dyDescent="0.2">
      <c r="A1003">
        <v>1002</v>
      </c>
      <c r="B1003" s="6">
        <v>44888</v>
      </c>
      <c r="C1003">
        <v>35082036</v>
      </c>
      <c r="D1003">
        <v>29884</v>
      </c>
    </row>
    <row r="1004" spans="1:4" x14ac:dyDescent="0.2">
      <c r="A1004">
        <v>1003</v>
      </c>
      <c r="B1004" s="6">
        <v>44889</v>
      </c>
      <c r="C1004">
        <v>35104673</v>
      </c>
      <c r="D1004">
        <v>22637</v>
      </c>
    </row>
    <row r="1005" spans="1:4" x14ac:dyDescent="0.2">
      <c r="A1005">
        <v>1004</v>
      </c>
      <c r="B1005" s="6">
        <v>44890</v>
      </c>
      <c r="C1005">
        <v>35149503</v>
      </c>
      <c r="D1005">
        <v>44830</v>
      </c>
    </row>
    <row r="1006" spans="1:4" x14ac:dyDescent="0.2">
      <c r="A1006">
        <v>1005</v>
      </c>
      <c r="B1006" s="6">
        <v>44891</v>
      </c>
      <c r="C1006">
        <v>35163004</v>
      </c>
      <c r="D1006">
        <v>13501</v>
      </c>
    </row>
    <row r="1007" spans="1:4" x14ac:dyDescent="0.2">
      <c r="A1007">
        <v>1006</v>
      </c>
      <c r="B1007" s="6">
        <v>44892</v>
      </c>
      <c r="C1007">
        <v>35168201</v>
      </c>
      <c r="D1007">
        <v>5197</v>
      </c>
    </row>
    <row r="1008" spans="1:4" x14ac:dyDescent="0.2">
      <c r="A1008">
        <v>1007</v>
      </c>
      <c r="B1008" s="6">
        <v>44893</v>
      </c>
      <c r="C1008">
        <v>35188586</v>
      </c>
      <c r="D1008">
        <v>20385</v>
      </c>
    </row>
    <row r="1009" spans="1:4" x14ac:dyDescent="0.2">
      <c r="A1009">
        <v>1008</v>
      </c>
      <c r="B1009" s="6">
        <v>44894</v>
      </c>
      <c r="C1009">
        <v>35232625</v>
      </c>
      <c r="D1009">
        <v>44039</v>
      </c>
    </row>
    <row r="1010" spans="1:4" x14ac:dyDescent="0.2">
      <c r="A1010">
        <v>1009</v>
      </c>
      <c r="B1010" s="6">
        <v>44895</v>
      </c>
      <c r="C1010">
        <v>35266159</v>
      </c>
      <c r="D1010">
        <v>33534</v>
      </c>
    </row>
    <row r="1011" spans="1:4" x14ac:dyDescent="0.2">
      <c r="A1011">
        <v>1010</v>
      </c>
      <c r="B1011" s="6">
        <v>44896</v>
      </c>
      <c r="C1011">
        <v>35302137</v>
      </c>
      <c r="D1011">
        <v>35978</v>
      </c>
    </row>
    <row r="1012" spans="1:4" x14ac:dyDescent="0.2">
      <c r="A1012">
        <v>1011</v>
      </c>
      <c r="B1012" s="6">
        <v>44897</v>
      </c>
      <c r="C1012">
        <v>35337546</v>
      </c>
      <c r="D1012">
        <v>35409</v>
      </c>
    </row>
    <row r="1013" spans="1:4" x14ac:dyDescent="0.2">
      <c r="A1013">
        <v>1012</v>
      </c>
      <c r="B1013" s="6">
        <v>44898</v>
      </c>
      <c r="C1013">
        <v>35361773</v>
      </c>
      <c r="D1013">
        <v>24227</v>
      </c>
    </row>
    <row r="1014" spans="1:4" x14ac:dyDescent="0.2">
      <c r="A1014">
        <v>1013</v>
      </c>
      <c r="B1014" s="6">
        <v>44899</v>
      </c>
      <c r="C1014">
        <v>35369105</v>
      </c>
      <c r="D1014">
        <v>7332</v>
      </c>
    </row>
    <row r="1015" spans="1:4" x14ac:dyDescent="0.2">
      <c r="A1015">
        <v>1014</v>
      </c>
      <c r="B1015" s="6">
        <v>44900</v>
      </c>
      <c r="C1015">
        <v>35396191</v>
      </c>
      <c r="D1015">
        <v>27086</v>
      </c>
    </row>
    <row r="1016" spans="1:4" x14ac:dyDescent="0.2">
      <c r="A1016">
        <v>1015</v>
      </c>
      <c r="B1016" s="6">
        <v>44901</v>
      </c>
      <c r="C1016">
        <v>35452099</v>
      </c>
      <c r="D1016">
        <v>55908</v>
      </c>
    </row>
    <row r="1017" spans="1:4" x14ac:dyDescent="0.2">
      <c r="A1017">
        <v>1016</v>
      </c>
      <c r="B1017" s="6">
        <v>44902</v>
      </c>
      <c r="C1017">
        <v>35497781</v>
      </c>
      <c r="D1017">
        <v>45682</v>
      </c>
    </row>
    <row r="1018" spans="1:4" x14ac:dyDescent="0.2">
      <c r="A1018">
        <v>1017</v>
      </c>
      <c r="B1018" s="6">
        <v>44903</v>
      </c>
      <c r="C1018">
        <v>35531716</v>
      </c>
      <c r="D1018">
        <v>33935</v>
      </c>
    </row>
    <row r="1019" spans="1:4" x14ac:dyDescent="0.2">
      <c r="A1019">
        <v>1018</v>
      </c>
      <c r="B1019" s="6">
        <v>44904</v>
      </c>
      <c r="C1019">
        <v>35531716</v>
      </c>
      <c r="D1019">
        <v>0</v>
      </c>
    </row>
    <row r="1020" spans="1:4" x14ac:dyDescent="0.2">
      <c r="A1020">
        <v>1019</v>
      </c>
      <c r="B1020" s="6">
        <v>44905</v>
      </c>
      <c r="C1020">
        <v>35570761</v>
      </c>
      <c r="D1020">
        <v>39045</v>
      </c>
    </row>
    <row r="1021" spans="1:4" x14ac:dyDescent="0.2">
      <c r="A1021">
        <v>1020</v>
      </c>
      <c r="B1021" s="6">
        <v>44906</v>
      </c>
      <c r="C1021">
        <v>35577538</v>
      </c>
      <c r="D1021">
        <v>6777</v>
      </c>
    </row>
    <row r="1022" spans="1:4" x14ac:dyDescent="0.2">
      <c r="A1022">
        <v>1021</v>
      </c>
      <c r="B1022" s="6">
        <v>44907</v>
      </c>
      <c r="C1022">
        <v>35643770</v>
      </c>
      <c r="D1022">
        <v>66232</v>
      </c>
    </row>
    <row r="1023" spans="1:4" x14ac:dyDescent="0.2">
      <c r="A1023">
        <v>1022</v>
      </c>
      <c r="B1023" s="6">
        <v>44908</v>
      </c>
      <c r="C1023">
        <v>35696918</v>
      </c>
      <c r="D1023">
        <v>53148</v>
      </c>
    </row>
    <row r="1024" spans="1:4" x14ac:dyDescent="0.2">
      <c r="A1024">
        <v>1023</v>
      </c>
      <c r="B1024" s="6">
        <v>44909</v>
      </c>
      <c r="C1024">
        <v>35751411</v>
      </c>
      <c r="D1024">
        <v>54493</v>
      </c>
    </row>
    <row r="1025" spans="1:4" x14ac:dyDescent="0.2">
      <c r="A1025">
        <v>1024</v>
      </c>
      <c r="B1025" s="6">
        <v>44910</v>
      </c>
      <c r="C1025">
        <v>35809832</v>
      </c>
      <c r="D1025">
        <v>58421</v>
      </c>
    </row>
    <row r="1026" spans="1:4" x14ac:dyDescent="0.2">
      <c r="A1026">
        <v>1025</v>
      </c>
      <c r="B1026" s="6">
        <v>44911</v>
      </c>
      <c r="C1026">
        <v>35869526</v>
      </c>
      <c r="D1026">
        <v>59694</v>
      </c>
    </row>
    <row r="1027" spans="1:4" x14ac:dyDescent="0.2">
      <c r="A1027">
        <v>1026</v>
      </c>
      <c r="B1027" s="6">
        <v>44912</v>
      </c>
      <c r="C1027">
        <v>35892110</v>
      </c>
      <c r="D1027">
        <v>22584</v>
      </c>
    </row>
    <row r="1028" spans="1:4" x14ac:dyDescent="0.2">
      <c r="A1028">
        <v>1027</v>
      </c>
      <c r="B1028" s="6">
        <v>44913</v>
      </c>
      <c r="C1028">
        <v>35901978</v>
      </c>
      <c r="D1028">
        <v>9868</v>
      </c>
    </row>
    <row r="1029" spans="1:4" x14ac:dyDescent="0.2">
      <c r="A1029">
        <v>1028</v>
      </c>
      <c r="B1029" s="6">
        <v>44914</v>
      </c>
      <c r="C1029">
        <v>35945063</v>
      </c>
      <c r="D1029">
        <v>43085</v>
      </c>
    </row>
    <row r="1030" spans="1:4" x14ac:dyDescent="0.2">
      <c r="A1030">
        <v>1029</v>
      </c>
      <c r="B1030" s="6">
        <v>44915</v>
      </c>
      <c r="C1030">
        <v>36001760</v>
      </c>
      <c r="D1030">
        <v>56697</v>
      </c>
    </row>
    <row r="1031" spans="1:4" x14ac:dyDescent="0.2">
      <c r="A1031">
        <v>1030</v>
      </c>
      <c r="B1031" s="6">
        <v>44916</v>
      </c>
      <c r="C1031">
        <v>36044441</v>
      </c>
      <c r="D1031">
        <v>42681</v>
      </c>
    </row>
    <row r="1032" spans="1:4" x14ac:dyDescent="0.2">
      <c r="A1032">
        <v>1031</v>
      </c>
      <c r="B1032" s="6">
        <v>44917</v>
      </c>
      <c r="C1032">
        <v>36092845</v>
      </c>
      <c r="D1032">
        <v>48404</v>
      </c>
    </row>
    <row r="1033" spans="1:4" x14ac:dyDescent="0.2">
      <c r="A1033">
        <v>1032</v>
      </c>
      <c r="B1033" s="6">
        <v>44918</v>
      </c>
      <c r="C1033">
        <v>36124337</v>
      </c>
      <c r="D1033">
        <v>31492</v>
      </c>
    </row>
    <row r="1034" spans="1:4" x14ac:dyDescent="0.2">
      <c r="A1034">
        <v>1033</v>
      </c>
      <c r="B1034" s="6">
        <v>44919</v>
      </c>
      <c r="C1034">
        <v>36124337</v>
      </c>
      <c r="D1034">
        <v>0</v>
      </c>
    </row>
    <row r="1035" spans="1:4" x14ac:dyDescent="0.2">
      <c r="A1035">
        <v>1034</v>
      </c>
      <c r="B1035" s="6">
        <v>44920</v>
      </c>
      <c r="C1035">
        <v>36124337</v>
      </c>
      <c r="D1035">
        <v>0</v>
      </c>
    </row>
    <row r="1036" spans="1:4" x14ac:dyDescent="0.2">
      <c r="A1036">
        <v>1035</v>
      </c>
      <c r="B1036" s="6">
        <v>44921</v>
      </c>
      <c r="C1036">
        <v>36190389</v>
      </c>
      <c r="D1036">
        <v>66052</v>
      </c>
    </row>
    <row r="1037" spans="1:4" x14ac:dyDescent="0.2">
      <c r="A1037">
        <v>1036</v>
      </c>
      <c r="B1037" s="6">
        <v>44922</v>
      </c>
      <c r="C1037">
        <v>36226287</v>
      </c>
      <c r="D1037">
        <v>35898</v>
      </c>
    </row>
    <row r="1038" spans="1:4" x14ac:dyDescent="0.2">
      <c r="A1038">
        <v>1037</v>
      </c>
      <c r="B1038" s="6">
        <v>44923</v>
      </c>
      <c r="C1038">
        <v>36264721</v>
      </c>
      <c r="D1038">
        <v>38434</v>
      </c>
    </row>
    <row r="1039" spans="1:4" x14ac:dyDescent="0.2">
      <c r="A1039">
        <v>1038</v>
      </c>
      <c r="B1039" s="6">
        <v>44924</v>
      </c>
      <c r="C1039">
        <v>36302415</v>
      </c>
      <c r="D1039">
        <v>37694</v>
      </c>
    </row>
    <row r="1040" spans="1:4" x14ac:dyDescent="0.2">
      <c r="A1040">
        <v>1039</v>
      </c>
      <c r="B1040" s="6">
        <v>44925</v>
      </c>
      <c r="C1040">
        <v>36331281</v>
      </c>
      <c r="D1040">
        <v>28866</v>
      </c>
    </row>
    <row r="1041" spans="1:4" x14ac:dyDescent="0.2">
      <c r="A1041">
        <v>1040</v>
      </c>
      <c r="B1041" s="6">
        <v>44926</v>
      </c>
      <c r="C1041">
        <v>36331281</v>
      </c>
      <c r="D1041">
        <v>0</v>
      </c>
    </row>
    <row r="1042" spans="1:4" x14ac:dyDescent="0.2">
      <c r="A1042">
        <v>1041</v>
      </c>
      <c r="B1042" s="6">
        <v>44927</v>
      </c>
      <c r="C1042" s="10">
        <v>36331281</v>
      </c>
      <c r="D1042" s="10">
        <v>0</v>
      </c>
    </row>
    <row r="1043" spans="1:4" x14ac:dyDescent="0.2">
      <c r="A1043">
        <v>1042</v>
      </c>
      <c r="B1043" s="6">
        <v>44928</v>
      </c>
      <c r="C1043" s="10">
        <v>36362366</v>
      </c>
      <c r="D1043" s="10">
        <v>31085</v>
      </c>
    </row>
    <row r="1044" spans="1:4" x14ac:dyDescent="0.2">
      <c r="A1044">
        <v>1043</v>
      </c>
      <c r="B1044" s="6">
        <v>44929</v>
      </c>
      <c r="C1044" s="10">
        <v>36390423</v>
      </c>
      <c r="D1044" s="10">
        <v>28057</v>
      </c>
    </row>
    <row r="1045" spans="1:4" x14ac:dyDescent="0.2">
      <c r="A1045">
        <v>1044</v>
      </c>
      <c r="B1045" s="6">
        <v>44930</v>
      </c>
      <c r="C1045" s="10">
        <v>36423138</v>
      </c>
      <c r="D1045" s="10">
        <v>32715</v>
      </c>
    </row>
    <row r="1046" spans="1:4" x14ac:dyDescent="0.2">
      <c r="A1046">
        <v>1045</v>
      </c>
      <c r="B1046" s="6">
        <v>44931</v>
      </c>
      <c r="C1046" s="10">
        <v>36450812</v>
      </c>
      <c r="D1046" s="10">
        <v>27674</v>
      </c>
    </row>
    <row r="1047" spans="1:4" x14ac:dyDescent="0.2">
      <c r="A1047">
        <v>1046</v>
      </c>
      <c r="B1047" s="6">
        <v>44932</v>
      </c>
      <c r="C1047" s="10">
        <v>36477214</v>
      </c>
      <c r="D1047" s="10">
        <v>26402</v>
      </c>
    </row>
    <row r="1048" spans="1:4" x14ac:dyDescent="0.2">
      <c r="A1048">
        <v>1047</v>
      </c>
      <c r="B1048" s="6">
        <v>44933</v>
      </c>
      <c r="C1048" s="10">
        <v>36488386</v>
      </c>
      <c r="D1048" s="10">
        <v>11172</v>
      </c>
    </row>
    <row r="1049" spans="1:4" x14ac:dyDescent="0.2">
      <c r="A1049">
        <v>1048</v>
      </c>
      <c r="B1049" s="6">
        <v>44934</v>
      </c>
      <c r="C1049" s="10">
        <v>36490050</v>
      </c>
      <c r="D1049" s="10">
        <v>1664</v>
      </c>
    </row>
    <row r="1050" spans="1:4" x14ac:dyDescent="0.2">
      <c r="A1050">
        <v>1049</v>
      </c>
      <c r="B1050" s="6">
        <v>44935</v>
      </c>
      <c r="C1050" s="10">
        <v>36511286</v>
      </c>
      <c r="D1050" s="10">
        <v>21236</v>
      </c>
    </row>
    <row r="1051" spans="1:4" x14ac:dyDescent="0.2">
      <c r="A1051">
        <v>1050</v>
      </c>
      <c r="B1051" s="6">
        <v>44936</v>
      </c>
      <c r="C1051" s="10">
        <v>36552432</v>
      </c>
      <c r="D1051" s="10">
        <v>41146</v>
      </c>
    </row>
    <row r="1052" spans="1:4" x14ac:dyDescent="0.2">
      <c r="A1052">
        <v>1051</v>
      </c>
      <c r="B1052" s="6">
        <v>44937</v>
      </c>
      <c r="C1052" s="10">
        <v>36578865</v>
      </c>
      <c r="D1052" s="10">
        <v>26433</v>
      </c>
    </row>
    <row r="1053" spans="1:4" x14ac:dyDescent="0.2">
      <c r="A1053">
        <v>1052</v>
      </c>
      <c r="B1053" s="6">
        <v>44938</v>
      </c>
      <c r="C1053" s="10">
        <v>36597935</v>
      </c>
      <c r="D1053" s="10">
        <v>19070</v>
      </c>
    </row>
    <row r="1054" spans="1:4" x14ac:dyDescent="0.2">
      <c r="A1054">
        <v>1053</v>
      </c>
      <c r="B1054" s="6">
        <v>44939</v>
      </c>
      <c r="C1054" s="10">
        <v>36620371</v>
      </c>
      <c r="D1054" s="10">
        <v>22436</v>
      </c>
    </row>
    <row r="1055" spans="1:4" x14ac:dyDescent="0.2">
      <c r="A1055">
        <v>1054</v>
      </c>
      <c r="B1055" s="6">
        <v>44940</v>
      </c>
      <c r="C1055" s="10">
        <v>36624714</v>
      </c>
      <c r="D1055" s="10">
        <v>4343</v>
      </c>
    </row>
    <row r="1056" spans="1:4" x14ac:dyDescent="0.2">
      <c r="A1056">
        <v>1055</v>
      </c>
      <c r="B1056" s="6">
        <v>44941</v>
      </c>
      <c r="C1056" s="10">
        <v>36628099</v>
      </c>
      <c r="D1056" s="10">
        <v>3385</v>
      </c>
    </row>
    <row r="1057" spans="1:4" x14ac:dyDescent="0.2">
      <c r="A1057">
        <v>1056</v>
      </c>
      <c r="B1057" s="6">
        <v>44942</v>
      </c>
      <c r="C1057" s="10">
        <v>36640787</v>
      </c>
      <c r="D1057" s="10">
        <v>12688</v>
      </c>
    </row>
    <row r="1058" spans="1:4" x14ac:dyDescent="0.2">
      <c r="A1058">
        <v>1057</v>
      </c>
      <c r="B1058" s="6">
        <v>44943</v>
      </c>
      <c r="C1058" s="10">
        <v>36665047</v>
      </c>
      <c r="D1058" s="10">
        <v>24260</v>
      </c>
    </row>
    <row r="1059" spans="1:4" x14ac:dyDescent="0.2">
      <c r="A1059">
        <v>1058</v>
      </c>
      <c r="B1059" s="6">
        <v>44944</v>
      </c>
      <c r="C1059" s="10">
        <v>36677844</v>
      </c>
      <c r="D1059" s="10">
        <v>12797</v>
      </c>
    </row>
    <row r="1060" spans="1:4" x14ac:dyDescent="0.2">
      <c r="A1060">
        <v>1059</v>
      </c>
      <c r="B1060" s="6">
        <v>44945</v>
      </c>
      <c r="C1060" s="10">
        <v>36698875</v>
      </c>
      <c r="D1060" s="10">
        <v>21031</v>
      </c>
    </row>
    <row r="1061" spans="1:4" x14ac:dyDescent="0.2">
      <c r="A1061">
        <v>1060</v>
      </c>
      <c r="B1061" s="6">
        <v>44946</v>
      </c>
      <c r="C1061" s="10">
        <v>36712851</v>
      </c>
      <c r="D1061" s="10">
        <v>13976</v>
      </c>
    </row>
    <row r="1062" spans="1:4" x14ac:dyDescent="0.2">
      <c r="A1062">
        <v>1061</v>
      </c>
      <c r="B1062" s="6">
        <v>44947</v>
      </c>
      <c r="C1062" s="10">
        <v>36717501</v>
      </c>
      <c r="D1062" s="10">
        <v>4650</v>
      </c>
    </row>
    <row r="1063" spans="1:4" x14ac:dyDescent="0.2">
      <c r="A1063">
        <v>1062</v>
      </c>
      <c r="B1063" s="6">
        <v>44948</v>
      </c>
      <c r="C1063" s="10">
        <v>36718053</v>
      </c>
      <c r="D1063" s="10">
        <v>552</v>
      </c>
    </row>
    <row r="1064" spans="1:4" x14ac:dyDescent="0.2">
      <c r="A1064">
        <v>1063</v>
      </c>
      <c r="B1064" s="6">
        <v>44949</v>
      </c>
      <c r="C1064" s="10">
        <v>36730913</v>
      </c>
      <c r="D1064" s="10">
        <v>12860</v>
      </c>
    </row>
    <row r="1065" spans="1:4" x14ac:dyDescent="0.2">
      <c r="A1065">
        <v>1064</v>
      </c>
      <c r="B1065" s="6">
        <v>44950</v>
      </c>
      <c r="C1065" s="10">
        <v>36751410</v>
      </c>
      <c r="D1065" s="10">
        <v>20497</v>
      </c>
    </row>
    <row r="1066" spans="1:4" x14ac:dyDescent="0.2">
      <c r="A1066">
        <v>1065</v>
      </c>
      <c r="B1066" s="6">
        <v>44951</v>
      </c>
      <c r="C1066" s="10">
        <v>36768677</v>
      </c>
      <c r="D1066" s="10">
        <v>17267</v>
      </c>
    </row>
    <row r="1067" spans="1:4" x14ac:dyDescent="0.2">
      <c r="A1067">
        <v>1066</v>
      </c>
      <c r="B1067" s="6">
        <v>44952</v>
      </c>
      <c r="C1067" s="10">
        <v>36780127</v>
      </c>
      <c r="D1067" s="10">
        <v>11450</v>
      </c>
    </row>
    <row r="1068" spans="1:4" x14ac:dyDescent="0.2">
      <c r="A1068">
        <v>1067</v>
      </c>
      <c r="B1068" s="6">
        <v>44953</v>
      </c>
      <c r="C1068" s="10">
        <v>36791267</v>
      </c>
      <c r="D1068" s="10">
        <v>11140</v>
      </c>
    </row>
    <row r="1069" spans="1:4" x14ac:dyDescent="0.2">
      <c r="A1069">
        <v>1068</v>
      </c>
      <c r="B1069" s="6">
        <v>44954</v>
      </c>
      <c r="C1069" s="10">
        <v>36793778</v>
      </c>
      <c r="D1069" s="10">
        <v>2511</v>
      </c>
    </row>
    <row r="1070" spans="1:4" x14ac:dyDescent="0.2">
      <c r="A1070">
        <v>1069</v>
      </c>
      <c r="B1070" s="6">
        <v>44955</v>
      </c>
      <c r="C1070" s="10">
        <v>36794261</v>
      </c>
      <c r="D1070" s="10">
        <v>483</v>
      </c>
    </row>
    <row r="1071" spans="1:4" x14ac:dyDescent="0.2">
      <c r="A1071">
        <v>1070</v>
      </c>
      <c r="B1071" s="6">
        <v>44956</v>
      </c>
      <c r="C1071" s="10">
        <v>36807814</v>
      </c>
      <c r="D1071" s="10">
        <v>13553</v>
      </c>
    </row>
    <row r="1072" spans="1:4" x14ac:dyDescent="0.2">
      <c r="A1072">
        <v>1071</v>
      </c>
      <c r="B1072" s="6">
        <v>44957</v>
      </c>
      <c r="C1072" s="10">
        <v>36824580</v>
      </c>
      <c r="D1072" s="10">
        <v>16766</v>
      </c>
    </row>
    <row r="1073" spans="1:4" x14ac:dyDescent="0.2">
      <c r="A1073">
        <v>1072</v>
      </c>
      <c r="B1073" s="6">
        <v>44958</v>
      </c>
      <c r="C1073" s="10">
        <v>36837943</v>
      </c>
      <c r="D1073" s="10">
        <v>13363</v>
      </c>
    </row>
    <row r="1074" spans="1:4" x14ac:dyDescent="0.2">
      <c r="A1074">
        <v>1073</v>
      </c>
      <c r="B1074" s="6">
        <v>44959</v>
      </c>
      <c r="C1074" s="10">
        <v>36857916</v>
      </c>
      <c r="D1074" s="10">
        <v>19973</v>
      </c>
    </row>
    <row r="1075" spans="1:4" x14ac:dyDescent="0.2">
      <c r="A1075">
        <v>1074</v>
      </c>
      <c r="B1075" s="6">
        <v>44960</v>
      </c>
      <c r="C1075" s="10">
        <v>36866658</v>
      </c>
      <c r="D1075" s="10">
        <v>8742</v>
      </c>
    </row>
    <row r="1076" spans="1:4" x14ac:dyDescent="0.2">
      <c r="A1076">
        <v>1075</v>
      </c>
      <c r="B1076" s="6">
        <v>44961</v>
      </c>
      <c r="C1076" s="10">
        <v>36868219</v>
      </c>
      <c r="D1076" s="10">
        <v>1561</v>
      </c>
    </row>
    <row r="1077" spans="1:4" x14ac:dyDescent="0.2">
      <c r="A1077">
        <v>1076</v>
      </c>
      <c r="B1077" s="6">
        <v>44962</v>
      </c>
      <c r="C1077" s="10">
        <v>36868946</v>
      </c>
      <c r="D1077" s="10">
        <v>727</v>
      </c>
    </row>
    <row r="1078" spans="1:4" x14ac:dyDescent="0.2">
      <c r="A1078">
        <v>1077</v>
      </c>
      <c r="B1078" s="6">
        <v>44963</v>
      </c>
      <c r="C1078" s="10">
        <v>36878774</v>
      </c>
      <c r="D1078" s="10">
        <v>9828</v>
      </c>
    </row>
    <row r="1079" spans="1:4" x14ac:dyDescent="0.2">
      <c r="A1079">
        <v>1078</v>
      </c>
      <c r="B1079" s="6">
        <v>44964</v>
      </c>
      <c r="C1079" s="10">
        <v>36887991</v>
      </c>
      <c r="D1079" s="10">
        <v>9217</v>
      </c>
    </row>
    <row r="1080" spans="1:4" x14ac:dyDescent="0.2">
      <c r="A1080">
        <v>1079</v>
      </c>
      <c r="B1080" s="6">
        <v>44965</v>
      </c>
      <c r="C1080" s="10">
        <v>36907890</v>
      </c>
      <c r="D1080" s="10">
        <v>19899</v>
      </c>
    </row>
    <row r="1081" spans="1:4" x14ac:dyDescent="0.2">
      <c r="A1081">
        <v>1080</v>
      </c>
      <c r="B1081" s="6">
        <v>44966</v>
      </c>
      <c r="C1081" s="10">
        <v>36917623</v>
      </c>
      <c r="D1081" s="10">
        <v>9733</v>
      </c>
    </row>
    <row r="1082" spans="1:4" x14ac:dyDescent="0.2">
      <c r="A1082">
        <v>1081</v>
      </c>
      <c r="B1082" s="6">
        <v>44967</v>
      </c>
      <c r="C1082" s="10">
        <v>36930339</v>
      </c>
      <c r="D1082" s="10">
        <v>12716</v>
      </c>
    </row>
    <row r="1083" spans="1:4" x14ac:dyDescent="0.2">
      <c r="A1083">
        <v>1082</v>
      </c>
      <c r="B1083" s="6">
        <v>44968</v>
      </c>
      <c r="C1083" s="10">
        <v>36932532</v>
      </c>
      <c r="D1083" s="10">
        <v>2193</v>
      </c>
    </row>
    <row r="1084" spans="1:4" x14ac:dyDescent="0.2">
      <c r="A1084">
        <v>1083</v>
      </c>
      <c r="B1084" s="6">
        <v>44969</v>
      </c>
      <c r="C1084" s="10">
        <v>36932830</v>
      </c>
      <c r="D1084" s="10">
        <v>298</v>
      </c>
    </row>
    <row r="1085" spans="1:4" x14ac:dyDescent="0.2">
      <c r="A1085">
        <v>1084</v>
      </c>
      <c r="B1085" s="6">
        <v>44970</v>
      </c>
      <c r="C1085" s="10">
        <v>36953492</v>
      </c>
      <c r="D1085" s="10">
        <v>20662</v>
      </c>
    </row>
    <row r="1086" spans="1:4" x14ac:dyDescent="0.2">
      <c r="A1086">
        <v>1085</v>
      </c>
      <c r="B1086" s="6">
        <v>44971</v>
      </c>
      <c r="C1086" s="10">
        <v>36949318</v>
      </c>
      <c r="D1086" s="10">
        <v>-4174</v>
      </c>
    </row>
    <row r="1087" spans="1:4" x14ac:dyDescent="0.2">
      <c r="A1087">
        <v>1086</v>
      </c>
      <c r="B1087" s="6">
        <v>44972</v>
      </c>
      <c r="C1087" s="10">
        <v>36960888</v>
      </c>
      <c r="D1087" s="10">
        <v>11570</v>
      </c>
    </row>
    <row r="1088" spans="1:4" x14ac:dyDescent="0.2">
      <c r="A1088">
        <v>1087</v>
      </c>
      <c r="B1088" s="6">
        <v>44973</v>
      </c>
      <c r="C1088" s="10">
        <v>36970513</v>
      </c>
      <c r="D1088" s="10">
        <v>9625</v>
      </c>
    </row>
    <row r="1089" spans="1:4" x14ac:dyDescent="0.2">
      <c r="A1089">
        <v>1088</v>
      </c>
      <c r="B1089" s="6">
        <v>44974</v>
      </c>
      <c r="C1089" s="10">
        <v>36987682</v>
      </c>
      <c r="D1089" s="10">
        <v>17169</v>
      </c>
    </row>
    <row r="1090" spans="1:4" x14ac:dyDescent="0.2">
      <c r="A1090">
        <v>1089</v>
      </c>
      <c r="B1090" s="6">
        <v>44975</v>
      </c>
      <c r="C1090" s="10">
        <v>36989373</v>
      </c>
      <c r="D1090" s="10">
        <v>1691</v>
      </c>
    </row>
    <row r="1091" spans="1:4" x14ac:dyDescent="0.2">
      <c r="A1091">
        <v>1090</v>
      </c>
      <c r="B1091" s="6">
        <v>44976</v>
      </c>
      <c r="C1091" s="10">
        <v>36989857</v>
      </c>
      <c r="D1091" s="10">
        <v>484</v>
      </c>
    </row>
    <row r="1092" spans="1:4" x14ac:dyDescent="0.2">
      <c r="A1092">
        <v>1091</v>
      </c>
      <c r="B1092" s="6">
        <v>44977</v>
      </c>
      <c r="C1092" s="10">
        <v>36990274</v>
      </c>
      <c r="D1092" s="10">
        <v>417</v>
      </c>
    </row>
    <row r="1093" spans="1:4" x14ac:dyDescent="0.2">
      <c r="A1093">
        <v>1092</v>
      </c>
      <c r="B1093" s="6">
        <v>44978</v>
      </c>
      <c r="C1093" s="10">
        <v>36992154</v>
      </c>
      <c r="D1093" s="10">
        <v>1880</v>
      </c>
    </row>
    <row r="1094" spans="1:4" x14ac:dyDescent="0.2">
      <c r="A1094">
        <v>1093</v>
      </c>
      <c r="B1094" s="6">
        <v>44979</v>
      </c>
      <c r="C1094" s="10">
        <v>36997328</v>
      </c>
      <c r="D1094" s="10">
        <v>5174</v>
      </c>
    </row>
    <row r="1095" spans="1:4" x14ac:dyDescent="0.2">
      <c r="A1095">
        <v>1094</v>
      </c>
      <c r="B1095" s="6">
        <v>44980</v>
      </c>
      <c r="C1095" s="10">
        <v>37008944</v>
      </c>
      <c r="D1095" s="10">
        <v>11616</v>
      </c>
    </row>
    <row r="1096" spans="1:4" x14ac:dyDescent="0.2">
      <c r="A1096">
        <v>1095</v>
      </c>
      <c r="B1096" s="6">
        <v>44981</v>
      </c>
      <c r="C1096" s="10">
        <v>37020531</v>
      </c>
      <c r="D1096" s="10">
        <v>11587</v>
      </c>
    </row>
    <row r="1097" spans="1:4" x14ac:dyDescent="0.2">
      <c r="A1097">
        <v>1096</v>
      </c>
      <c r="B1097" s="6">
        <v>44982</v>
      </c>
      <c r="C1097" s="10">
        <v>37023465</v>
      </c>
      <c r="D1097" s="10">
        <v>2934</v>
      </c>
    </row>
    <row r="1098" spans="1:4" x14ac:dyDescent="0.2">
      <c r="A1098">
        <v>1097</v>
      </c>
      <c r="B1098" s="6">
        <v>44983</v>
      </c>
      <c r="C1098" s="10">
        <v>37024417</v>
      </c>
      <c r="D1098" s="10">
        <v>952</v>
      </c>
    </row>
    <row r="1099" spans="1:4" x14ac:dyDescent="0.2">
      <c r="A1099">
        <v>1098</v>
      </c>
      <c r="B1099" s="6">
        <v>44984</v>
      </c>
      <c r="C1099" s="10">
        <v>37038230</v>
      </c>
      <c r="D1099" s="10">
        <v>13813</v>
      </c>
    </row>
    <row r="1100" spans="1:4" x14ac:dyDescent="0.2">
      <c r="A1100">
        <v>1099</v>
      </c>
      <c r="B1100" s="6">
        <v>44985</v>
      </c>
      <c r="C1100" s="10">
        <v>37052936</v>
      </c>
      <c r="D1100" s="10">
        <v>14706</v>
      </c>
    </row>
    <row r="1101" spans="1:4" x14ac:dyDescent="0.2">
      <c r="A1101">
        <v>1100</v>
      </c>
      <c r="B1101" s="6">
        <v>44986</v>
      </c>
      <c r="C1101" s="10">
        <v>37063464</v>
      </c>
      <c r="D1101" s="10">
        <v>10528</v>
      </c>
    </row>
    <row r="1102" spans="1:4" x14ac:dyDescent="0.2">
      <c r="A1102">
        <v>1101</v>
      </c>
      <c r="B1102" s="6">
        <v>44987</v>
      </c>
      <c r="C1102" s="10">
        <v>37066791</v>
      </c>
      <c r="D1102" s="10">
        <v>3327</v>
      </c>
    </row>
    <row r="1103" spans="1:4" x14ac:dyDescent="0.2">
      <c r="A1103">
        <v>1102</v>
      </c>
      <c r="B1103" s="6">
        <v>44988</v>
      </c>
      <c r="C1103" s="10">
        <v>37076053</v>
      </c>
      <c r="D1103" s="10">
        <v>9262</v>
      </c>
    </row>
    <row r="1104" spans="1:4" x14ac:dyDescent="0.2">
      <c r="A1104">
        <v>1103</v>
      </c>
      <c r="B1104" s="6">
        <v>44989</v>
      </c>
      <c r="C1104" s="10">
        <v>37085520</v>
      </c>
      <c r="D1104" s="10">
        <v>9467</v>
      </c>
    </row>
    <row r="1105" spans="1:4" x14ac:dyDescent="0.2">
      <c r="A1105">
        <v>1104</v>
      </c>
      <c r="B1105" s="6">
        <v>44990</v>
      </c>
      <c r="C1105" s="10">
        <v>37085520</v>
      </c>
      <c r="D1105" s="10">
        <v>0</v>
      </c>
    </row>
    <row r="1106" spans="1:4" x14ac:dyDescent="0.2">
      <c r="A1106">
        <v>1105</v>
      </c>
      <c r="B1106" s="6">
        <v>44991</v>
      </c>
      <c r="C1106" s="10">
        <v>37085520</v>
      </c>
      <c r="D1106" s="10">
        <v>0</v>
      </c>
    </row>
    <row r="1107" spans="1:4" x14ac:dyDescent="0.2">
      <c r="A1107">
        <v>1106</v>
      </c>
      <c r="B1107" s="6">
        <v>44992</v>
      </c>
      <c r="C1107" s="10">
        <v>37085520</v>
      </c>
      <c r="D1107" s="10">
        <v>0</v>
      </c>
    </row>
    <row r="1108" spans="1:4" x14ac:dyDescent="0.2">
      <c r="A1108">
        <v>1107</v>
      </c>
      <c r="B1108" s="6">
        <v>44993</v>
      </c>
      <c r="C1108" s="10">
        <v>37085520</v>
      </c>
      <c r="D1108" s="10">
        <v>0</v>
      </c>
    </row>
    <row r="1109" spans="1:4" x14ac:dyDescent="0.2">
      <c r="A1109">
        <v>1108</v>
      </c>
      <c r="B1109" s="6">
        <v>44994</v>
      </c>
      <c r="C1109" s="10">
        <v>37085520</v>
      </c>
      <c r="D1109" s="10">
        <v>0</v>
      </c>
    </row>
    <row r="1110" spans="1:4" x14ac:dyDescent="0.2">
      <c r="A1110">
        <v>1109</v>
      </c>
      <c r="B1110" s="6">
        <v>44995</v>
      </c>
      <c r="C1110" s="10">
        <v>37085520</v>
      </c>
      <c r="D1110" s="10">
        <v>0</v>
      </c>
    </row>
    <row r="1111" spans="1:4" x14ac:dyDescent="0.2">
      <c r="A1111">
        <v>1110</v>
      </c>
      <c r="B1111" s="6">
        <v>44996</v>
      </c>
      <c r="C1111" s="10">
        <v>37145514</v>
      </c>
      <c r="D1111" s="10">
        <v>59994</v>
      </c>
    </row>
    <row r="1112" spans="1:4" x14ac:dyDescent="0.2">
      <c r="A1112">
        <v>1111</v>
      </c>
      <c r="B1112" s="6">
        <v>44997</v>
      </c>
      <c r="C1112" s="10">
        <v>37145514</v>
      </c>
      <c r="D1112" s="10">
        <v>0</v>
      </c>
    </row>
    <row r="1113" spans="1:4" x14ac:dyDescent="0.2">
      <c r="A1113">
        <v>1112</v>
      </c>
      <c r="B1113" s="6">
        <v>44998</v>
      </c>
      <c r="C1113" s="10">
        <v>37145514</v>
      </c>
      <c r="D1113" s="10">
        <v>0</v>
      </c>
    </row>
    <row r="1114" spans="1:4" x14ac:dyDescent="0.2">
      <c r="A1114">
        <v>1113</v>
      </c>
      <c r="B1114" s="6">
        <v>44999</v>
      </c>
      <c r="C1114" s="10">
        <v>37145514</v>
      </c>
      <c r="D1114" s="10">
        <v>0</v>
      </c>
    </row>
    <row r="1115" spans="1:4" x14ac:dyDescent="0.2">
      <c r="A1115">
        <v>1114</v>
      </c>
      <c r="B1115" s="6">
        <v>45000</v>
      </c>
      <c r="C1115" s="10">
        <v>37145514</v>
      </c>
      <c r="D1115" s="10">
        <v>0</v>
      </c>
    </row>
    <row r="1116" spans="1:4" x14ac:dyDescent="0.2">
      <c r="A1116">
        <v>1115</v>
      </c>
      <c r="B1116" s="6">
        <v>45001</v>
      </c>
      <c r="C1116" s="10">
        <v>37145514</v>
      </c>
      <c r="D1116" s="10">
        <v>0</v>
      </c>
    </row>
    <row r="1117" spans="1:4" x14ac:dyDescent="0.2">
      <c r="A1117">
        <v>1116</v>
      </c>
      <c r="B1117" s="6">
        <v>45002</v>
      </c>
      <c r="C1117" s="10">
        <v>37145514</v>
      </c>
      <c r="D1117" s="10">
        <v>0</v>
      </c>
    </row>
    <row r="1118" spans="1:4" x14ac:dyDescent="0.2">
      <c r="A1118">
        <v>1117</v>
      </c>
      <c r="B1118" s="6">
        <v>45003</v>
      </c>
      <c r="C1118" s="10">
        <v>37204677</v>
      </c>
      <c r="D1118" s="10">
        <v>59163</v>
      </c>
    </row>
    <row r="1119" spans="1:4" x14ac:dyDescent="0.2">
      <c r="A1119">
        <v>1118</v>
      </c>
      <c r="B1119" s="6">
        <v>45004</v>
      </c>
      <c r="C1119" s="10">
        <v>37204677</v>
      </c>
      <c r="D1119" s="10">
        <v>0</v>
      </c>
    </row>
    <row r="1120" spans="1:4" x14ac:dyDescent="0.2">
      <c r="A1120">
        <v>1119</v>
      </c>
      <c r="B1120" s="6">
        <v>45005</v>
      </c>
      <c r="C1120" s="10">
        <v>37204677</v>
      </c>
      <c r="D1120" s="10">
        <v>0</v>
      </c>
    </row>
    <row r="1121" spans="1:4" x14ac:dyDescent="0.2">
      <c r="A1121">
        <v>1120</v>
      </c>
      <c r="B1121" s="6">
        <v>45006</v>
      </c>
      <c r="C1121" s="10">
        <v>37204677</v>
      </c>
      <c r="D1121" s="10">
        <v>0</v>
      </c>
    </row>
    <row r="1122" spans="1:4" x14ac:dyDescent="0.2">
      <c r="A1122">
        <v>1121</v>
      </c>
      <c r="B1122" s="6">
        <v>45007</v>
      </c>
      <c r="C1122" s="10">
        <v>37204677</v>
      </c>
      <c r="D1122" s="10">
        <v>0</v>
      </c>
    </row>
    <row r="1123" spans="1:4" x14ac:dyDescent="0.2">
      <c r="A1123">
        <v>1122</v>
      </c>
      <c r="B1123" s="6">
        <v>45008</v>
      </c>
      <c r="C1123" s="10">
        <v>37204677</v>
      </c>
      <c r="D1123" s="10">
        <v>0</v>
      </c>
    </row>
    <row r="1124" spans="1:4" x14ac:dyDescent="0.2">
      <c r="A1124">
        <v>1123</v>
      </c>
      <c r="B1124" s="6">
        <v>45009</v>
      </c>
      <c r="C1124" s="10">
        <v>37204677</v>
      </c>
      <c r="D1124" s="10">
        <v>0</v>
      </c>
    </row>
    <row r="1125" spans="1:4" x14ac:dyDescent="0.2">
      <c r="A1125">
        <v>1124</v>
      </c>
      <c r="B1125" s="6">
        <v>45010</v>
      </c>
      <c r="C1125" s="10">
        <v>37258663</v>
      </c>
      <c r="D1125" s="10">
        <v>53986</v>
      </c>
    </row>
    <row r="1126" spans="1:4" x14ac:dyDescent="0.2">
      <c r="A1126">
        <v>1125</v>
      </c>
      <c r="B1126" s="6">
        <v>45011</v>
      </c>
      <c r="C1126" s="10">
        <v>37258663</v>
      </c>
      <c r="D1126" s="10">
        <v>0</v>
      </c>
    </row>
    <row r="1127" spans="1:4" x14ac:dyDescent="0.2">
      <c r="A1127">
        <v>1126</v>
      </c>
      <c r="B1127" s="6">
        <v>45012</v>
      </c>
      <c r="C1127" s="10">
        <v>37258663</v>
      </c>
      <c r="D1127" s="10">
        <v>0</v>
      </c>
    </row>
    <row r="1128" spans="1:4" x14ac:dyDescent="0.2">
      <c r="A1128">
        <v>1127</v>
      </c>
      <c r="B1128" s="6">
        <v>45013</v>
      </c>
      <c r="C1128" s="10">
        <v>37258663</v>
      </c>
      <c r="D1128" s="10">
        <v>0</v>
      </c>
    </row>
    <row r="1129" spans="1:4" x14ac:dyDescent="0.2">
      <c r="A1129">
        <v>1128</v>
      </c>
      <c r="B1129" s="6">
        <v>45014</v>
      </c>
      <c r="C1129" s="10">
        <v>37258663</v>
      </c>
      <c r="D1129" s="10">
        <v>0</v>
      </c>
    </row>
    <row r="1130" spans="1:4" x14ac:dyDescent="0.2">
      <c r="A1130">
        <v>1129</v>
      </c>
      <c r="B1130" s="6">
        <v>45015</v>
      </c>
      <c r="C1130" s="10">
        <v>37258663</v>
      </c>
      <c r="D1130" s="10">
        <v>0</v>
      </c>
    </row>
    <row r="1131" spans="1:4" x14ac:dyDescent="0.2">
      <c r="A1131">
        <v>1130</v>
      </c>
      <c r="B1131" s="6">
        <v>45016</v>
      </c>
      <c r="C1131" s="10">
        <v>37258663</v>
      </c>
      <c r="D1131" s="10">
        <v>0</v>
      </c>
    </row>
    <row r="1132" spans="1:4" x14ac:dyDescent="0.2">
      <c r="A1132">
        <v>1131</v>
      </c>
      <c r="B1132" s="6">
        <v>45017</v>
      </c>
      <c r="C1132" s="10">
        <v>37319254</v>
      </c>
      <c r="D1132" s="10">
        <v>60591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0"/>
  <sheetViews>
    <sheetView topLeftCell="C1" zoomScale="190" zoomScaleNormal="190" workbookViewId="0">
      <selection activeCell="R7" sqref="R7:R8"/>
    </sheetView>
  </sheetViews>
  <sheetFormatPr baseColWidth="10" defaultColWidth="8.83203125" defaultRowHeight="15" x14ac:dyDescent="0.2"/>
  <cols>
    <col min="5" max="5" width="11.1640625" bestFit="1" customWidth="1"/>
    <col min="7" max="7" width="9.6640625" bestFit="1" customWidth="1"/>
    <col min="8" max="8" width="15" bestFit="1" customWidth="1"/>
    <col min="9" max="9" width="1.5" customWidth="1"/>
    <col min="10" max="10" width="9.6640625" customWidth="1"/>
    <col min="11" max="11" width="11.5" bestFit="1" customWidth="1"/>
    <col min="16" max="16" width="1.33203125" customWidth="1"/>
  </cols>
  <sheetData>
    <row r="1" spans="1:18" x14ac:dyDescent="0.2">
      <c r="A1" t="s">
        <v>3</v>
      </c>
      <c r="D1" t="s">
        <v>291</v>
      </c>
    </row>
    <row r="2" spans="1:18" x14ac:dyDescent="0.2">
      <c r="D2" t="s">
        <v>294</v>
      </c>
      <c r="L2" s="1" t="s">
        <v>296</v>
      </c>
      <c r="M2" s="1" t="s">
        <v>297</v>
      </c>
      <c r="N2" s="1" t="s">
        <v>298</v>
      </c>
      <c r="O2" s="1" t="s">
        <v>299</v>
      </c>
    </row>
    <row r="3" spans="1:18" x14ac:dyDescent="0.2">
      <c r="D3" t="s">
        <v>305</v>
      </c>
      <c r="N3" s="8">
        <f>F7</f>
        <v>-7</v>
      </c>
      <c r="O3" s="8">
        <f>F8</f>
        <v>8.25</v>
      </c>
    </row>
    <row r="4" spans="1:18" x14ac:dyDescent="0.2">
      <c r="A4" s="1" t="s">
        <v>4</v>
      </c>
      <c r="B4" t="s">
        <v>5</v>
      </c>
      <c r="C4" s="1" t="s">
        <v>10</v>
      </c>
      <c r="D4" t="s">
        <v>292</v>
      </c>
      <c r="E4" t="s">
        <v>293</v>
      </c>
      <c r="F4" t="s">
        <v>295</v>
      </c>
      <c r="G4" t="s">
        <v>304</v>
      </c>
      <c r="H4" s="19" t="s">
        <v>306</v>
      </c>
      <c r="I4" s="19"/>
      <c r="J4" s="19" t="s">
        <v>307</v>
      </c>
      <c r="L4" s="8">
        <f>F9</f>
        <v>-2.5</v>
      </c>
      <c r="M4" s="8">
        <f>F10</f>
        <v>1.5</v>
      </c>
      <c r="N4" s="8">
        <f>F11</f>
        <v>-7.625</v>
      </c>
      <c r="O4" s="8">
        <f>F12</f>
        <v>12.875</v>
      </c>
    </row>
    <row r="5" spans="1:18" x14ac:dyDescent="0.2">
      <c r="A5" s="1">
        <v>1</v>
      </c>
      <c r="B5" t="s">
        <v>6</v>
      </c>
      <c r="C5" s="1">
        <v>10</v>
      </c>
      <c r="G5" s="17">
        <f>L8</f>
        <v>-5.09375</v>
      </c>
      <c r="H5" s="20"/>
      <c r="I5" s="20"/>
      <c r="J5" s="20"/>
      <c r="L5" s="8">
        <f>F13</f>
        <v>-8.25</v>
      </c>
      <c r="M5" s="8">
        <f>F14</f>
        <v>2.625</v>
      </c>
      <c r="N5" s="8">
        <f>F15</f>
        <v>-8.625</v>
      </c>
      <c r="O5" s="7">
        <f>F16</f>
        <v>10.125</v>
      </c>
      <c r="P5" s="7"/>
    </row>
    <row r="6" spans="1:18" x14ac:dyDescent="0.2">
      <c r="A6" s="1">
        <v>2</v>
      </c>
      <c r="B6" t="s">
        <v>7</v>
      </c>
      <c r="C6" s="1">
        <v>14</v>
      </c>
      <c r="G6" s="17">
        <f>M8</f>
        <v>2.5312500000000004</v>
      </c>
      <c r="H6" s="20"/>
      <c r="I6" s="20"/>
      <c r="J6" s="20"/>
      <c r="L6" s="8">
        <f>F17</f>
        <v>-4.375</v>
      </c>
      <c r="M6" s="8">
        <f>F18</f>
        <v>3.625</v>
      </c>
      <c r="N6" s="7"/>
      <c r="O6" s="7"/>
      <c r="P6" s="7"/>
      <c r="Q6" t="s">
        <v>301</v>
      </c>
      <c r="R6" t="s">
        <v>302</v>
      </c>
    </row>
    <row r="7" spans="1:18" x14ac:dyDescent="0.2">
      <c r="A7" s="1">
        <v>3</v>
      </c>
      <c r="B7" s="21" t="s">
        <v>8</v>
      </c>
      <c r="C7" s="22">
        <v>8</v>
      </c>
      <c r="D7" s="21">
        <f>AVERAGE(C5:C8)</f>
        <v>14.25</v>
      </c>
      <c r="E7" s="23">
        <f>AVERAGE(D7:D8)</f>
        <v>15</v>
      </c>
      <c r="F7" s="23">
        <f>C7-E7</f>
        <v>-7</v>
      </c>
      <c r="G7" s="17">
        <f>N8</f>
        <v>-7.802083333333333</v>
      </c>
      <c r="H7" s="20">
        <f>C7-E7-G7</f>
        <v>0.80208333333333304</v>
      </c>
      <c r="I7" s="20"/>
      <c r="J7" s="20">
        <f>E7+G7+H7</f>
        <v>8</v>
      </c>
      <c r="K7" s="15" t="s">
        <v>300</v>
      </c>
      <c r="L7" s="16">
        <f>AVERAGE(L3:L6)</f>
        <v>-5.041666666666667</v>
      </c>
      <c r="M7" s="16">
        <f t="shared" ref="M7:O7" si="0">AVERAGE(M3:M6)</f>
        <v>2.5833333333333335</v>
      </c>
      <c r="N7" s="16">
        <f t="shared" si="0"/>
        <v>-7.75</v>
      </c>
      <c r="O7" s="16">
        <f t="shared" si="0"/>
        <v>10.416666666666666</v>
      </c>
      <c r="P7" s="7"/>
      <c r="Q7" s="16">
        <f>SUM(L7:O7)</f>
        <v>0.20833333333333215</v>
      </c>
      <c r="R7">
        <f>Q7/4</f>
        <v>5.2083333333333037E-2</v>
      </c>
    </row>
    <row r="8" spans="1:18" x14ac:dyDescent="0.2">
      <c r="A8" s="1">
        <v>4</v>
      </c>
      <c r="B8" t="s">
        <v>9</v>
      </c>
      <c r="C8" s="1">
        <v>25</v>
      </c>
      <c r="D8">
        <f t="shared" ref="D8:D18" si="1">AVERAGE(C6:C9)</f>
        <v>15.75</v>
      </c>
      <c r="E8" s="8">
        <f t="shared" ref="E8:E18" si="2">AVERAGE(D8:D9)</f>
        <v>16.75</v>
      </c>
      <c r="F8" s="8">
        <f t="shared" ref="F8:F18" si="3">C8-E8</f>
        <v>8.25</v>
      </c>
      <c r="G8" s="17">
        <f>O8</f>
        <v>10.364583333333332</v>
      </c>
      <c r="H8" s="20">
        <f t="shared" ref="H8:H18" si="4">C8-E8-G8</f>
        <v>-2.1145833333333321</v>
      </c>
      <c r="I8" s="20"/>
      <c r="J8" s="20">
        <f>E8+G8+H8</f>
        <v>25</v>
      </c>
      <c r="K8" s="9" t="s">
        <v>303</v>
      </c>
      <c r="L8">
        <f>L7-$R$7</f>
        <v>-5.09375</v>
      </c>
      <c r="M8">
        <f t="shared" ref="M8:O8" si="5">M7-$R$7</f>
        <v>2.5312500000000004</v>
      </c>
      <c r="N8">
        <f t="shared" si="5"/>
        <v>-7.802083333333333</v>
      </c>
      <c r="O8">
        <f t="shared" si="5"/>
        <v>10.364583333333332</v>
      </c>
      <c r="Q8" s="16">
        <f>SUM(L8:O8)</f>
        <v>0</v>
      </c>
      <c r="R8">
        <f>Q8/4</f>
        <v>0</v>
      </c>
    </row>
    <row r="9" spans="1:18" x14ac:dyDescent="0.2">
      <c r="A9" s="1">
        <v>5</v>
      </c>
      <c r="B9" s="21" t="s">
        <v>226</v>
      </c>
      <c r="C9" s="22">
        <v>16</v>
      </c>
      <c r="D9" s="21">
        <f t="shared" si="1"/>
        <v>17.75</v>
      </c>
      <c r="E9" s="23">
        <f t="shared" si="2"/>
        <v>18.5</v>
      </c>
      <c r="F9" s="23">
        <f t="shared" si="3"/>
        <v>-2.5</v>
      </c>
      <c r="G9" s="18">
        <f>G5</f>
        <v>-5.09375</v>
      </c>
      <c r="H9" s="20">
        <f t="shared" si="4"/>
        <v>2.59375</v>
      </c>
      <c r="I9" s="20"/>
      <c r="J9" s="20">
        <f t="shared" ref="J9:J18" si="6">E9+G9+H9</f>
        <v>16</v>
      </c>
      <c r="K9" s="9"/>
    </row>
    <row r="10" spans="1:18" x14ac:dyDescent="0.2">
      <c r="A10" s="1">
        <v>6</v>
      </c>
      <c r="B10" t="s">
        <v>227</v>
      </c>
      <c r="C10" s="1">
        <v>22</v>
      </c>
      <c r="D10">
        <f t="shared" si="1"/>
        <v>19.25</v>
      </c>
      <c r="E10" s="8">
        <f t="shared" si="2"/>
        <v>20.5</v>
      </c>
      <c r="F10" s="8">
        <f t="shared" si="3"/>
        <v>1.5</v>
      </c>
      <c r="G10" s="18">
        <f t="shared" ref="G10:G20" si="7">G6</f>
        <v>2.5312500000000004</v>
      </c>
      <c r="H10" s="20">
        <f t="shared" si="4"/>
        <v>-1.0312500000000004</v>
      </c>
      <c r="I10" s="20"/>
      <c r="J10" s="20">
        <f t="shared" si="6"/>
        <v>22</v>
      </c>
      <c r="K10" s="9"/>
    </row>
    <row r="11" spans="1:18" x14ac:dyDescent="0.2">
      <c r="A11" s="1">
        <v>7</v>
      </c>
      <c r="B11" s="21" t="s">
        <v>228</v>
      </c>
      <c r="C11" s="22">
        <v>14</v>
      </c>
      <c r="D11" s="21">
        <f t="shared" si="1"/>
        <v>21.75</v>
      </c>
      <c r="E11" s="23">
        <f t="shared" si="2"/>
        <v>21.625</v>
      </c>
      <c r="F11" s="23">
        <f t="shared" si="3"/>
        <v>-7.625</v>
      </c>
      <c r="G11" s="18">
        <f t="shared" si="7"/>
        <v>-7.802083333333333</v>
      </c>
      <c r="H11" s="20">
        <f t="shared" si="4"/>
        <v>0.17708333333333304</v>
      </c>
      <c r="I11" s="20"/>
      <c r="J11" s="20">
        <f t="shared" si="6"/>
        <v>14</v>
      </c>
      <c r="K11" s="9"/>
    </row>
    <row r="12" spans="1:18" x14ac:dyDescent="0.2">
      <c r="A12" s="1">
        <v>8</v>
      </c>
      <c r="B12" t="s">
        <v>229</v>
      </c>
      <c r="C12" s="1">
        <v>35</v>
      </c>
      <c r="D12">
        <f t="shared" si="1"/>
        <v>21.5</v>
      </c>
      <c r="E12" s="8">
        <f t="shared" si="2"/>
        <v>22.125</v>
      </c>
      <c r="F12" s="8">
        <f t="shared" si="3"/>
        <v>12.875</v>
      </c>
      <c r="G12" s="18">
        <f t="shared" si="7"/>
        <v>10.364583333333332</v>
      </c>
      <c r="H12" s="20">
        <f t="shared" si="4"/>
        <v>2.5104166666666679</v>
      </c>
      <c r="I12" s="20"/>
      <c r="J12" s="20">
        <f t="shared" si="6"/>
        <v>35</v>
      </c>
      <c r="K12" s="9"/>
    </row>
    <row r="13" spans="1:18" x14ac:dyDescent="0.2">
      <c r="A13" s="1">
        <v>9</v>
      </c>
      <c r="B13" s="21" t="s">
        <v>230</v>
      </c>
      <c r="C13" s="22">
        <v>15</v>
      </c>
      <c r="D13" s="21">
        <f t="shared" si="1"/>
        <v>22.75</v>
      </c>
      <c r="E13" s="23">
        <f t="shared" si="2"/>
        <v>23.25</v>
      </c>
      <c r="F13" s="23">
        <f t="shared" si="3"/>
        <v>-8.25</v>
      </c>
      <c r="G13" s="17">
        <f t="shared" si="7"/>
        <v>-5.09375</v>
      </c>
      <c r="H13" s="20">
        <f t="shared" si="4"/>
        <v>-3.15625</v>
      </c>
      <c r="I13" s="20"/>
      <c r="J13" s="20">
        <f t="shared" si="6"/>
        <v>15</v>
      </c>
      <c r="K13" s="9"/>
    </row>
    <row r="14" spans="1:18" x14ac:dyDescent="0.2">
      <c r="A14" s="1">
        <v>10</v>
      </c>
      <c r="B14" t="s">
        <v>231</v>
      </c>
      <c r="C14" s="1">
        <v>27</v>
      </c>
      <c r="D14">
        <f t="shared" si="1"/>
        <v>23.75</v>
      </c>
      <c r="E14" s="8">
        <f t="shared" si="2"/>
        <v>24.375</v>
      </c>
      <c r="F14" s="8">
        <f t="shared" si="3"/>
        <v>2.625</v>
      </c>
      <c r="G14" s="17">
        <f t="shared" si="7"/>
        <v>2.5312500000000004</v>
      </c>
      <c r="H14" s="20">
        <f t="shared" si="4"/>
        <v>9.3749999999999556E-2</v>
      </c>
      <c r="I14" s="20"/>
      <c r="J14" s="20">
        <f t="shared" si="6"/>
        <v>27</v>
      </c>
      <c r="K14" s="9"/>
    </row>
    <row r="15" spans="1:18" x14ac:dyDescent="0.2">
      <c r="A15" s="1">
        <v>11</v>
      </c>
      <c r="B15" s="21" t="s">
        <v>232</v>
      </c>
      <c r="C15" s="22">
        <v>18</v>
      </c>
      <c r="D15" s="21">
        <f t="shared" si="1"/>
        <v>25</v>
      </c>
      <c r="E15" s="23">
        <f t="shared" si="2"/>
        <v>26.625</v>
      </c>
      <c r="F15" s="23">
        <f t="shared" si="3"/>
        <v>-8.625</v>
      </c>
      <c r="G15" s="17">
        <f t="shared" si="7"/>
        <v>-7.802083333333333</v>
      </c>
      <c r="H15" s="20">
        <f t="shared" si="4"/>
        <v>-0.82291666666666696</v>
      </c>
      <c r="I15" s="20"/>
      <c r="J15" s="20">
        <f t="shared" si="6"/>
        <v>18</v>
      </c>
      <c r="K15" s="9"/>
    </row>
    <row r="16" spans="1:18" x14ac:dyDescent="0.2">
      <c r="A16" s="1">
        <v>12</v>
      </c>
      <c r="B16" t="s">
        <v>233</v>
      </c>
      <c r="C16" s="1">
        <v>40</v>
      </c>
      <c r="D16">
        <f t="shared" si="1"/>
        <v>28.25</v>
      </c>
      <c r="E16" s="8">
        <f t="shared" si="2"/>
        <v>29.875</v>
      </c>
      <c r="F16" s="8">
        <f t="shared" si="3"/>
        <v>10.125</v>
      </c>
      <c r="G16" s="17">
        <f t="shared" si="7"/>
        <v>10.364583333333332</v>
      </c>
      <c r="H16" s="20">
        <f t="shared" si="4"/>
        <v>-0.23958333333333215</v>
      </c>
      <c r="I16" s="20"/>
      <c r="J16" s="20">
        <f t="shared" si="6"/>
        <v>40</v>
      </c>
      <c r="K16" s="9"/>
    </row>
    <row r="17" spans="1:11" x14ac:dyDescent="0.2">
      <c r="A17" s="1">
        <v>13</v>
      </c>
      <c r="B17" s="21" t="s">
        <v>234</v>
      </c>
      <c r="C17" s="22">
        <v>28</v>
      </c>
      <c r="D17" s="21">
        <f t="shared" si="1"/>
        <v>31.5</v>
      </c>
      <c r="E17" s="23">
        <f t="shared" si="2"/>
        <v>32.375</v>
      </c>
      <c r="F17" s="23">
        <f t="shared" si="3"/>
        <v>-4.375</v>
      </c>
      <c r="G17" s="18">
        <f t="shared" si="7"/>
        <v>-5.09375</v>
      </c>
      <c r="H17" s="20">
        <f t="shared" si="4"/>
        <v>0.71875</v>
      </c>
      <c r="I17" s="20"/>
      <c r="J17" s="20">
        <f t="shared" si="6"/>
        <v>28</v>
      </c>
      <c r="K17" s="9"/>
    </row>
    <row r="18" spans="1:11" x14ac:dyDescent="0.2">
      <c r="A18" s="1">
        <v>14</v>
      </c>
      <c r="B18" t="s">
        <v>235</v>
      </c>
      <c r="C18" s="1">
        <v>40</v>
      </c>
      <c r="D18">
        <f t="shared" si="1"/>
        <v>33.25</v>
      </c>
      <c r="E18" s="8">
        <f t="shared" si="2"/>
        <v>36.375</v>
      </c>
      <c r="F18" s="8">
        <f t="shared" si="3"/>
        <v>3.625</v>
      </c>
      <c r="G18" s="18">
        <f t="shared" si="7"/>
        <v>2.5312500000000004</v>
      </c>
      <c r="H18" s="20">
        <f t="shared" si="4"/>
        <v>1.0937499999999996</v>
      </c>
      <c r="I18" s="20"/>
      <c r="J18" s="20">
        <f t="shared" si="6"/>
        <v>40</v>
      </c>
      <c r="K18" s="9"/>
    </row>
    <row r="19" spans="1:11" x14ac:dyDescent="0.2">
      <c r="A19" s="1">
        <v>15</v>
      </c>
      <c r="B19" t="s">
        <v>236</v>
      </c>
      <c r="C19" s="1">
        <v>25</v>
      </c>
      <c r="D19">
        <f>AVERAGE(C17:C20)</f>
        <v>39.5</v>
      </c>
      <c r="E19" s="7"/>
      <c r="F19" s="7"/>
      <c r="G19" s="18">
        <f t="shared" si="7"/>
        <v>-7.802083333333333</v>
      </c>
      <c r="H19" s="20"/>
      <c r="I19" s="20"/>
      <c r="J19" s="20"/>
      <c r="K19" s="7"/>
    </row>
    <row r="20" spans="1:11" x14ac:dyDescent="0.2">
      <c r="A20" s="1">
        <v>16</v>
      </c>
      <c r="B20" t="s">
        <v>237</v>
      </c>
      <c r="C20" s="1">
        <v>65</v>
      </c>
      <c r="E20" s="7"/>
      <c r="F20" s="7"/>
      <c r="G20" s="18">
        <f t="shared" si="7"/>
        <v>10.364583333333332</v>
      </c>
      <c r="H20" s="20"/>
      <c r="I20" s="20"/>
      <c r="J20" s="20"/>
      <c r="K20" s="7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0"/>
  <sheetViews>
    <sheetView tabSelected="1" zoomScale="170" zoomScaleNormal="170" workbookViewId="0">
      <selection activeCell="R8" sqref="R8"/>
    </sheetView>
  </sheetViews>
  <sheetFormatPr baseColWidth="10" defaultColWidth="8.83203125" defaultRowHeight="15" x14ac:dyDescent="0.2"/>
  <cols>
    <col min="5" max="5" width="11.1640625" bestFit="1" customWidth="1"/>
    <col min="8" max="8" width="9.33203125" bestFit="1" customWidth="1"/>
    <col min="9" max="9" width="1.1640625" customWidth="1"/>
    <col min="16" max="16" width="1.1640625" customWidth="1"/>
  </cols>
  <sheetData>
    <row r="1" spans="1:18" x14ac:dyDescent="0.2">
      <c r="A1" t="s">
        <v>11</v>
      </c>
      <c r="D1" t="s">
        <v>308</v>
      </c>
    </row>
    <row r="2" spans="1:18" x14ac:dyDescent="0.2">
      <c r="D2" t="s">
        <v>311</v>
      </c>
      <c r="L2" s="1" t="s">
        <v>296</v>
      </c>
      <c r="M2" s="1" t="s">
        <v>297</v>
      </c>
      <c r="N2" s="1" t="s">
        <v>298</v>
      </c>
      <c r="O2" s="1" t="s">
        <v>299</v>
      </c>
    </row>
    <row r="3" spans="1:18" x14ac:dyDescent="0.2">
      <c r="D3" t="s">
        <v>313</v>
      </c>
      <c r="N3" s="8">
        <f>F7</f>
        <v>0.53333333333333333</v>
      </c>
      <c r="O3" s="8">
        <f>F8</f>
        <v>1.4925373134328359</v>
      </c>
    </row>
    <row r="4" spans="1:18" x14ac:dyDescent="0.2">
      <c r="A4" s="1" t="s">
        <v>4</v>
      </c>
      <c r="B4" t="s">
        <v>5</v>
      </c>
      <c r="C4" s="1" t="s">
        <v>10</v>
      </c>
      <c r="D4" t="s">
        <v>292</v>
      </c>
      <c r="E4" t="s">
        <v>309</v>
      </c>
      <c r="F4" t="s">
        <v>310</v>
      </c>
      <c r="G4" t="s">
        <v>304</v>
      </c>
      <c r="H4" t="s">
        <v>312</v>
      </c>
      <c r="J4" t="s">
        <v>307</v>
      </c>
      <c r="L4" s="8">
        <f>F9</f>
        <v>0.86486486486486491</v>
      </c>
      <c r="M4" s="8">
        <f>F10</f>
        <v>1.0731707317073171</v>
      </c>
      <c r="N4" s="8">
        <f>F11</f>
        <v>0.64739884393063585</v>
      </c>
      <c r="O4" s="8">
        <f>F12</f>
        <v>1.5819209039548023</v>
      </c>
    </row>
    <row r="5" spans="1:18" x14ac:dyDescent="0.2">
      <c r="A5" s="1">
        <v>1</v>
      </c>
      <c r="B5" t="s">
        <v>6</v>
      </c>
      <c r="C5" s="1">
        <v>10</v>
      </c>
      <c r="G5">
        <f>L8</f>
        <v>0.79657111995679453</v>
      </c>
      <c r="L5" s="8">
        <f>F13</f>
        <v>0.64516129032258063</v>
      </c>
      <c r="M5" s="8">
        <f>F14</f>
        <v>1.1076923076923078</v>
      </c>
      <c r="N5" s="8">
        <f>F15</f>
        <v>0.676056338028169</v>
      </c>
      <c r="O5" s="7">
        <f>F16</f>
        <v>1.3389121338912133</v>
      </c>
      <c r="P5" s="7"/>
    </row>
    <row r="6" spans="1:18" x14ac:dyDescent="0.2">
      <c r="A6" s="1">
        <v>2</v>
      </c>
      <c r="B6" t="s">
        <v>7</v>
      </c>
      <c r="C6" s="1">
        <v>14</v>
      </c>
      <c r="G6">
        <f>M8</f>
        <v>1.1003313364171967</v>
      </c>
      <c r="L6" s="8">
        <f>F17</f>
        <v>0.86486486486486491</v>
      </c>
      <c r="M6" s="8">
        <f>F18</f>
        <v>1.0996563573883162</v>
      </c>
      <c r="N6" s="7"/>
      <c r="O6" s="7"/>
      <c r="P6" s="7"/>
      <c r="Q6" t="s">
        <v>301</v>
      </c>
      <c r="R6" t="s">
        <v>302</v>
      </c>
    </row>
    <row r="7" spans="1:18" x14ac:dyDescent="0.2">
      <c r="A7" s="1">
        <v>3</v>
      </c>
      <c r="B7" t="s">
        <v>8</v>
      </c>
      <c r="C7" s="1">
        <v>8</v>
      </c>
      <c r="D7">
        <f>AVERAGE(C5:C8)</f>
        <v>14.25</v>
      </c>
      <c r="E7" s="7">
        <f>AVERAGE(D7:D8)</f>
        <v>15</v>
      </c>
      <c r="F7">
        <f>C7/E7</f>
        <v>0.53333333333333333</v>
      </c>
      <c r="G7">
        <f>N8</f>
        <v>0.6227924122247066</v>
      </c>
      <c r="H7">
        <f>C7/(E7*G7)</f>
        <v>0.85635811044676635</v>
      </c>
      <c r="J7" s="1">
        <f>E7*G7*H7</f>
        <v>8</v>
      </c>
      <c r="K7" s="15" t="s">
        <v>300</v>
      </c>
      <c r="L7" s="16">
        <f>AVERAGE(L3:L6)</f>
        <v>0.79163034001743682</v>
      </c>
      <c r="M7" s="16">
        <f t="shared" ref="M7:O7" si="0">AVERAGE(M3:M6)</f>
        <v>1.0935064655959803</v>
      </c>
      <c r="N7" s="16">
        <f t="shared" si="0"/>
        <v>0.61892950509737943</v>
      </c>
      <c r="O7" s="16">
        <f t="shared" si="0"/>
        <v>1.471123450426284</v>
      </c>
      <c r="P7" s="7"/>
      <c r="Q7" s="16">
        <f>SUM(L7:O7)</f>
        <v>3.9751897611370808</v>
      </c>
      <c r="R7">
        <f>4/Q7</f>
        <v>1.0062412715753781</v>
      </c>
    </row>
    <row r="8" spans="1:18" x14ac:dyDescent="0.2">
      <c r="A8" s="1">
        <v>4</v>
      </c>
      <c r="B8" t="s">
        <v>9</v>
      </c>
      <c r="C8" s="1">
        <v>25</v>
      </c>
      <c r="D8">
        <f t="shared" ref="D8:D19" si="1">AVERAGE(C6:C9)</f>
        <v>15.75</v>
      </c>
      <c r="E8" s="7">
        <f t="shared" ref="E8:E18" si="2">AVERAGE(D8:D9)</f>
        <v>16.75</v>
      </c>
      <c r="F8">
        <f t="shared" ref="F8:F18" si="3">C8/E8</f>
        <v>1.4925373134328359</v>
      </c>
      <c r="G8">
        <f>O8</f>
        <v>1.4803051314013018</v>
      </c>
      <c r="H8">
        <f t="shared" ref="H8:H20" si="4">C8/(E8*G8)</f>
        <v>1.0082632842189467</v>
      </c>
      <c r="J8" s="1">
        <f t="shared" ref="J8:J18" si="5">E8*G8*H8</f>
        <v>25.000000000000004</v>
      </c>
      <c r="K8" s="9" t="s">
        <v>303</v>
      </c>
      <c r="L8">
        <f>L7*$R$7</f>
        <v>0.79657111995679453</v>
      </c>
      <c r="M8">
        <f t="shared" ref="M8:O8" si="6">M7*$R$7</f>
        <v>1.1003313364171967</v>
      </c>
      <c r="N8">
        <f t="shared" si="6"/>
        <v>0.6227924122247066</v>
      </c>
      <c r="O8">
        <f t="shared" si="6"/>
        <v>1.4803051314013018</v>
      </c>
      <c r="Q8" s="24">
        <f>SUM(L8:O8)</f>
        <v>4</v>
      </c>
      <c r="R8">
        <f>4/Q8</f>
        <v>1</v>
      </c>
    </row>
    <row r="9" spans="1:18" x14ac:dyDescent="0.2">
      <c r="A9" s="1">
        <v>5</v>
      </c>
      <c r="B9" t="s">
        <v>226</v>
      </c>
      <c r="C9" s="1">
        <v>16</v>
      </c>
      <c r="D9">
        <f t="shared" si="1"/>
        <v>17.75</v>
      </c>
      <c r="E9" s="7">
        <f t="shared" si="2"/>
        <v>18.5</v>
      </c>
      <c r="F9">
        <f t="shared" si="3"/>
        <v>0.86486486486486491</v>
      </c>
      <c r="G9">
        <f>G5</f>
        <v>0.79657111995679453</v>
      </c>
      <c r="H9">
        <f t="shared" si="4"/>
        <v>1.0857346484162953</v>
      </c>
      <c r="J9" s="1">
        <f t="shared" si="5"/>
        <v>16</v>
      </c>
    </row>
    <row r="10" spans="1:18" x14ac:dyDescent="0.2">
      <c r="A10" s="1">
        <v>6</v>
      </c>
      <c r="B10" t="s">
        <v>227</v>
      </c>
      <c r="C10" s="1">
        <v>22</v>
      </c>
      <c r="D10">
        <f t="shared" si="1"/>
        <v>19.25</v>
      </c>
      <c r="E10" s="7">
        <f t="shared" si="2"/>
        <v>20.5</v>
      </c>
      <c r="F10">
        <f t="shared" si="3"/>
        <v>1.0731707317073171</v>
      </c>
      <c r="G10">
        <f t="shared" ref="G10:G20" si="7">G6</f>
        <v>1.1003313364171967</v>
      </c>
      <c r="H10">
        <f t="shared" si="4"/>
        <v>0.97531597636915657</v>
      </c>
      <c r="J10" s="1">
        <f t="shared" si="5"/>
        <v>22</v>
      </c>
    </row>
    <row r="11" spans="1:18" x14ac:dyDescent="0.2">
      <c r="A11" s="1">
        <v>7</v>
      </c>
      <c r="B11" t="s">
        <v>228</v>
      </c>
      <c r="C11" s="1">
        <v>14</v>
      </c>
      <c r="D11">
        <f t="shared" si="1"/>
        <v>21.75</v>
      </c>
      <c r="E11" s="7">
        <f t="shared" si="2"/>
        <v>21.625</v>
      </c>
      <c r="F11">
        <f t="shared" si="3"/>
        <v>0.64739884393063585</v>
      </c>
      <c r="G11">
        <f t="shared" si="7"/>
        <v>0.6227924122247066</v>
      </c>
      <c r="H11">
        <f t="shared" si="4"/>
        <v>1.0395098450509881</v>
      </c>
      <c r="J11" s="1">
        <f t="shared" si="5"/>
        <v>14</v>
      </c>
    </row>
    <row r="12" spans="1:18" x14ac:dyDescent="0.2">
      <c r="A12" s="1">
        <v>8</v>
      </c>
      <c r="B12" t="s">
        <v>229</v>
      </c>
      <c r="C12" s="1">
        <v>35</v>
      </c>
      <c r="D12">
        <f t="shared" si="1"/>
        <v>21.5</v>
      </c>
      <c r="E12" s="7">
        <f t="shared" si="2"/>
        <v>22.125</v>
      </c>
      <c r="F12">
        <f t="shared" si="3"/>
        <v>1.5819209039548023</v>
      </c>
      <c r="G12">
        <f t="shared" si="7"/>
        <v>1.4803051314013018</v>
      </c>
      <c r="H12">
        <f t="shared" si="4"/>
        <v>1.0686451532173695</v>
      </c>
      <c r="J12" s="1">
        <f t="shared" si="5"/>
        <v>35</v>
      </c>
    </row>
    <row r="13" spans="1:18" x14ac:dyDescent="0.2">
      <c r="A13" s="1">
        <v>9</v>
      </c>
      <c r="B13" t="s">
        <v>230</v>
      </c>
      <c r="C13" s="1">
        <v>15</v>
      </c>
      <c r="D13">
        <f t="shared" si="1"/>
        <v>22.75</v>
      </c>
      <c r="E13" s="7">
        <f t="shared" si="2"/>
        <v>23.25</v>
      </c>
      <c r="F13">
        <f t="shared" si="3"/>
        <v>0.64516129032258063</v>
      </c>
      <c r="G13">
        <f t="shared" si="7"/>
        <v>0.79657111995679453</v>
      </c>
      <c r="H13">
        <f t="shared" si="4"/>
        <v>0.80992302402022021</v>
      </c>
      <c r="J13" s="1">
        <f t="shared" si="5"/>
        <v>15</v>
      </c>
    </row>
    <row r="14" spans="1:18" x14ac:dyDescent="0.2">
      <c r="A14" s="1">
        <v>10</v>
      </c>
      <c r="B14" t="s">
        <v>231</v>
      </c>
      <c r="C14" s="1">
        <v>27</v>
      </c>
      <c r="D14">
        <f t="shared" si="1"/>
        <v>23.75</v>
      </c>
      <c r="E14" s="7">
        <f t="shared" si="2"/>
        <v>24.375</v>
      </c>
      <c r="F14">
        <f t="shared" si="3"/>
        <v>1.1076923076923078</v>
      </c>
      <c r="G14">
        <f t="shared" si="7"/>
        <v>1.1003313364171967</v>
      </c>
      <c r="H14">
        <f t="shared" si="4"/>
        <v>1.0066897770076049</v>
      </c>
      <c r="J14" s="1">
        <f t="shared" si="5"/>
        <v>27</v>
      </c>
    </row>
    <row r="15" spans="1:18" x14ac:dyDescent="0.2">
      <c r="A15" s="1">
        <v>11</v>
      </c>
      <c r="B15" t="s">
        <v>232</v>
      </c>
      <c r="C15" s="1">
        <v>18</v>
      </c>
      <c r="D15">
        <f t="shared" si="1"/>
        <v>25</v>
      </c>
      <c r="E15" s="7">
        <f t="shared" si="2"/>
        <v>26.625</v>
      </c>
      <c r="F15">
        <f t="shared" si="3"/>
        <v>0.676056338028169</v>
      </c>
      <c r="G15">
        <f t="shared" si="7"/>
        <v>0.6227924122247066</v>
      </c>
      <c r="H15">
        <f t="shared" si="4"/>
        <v>1.0855243653550559</v>
      </c>
      <c r="J15" s="1">
        <f t="shared" si="5"/>
        <v>18</v>
      </c>
    </row>
    <row r="16" spans="1:18" x14ac:dyDescent="0.2">
      <c r="A16" s="1">
        <v>12</v>
      </c>
      <c r="B16" t="s">
        <v>233</v>
      </c>
      <c r="C16" s="1">
        <v>40</v>
      </c>
      <c r="D16">
        <f t="shared" si="1"/>
        <v>28.25</v>
      </c>
      <c r="E16" s="7">
        <f t="shared" si="2"/>
        <v>29.875</v>
      </c>
      <c r="F16">
        <f t="shared" si="3"/>
        <v>1.3389121338912133</v>
      </c>
      <c r="G16">
        <f t="shared" si="7"/>
        <v>1.4803051314013018</v>
      </c>
      <c r="H16">
        <f t="shared" si="4"/>
        <v>0.90448388341649422</v>
      </c>
      <c r="J16" s="1">
        <f t="shared" si="5"/>
        <v>40</v>
      </c>
    </row>
    <row r="17" spans="1:10" x14ac:dyDescent="0.2">
      <c r="A17" s="1">
        <v>13</v>
      </c>
      <c r="B17" t="s">
        <v>234</v>
      </c>
      <c r="C17" s="1">
        <v>28</v>
      </c>
      <c r="D17">
        <f t="shared" si="1"/>
        <v>31.5</v>
      </c>
      <c r="E17" s="7">
        <f t="shared" si="2"/>
        <v>32.375</v>
      </c>
      <c r="F17">
        <f t="shared" si="3"/>
        <v>0.86486486486486491</v>
      </c>
      <c r="G17">
        <f t="shared" si="7"/>
        <v>0.79657111995679453</v>
      </c>
      <c r="H17">
        <f t="shared" si="4"/>
        <v>1.0857346484162953</v>
      </c>
      <c r="J17" s="1">
        <f t="shared" si="5"/>
        <v>28</v>
      </c>
    </row>
    <row r="18" spans="1:10" x14ac:dyDescent="0.2">
      <c r="A18" s="1">
        <v>14</v>
      </c>
      <c r="B18" t="s">
        <v>235</v>
      </c>
      <c r="C18" s="1">
        <v>40</v>
      </c>
      <c r="D18">
        <f t="shared" si="1"/>
        <v>33.25</v>
      </c>
      <c r="E18" s="7">
        <f t="shared" si="2"/>
        <v>36.375</v>
      </c>
      <c r="F18">
        <f t="shared" si="3"/>
        <v>1.0996563573883162</v>
      </c>
      <c r="G18">
        <f t="shared" si="7"/>
        <v>1.1003313364171967</v>
      </c>
      <c r="H18">
        <f t="shared" si="4"/>
        <v>0.99938656747604915</v>
      </c>
      <c r="J18" s="1">
        <f t="shared" si="5"/>
        <v>40</v>
      </c>
    </row>
    <row r="19" spans="1:10" x14ac:dyDescent="0.2">
      <c r="A19" s="1">
        <v>15</v>
      </c>
      <c r="B19" t="s">
        <v>236</v>
      </c>
      <c r="C19" s="1">
        <v>25</v>
      </c>
      <c r="D19">
        <f t="shared" si="1"/>
        <v>39.5</v>
      </c>
      <c r="G19">
        <f t="shared" si="7"/>
        <v>0.6227924122247066</v>
      </c>
    </row>
    <row r="20" spans="1:10" x14ac:dyDescent="0.2">
      <c r="A20" s="1">
        <v>16</v>
      </c>
      <c r="B20" t="s">
        <v>237</v>
      </c>
      <c r="C20" s="1">
        <v>65</v>
      </c>
      <c r="G20">
        <f t="shared" si="7"/>
        <v>1.4803051314013018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E269"/>
  <sheetViews>
    <sheetView topLeftCell="A3" zoomScale="170" zoomScaleNormal="170" workbookViewId="0">
      <selection activeCell="D15" sqref="D15"/>
    </sheetView>
  </sheetViews>
  <sheetFormatPr baseColWidth="10" defaultColWidth="8.83203125" defaultRowHeight="13" x14ac:dyDescent="0.15"/>
  <cols>
    <col min="1" max="1" width="8.83203125" style="2"/>
    <col min="2" max="2" width="7.5" style="3" bestFit="1" customWidth="1"/>
    <col min="3" max="3" width="7.5" style="3" customWidth="1"/>
    <col min="4" max="4" width="16.6640625" style="3" bestFit="1" customWidth="1"/>
    <col min="5" max="235" width="8.83203125" style="3"/>
    <col min="236" max="236" width="7.5" style="3" bestFit="1" customWidth="1"/>
    <col min="237" max="237" width="7.5" style="3" customWidth="1"/>
    <col min="238" max="238" width="16.6640625" style="3" bestFit="1" customWidth="1"/>
    <col min="239" max="242" width="16.6640625" style="3" customWidth="1"/>
    <col min="243" max="243" width="12" style="3" bestFit="1" customWidth="1"/>
    <col min="244" max="244" width="13.1640625" style="3" bestFit="1" customWidth="1"/>
    <col min="245" max="245" width="12.1640625" style="3" bestFit="1" customWidth="1"/>
    <col min="246" max="246" width="14.33203125" style="3" bestFit="1" customWidth="1"/>
    <col min="247" max="250" width="8.83203125" style="3"/>
    <col min="251" max="251" width="11.5" style="3" bestFit="1" customWidth="1"/>
    <col min="252" max="252" width="12.1640625" style="3" bestFit="1" customWidth="1"/>
    <col min="253" max="491" width="8.83203125" style="3"/>
    <col min="492" max="492" width="7.5" style="3" bestFit="1" customWidth="1"/>
    <col min="493" max="493" width="7.5" style="3" customWidth="1"/>
    <col min="494" max="494" width="16.6640625" style="3" bestFit="1" customWidth="1"/>
    <col min="495" max="498" width="16.6640625" style="3" customWidth="1"/>
    <col min="499" max="499" width="12" style="3" bestFit="1" customWidth="1"/>
    <col min="500" max="500" width="13.1640625" style="3" bestFit="1" customWidth="1"/>
    <col min="501" max="501" width="12.1640625" style="3" bestFit="1" customWidth="1"/>
    <col min="502" max="502" width="14.33203125" style="3" bestFit="1" customWidth="1"/>
    <col min="503" max="506" width="8.83203125" style="3"/>
    <col min="507" max="507" width="11.5" style="3" bestFit="1" customWidth="1"/>
    <col min="508" max="508" width="12.1640625" style="3" bestFit="1" customWidth="1"/>
    <col min="509" max="747" width="8.83203125" style="3"/>
    <col min="748" max="748" width="7.5" style="3" bestFit="1" customWidth="1"/>
    <col min="749" max="749" width="7.5" style="3" customWidth="1"/>
    <col min="750" max="750" width="16.6640625" style="3" bestFit="1" customWidth="1"/>
    <col min="751" max="754" width="16.6640625" style="3" customWidth="1"/>
    <col min="755" max="755" width="12" style="3" bestFit="1" customWidth="1"/>
    <col min="756" max="756" width="13.1640625" style="3" bestFit="1" customWidth="1"/>
    <col min="757" max="757" width="12.1640625" style="3" bestFit="1" customWidth="1"/>
    <col min="758" max="758" width="14.33203125" style="3" bestFit="1" customWidth="1"/>
    <col min="759" max="762" width="8.83203125" style="3"/>
    <col min="763" max="763" width="11.5" style="3" bestFit="1" customWidth="1"/>
    <col min="764" max="764" width="12.1640625" style="3" bestFit="1" customWidth="1"/>
    <col min="765" max="1003" width="8.83203125" style="3"/>
    <col min="1004" max="1004" width="7.5" style="3" bestFit="1" customWidth="1"/>
    <col min="1005" max="1005" width="7.5" style="3" customWidth="1"/>
    <col min="1006" max="1006" width="16.6640625" style="3" bestFit="1" customWidth="1"/>
    <col min="1007" max="1010" width="16.6640625" style="3" customWidth="1"/>
    <col min="1011" max="1011" width="12" style="3" bestFit="1" customWidth="1"/>
    <col min="1012" max="1012" width="13.1640625" style="3" bestFit="1" customWidth="1"/>
    <col min="1013" max="1013" width="12.1640625" style="3" bestFit="1" customWidth="1"/>
    <col min="1014" max="1014" width="14.33203125" style="3" bestFit="1" customWidth="1"/>
    <col min="1015" max="1018" width="8.83203125" style="3"/>
    <col min="1019" max="1019" width="11.5" style="3" bestFit="1" customWidth="1"/>
    <col min="1020" max="1020" width="12.1640625" style="3" bestFit="1" customWidth="1"/>
    <col min="1021" max="1259" width="8.83203125" style="3"/>
    <col min="1260" max="1260" width="7.5" style="3" bestFit="1" customWidth="1"/>
    <col min="1261" max="1261" width="7.5" style="3" customWidth="1"/>
    <col min="1262" max="1262" width="16.6640625" style="3" bestFit="1" customWidth="1"/>
    <col min="1263" max="1266" width="16.6640625" style="3" customWidth="1"/>
    <col min="1267" max="1267" width="12" style="3" bestFit="1" customWidth="1"/>
    <col min="1268" max="1268" width="13.1640625" style="3" bestFit="1" customWidth="1"/>
    <col min="1269" max="1269" width="12.1640625" style="3" bestFit="1" customWidth="1"/>
    <col min="1270" max="1270" width="14.33203125" style="3" bestFit="1" customWidth="1"/>
    <col min="1271" max="1274" width="8.83203125" style="3"/>
    <col min="1275" max="1275" width="11.5" style="3" bestFit="1" customWidth="1"/>
    <col min="1276" max="1276" width="12.1640625" style="3" bestFit="1" customWidth="1"/>
    <col min="1277" max="1515" width="8.83203125" style="3"/>
    <col min="1516" max="1516" width="7.5" style="3" bestFit="1" customWidth="1"/>
    <col min="1517" max="1517" width="7.5" style="3" customWidth="1"/>
    <col min="1518" max="1518" width="16.6640625" style="3" bestFit="1" customWidth="1"/>
    <col min="1519" max="1522" width="16.6640625" style="3" customWidth="1"/>
    <col min="1523" max="1523" width="12" style="3" bestFit="1" customWidth="1"/>
    <col min="1524" max="1524" width="13.1640625" style="3" bestFit="1" customWidth="1"/>
    <col min="1525" max="1525" width="12.1640625" style="3" bestFit="1" customWidth="1"/>
    <col min="1526" max="1526" width="14.33203125" style="3" bestFit="1" customWidth="1"/>
    <col min="1527" max="1530" width="8.83203125" style="3"/>
    <col min="1531" max="1531" width="11.5" style="3" bestFit="1" customWidth="1"/>
    <col min="1532" max="1532" width="12.1640625" style="3" bestFit="1" customWidth="1"/>
    <col min="1533" max="1771" width="8.83203125" style="3"/>
    <col min="1772" max="1772" width="7.5" style="3" bestFit="1" customWidth="1"/>
    <col min="1773" max="1773" width="7.5" style="3" customWidth="1"/>
    <col min="1774" max="1774" width="16.6640625" style="3" bestFit="1" customWidth="1"/>
    <col min="1775" max="1778" width="16.6640625" style="3" customWidth="1"/>
    <col min="1779" max="1779" width="12" style="3" bestFit="1" customWidth="1"/>
    <col min="1780" max="1780" width="13.1640625" style="3" bestFit="1" customWidth="1"/>
    <col min="1781" max="1781" width="12.1640625" style="3" bestFit="1" customWidth="1"/>
    <col min="1782" max="1782" width="14.33203125" style="3" bestFit="1" customWidth="1"/>
    <col min="1783" max="1786" width="8.83203125" style="3"/>
    <col min="1787" max="1787" width="11.5" style="3" bestFit="1" customWidth="1"/>
    <col min="1788" max="1788" width="12.1640625" style="3" bestFit="1" customWidth="1"/>
    <col min="1789" max="2027" width="8.83203125" style="3"/>
    <col min="2028" max="2028" width="7.5" style="3" bestFit="1" customWidth="1"/>
    <col min="2029" max="2029" width="7.5" style="3" customWidth="1"/>
    <col min="2030" max="2030" width="16.6640625" style="3" bestFit="1" customWidth="1"/>
    <col min="2031" max="2034" width="16.6640625" style="3" customWidth="1"/>
    <col min="2035" max="2035" width="12" style="3" bestFit="1" customWidth="1"/>
    <col min="2036" max="2036" width="13.1640625" style="3" bestFit="1" customWidth="1"/>
    <col min="2037" max="2037" width="12.1640625" style="3" bestFit="1" customWidth="1"/>
    <col min="2038" max="2038" width="14.33203125" style="3" bestFit="1" customWidth="1"/>
    <col min="2039" max="2042" width="8.83203125" style="3"/>
    <col min="2043" max="2043" width="11.5" style="3" bestFit="1" customWidth="1"/>
    <col min="2044" max="2044" width="12.1640625" style="3" bestFit="1" customWidth="1"/>
    <col min="2045" max="2283" width="8.83203125" style="3"/>
    <col min="2284" max="2284" width="7.5" style="3" bestFit="1" customWidth="1"/>
    <col min="2285" max="2285" width="7.5" style="3" customWidth="1"/>
    <col min="2286" max="2286" width="16.6640625" style="3" bestFit="1" customWidth="1"/>
    <col min="2287" max="2290" width="16.6640625" style="3" customWidth="1"/>
    <col min="2291" max="2291" width="12" style="3" bestFit="1" customWidth="1"/>
    <col min="2292" max="2292" width="13.1640625" style="3" bestFit="1" customWidth="1"/>
    <col min="2293" max="2293" width="12.1640625" style="3" bestFit="1" customWidth="1"/>
    <col min="2294" max="2294" width="14.33203125" style="3" bestFit="1" customWidth="1"/>
    <col min="2295" max="2298" width="8.83203125" style="3"/>
    <col min="2299" max="2299" width="11.5" style="3" bestFit="1" customWidth="1"/>
    <col min="2300" max="2300" width="12.1640625" style="3" bestFit="1" customWidth="1"/>
    <col min="2301" max="2539" width="8.83203125" style="3"/>
    <col min="2540" max="2540" width="7.5" style="3" bestFit="1" customWidth="1"/>
    <col min="2541" max="2541" width="7.5" style="3" customWidth="1"/>
    <col min="2542" max="2542" width="16.6640625" style="3" bestFit="1" customWidth="1"/>
    <col min="2543" max="2546" width="16.6640625" style="3" customWidth="1"/>
    <col min="2547" max="2547" width="12" style="3" bestFit="1" customWidth="1"/>
    <col min="2548" max="2548" width="13.1640625" style="3" bestFit="1" customWidth="1"/>
    <col min="2549" max="2549" width="12.1640625" style="3" bestFit="1" customWidth="1"/>
    <col min="2550" max="2550" width="14.33203125" style="3" bestFit="1" customWidth="1"/>
    <col min="2551" max="2554" width="8.83203125" style="3"/>
    <col min="2555" max="2555" width="11.5" style="3" bestFit="1" customWidth="1"/>
    <col min="2556" max="2556" width="12.1640625" style="3" bestFit="1" customWidth="1"/>
    <col min="2557" max="2795" width="8.83203125" style="3"/>
    <col min="2796" max="2796" width="7.5" style="3" bestFit="1" customWidth="1"/>
    <col min="2797" max="2797" width="7.5" style="3" customWidth="1"/>
    <col min="2798" max="2798" width="16.6640625" style="3" bestFit="1" customWidth="1"/>
    <col min="2799" max="2802" width="16.6640625" style="3" customWidth="1"/>
    <col min="2803" max="2803" width="12" style="3" bestFit="1" customWidth="1"/>
    <col min="2804" max="2804" width="13.1640625" style="3" bestFit="1" customWidth="1"/>
    <col min="2805" max="2805" width="12.1640625" style="3" bestFit="1" customWidth="1"/>
    <col min="2806" max="2806" width="14.33203125" style="3" bestFit="1" customWidth="1"/>
    <col min="2807" max="2810" width="8.83203125" style="3"/>
    <col min="2811" max="2811" width="11.5" style="3" bestFit="1" customWidth="1"/>
    <col min="2812" max="2812" width="12.1640625" style="3" bestFit="1" customWidth="1"/>
    <col min="2813" max="3051" width="8.83203125" style="3"/>
    <col min="3052" max="3052" width="7.5" style="3" bestFit="1" customWidth="1"/>
    <col min="3053" max="3053" width="7.5" style="3" customWidth="1"/>
    <col min="3054" max="3054" width="16.6640625" style="3" bestFit="1" customWidth="1"/>
    <col min="3055" max="3058" width="16.6640625" style="3" customWidth="1"/>
    <col min="3059" max="3059" width="12" style="3" bestFit="1" customWidth="1"/>
    <col min="3060" max="3060" width="13.1640625" style="3" bestFit="1" customWidth="1"/>
    <col min="3061" max="3061" width="12.1640625" style="3" bestFit="1" customWidth="1"/>
    <col min="3062" max="3062" width="14.33203125" style="3" bestFit="1" customWidth="1"/>
    <col min="3063" max="3066" width="8.83203125" style="3"/>
    <col min="3067" max="3067" width="11.5" style="3" bestFit="1" customWidth="1"/>
    <col min="3068" max="3068" width="12.1640625" style="3" bestFit="1" customWidth="1"/>
    <col min="3069" max="3307" width="8.83203125" style="3"/>
    <col min="3308" max="3308" width="7.5" style="3" bestFit="1" customWidth="1"/>
    <col min="3309" max="3309" width="7.5" style="3" customWidth="1"/>
    <col min="3310" max="3310" width="16.6640625" style="3" bestFit="1" customWidth="1"/>
    <col min="3311" max="3314" width="16.6640625" style="3" customWidth="1"/>
    <col min="3315" max="3315" width="12" style="3" bestFit="1" customWidth="1"/>
    <col min="3316" max="3316" width="13.1640625" style="3" bestFit="1" customWidth="1"/>
    <col min="3317" max="3317" width="12.1640625" style="3" bestFit="1" customWidth="1"/>
    <col min="3318" max="3318" width="14.33203125" style="3" bestFit="1" customWidth="1"/>
    <col min="3319" max="3322" width="8.83203125" style="3"/>
    <col min="3323" max="3323" width="11.5" style="3" bestFit="1" customWidth="1"/>
    <col min="3324" max="3324" width="12.1640625" style="3" bestFit="1" customWidth="1"/>
    <col min="3325" max="3563" width="8.83203125" style="3"/>
    <col min="3564" max="3564" width="7.5" style="3" bestFit="1" customWidth="1"/>
    <col min="3565" max="3565" width="7.5" style="3" customWidth="1"/>
    <col min="3566" max="3566" width="16.6640625" style="3" bestFit="1" customWidth="1"/>
    <col min="3567" max="3570" width="16.6640625" style="3" customWidth="1"/>
    <col min="3571" max="3571" width="12" style="3" bestFit="1" customWidth="1"/>
    <col min="3572" max="3572" width="13.1640625" style="3" bestFit="1" customWidth="1"/>
    <col min="3573" max="3573" width="12.1640625" style="3" bestFit="1" customWidth="1"/>
    <col min="3574" max="3574" width="14.33203125" style="3" bestFit="1" customWidth="1"/>
    <col min="3575" max="3578" width="8.83203125" style="3"/>
    <col min="3579" max="3579" width="11.5" style="3" bestFit="1" customWidth="1"/>
    <col min="3580" max="3580" width="12.1640625" style="3" bestFit="1" customWidth="1"/>
    <col min="3581" max="3819" width="8.83203125" style="3"/>
    <col min="3820" max="3820" width="7.5" style="3" bestFit="1" customWidth="1"/>
    <col min="3821" max="3821" width="7.5" style="3" customWidth="1"/>
    <col min="3822" max="3822" width="16.6640625" style="3" bestFit="1" customWidth="1"/>
    <col min="3823" max="3826" width="16.6640625" style="3" customWidth="1"/>
    <col min="3827" max="3827" width="12" style="3" bestFit="1" customWidth="1"/>
    <col min="3828" max="3828" width="13.1640625" style="3" bestFit="1" customWidth="1"/>
    <col min="3829" max="3829" width="12.1640625" style="3" bestFit="1" customWidth="1"/>
    <col min="3830" max="3830" width="14.33203125" style="3" bestFit="1" customWidth="1"/>
    <col min="3831" max="3834" width="8.83203125" style="3"/>
    <col min="3835" max="3835" width="11.5" style="3" bestFit="1" customWidth="1"/>
    <col min="3836" max="3836" width="12.1640625" style="3" bestFit="1" customWidth="1"/>
    <col min="3837" max="4075" width="8.83203125" style="3"/>
    <col min="4076" max="4076" width="7.5" style="3" bestFit="1" customWidth="1"/>
    <col min="4077" max="4077" width="7.5" style="3" customWidth="1"/>
    <col min="4078" max="4078" width="16.6640625" style="3" bestFit="1" customWidth="1"/>
    <col min="4079" max="4082" width="16.6640625" style="3" customWidth="1"/>
    <col min="4083" max="4083" width="12" style="3" bestFit="1" customWidth="1"/>
    <col min="4084" max="4084" width="13.1640625" style="3" bestFit="1" customWidth="1"/>
    <col min="4085" max="4085" width="12.1640625" style="3" bestFit="1" customWidth="1"/>
    <col min="4086" max="4086" width="14.33203125" style="3" bestFit="1" customWidth="1"/>
    <col min="4087" max="4090" width="8.83203125" style="3"/>
    <col min="4091" max="4091" width="11.5" style="3" bestFit="1" customWidth="1"/>
    <col min="4092" max="4092" width="12.1640625" style="3" bestFit="1" customWidth="1"/>
    <col min="4093" max="4331" width="8.83203125" style="3"/>
    <col min="4332" max="4332" width="7.5" style="3" bestFit="1" customWidth="1"/>
    <col min="4333" max="4333" width="7.5" style="3" customWidth="1"/>
    <col min="4334" max="4334" width="16.6640625" style="3" bestFit="1" customWidth="1"/>
    <col min="4335" max="4338" width="16.6640625" style="3" customWidth="1"/>
    <col min="4339" max="4339" width="12" style="3" bestFit="1" customWidth="1"/>
    <col min="4340" max="4340" width="13.1640625" style="3" bestFit="1" customWidth="1"/>
    <col min="4341" max="4341" width="12.1640625" style="3" bestFit="1" customWidth="1"/>
    <col min="4342" max="4342" width="14.33203125" style="3" bestFit="1" customWidth="1"/>
    <col min="4343" max="4346" width="8.83203125" style="3"/>
    <col min="4347" max="4347" width="11.5" style="3" bestFit="1" customWidth="1"/>
    <col min="4348" max="4348" width="12.1640625" style="3" bestFit="1" customWidth="1"/>
    <col min="4349" max="4587" width="8.83203125" style="3"/>
    <col min="4588" max="4588" width="7.5" style="3" bestFit="1" customWidth="1"/>
    <col min="4589" max="4589" width="7.5" style="3" customWidth="1"/>
    <col min="4590" max="4590" width="16.6640625" style="3" bestFit="1" customWidth="1"/>
    <col min="4591" max="4594" width="16.6640625" style="3" customWidth="1"/>
    <col min="4595" max="4595" width="12" style="3" bestFit="1" customWidth="1"/>
    <col min="4596" max="4596" width="13.1640625" style="3" bestFit="1" customWidth="1"/>
    <col min="4597" max="4597" width="12.1640625" style="3" bestFit="1" customWidth="1"/>
    <col min="4598" max="4598" width="14.33203125" style="3" bestFit="1" customWidth="1"/>
    <col min="4599" max="4602" width="8.83203125" style="3"/>
    <col min="4603" max="4603" width="11.5" style="3" bestFit="1" customWidth="1"/>
    <col min="4604" max="4604" width="12.1640625" style="3" bestFit="1" customWidth="1"/>
    <col min="4605" max="4843" width="8.83203125" style="3"/>
    <col min="4844" max="4844" width="7.5" style="3" bestFit="1" customWidth="1"/>
    <col min="4845" max="4845" width="7.5" style="3" customWidth="1"/>
    <col min="4846" max="4846" width="16.6640625" style="3" bestFit="1" customWidth="1"/>
    <col min="4847" max="4850" width="16.6640625" style="3" customWidth="1"/>
    <col min="4851" max="4851" width="12" style="3" bestFit="1" customWidth="1"/>
    <col min="4852" max="4852" width="13.1640625" style="3" bestFit="1" customWidth="1"/>
    <col min="4853" max="4853" width="12.1640625" style="3" bestFit="1" customWidth="1"/>
    <col min="4854" max="4854" width="14.33203125" style="3" bestFit="1" customWidth="1"/>
    <col min="4855" max="4858" width="8.83203125" style="3"/>
    <col min="4859" max="4859" width="11.5" style="3" bestFit="1" customWidth="1"/>
    <col min="4860" max="4860" width="12.1640625" style="3" bestFit="1" customWidth="1"/>
    <col min="4861" max="5099" width="8.83203125" style="3"/>
    <col min="5100" max="5100" width="7.5" style="3" bestFit="1" customWidth="1"/>
    <col min="5101" max="5101" width="7.5" style="3" customWidth="1"/>
    <col min="5102" max="5102" width="16.6640625" style="3" bestFit="1" customWidth="1"/>
    <col min="5103" max="5106" width="16.6640625" style="3" customWidth="1"/>
    <col min="5107" max="5107" width="12" style="3" bestFit="1" customWidth="1"/>
    <col min="5108" max="5108" width="13.1640625" style="3" bestFit="1" customWidth="1"/>
    <col min="5109" max="5109" width="12.1640625" style="3" bestFit="1" customWidth="1"/>
    <col min="5110" max="5110" width="14.33203125" style="3" bestFit="1" customWidth="1"/>
    <col min="5111" max="5114" width="8.83203125" style="3"/>
    <col min="5115" max="5115" width="11.5" style="3" bestFit="1" customWidth="1"/>
    <col min="5116" max="5116" width="12.1640625" style="3" bestFit="1" customWidth="1"/>
    <col min="5117" max="5355" width="8.83203125" style="3"/>
    <col min="5356" max="5356" width="7.5" style="3" bestFit="1" customWidth="1"/>
    <col min="5357" max="5357" width="7.5" style="3" customWidth="1"/>
    <col min="5358" max="5358" width="16.6640625" style="3" bestFit="1" customWidth="1"/>
    <col min="5359" max="5362" width="16.6640625" style="3" customWidth="1"/>
    <col min="5363" max="5363" width="12" style="3" bestFit="1" customWidth="1"/>
    <col min="5364" max="5364" width="13.1640625" style="3" bestFit="1" customWidth="1"/>
    <col min="5365" max="5365" width="12.1640625" style="3" bestFit="1" customWidth="1"/>
    <col min="5366" max="5366" width="14.33203125" style="3" bestFit="1" customWidth="1"/>
    <col min="5367" max="5370" width="8.83203125" style="3"/>
    <col min="5371" max="5371" width="11.5" style="3" bestFit="1" customWidth="1"/>
    <col min="5372" max="5372" width="12.1640625" style="3" bestFit="1" customWidth="1"/>
    <col min="5373" max="5611" width="8.83203125" style="3"/>
    <col min="5612" max="5612" width="7.5" style="3" bestFit="1" customWidth="1"/>
    <col min="5613" max="5613" width="7.5" style="3" customWidth="1"/>
    <col min="5614" max="5614" width="16.6640625" style="3" bestFit="1" customWidth="1"/>
    <col min="5615" max="5618" width="16.6640625" style="3" customWidth="1"/>
    <col min="5619" max="5619" width="12" style="3" bestFit="1" customWidth="1"/>
    <col min="5620" max="5620" width="13.1640625" style="3" bestFit="1" customWidth="1"/>
    <col min="5621" max="5621" width="12.1640625" style="3" bestFit="1" customWidth="1"/>
    <col min="5622" max="5622" width="14.33203125" style="3" bestFit="1" customWidth="1"/>
    <col min="5623" max="5626" width="8.83203125" style="3"/>
    <col min="5627" max="5627" width="11.5" style="3" bestFit="1" customWidth="1"/>
    <col min="5628" max="5628" width="12.1640625" style="3" bestFit="1" customWidth="1"/>
    <col min="5629" max="5867" width="8.83203125" style="3"/>
    <col min="5868" max="5868" width="7.5" style="3" bestFit="1" customWidth="1"/>
    <col min="5869" max="5869" width="7.5" style="3" customWidth="1"/>
    <col min="5870" max="5870" width="16.6640625" style="3" bestFit="1" customWidth="1"/>
    <col min="5871" max="5874" width="16.6640625" style="3" customWidth="1"/>
    <col min="5875" max="5875" width="12" style="3" bestFit="1" customWidth="1"/>
    <col min="5876" max="5876" width="13.1640625" style="3" bestFit="1" customWidth="1"/>
    <col min="5877" max="5877" width="12.1640625" style="3" bestFit="1" customWidth="1"/>
    <col min="5878" max="5878" width="14.33203125" style="3" bestFit="1" customWidth="1"/>
    <col min="5879" max="5882" width="8.83203125" style="3"/>
    <col min="5883" max="5883" width="11.5" style="3" bestFit="1" customWidth="1"/>
    <col min="5884" max="5884" width="12.1640625" style="3" bestFit="1" customWidth="1"/>
    <col min="5885" max="6123" width="8.83203125" style="3"/>
    <col min="6124" max="6124" width="7.5" style="3" bestFit="1" customWidth="1"/>
    <col min="6125" max="6125" width="7.5" style="3" customWidth="1"/>
    <col min="6126" max="6126" width="16.6640625" style="3" bestFit="1" customWidth="1"/>
    <col min="6127" max="6130" width="16.6640625" style="3" customWidth="1"/>
    <col min="6131" max="6131" width="12" style="3" bestFit="1" customWidth="1"/>
    <col min="6132" max="6132" width="13.1640625" style="3" bestFit="1" customWidth="1"/>
    <col min="6133" max="6133" width="12.1640625" style="3" bestFit="1" customWidth="1"/>
    <col min="6134" max="6134" width="14.33203125" style="3" bestFit="1" customWidth="1"/>
    <col min="6135" max="6138" width="8.83203125" style="3"/>
    <col min="6139" max="6139" width="11.5" style="3" bestFit="1" customWidth="1"/>
    <col min="6140" max="6140" width="12.1640625" style="3" bestFit="1" customWidth="1"/>
    <col min="6141" max="6379" width="8.83203125" style="3"/>
    <col min="6380" max="6380" width="7.5" style="3" bestFit="1" customWidth="1"/>
    <col min="6381" max="6381" width="7.5" style="3" customWidth="1"/>
    <col min="6382" max="6382" width="16.6640625" style="3" bestFit="1" customWidth="1"/>
    <col min="6383" max="6386" width="16.6640625" style="3" customWidth="1"/>
    <col min="6387" max="6387" width="12" style="3" bestFit="1" customWidth="1"/>
    <col min="6388" max="6388" width="13.1640625" style="3" bestFit="1" customWidth="1"/>
    <col min="6389" max="6389" width="12.1640625" style="3" bestFit="1" customWidth="1"/>
    <col min="6390" max="6390" width="14.33203125" style="3" bestFit="1" customWidth="1"/>
    <col min="6391" max="6394" width="8.83203125" style="3"/>
    <col min="6395" max="6395" width="11.5" style="3" bestFit="1" customWidth="1"/>
    <col min="6396" max="6396" width="12.1640625" style="3" bestFit="1" customWidth="1"/>
    <col min="6397" max="6635" width="8.83203125" style="3"/>
    <col min="6636" max="6636" width="7.5" style="3" bestFit="1" customWidth="1"/>
    <col min="6637" max="6637" width="7.5" style="3" customWidth="1"/>
    <col min="6638" max="6638" width="16.6640625" style="3" bestFit="1" customWidth="1"/>
    <col min="6639" max="6642" width="16.6640625" style="3" customWidth="1"/>
    <col min="6643" max="6643" width="12" style="3" bestFit="1" customWidth="1"/>
    <col min="6644" max="6644" width="13.1640625" style="3" bestFit="1" customWidth="1"/>
    <col min="6645" max="6645" width="12.1640625" style="3" bestFit="1" customWidth="1"/>
    <col min="6646" max="6646" width="14.33203125" style="3" bestFit="1" customWidth="1"/>
    <col min="6647" max="6650" width="8.83203125" style="3"/>
    <col min="6651" max="6651" width="11.5" style="3" bestFit="1" customWidth="1"/>
    <col min="6652" max="6652" width="12.1640625" style="3" bestFit="1" customWidth="1"/>
    <col min="6653" max="6891" width="8.83203125" style="3"/>
    <col min="6892" max="6892" width="7.5" style="3" bestFit="1" customWidth="1"/>
    <col min="6893" max="6893" width="7.5" style="3" customWidth="1"/>
    <col min="6894" max="6894" width="16.6640625" style="3" bestFit="1" customWidth="1"/>
    <col min="6895" max="6898" width="16.6640625" style="3" customWidth="1"/>
    <col min="6899" max="6899" width="12" style="3" bestFit="1" customWidth="1"/>
    <col min="6900" max="6900" width="13.1640625" style="3" bestFit="1" customWidth="1"/>
    <col min="6901" max="6901" width="12.1640625" style="3" bestFit="1" customWidth="1"/>
    <col min="6902" max="6902" width="14.33203125" style="3" bestFit="1" customWidth="1"/>
    <col min="6903" max="6906" width="8.83203125" style="3"/>
    <col min="6907" max="6907" width="11.5" style="3" bestFit="1" customWidth="1"/>
    <col min="6908" max="6908" width="12.1640625" style="3" bestFit="1" customWidth="1"/>
    <col min="6909" max="7147" width="8.83203125" style="3"/>
    <col min="7148" max="7148" width="7.5" style="3" bestFit="1" customWidth="1"/>
    <col min="7149" max="7149" width="7.5" style="3" customWidth="1"/>
    <col min="7150" max="7150" width="16.6640625" style="3" bestFit="1" customWidth="1"/>
    <col min="7151" max="7154" width="16.6640625" style="3" customWidth="1"/>
    <col min="7155" max="7155" width="12" style="3" bestFit="1" customWidth="1"/>
    <col min="7156" max="7156" width="13.1640625" style="3" bestFit="1" customWidth="1"/>
    <col min="7157" max="7157" width="12.1640625" style="3" bestFit="1" customWidth="1"/>
    <col min="7158" max="7158" width="14.33203125" style="3" bestFit="1" customWidth="1"/>
    <col min="7159" max="7162" width="8.83203125" style="3"/>
    <col min="7163" max="7163" width="11.5" style="3" bestFit="1" customWidth="1"/>
    <col min="7164" max="7164" width="12.1640625" style="3" bestFit="1" customWidth="1"/>
    <col min="7165" max="7403" width="8.83203125" style="3"/>
    <col min="7404" max="7404" width="7.5" style="3" bestFit="1" customWidth="1"/>
    <col min="7405" max="7405" width="7.5" style="3" customWidth="1"/>
    <col min="7406" max="7406" width="16.6640625" style="3" bestFit="1" customWidth="1"/>
    <col min="7407" max="7410" width="16.6640625" style="3" customWidth="1"/>
    <col min="7411" max="7411" width="12" style="3" bestFit="1" customWidth="1"/>
    <col min="7412" max="7412" width="13.1640625" style="3" bestFit="1" customWidth="1"/>
    <col min="7413" max="7413" width="12.1640625" style="3" bestFit="1" customWidth="1"/>
    <col min="7414" max="7414" width="14.33203125" style="3" bestFit="1" customWidth="1"/>
    <col min="7415" max="7418" width="8.83203125" style="3"/>
    <col min="7419" max="7419" width="11.5" style="3" bestFit="1" customWidth="1"/>
    <col min="7420" max="7420" width="12.1640625" style="3" bestFit="1" customWidth="1"/>
    <col min="7421" max="7659" width="8.83203125" style="3"/>
    <col min="7660" max="7660" width="7.5" style="3" bestFit="1" customWidth="1"/>
    <col min="7661" max="7661" width="7.5" style="3" customWidth="1"/>
    <col min="7662" max="7662" width="16.6640625" style="3" bestFit="1" customWidth="1"/>
    <col min="7663" max="7666" width="16.6640625" style="3" customWidth="1"/>
    <col min="7667" max="7667" width="12" style="3" bestFit="1" customWidth="1"/>
    <col min="7668" max="7668" width="13.1640625" style="3" bestFit="1" customWidth="1"/>
    <col min="7669" max="7669" width="12.1640625" style="3" bestFit="1" customWidth="1"/>
    <col min="7670" max="7670" width="14.33203125" style="3" bestFit="1" customWidth="1"/>
    <col min="7671" max="7674" width="8.83203125" style="3"/>
    <col min="7675" max="7675" width="11.5" style="3" bestFit="1" customWidth="1"/>
    <col min="7676" max="7676" width="12.1640625" style="3" bestFit="1" customWidth="1"/>
    <col min="7677" max="7915" width="8.83203125" style="3"/>
    <col min="7916" max="7916" width="7.5" style="3" bestFit="1" customWidth="1"/>
    <col min="7917" max="7917" width="7.5" style="3" customWidth="1"/>
    <col min="7918" max="7918" width="16.6640625" style="3" bestFit="1" customWidth="1"/>
    <col min="7919" max="7922" width="16.6640625" style="3" customWidth="1"/>
    <col min="7923" max="7923" width="12" style="3" bestFit="1" customWidth="1"/>
    <col min="7924" max="7924" width="13.1640625" style="3" bestFit="1" customWidth="1"/>
    <col min="7925" max="7925" width="12.1640625" style="3" bestFit="1" customWidth="1"/>
    <col min="7926" max="7926" width="14.33203125" style="3" bestFit="1" customWidth="1"/>
    <col min="7927" max="7930" width="8.83203125" style="3"/>
    <col min="7931" max="7931" width="11.5" style="3" bestFit="1" customWidth="1"/>
    <col min="7932" max="7932" width="12.1640625" style="3" bestFit="1" customWidth="1"/>
    <col min="7933" max="8171" width="8.83203125" style="3"/>
    <col min="8172" max="8172" width="7.5" style="3" bestFit="1" customWidth="1"/>
    <col min="8173" max="8173" width="7.5" style="3" customWidth="1"/>
    <col min="8174" max="8174" width="16.6640625" style="3" bestFit="1" customWidth="1"/>
    <col min="8175" max="8178" width="16.6640625" style="3" customWidth="1"/>
    <col min="8179" max="8179" width="12" style="3" bestFit="1" customWidth="1"/>
    <col min="8180" max="8180" width="13.1640625" style="3" bestFit="1" customWidth="1"/>
    <col min="8181" max="8181" width="12.1640625" style="3" bestFit="1" customWidth="1"/>
    <col min="8182" max="8182" width="14.33203125" style="3" bestFit="1" customWidth="1"/>
    <col min="8183" max="8186" width="8.83203125" style="3"/>
    <col min="8187" max="8187" width="11.5" style="3" bestFit="1" customWidth="1"/>
    <col min="8188" max="8188" width="12.1640625" style="3" bestFit="1" customWidth="1"/>
    <col min="8189" max="8427" width="8.83203125" style="3"/>
    <col min="8428" max="8428" width="7.5" style="3" bestFit="1" customWidth="1"/>
    <col min="8429" max="8429" width="7.5" style="3" customWidth="1"/>
    <col min="8430" max="8430" width="16.6640625" style="3" bestFit="1" customWidth="1"/>
    <col min="8431" max="8434" width="16.6640625" style="3" customWidth="1"/>
    <col min="8435" max="8435" width="12" style="3" bestFit="1" customWidth="1"/>
    <col min="8436" max="8436" width="13.1640625" style="3" bestFit="1" customWidth="1"/>
    <col min="8437" max="8437" width="12.1640625" style="3" bestFit="1" customWidth="1"/>
    <col min="8438" max="8438" width="14.33203125" style="3" bestFit="1" customWidth="1"/>
    <col min="8439" max="8442" width="8.83203125" style="3"/>
    <col min="8443" max="8443" width="11.5" style="3" bestFit="1" customWidth="1"/>
    <col min="8444" max="8444" width="12.1640625" style="3" bestFit="1" customWidth="1"/>
    <col min="8445" max="8683" width="8.83203125" style="3"/>
    <col min="8684" max="8684" width="7.5" style="3" bestFit="1" customWidth="1"/>
    <col min="8685" max="8685" width="7.5" style="3" customWidth="1"/>
    <col min="8686" max="8686" width="16.6640625" style="3" bestFit="1" customWidth="1"/>
    <col min="8687" max="8690" width="16.6640625" style="3" customWidth="1"/>
    <col min="8691" max="8691" width="12" style="3" bestFit="1" customWidth="1"/>
    <col min="8692" max="8692" width="13.1640625" style="3" bestFit="1" customWidth="1"/>
    <col min="8693" max="8693" width="12.1640625" style="3" bestFit="1" customWidth="1"/>
    <col min="8694" max="8694" width="14.33203125" style="3" bestFit="1" customWidth="1"/>
    <col min="8695" max="8698" width="8.83203125" style="3"/>
    <col min="8699" max="8699" width="11.5" style="3" bestFit="1" customWidth="1"/>
    <col min="8700" max="8700" width="12.1640625" style="3" bestFit="1" customWidth="1"/>
    <col min="8701" max="8939" width="8.83203125" style="3"/>
    <col min="8940" max="8940" width="7.5" style="3" bestFit="1" customWidth="1"/>
    <col min="8941" max="8941" width="7.5" style="3" customWidth="1"/>
    <col min="8942" max="8942" width="16.6640625" style="3" bestFit="1" customWidth="1"/>
    <col min="8943" max="8946" width="16.6640625" style="3" customWidth="1"/>
    <col min="8947" max="8947" width="12" style="3" bestFit="1" customWidth="1"/>
    <col min="8948" max="8948" width="13.1640625" style="3" bestFit="1" customWidth="1"/>
    <col min="8949" max="8949" width="12.1640625" style="3" bestFit="1" customWidth="1"/>
    <col min="8950" max="8950" width="14.33203125" style="3" bestFit="1" customWidth="1"/>
    <col min="8951" max="8954" width="8.83203125" style="3"/>
    <col min="8955" max="8955" width="11.5" style="3" bestFit="1" customWidth="1"/>
    <col min="8956" max="8956" width="12.1640625" style="3" bestFit="1" customWidth="1"/>
    <col min="8957" max="9195" width="8.83203125" style="3"/>
    <col min="9196" max="9196" width="7.5" style="3" bestFit="1" customWidth="1"/>
    <col min="9197" max="9197" width="7.5" style="3" customWidth="1"/>
    <col min="9198" max="9198" width="16.6640625" style="3" bestFit="1" customWidth="1"/>
    <col min="9199" max="9202" width="16.6640625" style="3" customWidth="1"/>
    <col min="9203" max="9203" width="12" style="3" bestFit="1" customWidth="1"/>
    <col min="9204" max="9204" width="13.1640625" style="3" bestFit="1" customWidth="1"/>
    <col min="9205" max="9205" width="12.1640625" style="3" bestFit="1" customWidth="1"/>
    <col min="9206" max="9206" width="14.33203125" style="3" bestFit="1" customWidth="1"/>
    <col min="9207" max="9210" width="8.83203125" style="3"/>
    <col min="9211" max="9211" width="11.5" style="3" bestFit="1" customWidth="1"/>
    <col min="9212" max="9212" width="12.1640625" style="3" bestFit="1" customWidth="1"/>
    <col min="9213" max="9451" width="8.83203125" style="3"/>
    <col min="9452" max="9452" width="7.5" style="3" bestFit="1" customWidth="1"/>
    <col min="9453" max="9453" width="7.5" style="3" customWidth="1"/>
    <col min="9454" max="9454" width="16.6640625" style="3" bestFit="1" customWidth="1"/>
    <col min="9455" max="9458" width="16.6640625" style="3" customWidth="1"/>
    <col min="9459" max="9459" width="12" style="3" bestFit="1" customWidth="1"/>
    <col min="9460" max="9460" width="13.1640625" style="3" bestFit="1" customWidth="1"/>
    <col min="9461" max="9461" width="12.1640625" style="3" bestFit="1" customWidth="1"/>
    <col min="9462" max="9462" width="14.33203125" style="3" bestFit="1" customWidth="1"/>
    <col min="9463" max="9466" width="8.83203125" style="3"/>
    <col min="9467" max="9467" width="11.5" style="3" bestFit="1" customWidth="1"/>
    <col min="9468" max="9468" width="12.1640625" style="3" bestFit="1" customWidth="1"/>
    <col min="9469" max="9707" width="8.83203125" style="3"/>
    <col min="9708" max="9708" width="7.5" style="3" bestFit="1" customWidth="1"/>
    <col min="9709" max="9709" width="7.5" style="3" customWidth="1"/>
    <col min="9710" max="9710" width="16.6640625" style="3" bestFit="1" customWidth="1"/>
    <col min="9711" max="9714" width="16.6640625" style="3" customWidth="1"/>
    <col min="9715" max="9715" width="12" style="3" bestFit="1" customWidth="1"/>
    <col min="9716" max="9716" width="13.1640625" style="3" bestFit="1" customWidth="1"/>
    <col min="9717" max="9717" width="12.1640625" style="3" bestFit="1" customWidth="1"/>
    <col min="9718" max="9718" width="14.33203125" style="3" bestFit="1" customWidth="1"/>
    <col min="9719" max="9722" width="8.83203125" style="3"/>
    <col min="9723" max="9723" width="11.5" style="3" bestFit="1" customWidth="1"/>
    <col min="9724" max="9724" width="12.1640625" style="3" bestFit="1" customWidth="1"/>
    <col min="9725" max="9963" width="8.83203125" style="3"/>
    <col min="9964" max="9964" width="7.5" style="3" bestFit="1" customWidth="1"/>
    <col min="9965" max="9965" width="7.5" style="3" customWidth="1"/>
    <col min="9966" max="9966" width="16.6640625" style="3" bestFit="1" customWidth="1"/>
    <col min="9967" max="9970" width="16.6640625" style="3" customWidth="1"/>
    <col min="9971" max="9971" width="12" style="3" bestFit="1" customWidth="1"/>
    <col min="9972" max="9972" width="13.1640625" style="3" bestFit="1" customWidth="1"/>
    <col min="9973" max="9973" width="12.1640625" style="3" bestFit="1" customWidth="1"/>
    <col min="9974" max="9974" width="14.33203125" style="3" bestFit="1" customWidth="1"/>
    <col min="9975" max="9978" width="8.83203125" style="3"/>
    <col min="9979" max="9979" width="11.5" style="3" bestFit="1" customWidth="1"/>
    <col min="9980" max="9980" width="12.1640625" style="3" bestFit="1" customWidth="1"/>
    <col min="9981" max="10219" width="8.83203125" style="3"/>
    <col min="10220" max="10220" width="7.5" style="3" bestFit="1" customWidth="1"/>
    <col min="10221" max="10221" width="7.5" style="3" customWidth="1"/>
    <col min="10222" max="10222" width="16.6640625" style="3" bestFit="1" customWidth="1"/>
    <col min="10223" max="10226" width="16.6640625" style="3" customWidth="1"/>
    <col min="10227" max="10227" width="12" style="3" bestFit="1" customWidth="1"/>
    <col min="10228" max="10228" width="13.1640625" style="3" bestFit="1" customWidth="1"/>
    <col min="10229" max="10229" width="12.1640625" style="3" bestFit="1" customWidth="1"/>
    <col min="10230" max="10230" width="14.33203125" style="3" bestFit="1" customWidth="1"/>
    <col min="10231" max="10234" width="8.83203125" style="3"/>
    <col min="10235" max="10235" width="11.5" style="3" bestFit="1" customWidth="1"/>
    <col min="10236" max="10236" width="12.1640625" style="3" bestFit="1" customWidth="1"/>
    <col min="10237" max="10475" width="8.83203125" style="3"/>
    <col min="10476" max="10476" width="7.5" style="3" bestFit="1" customWidth="1"/>
    <col min="10477" max="10477" width="7.5" style="3" customWidth="1"/>
    <col min="10478" max="10478" width="16.6640625" style="3" bestFit="1" customWidth="1"/>
    <col min="10479" max="10482" width="16.6640625" style="3" customWidth="1"/>
    <col min="10483" max="10483" width="12" style="3" bestFit="1" customWidth="1"/>
    <col min="10484" max="10484" width="13.1640625" style="3" bestFit="1" customWidth="1"/>
    <col min="10485" max="10485" width="12.1640625" style="3" bestFit="1" customWidth="1"/>
    <col min="10486" max="10486" width="14.33203125" style="3" bestFit="1" customWidth="1"/>
    <col min="10487" max="10490" width="8.83203125" style="3"/>
    <col min="10491" max="10491" width="11.5" style="3" bestFit="1" customWidth="1"/>
    <col min="10492" max="10492" width="12.1640625" style="3" bestFit="1" customWidth="1"/>
    <col min="10493" max="10731" width="8.83203125" style="3"/>
    <col min="10732" max="10732" width="7.5" style="3" bestFit="1" customWidth="1"/>
    <col min="10733" max="10733" width="7.5" style="3" customWidth="1"/>
    <col min="10734" max="10734" width="16.6640625" style="3" bestFit="1" customWidth="1"/>
    <col min="10735" max="10738" width="16.6640625" style="3" customWidth="1"/>
    <col min="10739" max="10739" width="12" style="3" bestFit="1" customWidth="1"/>
    <col min="10740" max="10740" width="13.1640625" style="3" bestFit="1" customWidth="1"/>
    <col min="10741" max="10741" width="12.1640625" style="3" bestFit="1" customWidth="1"/>
    <col min="10742" max="10742" width="14.33203125" style="3" bestFit="1" customWidth="1"/>
    <col min="10743" max="10746" width="8.83203125" style="3"/>
    <col min="10747" max="10747" width="11.5" style="3" bestFit="1" customWidth="1"/>
    <col min="10748" max="10748" width="12.1640625" style="3" bestFit="1" customWidth="1"/>
    <col min="10749" max="10987" width="8.83203125" style="3"/>
    <col min="10988" max="10988" width="7.5" style="3" bestFit="1" customWidth="1"/>
    <col min="10989" max="10989" width="7.5" style="3" customWidth="1"/>
    <col min="10990" max="10990" width="16.6640625" style="3" bestFit="1" customWidth="1"/>
    <col min="10991" max="10994" width="16.6640625" style="3" customWidth="1"/>
    <col min="10995" max="10995" width="12" style="3" bestFit="1" customWidth="1"/>
    <col min="10996" max="10996" width="13.1640625" style="3" bestFit="1" customWidth="1"/>
    <col min="10997" max="10997" width="12.1640625" style="3" bestFit="1" customWidth="1"/>
    <col min="10998" max="10998" width="14.33203125" style="3" bestFit="1" customWidth="1"/>
    <col min="10999" max="11002" width="8.83203125" style="3"/>
    <col min="11003" max="11003" width="11.5" style="3" bestFit="1" customWidth="1"/>
    <col min="11004" max="11004" width="12.1640625" style="3" bestFit="1" customWidth="1"/>
    <col min="11005" max="11243" width="8.83203125" style="3"/>
    <col min="11244" max="11244" width="7.5" style="3" bestFit="1" customWidth="1"/>
    <col min="11245" max="11245" width="7.5" style="3" customWidth="1"/>
    <col min="11246" max="11246" width="16.6640625" style="3" bestFit="1" customWidth="1"/>
    <col min="11247" max="11250" width="16.6640625" style="3" customWidth="1"/>
    <col min="11251" max="11251" width="12" style="3" bestFit="1" customWidth="1"/>
    <col min="11252" max="11252" width="13.1640625" style="3" bestFit="1" customWidth="1"/>
    <col min="11253" max="11253" width="12.1640625" style="3" bestFit="1" customWidth="1"/>
    <col min="11254" max="11254" width="14.33203125" style="3" bestFit="1" customWidth="1"/>
    <col min="11255" max="11258" width="8.83203125" style="3"/>
    <col min="11259" max="11259" width="11.5" style="3" bestFit="1" customWidth="1"/>
    <col min="11260" max="11260" width="12.1640625" style="3" bestFit="1" customWidth="1"/>
    <col min="11261" max="11499" width="8.83203125" style="3"/>
    <col min="11500" max="11500" width="7.5" style="3" bestFit="1" customWidth="1"/>
    <col min="11501" max="11501" width="7.5" style="3" customWidth="1"/>
    <col min="11502" max="11502" width="16.6640625" style="3" bestFit="1" customWidth="1"/>
    <col min="11503" max="11506" width="16.6640625" style="3" customWidth="1"/>
    <col min="11507" max="11507" width="12" style="3" bestFit="1" customWidth="1"/>
    <col min="11508" max="11508" width="13.1640625" style="3" bestFit="1" customWidth="1"/>
    <col min="11509" max="11509" width="12.1640625" style="3" bestFit="1" customWidth="1"/>
    <col min="11510" max="11510" width="14.33203125" style="3" bestFit="1" customWidth="1"/>
    <col min="11511" max="11514" width="8.83203125" style="3"/>
    <col min="11515" max="11515" width="11.5" style="3" bestFit="1" customWidth="1"/>
    <col min="11516" max="11516" width="12.1640625" style="3" bestFit="1" customWidth="1"/>
    <col min="11517" max="11755" width="8.83203125" style="3"/>
    <col min="11756" max="11756" width="7.5" style="3" bestFit="1" customWidth="1"/>
    <col min="11757" max="11757" width="7.5" style="3" customWidth="1"/>
    <col min="11758" max="11758" width="16.6640625" style="3" bestFit="1" customWidth="1"/>
    <col min="11759" max="11762" width="16.6640625" style="3" customWidth="1"/>
    <col min="11763" max="11763" width="12" style="3" bestFit="1" customWidth="1"/>
    <col min="11764" max="11764" width="13.1640625" style="3" bestFit="1" customWidth="1"/>
    <col min="11765" max="11765" width="12.1640625" style="3" bestFit="1" customWidth="1"/>
    <col min="11766" max="11766" width="14.33203125" style="3" bestFit="1" customWidth="1"/>
    <col min="11767" max="11770" width="8.83203125" style="3"/>
    <col min="11771" max="11771" width="11.5" style="3" bestFit="1" customWidth="1"/>
    <col min="11772" max="11772" width="12.1640625" style="3" bestFit="1" customWidth="1"/>
    <col min="11773" max="12011" width="8.83203125" style="3"/>
    <col min="12012" max="12012" width="7.5" style="3" bestFit="1" customWidth="1"/>
    <col min="12013" max="12013" width="7.5" style="3" customWidth="1"/>
    <col min="12014" max="12014" width="16.6640625" style="3" bestFit="1" customWidth="1"/>
    <col min="12015" max="12018" width="16.6640625" style="3" customWidth="1"/>
    <col min="12019" max="12019" width="12" style="3" bestFit="1" customWidth="1"/>
    <col min="12020" max="12020" width="13.1640625" style="3" bestFit="1" customWidth="1"/>
    <col min="12021" max="12021" width="12.1640625" style="3" bestFit="1" customWidth="1"/>
    <col min="12022" max="12022" width="14.33203125" style="3" bestFit="1" customWidth="1"/>
    <col min="12023" max="12026" width="8.83203125" style="3"/>
    <col min="12027" max="12027" width="11.5" style="3" bestFit="1" customWidth="1"/>
    <col min="12028" max="12028" width="12.1640625" style="3" bestFit="1" customWidth="1"/>
    <col min="12029" max="12267" width="8.83203125" style="3"/>
    <col min="12268" max="12268" width="7.5" style="3" bestFit="1" customWidth="1"/>
    <col min="12269" max="12269" width="7.5" style="3" customWidth="1"/>
    <col min="12270" max="12270" width="16.6640625" style="3" bestFit="1" customWidth="1"/>
    <col min="12271" max="12274" width="16.6640625" style="3" customWidth="1"/>
    <col min="12275" max="12275" width="12" style="3" bestFit="1" customWidth="1"/>
    <col min="12276" max="12276" width="13.1640625" style="3" bestFit="1" customWidth="1"/>
    <col min="12277" max="12277" width="12.1640625" style="3" bestFit="1" customWidth="1"/>
    <col min="12278" max="12278" width="14.33203125" style="3" bestFit="1" customWidth="1"/>
    <col min="12279" max="12282" width="8.83203125" style="3"/>
    <col min="12283" max="12283" width="11.5" style="3" bestFit="1" customWidth="1"/>
    <col min="12284" max="12284" width="12.1640625" style="3" bestFit="1" customWidth="1"/>
    <col min="12285" max="12523" width="8.83203125" style="3"/>
    <col min="12524" max="12524" width="7.5" style="3" bestFit="1" customWidth="1"/>
    <col min="12525" max="12525" width="7.5" style="3" customWidth="1"/>
    <col min="12526" max="12526" width="16.6640625" style="3" bestFit="1" customWidth="1"/>
    <col min="12527" max="12530" width="16.6640625" style="3" customWidth="1"/>
    <col min="12531" max="12531" width="12" style="3" bestFit="1" customWidth="1"/>
    <col min="12532" max="12532" width="13.1640625" style="3" bestFit="1" customWidth="1"/>
    <col min="12533" max="12533" width="12.1640625" style="3" bestFit="1" customWidth="1"/>
    <col min="12534" max="12534" width="14.33203125" style="3" bestFit="1" customWidth="1"/>
    <col min="12535" max="12538" width="8.83203125" style="3"/>
    <col min="12539" max="12539" width="11.5" style="3" bestFit="1" customWidth="1"/>
    <col min="12540" max="12540" width="12.1640625" style="3" bestFit="1" customWidth="1"/>
    <col min="12541" max="12779" width="8.83203125" style="3"/>
    <col min="12780" max="12780" width="7.5" style="3" bestFit="1" customWidth="1"/>
    <col min="12781" max="12781" width="7.5" style="3" customWidth="1"/>
    <col min="12782" max="12782" width="16.6640625" style="3" bestFit="1" customWidth="1"/>
    <col min="12783" max="12786" width="16.6640625" style="3" customWidth="1"/>
    <col min="12787" max="12787" width="12" style="3" bestFit="1" customWidth="1"/>
    <col min="12788" max="12788" width="13.1640625" style="3" bestFit="1" customWidth="1"/>
    <col min="12789" max="12789" width="12.1640625" style="3" bestFit="1" customWidth="1"/>
    <col min="12790" max="12790" width="14.33203125" style="3" bestFit="1" customWidth="1"/>
    <col min="12791" max="12794" width="8.83203125" style="3"/>
    <col min="12795" max="12795" width="11.5" style="3" bestFit="1" customWidth="1"/>
    <col min="12796" max="12796" width="12.1640625" style="3" bestFit="1" customWidth="1"/>
    <col min="12797" max="13035" width="8.83203125" style="3"/>
    <col min="13036" max="13036" width="7.5" style="3" bestFit="1" customWidth="1"/>
    <col min="13037" max="13037" width="7.5" style="3" customWidth="1"/>
    <col min="13038" max="13038" width="16.6640625" style="3" bestFit="1" customWidth="1"/>
    <col min="13039" max="13042" width="16.6640625" style="3" customWidth="1"/>
    <col min="13043" max="13043" width="12" style="3" bestFit="1" customWidth="1"/>
    <col min="13044" max="13044" width="13.1640625" style="3" bestFit="1" customWidth="1"/>
    <col min="13045" max="13045" width="12.1640625" style="3" bestFit="1" customWidth="1"/>
    <col min="13046" max="13046" width="14.33203125" style="3" bestFit="1" customWidth="1"/>
    <col min="13047" max="13050" width="8.83203125" style="3"/>
    <col min="13051" max="13051" width="11.5" style="3" bestFit="1" customWidth="1"/>
    <col min="13052" max="13052" width="12.1640625" style="3" bestFit="1" customWidth="1"/>
    <col min="13053" max="13291" width="8.83203125" style="3"/>
    <col min="13292" max="13292" width="7.5" style="3" bestFit="1" customWidth="1"/>
    <col min="13293" max="13293" width="7.5" style="3" customWidth="1"/>
    <col min="13294" max="13294" width="16.6640625" style="3" bestFit="1" customWidth="1"/>
    <col min="13295" max="13298" width="16.6640625" style="3" customWidth="1"/>
    <col min="13299" max="13299" width="12" style="3" bestFit="1" customWidth="1"/>
    <col min="13300" max="13300" width="13.1640625" style="3" bestFit="1" customWidth="1"/>
    <col min="13301" max="13301" width="12.1640625" style="3" bestFit="1" customWidth="1"/>
    <col min="13302" max="13302" width="14.33203125" style="3" bestFit="1" customWidth="1"/>
    <col min="13303" max="13306" width="8.83203125" style="3"/>
    <col min="13307" max="13307" width="11.5" style="3" bestFit="1" customWidth="1"/>
    <col min="13308" max="13308" width="12.1640625" style="3" bestFit="1" customWidth="1"/>
    <col min="13309" max="13547" width="8.83203125" style="3"/>
    <col min="13548" max="13548" width="7.5" style="3" bestFit="1" customWidth="1"/>
    <col min="13549" max="13549" width="7.5" style="3" customWidth="1"/>
    <col min="13550" max="13550" width="16.6640625" style="3" bestFit="1" customWidth="1"/>
    <col min="13551" max="13554" width="16.6640625" style="3" customWidth="1"/>
    <col min="13555" max="13555" width="12" style="3" bestFit="1" customWidth="1"/>
    <col min="13556" max="13556" width="13.1640625" style="3" bestFit="1" customWidth="1"/>
    <col min="13557" max="13557" width="12.1640625" style="3" bestFit="1" customWidth="1"/>
    <col min="13558" max="13558" width="14.33203125" style="3" bestFit="1" customWidth="1"/>
    <col min="13559" max="13562" width="8.83203125" style="3"/>
    <col min="13563" max="13563" width="11.5" style="3" bestFit="1" customWidth="1"/>
    <col min="13564" max="13564" width="12.1640625" style="3" bestFit="1" customWidth="1"/>
    <col min="13565" max="13803" width="8.83203125" style="3"/>
    <col min="13804" max="13804" width="7.5" style="3" bestFit="1" customWidth="1"/>
    <col min="13805" max="13805" width="7.5" style="3" customWidth="1"/>
    <col min="13806" max="13806" width="16.6640625" style="3" bestFit="1" customWidth="1"/>
    <col min="13807" max="13810" width="16.6640625" style="3" customWidth="1"/>
    <col min="13811" max="13811" width="12" style="3" bestFit="1" customWidth="1"/>
    <col min="13812" max="13812" width="13.1640625" style="3" bestFit="1" customWidth="1"/>
    <col min="13813" max="13813" width="12.1640625" style="3" bestFit="1" customWidth="1"/>
    <col min="13814" max="13814" width="14.33203125" style="3" bestFit="1" customWidth="1"/>
    <col min="13815" max="13818" width="8.83203125" style="3"/>
    <col min="13819" max="13819" width="11.5" style="3" bestFit="1" customWidth="1"/>
    <col min="13820" max="13820" width="12.1640625" style="3" bestFit="1" customWidth="1"/>
    <col min="13821" max="14059" width="8.83203125" style="3"/>
    <col min="14060" max="14060" width="7.5" style="3" bestFit="1" customWidth="1"/>
    <col min="14061" max="14061" width="7.5" style="3" customWidth="1"/>
    <col min="14062" max="14062" width="16.6640625" style="3" bestFit="1" customWidth="1"/>
    <col min="14063" max="14066" width="16.6640625" style="3" customWidth="1"/>
    <col min="14067" max="14067" width="12" style="3" bestFit="1" customWidth="1"/>
    <col min="14068" max="14068" width="13.1640625" style="3" bestFit="1" customWidth="1"/>
    <col min="14069" max="14069" width="12.1640625" style="3" bestFit="1" customWidth="1"/>
    <col min="14070" max="14070" width="14.33203125" style="3" bestFit="1" customWidth="1"/>
    <col min="14071" max="14074" width="8.83203125" style="3"/>
    <col min="14075" max="14075" width="11.5" style="3" bestFit="1" customWidth="1"/>
    <col min="14076" max="14076" width="12.1640625" style="3" bestFit="1" customWidth="1"/>
    <col min="14077" max="14315" width="8.83203125" style="3"/>
    <col min="14316" max="14316" width="7.5" style="3" bestFit="1" customWidth="1"/>
    <col min="14317" max="14317" width="7.5" style="3" customWidth="1"/>
    <col min="14318" max="14318" width="16.6640625" style="3" bestFit="1" customWidth="1"/>
    <col min="14319" max="14322" width="16.6640625" style="3" customWidth="1"/>
    <col min="14323" max="14323" width="12" style="3" bestFit="1" customWidth="1"/>
    <col min="14324" max="14324" width="13.1640625" style="3" bestFit="1" customWidth="1"/>
    <col min="14325" max="14325" width="12.1640625" style="3" bestFit="1" customWidth="1"/>
    <col min="14326" max="14326" width="14.33203125" style="3" bestFit="1" customWidth="1"/>
    <col min="14327" max="14330" width="8.83203125" style="3"/>
    <col min="14331" max="14331" width="11.5" style="3" bestFit="1" customWidth="1"/>
    <col min="14332" max="14332" width="12.1640625" style="3" bestFit="1" customWidth="1"/>
    <col min="14333" max="14571" width="8.83203125" style="3"/>
    <col min="14572" max="14572" width="7.5" style="3" bestFit="1" customWidth="1"/>
    <col min="14573" max="14573" width="7.5" style="3" customWidth="1"/>
    <col min="14574" max="14574" width="16.6640625" style="3" bestFit="1" customWidth="1"/>
    <col min="14575" max="14578" width="16.6640625" style="3" customWidth="1"/>
    <col min="14579" max="14579" width="12" style="3" bestFit="1" customWidth="1"/>
    <col min="14580" max="14580" width="13.1640625" style="3" bestFit="1" customWidth="1"/>
    <col min="14581" max="14581" width="12.1640625" style="3" bestFit="1" customWidth="1"/>
    <col min="14582" max="14582" width="14.33203125" style="3" bestFit="1" customWidth="1"/>
    <col min="14583" max="14586" width="8.83203125" style="3"/>
    <col min="14587" max="14587" width="11.5" style="3" bestFit="1" customWidth="1"/>
    <col min="14588" max="14588" width="12.1640625" style="3" bestFit="1" customWidth="1"/>
    <col min="14589" max="14827" width="8.83203125" style="3"/>
    <col min="14828" max="14828" width="7.5" style="3" bestFit="1" customWidth="1"/>
    <col min="14829" max="14829" width="7.5" style="3" customWidth="1"/>
    <col min="14830" max="14830" width="16.6640625" style="3" bestFit="1" customWidth="1"/>
    <col min="14831" max="14834" width="16.6640625" style="3" customWidth="1"/>
    <col min="14835" max="14835" width="12" style="3" bestFit="1" customWidth="1"/>
    <col min="14836" max="14836" width="13.1640625" style="3" bestFit="1" customWidth="1"/>
    <col min="14837" max="14837" width="12.1640625" style="3" bestFit="1" customWidth="1"/>
    <col min="14838" max="14838" width="14.33203125" style="3" bestFit="1" customWidth="1"/>
    <col min="14839" max="14842" width="8.83203125" style="3"/>
    <col min="14843" max="14843" width="11.5" style="3" bestFit="1" customWidth="1"/>
    <col min="14844" max="14844" width="12.1640625" style="3" bestFit="1" customWidth="1"/>
    <col min="14845" max="15083" width="8.83203125" style="3"/>
    <col min="15084" max="15084" width="7.5" style="3" bestFit="1" customWidth="1"/>
    <col min="15085" max="15085" width="7.5" style="3" customWidth="1"/>
    <col min="15086" max="15086" width="16.6640625" style="3" bestFit="1" customWidth="1"/>
    <col min="15087" max="15090" width="16.6640625" style="3" customWidth="1"/>
    <col min="15091" max="15091" width="12" style="3" bestFit="1" customWidth="1"/>
    <col min="15092" max="15092" width="13.1640625" style="3" bestFit="1" customWidth="1"/>
    <col min="15093" max="15093" width="12.1640625" style="3" bestFit="1" customWidth="1"/>
    <col min="15094" max="15094" width="14.33203125" style="3" bestFit="1" customWidth="1"/>
    <col min="15095" max="15098" width="8.83203125" style="3"/>
    <col min="15099" max="15099" width="11.5" style="3" bestFit="1" customWidth="1"/>
    <col min="15100" max="15100" width="12.1640625" style="3" bestFit="1" customWidth="1"/>
    <col min="15101" max="15339" width="8.83203125" style="3"/>
    <col min="15340" max="15340" width="7.5" style="3" bestFit="1" customWidth="1"/>
    <col min="15341" max="15341" width="7.5" style="3" customWidth="1"/>
    <col min="15342" max="15342" width="16.6640625" style="3" bestFit="1" customWidth="1"/>
    <col min="15343" max="15346" width="16.6640625" style="3" customWidth="1"/>
    <col min="15347" max="15347" width="12" style="3" bestFit="1" customWidth="1"/>
    <col min="15348" max="15348" width="13.1640625" style="3" bestFit="1" customWidth="1"/>
    <col min="15349" max="15349" width="12.1640625" style="3" bestFit="1" customWidth="1"/>
    <col min="15350" max="15350" width="14.33203125" style="3" bestFit="1" customWidth="1"/>
    <col min="15351" max="15354" width="8.83203125" style="3"/>
    <col min="15355" max="15355" width="11.5" style="3" bestFit="1" customWidth="1"/>
    <col min="15356" max="15356" width="12.1640625" style="3" bestFit="1" customWidth="1"/>
    <col min="15357" max="15595" width="8.83203125" style="3"/>
    <col min="15596" max="15596" width="7.5" style="3" bestFit="1" customWidth="1"/>
    <col min="15597" max="15597" width="7.5" style="3" customWidth="1"/>
    <col min="15598" max="15598" width="16.6640625" style="3" bestFit="1" customWidth="1"/>
    <col min="15599" max="15602" width="16.6640625" style="3" customWidth="1"/>
    <col min="15603" max="15603" width="12" style="3" bestFit="1" customWidth="1"/>
    <col min="15604" max="15604" width="13.1640625" style="3" bestFit="1" customWidth="1"/>
    <col min="15605" max="15605" width="12.1640625" style="3" bestFit="1" customWidth="1"/>
    <col min="15606" max="15606" width="14.33203125" style="3" bestFit="1" customWidth="1"/>
    <col min="15607" max="15610" width="8.83203125" style="3"/>
    <col min="15611" max="15611" width="11.5" style="3" bestFit="1" customWidth="1"/>
    <col min="15612" max="15612" width="12.1640625" style="3" bestFit="1" customWidth="1"/>
    <col min="15613" max="15851" width="8.83203125" style="3"/>
    <col min="15852" max="15852" width="7.5" style="3" bestFit="1" customWidth="1"/>
    <col min="15853" max="15853" width="7.5" style="3" customWidth="1"/>
    <col min="15854" max="15854" width="16.6640625" style="3" bestFit="1" customWidth="1"/>
    <col min="15855" max="15858" width="16.6640625" style="3" customWidth="1"/>
    <col min="15859" max="15859" width="12" style="3" bestFit="1" customWidth="1"/>
    <col min="15860" max="15860" width="13.1640625" style="3" bestFit="1" customWidth="1"/>
    <col min="15861" max="15861" width="12.1640625" style="3" bestFit="1" customWidth="1"/>
    <col min="15862" max="15862" width="14.33203125" style="3" bestFit="1" customWidth="1"/>
    <col min="15863" max="15866" width="8.83203125" style="3"/>
    <col min="15867" max="15867" width="11.5" style="3" bestFit="1" customWidth="1"/>
    <col min="15868" max="15868" width="12.1640625" style="3" bestFit="1" customWidth="1"/>
    <col min="15869" max="16107" width="8.83203125" style="3"/>
    <col min="16108" max="16108" width="7.5" style="3" bestFit="1" customWidth="1"/>
    <col min="16109" max="16109" width="7.5" style="3" customWidth="1"/>
    <col min="16110" max="16110" width="16.6640625" style="3" bestFit="1" customWidth="1"/>
    <col min="16111" max="16114" width="16.6640625" style="3" customWidth="1"/>
    <col min="16115" max="16115" width="12" style="3" bestFit="1" customWidth="1"/>
    <col min="16116" max="16116" width="13.1640625" style="3" bestFit="1" customWidth="1"/>
    <col min="16117" max="16117" width="12.1640625" style="3" bestFit="1" customWidth="1"/>
    <col min="16118" max="16118" width="14.33203125" style="3" bestFit="1" customWidth="1"/>
    <col min="16119" max="16122" width="8.83203125" style="3"/>
    <col min="16123" max="16123" width="11.5" style="3" bestFit="1" customWidth="1"/>
    <col min="16124" max="16124" width="12.1640625" style="3" bestFit="1" customWidth="1"/>
    <col min="16125" max="16384" width="8.83203125" style="3"/>
  </cols>
  <sheetData>
    <row r="3" spans="1:4" x14ac:dyDescent="0.15">
      <c r="B3" s="3" t="s">
        <v>0</v>
      </c>
      <c r="C3" s="3" t="s">
        <v>4</v>
      </c>
      <c r="D3" s="4" t="s">
        <v>225</v>
      </c>
    </row>
    <row r="4" spans="1:4" x14ac:dyDescent="0.15">
      <c r="A4" s="14">
        <v>1</v>
      </c>
      <c r="B4" s="3" t="s">
        <v>12</v>
      </c>
      <c r="C4" s="3">
        <v>1</v>
      </c>
      <c r="D4" s="5">
        <v>144558.6</v>
      </c>
    </row>
    <row r="5" spans="1:4" x14ac:dyDescent="0.15">
      <c r="A5" s="14"/>
      <c r="B5" s="3" t="s">
        <v>13</v>
      </c>
      <c r="C5" s="3">
        <v>2</v>
      </c>
      <c r="D5" s="5">
        <v>142861.29999999999</v>
      </c>
    </row>
    <row r="6" spans="1:4" x14ac:dyDescent="0.15">
      <c r="A6" s="14"/>
      <c r="B6" s="3" t="s">
        <v>14</v>
      </c>
      <c r="C6" s="3">
        <v>3</v>
      </c>
      <c r="D6" s="5">
        <v>157363.5</v>
      </c>
    </row>
    <row r="7" spans="1:4" x14ac:dyDescent="0.15">
      <c r="A7" s="14"/>
      <c r="B7" s="3" t="s">
        <v>15</v>
      </c>
      <c r="C7" s="3">
        <v>4</v>
      </c>
      <c r="D7" s="5">
        <v>156953.9</v>
      </c>
    </row>
    <row r="8" spans="1:4" x14ac:dyDescent="0.15">
      <c r="A8" s="14"/>
      <c r="B8" s="3" t="s">
        <v>16</v>
      </c>
      <c r="C8" s="3">
        <v>5</v>
      </c>
      <c r="D8" s="5">
        <v>159498.9</v>
      </c>
    </row>
    <row r="9" spans="1:4" x14ac:dyDescent="0.15">
      <c r="A9" s="14"/>
      <c r="B9" s="3" t="s">
        <v>17</v>
      </c>
      <c r="C9" s="3">
        <v>6</v>
      </c>
      <c r="D9" s="5">
        <v>165342.20000000001</v>
      </c>
    </row>
    <row r="10" spans="1:4" x14ac:dyDescent="0.15">
      <c r="A10" s="14"/>
      <c r="B10" s="3" t="s">
        <v>18</v>
      </c>
      <c r="C10" s="3">
        <v>7</v>
      </c>
      <c r="D10" s="5">
        <v>171370.9</v>
      </c>
    </row>
    <row r="11" spans="1:4" x14ac:dyDescent="0.15">
      <c r="A11" s="14"/>
      <c r="B11" s="3" t="s">
        <v>19</v>
      </c>
      <c r="C11" s="3">
        <v>8</v>
      </c>
      <c r="D11" s="5">
        <v>169178.9</v>
      </c>
    </row>
    <row r="12" spans="1:4" x14ac:dyDescent="0.15">
      <c r="A12" s="14"/>
      <c r="B12" s="3" t="s">
        <v>20</v>
      </c>
      <c r="C12" s="3">
        <v>9</v>
      </c>
      <c r="D12" s="5">
        <v>164702.5</v>
      </c>
    </row>
    <row r="13" spans="1:4" x14ac:dyDescent="0.15">
      <c r="A13" s="14"/>
      <c r="B13" s="3" t="s">
        <v>21</v>
      </c>
      <c r="C13" s="3">
        <v>10</v>
      </c>
      <c r="D13" s="5">
        <v>170536.5</v>
      </c>
    </row>
    <row r="14" spans="1:4" x14ac:dyDescent="0.15">
      <c r="A14" s="14"/>
      <c r="B14" s="3" t="s">
        <v>22</v>
      </c>
      <c r="C14" s="3">
        <v>11</v>
      </c>
      <c r="D14" s="5">
        <v>176921.5</v>
      </c>
    </row>
    <row r="15" spans="1:4" x14ac:dyDescent="0.15">
      <c r="A15" s="14"/>
      <c r="B15" s="3" t="s">
        <v>23</v>
      </c>
      <c r="C15" s="3">
        <v>12</v>
      </c>
      <c r="D15" s="5">
        <v>178462.4</v>
      </c>
    </row>
    <row r="16" spans="1:4" x14ac:dyDescent="0.15">
      <c r="A16" s="14">
        <v>2</v>
      </c>
      <c r="B16" s="3" t="s">
        <v>24</v>
      </c>
      <c r="C16" s="3">
        <v>13</v>
      </c>
      <c r="D16" s="5">
        <v>163540.1</v>
      </c>
    </row>
    <row r="17" spans="1:4" x14ac:dyDescent="0.15">
      <c r="A17" s="14"/>
      <c r="B17" s="3" t="s">
        <v>25</v>
      </c>
      <c r="C17" s="3">
        <v>14</v>
      </c>
      <c r="D17" s="5">
        <v>160701.6</v>
      </c>
    </row>
    <row r="18" spans="1:4" x14ac:dyDescent="0.15">
      <c r="A18" s="14"/>
      <c r="B18" s="3" t="s">
        <v>26</v>
      </c>
      <c r="C18" s="3">
        <v>15</v>
      </c>
      <c r="D18" s="5">
        <v>175468.7</v>
      </c>
    </row>
    <row r="19" spans="1:4" x14ac:dyDescent="0.15">
      <c r="A19" s="14"/>
      <c r="B19" s="3" t="s">
        <v>27</v>
      </c>
      <c r="C19" s="3">
        <v>16</v>
      </c>
      <c r="D19" s="5">
        <v>177179</v>
      </c>
    </row>
    <row r="20" spans="1:4" x14ac:dyDescent="0.15">
      <c r="A20" s="14"/>
      <c r="B20" s="3" t="s">
        <v>28</v>
      </c>
      <c r="C20" s="3">
        <v>17</v>
      </c>
      <c r="D20" s="5">
        <v>177496.7</v>
      </c>
    </row>
    <row r="21" spans="1:4" x14ac:dyDescent="0.15">
      <c r="A21" s="14"/>
      <c r="B21" s="3" t="s">
        <v>29</v>
      </c>
      <c r="C21" s="3">
        <v>18</v>
      </c>
      <c r="D21" s="5">
        <v>180881.8</v>
      </c>
    </row>
    <row r="22" spans="1:4" x14ac:dyDescent="0.15">
      <c r="A22" s="14"/>
      <c r="B22" s="3" t="s">
        <v>30</v>
      </c>
      <c r="C22" s="3">
        <v>19</v>
      </c>
      <c r="D22" s="5">
        <v>184073.7</v>
      </c>
    </row>
    <row r="23" spans="1:4" x14ac:dyDescent="0.15">
      <c r="A23" s="14"/>
      <c r="B23" s="3" t="s">
        <v>31</v>
      </c>
      <c r="C23" s="3">
        <v>20</v>
      </c>
      <c r="D23" s="5">
        <v>187246.6</v>
      </c>
    </row>
    <row r="24" spans="1:4" x14ac:dyDescent="0.15">
      <c r="A24" s="14"/>
      <c r="B24" s="3" t="s">
        <v>32</v>
      </c>
      <c r="C24" s="3">
        <v>21</v>
      </c>
      <c r="D24" s="5">
        <v>181538.9</v>
      </c>
    </row>
    <row r="25" spans="1:4" x14ac:dyDescent="0.15">
      <c r="A25" s="14"/>
      <c r="B25" s="3" t="s">
        <v>33</v>
      </c>
      <c r="C25" s="3">
        <v>22</v>
      </c>
      <c r="D25" s="5">
        <v>189183</v>
      </c>
    </row>
    <row r="26" spans="1:4" x14ac:dyDescent="0.15">
      <c r="A26" s="14"/>
      <c r="B26" s="3" t="s">
        <v>34</v>
      </c>
      <c r="C26" s="3">
        <v>23</v>
      </c>
      <c r="D26" s="5">
        <v>194794.5</v>
      </c>
    </row>
    <row r="27" spans="1:4" x14ac:dyDescent="0.15">
      <c r="A27" s="14"/>
      <c r="B27" s="3" t="s">
        <v>35</v>
      </c>
      <c r="C27" s="3">
        <v>24</v>
      </c>
      <c r="D27" s="5">
        <v>198480</v>
      </c>
    </row>
    <row r="28" spans="1:4" x14ac:dyDescent="0.15">
      <c r="A28" s="14">
        <v>3</v>
      </c>
      <c r="B28" s="3" t="s">
        <v>36</v>
      </c>
      <c r="C28" s="3">
        <v>25</v>
      </c>
      <c r="D28" s="5">
        <v>185564.79999999999</v>
      </c>
    </row>
    <row r="29" spans="1:4" x14ac:dyDescent="0.15">
      <c r="A29" s="14"/>
      <c r="B29" s="3" t="s">
        <v>37</v>
      </c>
      <c r="C29" s="3">
        <v>26</v>
      </c>
      <c r="D29" s="5">
        <v>178482.2</v>
      </c>
    </row>
    <row r="30" spans="1:4" x14ac:dyDescent="0.15">
      <c r="A30" s="14"/>
      <c r="B30" s="3" t="s">
        <v>38</v>
      </c>
      <c r="C30" s="3">
        <v>27</v>
      </c>
      <c r="D30" s="5">
        <v>190223.3</v>
      </c>
    </row>
    <row r="31" spans="1:4" x14ac:dyDescent="0.15">
      <c r="A31" s="14"/>
      <c r="B31" s="3" t="s">
        <v>39</v>
      </c>
      <c r="C31" s="3">
        <v>28</v>
      </c>
      <c r="D31" s="5">
        <v>185030.6</v>
      </c>
    </row>
    <row r="32" spans="1:4" x14ac:dyDescent="0.15">
      <c r="A32" s="14"/>
      <c r="B32" s="3" t="s">
        <v>40</v>
      </c>
      <c r="C32" s="3">
        <v>29</v>
      </c>
      <c r="D32" s="5">
        <v>197874.3</v>
      </c>
    </row>
    <row r="33" spans="1:4" x14ac:dyDescent="0.15">
      <c r="A33" s="14"/>
      <c r="B33" s="3" t="s">
        <v>41</v>
      </c>
      <c r="C33" s="3">
        <v>30</v>
      </c>
      <c r="D33" s="5">
        <v>199071.9</v>
      </c>
    </row>
    <row r="34" spans="1:4" x14ac:dyDescent="0.15">
      <c r="A34" s="14"/>
      <c r="B34" s="3" t="s">
        <v>42</v>
      </c>
      <c r="C34" s="3">
        <v>31</v>
      </c>
      <c r="D34" s="5">
        <v>206974.4</v>
      </c>
    </row>
    <row r="35" spans="1:4" x14ac:dyDescent="0.15">
      <c r="A35" s="14"/>
      <c r="B35" s="3" t="s">
        <v>43</v>
      </c>
      <c r="C35" s="3">
        <v>32</v>
      </c>
      <c r="D35" s="5">
        <v>209818</v>
      </c>
    </row>
    <row r="36" spans="1:4" x14ac:dyDescent="0.15">
      <c r="A36" s="14"/>
      <c r="B36" s="3" t="s">
        <v>44</v>
      </c>
      <c r="C36" s="3">
        <v>33</v>
      </c>
      <c r="D36" s="5">
        <v>201055.4</v>
      </c>
    </row>
    <row r="37" spans="1:4" x14ac:dyDescent="0.15">
      <c r="A37" s="14"/>
      <c r="B37" s="3" t="s">
        <v>45</v>
      </c>
      <c r="C37" s="3">
        <v>34</v>
      </c>
      <c r="D37" s="5">
        <v>214271.7</v>
      </c>
    </row>
    <row r="38" spans="1:4" x14ac:dyDescent="0.15">
      <c r="A38" s="14"/>
      <c r="B38" s="3" t="s">
        <v>46</v>
      </c>
      <c r="C38" s="3">
        <v>35</v>
      </c>
      <c r="D38" s="5">
        <v>219724.2</v>
      </c>
    </row>
    <row r="39" spans="1:4" x14ac:dyDescent="0.15">
      <c r="A39" s="14"/>
      <c r="B39" s="3" t="s">
        <v>47</v>
      </c>
      <c r="C39" s="3">
        <v>36</v>
      </c>
      <c r="D39" s="5">
        <v>221359.3</v>
      </c>
    </row>
    <row r="40" spans="1:4" x14ac:dyDescent="0.15">
      <c r="A40" s="14">
        <v>4</v>
      </c>
      <c r="B40" s="3" t="s">
        <v>48</v>
      </c>
      <c r="C40" s="3">
        <v>37</v>
      </c>
      <c r="D40" s="5">
        <v>211130.7</v>
      </c>
    </row>
    <row r="41" spans="1:4" x14ac:dyDescent="0.15">
      <c r="A41" s="14"/>
      <c r="B41" s="3" t="s">
        <v>49</v>
      </c>
      <c r="C41" s="3">
        <v>38</v>
      </c>
      <c r="D41" s="5">
        <v>202704.1</v>
      </c>
    </row>
    <row r="42" spans="1:4" x14ac:dyDescent="0.15">
      <c r="A42" s="14"/>
      <c r="B42" s="3" t="s">
        <v>50</v>
      </c>
      <c r="C42" s="3">
        <v>39</v>
      </c>
      <c r="D42" s="5">
        <v>217588.9</v>
      </c>
    </row>
    <row r="43" spans="1:4" x14ac:dyDescent="0.15">
      <c r="A43" s="14"/>
      <c r="B43" s="3" t="s">
        <v>51</v>
      </c>
      <c r="C43" s="3">
        <v>40</v>
      </c>
      <c r="D43" s="5">
        <v>215128.8</v>
      </c>
    </row>
    <row r="44" spans="1:4" x14ac:dyDescent="0.15">
      <c r="A44" s="14"/>
      <c r="B44" s="3" t="s">
        <v>52</v>
      </c>
      <c r="C44" s="3">
        <v>41</v>
      </c>
      <c r="D44" s="5">
        <v>226537.9</v>
      </c>
    </row>
    <row r="45" spans="1:4" x14ac:dyDescent="0.15">
      <c r="A45" s="14"/>
      <c r="B45" s="3" t="s">
        <v>53</v>
      </c>
      <c r="C45" s="3">
        <v>42</v>
      </c>
      <c r="D45" s="5">
        <v>228988.6</v>
      </c>
    </row>
    <row r="46" spans="1:4" x14ac:dyDescent="0.15">
      <c r="A46" s="14"/>
      <c r="B46" s="3" t="s">
        <v>54</v>
      </c>
      <c r="C46" s="3">
        <v>43</v>
      </c>
      <c r="D46" s="5">
        <v>233824.1</v>
      </c>
    </row>
    <row r="47" spans="1:4" x14ac:dyDescent="0.15">
      <c r="A47" s="14"/>
      <c r="B47" s="3" t="s">
        <v>55</v>
      </c>
      <c r="C47" s="3">
        <v>44</v>
      </c>
      <c r="D47" s="5">
        <v>235019.1</v>
      </c>
    </row>
    <row r="48" spans="1:4" x14ac:dyDescent="0.15">
      <c r="A48" s="14"/>
      <c r="B48" s="3" t="s">
        <v>56</v>
      </c>
      <c r="C48" s="3">
        <v>45</v>
      </c>
      <c r="D48" s="5">
        <v>223002.7</v>
      </c>
    </row>
    <row r="49" spans="1:4" x14ac:dyDescent="0.15">
      <c r="A49" s="14"/>
      <c r="B49" s="3" t="s">
        <v>57</v>
      </c>
      <c r="C49" s="3">
        <v>46</v>
      </c>
      <c r="D49" s="5">
        <v>241939.4</v>
      </c>
    </row>
    <row r="50" spans="1:4" x14ac:dyDescent="0.15">
      <c r="A50" s="14"/>
      <c r="B50" s="3" t="s">
        <v>58</v>
      </c>
      <c r="C50" s="3">
        <v>47</v>
      </c>
      <c r="D50" s="5">
        <v>241938.4</v>
      </c>
    </row>
    <row r="51" spans="1:4" x14ac:dyDescent="0.15">
      <c r="A51" s="14"/>
      <c r="B51" s="3" t="s">
        <v>59</v>
      </c>
      <c r="C51" s="3">
        <v>48</v>
      </c>
      <c r="D51" s="5">
        <v>242460.2</v>
      </c>
    </row>
    <row r="52" spans="1:4" x14ac:dyDescent="0.15">
      <c r="A52" s="14">
        <v>5</v>
      </c>
      <c r="B52" s="3" t="s">
        <v>60</v>
      </c>
      <c r="C52" s="3">
        <v>49</v>
      </c>
      <c r="D52" s="5">
        <v>237247.7</v>
      </c>
    </row>
    <row r="53" spans="1:4" x14ac:dyDescent="0.15">
      <c r="A53" s="14"/>
      <c r="B53" s="3" t="s">
        <v>61</v>
      </c>
      <c r="C53" s="3">
        <v>50</v>
      </c>
      <c r="D53" s="5">
        <v>232680.4</v>
      </c>
    </row>
    <row r="54" spans="1:4" x14ac:dyDescent="0.15">
      <c r="A54" s="14"/>
      <c r="B54" s="3" t="s">
        <v>62</v>
      </c>
      <c r="C54" s="3">
        <v>51</v>
      </c>
      <c r="D54" s="5">
        <v>242124.4</v>
      </c>
    </row>
    <row r="55" spans="1:4" x14ac:dyDescent="0.15">
      <c r="A55" s="14"/>
      <c r="B55" s="3" t="s">
        <v>63</v>
      </c>
      <c r="C55" s="3">
        <v>52</v>
      </c>
      <c r="D55" s="5">
        <v>248793.8</v>
      </c>
    </row>
    <row r="56" spans="1:4" x14ac:dyDescent="0.15">
      <c r="A56" s="14"/>
      <c r="B56" s="3" t="s">
        <v>64</v>
      </c>
      <c r="C56" s="3">
        <v>53</v>
      </c>
      <c r="D56" s="5">
        <v>254936.9</v>
      </c>
    </row>
    <row r="57" spans="1:4" x14ac:dyDescent="0.15">
      <c r="A57" s="14"/>
      <c r="B57" s="3" t="s">
        <v>65</v>
      </c>
      <c r="C57" s="3">
        <v>54</v>
      </c>
      <c r="D57" s="5">
        <v>265791.2</v>
      </c>
    </row>
    <row r="58" spans="1:4" x14ac:dyDescent="0.15">
      <c r="A58" s="14"/>
      <c r="B58" s="3" t="s">
        <v>66</v>
      </c>
      <c r="C58" s="3">
        <v>55</v>
      </c>
      <c r="D58" s="5">
        <v>278095.59999999998</v>
      </c>
    </row>
    <row r="59" spans="1:4" x14ac:dyDescent="0.15">
      <c r="A59" s="14"/>
      <c r="B59" s="3" t="s">
        <v>67</v>
      </c>
      <c r="C59" s="3">
        <v>56</v>
      </c>
      <c r="D59" s="5">
        <v>269235.59999999998</v>
      </c>
    </row>
    <row r="60" spans="1:4" x14ac:dyDescent="0.15">
      <c r="A60" s="14"/>
      <c r="B60" s="3" t="s">
        <v>68</v>
      </c>
      <c r="C60" s="3">
        <v>57</v>
      </c>
      <c r="D60" s="5">
        <v>265271.2</v>
      </c>
    </row>
    <row r="61" spans="1:4" x14ac:dyDescent="0.15">
      <c r="A61" s="14"/>
      <c r="B61" s="3" t="s">
        <v>69</v>
      </c>
      <c r="C61" s="3">
        <v>58</v>
      </c>
      <c r="D61" s="5">
        <v>280522.5</v>
      </c>
    </row>
    <row r="62" spans="1:4" x14ac:dyDescent="0.15">
      <c r="A62" s="14"/>
      <c r="B62" s="3" t="s">
        <v>70</v>
      </c>
      <c r="C62" s="3">
        <v>59</v>
      </c>
      <c r="D62" s="5">
        <v>270698.8</v>
      </c>
    </row>
    <row r="63" spans="1:4" x14ac:dyDescent="0.15">
      <c r="A63" s="14"/>
      <c r="B63" s="3" t="s">
        <v>71</v>
      </c>
      <c r="C63" s="3">
        <v>60</v>
      </c>
      <c r="D63" s="5">
        <v>264404.8</v>
      </c>
    </row>
    <row r="64" spans="1:4" x14ac:dyDescent="0.15">
      <c r="A64" s="14">
        <v>6</v>
      </c>
      <c r="B64" s="3" t="s">
        <v>72</v>
      </c>
      <c r="C64" s="3">
        <v>61</v>
      </c>
      <c r="D64" s="5">
        <v>249934.4</v>
      </c>
    </row>
    <row r="65" spans="1:4" x14ac:dyDescent="0.15">
      <c r="A65" s="14"/>
      <c r="B65" s="3" t="s">
        <v>73</v>
      </c>
      <c r="C65" s="3">
        <v>62</v>
      </c>
      <c r="D65" s="5">
        <v>244024.5</v>
      </c>
    </row>
    <row r="66" spans="1:4" x14ac:dyDescent="0.15">
      <c r="A66" s="14"/>
      <c r="B66" s="3" t="s">
        <v>74</v>
      </c>
      <c r="C66" s="3">
        <v>63</v>
      </c>
      <c r="D66" s="5">
        <v>262181.7</v>
      </c>
    </row>
    <row r="67" spans="1:4" x14ac:dyDescent="0.15">
      <c r="A67" s="14"/>
      <c r="B67" s="3" t="s">
        <v>75</v>
      </c>
      <c r="C67" s="3">
        <v>64</v>
      </c>
      <c r="D67" s="5">
        <v>259563.5</v>
      </c>
    </row>
    <row r="68" spans="1:4" x14ac:dyDescent="0.15">
      <c r="A68" s="14"/>
      <c r="B68" s="3" t="s">
        <v>76</v>
      </c>
      <c r="C68" s="3">
        <v>65</v>
      </c>
      <c r="D68" s="5">
        <v>268324</v>
      </c>
    </row>
    <row r="69" spans="1:4" x14ac:dyDescent="0.15">
      <c r="A69" s="14"/>
      <c r="B69" s="3" t="s">
        <v>77</v>
      </c>
      <c r="C69" s="3">
        <v>66</v>
      </c>
      <c r="D69" s="5">
        <v>275701.2</v>
      </c>
    </row>
    <row r="70" spans="1:4" x14ac:dyDescent="0.15">
      <c r="A70" s="14"/>
      <c r="B70" s="3" t="s">
        <v>78</v>
      </c>
      <c r="C70" s="3">
        <v>67</v>
      </c>
      <c r="D70" s="5">
        <v>285444.2</v>
      </c>
    </row>
    <row r="71" spans="1:4" x14ac:dyDescent="0.15">
      <c r="A71" s="14"/>
      <c r="B71" s="3" t="s">
        <v>79</v>
      </c>
      <c r="C71" s="3">
        <v>68</v>
      </c>
      <c r="D71" s="5">
        <v>284240.40000000002</v>
      </c>
    </row>
    <row r="72" spans="1:4" x14ac:dyDescent="0.15">
      <c r="A72" s="14"/>
      <c r="B72" s="3" t="s">
        <v>80</v>
      </c>
      <c r="C72" s="3">
        <v>69</v>
      </c>
      <c r="D72" s="5">
        <v>283157.90000000002</v>
      </c>
    </row>
    <row r="73" spans="1:4" x14ac:dyDescent="0.15">
      <c r="A73" s="14"/>
      <c r="B73" s="3" t="s">
        <v>81</v>
      </c>
      <c r="C73" s="3">
        <v>70</v>
      </c>
      <c r="D73" s="5">
        <v>301895.90000000002</v>
      </c>
    </row>
    <row r="74" spans="1:4" x14ac:dyDescent="0.15">
      <c r="A74" s="14"/>
      <c r="B74" s="3" t="s">
        <v>82</v>
      </c>
      <c r="C74" s="3">
        <v>71</v>
      </c>
      <c r="D74" s="5">
        <v>305048.8</v>
      </c>
    </row>
    <row r="75" spans="1:4" x14ac:dyDescent="0.15">
      <c r="A75" s="14"/>
      <c r="B75" s="3" t="s">
        <v>83</v>
      </c>
      <c r="C75" s="3">
        <v>72</v>
      </c>
      <c r="D75" s="5">
        <v>313522.8</v>
      </c>
    </row>
    <row r="76" spans="1:4" x14ac:dyDescent="0.15">
      <c r="A76" s="14">
        <v>7</v>
      </c>
      <c r="B76" s="3" t="s">
        <v>84</v>
      </c>
      <c r="C76" s="3">
        <v>73</v>
      </c>
      <c r="D76" s="5">
        <v>288972.79999999999</v>
      </c>
    </row>
    <row r="77" spans="1:4" x14ac:dyDescent="0.15">
      <c r="A77" s="14"/>
      <c r="B77" s="3" t="s">
        <v>85</v>
      </c>
      <c r="C77" s="3">
        <v>74</v>
      </c>
      <c r="D77" s="5">
        <v>285723.2</v>
      </c>
    </row>
    <row r="78" spans="1:4" x14ac:dyDescent="0.15">
      <c r="A78" s="14"/>
      <c r="B78" s="3" t="s">
        <v>86</v>
      </c>
      <c r="C78" s="3">
        <v>75</v>
      </c>
      <c r="D78" s="5">
        <v>311651.59999999998</v>
      </c>
    </row>
    <row r="79" spans="1:4" x14ac:dyDescent="0.15">
      <c r="A79" s="14"/>
      <c r="B79" s="3" t="s">
        <v>87</v>
      </c>
      <c r="C79" s="3">
        <v>76</v>
      </c>
      <c r="D79" s="5">
        <v>307083.5</v>
      </c>
    </row>
    <row r="80" spans="1:4" x14ac:dyDescent="0.15">
      <c r="A80" s="14"/>
      <c r="B80" s="3" t="s">
        <v>88</v>
      </c>
      <c r="C80" s="3">
        <v>77</v>
      </c>
      <c r="D80" s="5">
        <v>315988.40000000002</v>
      </c>
    </row>
    <row r="81" spans="1:4" x14ac:dyDescent="0.15">
      <c r="A81" s="14"/>
      <c r="B81" s="3" t="s">
        <v>89</v>
      </c>
      <c r="C81" s="3">
        <v>78</v>
      </c>
      <c r="D81" s="5">
        <v>321023.2</v>
      </c>
    </row>
    <row r="82" spans="1:4" x14ac:dyDescent="0.15">
      <c r="A82" s="14"/>
      <c r="B82" s="3" t="s">
        <v>90</v>
      </c>
      <c r="C82" s="3">
        <v>79</v>
      </c>
      <c r="D82" s="5">
        <v>332454.2</v>
      </c>
    </row>
    <row r="83" spans="1:4" x14ac:dyDescent="0.15">
      <c r="A83" s="14"/>
      <c r="B83" s="3" t="s">
        <v>91</v>
      </c>
      <c r="C83" s="3">
        <v>80</v>
      </c>
      <c r="D83" s="5">
        <v>334225.59999999998</v>
      </c>
    </row>
    <row r="84" spans="1:4" x14ac:dyDescent="0.15">
      <c r="A84" s="14"/>
      <c r="B84" s="3" t="s">
        <v>92</v>
      </c>
      <c r="C84" s="3">
        <v>81</v>
      </c>
      <c r="D84" s="5">
        <v>331255.90000000002</v>
      </c>
    </row>
    <row r="85" spans="1:4" x14ac:dyDescent="0.15">
      <c r="A85" s="14"/>
      <c r="B85" s="3" t="s">
        <v>93</v>
      </c>
      <c r="C85" s="3">
        <v>82</v>
      </c>
      <c r="D85" s="5">
        <v>344963.8</v>
      </c>
    </row>
    <row r="86" spans="1:4" x14ac:dyDescent="0.15">
      <c r="A86" s="14"/>
      <c r="B86" s="3" t="s">
        <v>94</v>
      </c>
      <c r="C86" s="3">
        <v>83</v>
      </c>
      <c r="D86" s="5">
        <v>356707.5</v>
      </c>
    </row>
    <row r="87" spans="1:4" x14ac:dyDescent="0.15">
      <c r="A87" s="14"/>
      <c r="B87" s="3" t="s">
        <v>95</v>
      </c>
      <c r="C87" s="3">
        <v>84</v>
      </c>
      <c r="D87" s="5">
        <v>355797.4</v>
      </c>
    </row>
    <row r="88" spans="1:4" x14ac:dyDescent="0.15">
      <c r="A88" s="14">
        <v>8</v>
      </c>
      <c r="B88" s="3" t="s">
        <v>96</v>
      </c>
      <c r="C88" s="3">
        <v>85</v>
      </c>
      <c r="D88" s="5">
        <v>333255.59999999998</v>
      </c>
    </row>
    <row r="89" spans="1:4" x14ac:dyDescent="0.15">
      <c r="A89" s="14"/>
      <c r="B89" s="3" t="s">
        <v>97</v>
      </c>
      <c r="C89" s="3">
        <v>86</v>
      </c>
      <c r="D89" s="5">
        <v>334982</v>
      </c>
    </row>
    <row r="90" spans="1:4" x14ac:dyDescent="0.15">
      <c r="A90" s="14"/>
      <c r="B90" s="3" t="s">
        <v>98</v>
      </c>
      <c r="C90" s="3">
        <v>87</v>
      </c>
      <c r="D90" s="5">
        <v>347879.6</v>
      </c>
    </row>
    <row r="91" spans="1:4" x14ac:dyDescent="0.15">
      <c r="A91" s="14"/>
      <c r="B91" s="3" t="s">
        <v>99</v>
      </c>
      <c r="C91" s="3">
        <v>88</v>
      </c>
      <c r="D91" s="5">
        <v>349049.3</v>
      </c>
    </row>
    <row r="92" spans="1:4" x14ac:dyDescent="0.15">
      <c r="A92" s="14"/>
      <c r="B92" s="3" t="s">
        <v>100</v>
      </c>
      <c r="C92" s="3">
        <v>89</v>
      </c>
      <c r="D92" s="5">
        <v>366256.2</v>
      </c>
    </row>
    <row r="93" spans="1:4" x14ac:dyDescent="0.15">
      <c r="A93" s="14"/>
      <c r="B93" s="3" t="s">
        <v>101</v>
      </c>
      <c r="C93" s="3">
        <v>90</v>
      </c>
      <c r="D93" s="5">
        <v>370951.2</v>
      </c>
    </row>
    <row r="94" spans="1:4" x14ac:dyDescent="0.15">
      <c r="A94" s="14"/>
      <c r="B94" s="3" t="s">
        <v>102</v>
      </c>
      <c r="C94" s="3">
        <v>91</v>
      </c>
      <c r="D94" s="5">
        <v>373143.3</v>
      </c>
    </row>
    <row r="95" spans="1:4" x14ac:dyDescent="0.15">
      <c r="A95" s="14"/>
      <c r="B95" s="3" t="s">
        <v>103</v>
      </c>
      <c r="C95" s="3">
        <v>92</v>
      </c>
      <c r="D95" s="5">
        <v>376769.3</v>
      </c>
    </row>
    <row r="96" spans="1:4" x14ac:dyDescent="0.15">
      <c r="A96" s="14"/>
      <c r="B96" s="3" t="s">
        <v>104</v>
      </c>
      <c r="C96" s="3">
        <v>93</v>
      </c>
      <c r="D96" s="5">
        <v>361724.6</v>
      </c>
    </row>
    <row r="97" spans="1:4" x14ac:dyDescent="0.15">
      <c r="A97" s="14"/>
      <c r="B97" s="3" t="s">
        <v>105</v>
      </c>
      <c r="C97" s="3">
        <v>94</v>
      </c>
      <c r="D97" s="5">
        <v>378491</v>
      </c>
    </row>
    <row r="98" spans="1:4" x14ac:dyDescent="0.15">
      <c r="A98" s="14"/>
      <c r="B98" s="3" t="s">
        <v>106</v>
      </c>
      <c r="C98" s="3">
        <v>95</v>
      </c>
      <c r="D98" s="5">
        <v>389560.8</v>
      </c>
    </row>
    <row r="99" spans="1:4" x14ac:dyDescent="0.15">
      <c r="A99" s="14"/>
      <c r="B99" s="3" t="s">
        <v>107</v>
      </c>
      <c r="C99" s="3">
        <v>96</v>
      </c>
      <c r="D99" s="5">
        <v>391595.1</v>
      </c>
    </row>
    <row r="100" spans="1:4" x14ac:dyDescent="0.15">
      <c r="A100" s="14">
        <v>9</v>
      </c>
      <c r="B100" s="3" t="s">
        <v>108</v>
      </c>
      <c r="C100" s="3">
        <v>97</v>
      </c>
      <c r="D100" s="5">
        <v>367215.4</v>
      </c>
    </row>
    <row r="101" spans="1:4" x14ac:dyDescent="0.15">
      <c r="A101" s="14"/>
      <c r="B101" s="3" t="s">
        <v>109</v>
      </c>
      <c r="C101" s="3">
        <v>98</v>
      </c>
      <c r="D101" s="5">
        <v>367177.3</v>
      </c>
    </row>
    <row r="102" spans="1:4" x14ac:dyDescent="0.15">
      <c r="A102" s="14"/>
      <c r="B102" s="3" t="s">
        <v>110</v>
      </c>
      <c r="C102" s="3">
        <v>99</v>
      </c>
      <c r="D102" s="5">
        <v>392996.5</v>
      </c>
    </row>
    <row r="103" spans="1:4" x14ac:dyDescent="0.15">
      <c r="A103" s="14"/>
      <c r="B103" s="3" t="s">
        <v>111</v>
      </c>
      <c r="C103" s="3">
        <v>100</v>
      </c>
      <c r="D103" s="5">
        <v>381795.3</v>
      </c>
    </row>
    <row r="104" spans="1:4" x14ac:dyDescent="0.15">
      <c r="A104" s="14"/>
      <c r="B104" s="3" t="s">
        <v>112</v>
      </c>
      <c r="C104" s="3">
        <v>101</v>
      </c>
      <c r="D104" s="5">
        <v>400281.3</v>
      </c>
    </row>
    <row r="105" spans="1:4" x14ac:dyDescent="0.15">
      <c r="A105" s="14"/>
      <c r="B105" s="3" t="s">
        <v>113</v>
      </c>
      <c r="C105" s="3">
        <v>102</v>
      </c>
      <c r="D105" s="5">
        <v>398714.5</v>
      </c>
    </row>
    <row r="106" spans="1:4" x14ac:dyDescent="0.15">
      <c r="A106" s="14"/>
      <c r="B106" s="3" t="s">
        <v>114</v>
      </c>
      <c r="C106" s="3">
        <v>103</v>
      </c>
      <c r="D106" s="5">
        <v>414617.4</v>
      </c>
    </row>
    <row r="107" spans="1:4" x14ac:dyDescent="0.15">
      <c r="A107" s="14"/>
      <c r="B107" s="3" t="s">
        <v>115</v>
      </c>
      <c r="C107" s="3">
        <v>104</v>
      </c>
      <c r="D107" s="5">
        <v>419906.3</v>
      </c>
    </row>
    <row r="108" spans="1:4" x14ac:dyDescent="0.15">
      <c r="A108" s="14"/>
      <c r="B108" s="3" t="s">
        <v>116</v>
      </c>
      <c r="C108" s="3">
        <v>105</v>
      </c>
      <c r="D108" s="5">
        <v>393524.7</v>
      </c>
    </row>
    <row r="109" spans="1:4" x14ac:dyDescent="0.15">
      <c r="A109" s="14"/>
      <c r="B109" s="3" t="s">
        <v>117</v>
      </c>
      <c r="C109" s="3">
        <v>106</v>
      </c>
      <c r="D109" s="5">
        <v>422672.1</v>
      </c>
    </row>
    <row r="110" spans="1:4" x14ac:dyDescent="0.15">
      <c r="A110" s="14"/>
      <c r="B110" s="3" t="s">
        <v>118</v>
      </c>
      <c r="C110" s="3">
        <v>107</v>
      </c>
      <c r="D110" s="5">
        <v>423816.4</v>
      </c>
    </row>
    <row r="111" spans="1:4" x14ac:dyDescent="0.15">
      <c r="A111" s="14"/>
      <c r="B111" s="3" t="s">
        <v>119</v>
      </c>
      <c r="C111" s="3">
        <v>108</v>
      </c>
      <c r="D111" s="5">
        <v>423195.9</v>
      </c>
    </row>
    <row r="112" spans="1:4" x14ac:dyDescent="0.15">
      <c r="A112" s="14">
        <v>10</v>
      </c>
      <c r="B112" s="3" t="s">
        <v>120</v>
      </c>
      <c r="C112" s="3">
        <v>109</v>
      </c>
      <c r="D112" s="5">
        <v>414131.8</v>
      </c>
    </row>
    <row r="113" spans="1:4" x14ac:dyDescent="0.15">
      <c r="A113" s="14"/>
      <c r="B113" s="3" t="s">
        <v>121</v>
      </c>
      <c r="C113" s="3">
        <v>110</v>
      </c>
      <c r="D113" s="5">
        <v>398645.4</v>
      </c>
    </row>
    <row r="114" spans="1:4" x14ac:dyDescent="0.15">
      <c r="A114" s="14"/>
      <c r="B114" s="3" t="s">
        <v>122</v>
      </c>
      <c r="C114" s="3">
        <v>111</v>
      </c>
      <c r="D114" s="5">
        <v>427409.8</v>
      </c>
    </row>
    <row r="115" spans="1:4" x14ac:dyDescent="0.15">
      <c r="A115" s="14"/>
      <c r="B115" s="3" t="s">
        <v>123</v>
      </c>
      <c r="C115" s="3">
        <v>112</v>
      </c>
      <c r="D115" s="5">
        <v>438856.8</v>
      </c>
    </row>
    <row r="116" spans="1:4" x14ac:dyDescent="0.15">
      <c r="A116" s="14"/>
      <c r="B116" s="3" t="s">
        <v>124</v>
      </c>
      <c r="C116" s="3">
        <v>113</v>
      </c>
      <c r="D116" s="5">
        <v>439054.2</v>
      </c>
    </row>
    <row r="117" spans="1:4" x14ac:dyDescent="0.15">
      <c r="A117" s="14"/>
      <c r="B117" s="3" t="s">
        <v>125</v>
      </c>
      <c r="C117" s="3">
        <v>114</v>
      </c>
      <c r="D117" s="5">
        <v>442857</v>
      </c>
    </row>
    <row r="118" spans="1:4" x14ac:dyDescent="0.15">
      <c r="A118" s="14"/>
      <c r="B118" s="3" t="s">
        <v>126</v>
      </c>
      <c r="C118" s="3">
        <v>115</v>
      </c>
      <c r="D118" s="5">
        <v>458458.9</v>
      </c>
    </row>
    <row r="119" spans="1:4" x14ac:dyDescent="0.15">
      <c r="A119" s="14"/>
      <c r="B119" s="3" t="s">
        <v>127</v>
      </c>
      <c r="C119" s="3">
        <v>116</v>
      </c>
      <c r="D119" s="5">
        <v>452862.2</v>
      </c>
    </row>
    <row r="120" spans="1:4" x14ac:dyDescent="0.15">
      <c r="A120" s="14"/>
      <c r="B120" s="3" t="s">
        <v>128</v>
      </c>
      <c r="C120" s="3">
        <v>117</v>
      </c>
      <c r="D120" s="5">
        <v>438766.7</v>
      </c>
    </row>
    <row r="121" spans="1:4" x14ac:dyDescent="0.15">
      <c r="A121" s="14"/>
      <c r="B121" s="3" t="s">
        <v>129</v>
      </c>
      <c r="C121" s="3">
        <v>118</v>
      </c>
      <c r="D121" s="5">
        <v>466166</v>
      </c>
    </row>
    <row r="122" spans="1:4" x14ac:dyDescent="0.15">
      <c r="A122" s="14"/>
      <c r="B122" s="3" t="s">
        <v>130</v>
      </c>
      <c r="C122" s="3">
        <v>119</v>
      </c>
      <c r="D122" s="5">
        <v>465693.8</v>
      </c>
    </row>
    <row r="123" spans="1:4" x14ac:dyDescent="0.15">
      <c r="A123" s="14"/>
      <c r="B123" s="3" t="s">
        <v>131</v>
      </c>
      <c r="C123" s="3">
        <v>120</v>
      </c>
      <c r="D123" s="5">
        <v>473552.5</v>
      </c>
    </row>
    <row r="124" spans="1:4" x14ac:dyDescent="0.15">
      <c r="A124" s="14">
        <v>11</v>
      </c>
      <c r="B124" s="3" t="s">
        <v>132</v>
      </c>
      <c r="C124" s="3">
        <v>121</v>
      </c>
      <c r="D124" s="5">
        <v>455935</v>
      </c>
    </row>
    <row r="125" spans="1:4" x14ac:dyDescent="0.15">
      <c r="A125" s="14"/>
      <c r="B125" s="3" t="s">
        <v>133</v>
      </c>
      <c r="C125" s="3">
        <v>122</v>
      </c>
      <c r="D125" s="5">
        <v>450358.8</v>
      </c>
    </row>
    <row r="126" spans="1:4" x14ac:dyDescent="0.15">
      <c r="A126" s="14"/>
      <c r="B126" s="3" t="s">
        <v>134</v>
      </c>
      <c r="C126" s="3">
        <v>123</v>
      </c>
      <c r="D126" s="5">
        <v>462159.8</v>
      </c>
    </row>
    <row r="127" spans="1:4" x14ac:dyDescent="0.15">
      <c r="A127" s="14"/>
      <c r="B127" s="3" t="s">
        <v>135</v>
      </c>
      <c r="C127" s="3">
        <v>124</v>
      </c>
      <c r="D127" s="5">
        <v>468767.5</v>
      </c>
    </row>
    <row r="128" spans="1:4" x14ac:dyDescent="0.15">
      <c r="A128" s="14"/>
      <c r="B128" s="3" t="s">
        <v>136</v>
      </c>
      <c r="C128" s="3">
        <v>125</v>
      </c>
      <c r="D128" s="5">
        <v>473347.1</v>
      </c>
    </row>
    <row r="129" spans="1:4" x14ac:dyDescent="0.15">
      <c r="A129" s="14"/>
      <c r="B129" s="3" t="s">
        <v>137</v>
      </c>
      <c r="C129" s="3">
        <v>126</v>
      </c>
      <c r="D129" s="5">
        <v>458516.5</v>
      </c>
    </row>
    <row r="130" spans="1:4" x14ac:dyDescent="0.15">
      <c r="A130" s="14"/>
      <c r="B130" s="3" t="s">
        <v>138</v>
      </c>
      <c r="C130" s="3">
        <v>127</v>
      </c>
      <c r="D130" s="5">
        <v>481994</v>
      </c>
    </row>
    <row r="131" spans="1:4" x14ac:dyDescent="0.15">
      <c r="A131" s="14"/>
      <c r="B131" s="3" t="s">
        <v>139</v>
      </c>
      <c r="C131" s="3">
        <v>128</v>
      </c>
      <c r="D131" s="5">
        <v>477052.9</v>
      </c>
    </row>
    <row r="132" spans="1:4" x14ac:dyDescent="0.15">
      <c r="A132" s="14"/>
      <c r="B132" s="3" t="s">
        <v>140</v>
      </c>
      <c r="C132" s="3">
        <v>129</v>
      </c>
      <c r="D132" s="5">
        <v>476520.6</v>
      </c>
    </row>
    <row r="133" spans="1:4" x14ac:dyDescent="0.15">
      <c r="A133" s="14"/>
      <c r="B133" s="3" t="s">
        <v>141</v>
      </c>
      <c r="C133" s="3">
        <v>130</v>
      </c>
      <c r="D133" s="5">
        <v>493304.7</v>
      </c>
    </row>
    <row r="134" spans="1:4" x14ac:dyDescent="0.15">
      <c r="A134" s="14"/>
      <c r="B134" s="3" t="s">
        <v>142</v>
      </c>
      <c r="C134" s="3">
        <v>131</v>
      </c>
      <c r="D134" s="5">
        <v>489484.4</v>
      </c>
    </row>
    <row r="135" spans="1:4" x14ac:dyDescent="0.15">
      <c r="A135" s="14"/>
      <c r="B135" s="3" t="s">
        <v>143</v>
      </c>
      <c r="C135" s="3">
        <v>132</v>
      </c>
      <c r="D135" s="5">
        <v>499867.7</v>
      </c>
    </row>
    <row r="136" spans="1:4" x14ac:dyDescent="0.15">
      <c r="A136" s="14">
        <v>12</v>
      </c>
      <c r="B136" s="3" t="s">
        <v>144</v>
      </c>
      <c r="C136" s="3">
        <v>133</v>
      </c>
      <c r="D136" s="5">
        <v>472913.9</v>
      </c>
    </row>
    <row r="137" spans="1:4" x14ac:dyDescent="0.15">
      <c r="A137" s="14"/>
      <c r="B137" s="3" t="s">
        <v>145</v>
      </c>
      <c r="C137" s="3">
        <v>134</v>
      </c>
      <c r="D137" s="5">
        <v>460156.7</v>
      </c>
    </row>
    <row r="138" spans="1:4" x14ac:dyDescent="0.15">
      <c r="A138" s="14"/>
      <c r="B138" s="3" t="s">
        <v>146</v>
      </c>
      <c r="C138" s="3">
        <v>135</v>
      </c>
      <c r="D138" s="5">
        <v>501752.2</v>
      </c>
    </row>
    <row r="139" spans="1:4" x14ac:dyDescent="0.15">
      <c r="A139" s="14"/>
      <c r="B139" s="3" t="s">
        <v>147</v>
      </c>
      <c r="C139" s="3">
        <v>136</v>
      </c>
      <c r="D139" s="5">
        <v>486614.6</v>
      </c>
    </row>
    <row r="140" spans="1:4" x14ac:dyDescent="0.15">
      <c r="A140" s="14"/>
      <c r="B140" s="3" t="s">
        <v>148</v>
      </c>
      <c r="C140" s="3">
        <v>137</v>
      </c>
      <c r="D140" s="5">
        <v>483239.7</v>
      </c>
    </row>
    <row r="141" spans="1:4" x14ac:dyDescent="0.15">
      <c r="A141" s="14"/>
      <c r="B141" s="3" t="s">
        <v>149</v>
      </c>
      <c r="C141" s="3">
        <v>138</v>
      </c>
      <c r="D141" s="5">
        <v>486647.5</v>
      </c>
    </row>
    <row r="142" spans="1:4" x14ac:dyDescent="0.15">
      <c r="A142" s="14"/>
      <c r="B142" s="3" t="s">
        <v>150</v>
      </c>
      <c r="C142" s="3">
        <v>139</v>
      </c>
      <c r="D142" s="5">
        <v>502275.2</v>
      </c>
    </row>
    <row r="143" spans="1:4" x14ac:dyDescent="0.15">
      <c r="A143" s="14"/>
      <c r="B143" s="3" t="s">
        <v>151</v>
      </c>
      <c r="C143" s="3">
        <v>140</v>
      </c>
      <c r="D143" s="5">
        <v>492505.7</v>
      </c>
    </row>
    <row r="144" spans="1:4" x14ac:dyDescent="0.15">
      <c r="A144" s="14"/>
      <c r="B144" s="3" t="s">
        <v>152</v>
      </c>
      <c r="C144" s="3">
        <v>141</v>
      </c>
      <c r="D144" s="5">
        <v>496004.7</v>
      </c>
    </row>
    <row r="145" spans="1:4" x14ac:dyDescent="0.15">
      <c r="A145" s="14"/>
      <c r="B145" s="3" t="s">
        <v>153</v>
      </c>
      <c r="C145" s="3">
        <v>142</v>
      </c>
      <c r="D145" s="5">
        <v>518828.9</v>
      </c>
    </row>
    <row r="146" spans="1:4" x14ac:dyDescent="0.15">
      <c r="A146" s="14"/>
      <c r="B146" s="3" t="s">
        <v>154</v>
      </c>
      <c r="C146" s="3">
        <v>143</v>
      </c>
      <c r="D146" s="5">
        <v>513819.8</v>
      </c>
    </row>
    <row r="147" spans="1:4" x14ac:dyDescent="0.15">
      <c r="A147" s="14"/>
      <c r="B147" s="3" t="s">
        <v>155</v>
      </c>
      <c r="C147" s="3">
        <v>144</v>
      </c>
      <c r="D147" s="5">
        <v>521918.7</v>
      </c>
    </row>
    <row r="148" spans="1:4" x14ac:dyDescent="0.15">
      <c r="A148" s="14">
        <v>13</v>
      </c>
      <c r="B148" s="3" t="s">
        <v>156</v>
      </c>
      <c r="C148" s="3">
        <v>145</v>
      </c>
      <c r="D148" s="5">
        <v>490284</v>
      </c>
    </row>
    <row r="149" spans="1:4" x14ac:dyDescent="0.15">
      <c r="A149" s="14"/>
      <c r="B149" s="3" t="s">
        <v>157</v>
      </c>
      <c r="C149" s="3">
        <v>146</v>
      </c>
      <c r="D149" s="5">
        <v>491011.7</v>
      </c>
    </row>
    <row r="150" spans="1:4" x14ac:dyDescent="0.15">
      <c r="A150" s="14"/>
      <c r="B150" s="3" t="s">
        <v>158</v>
      </c>
      <c r="C150" s="3">
        <v>147</v>
      </c>
      <c r="D150" s="5">
        <v>516985.9</v>
      </c>
    </row>
    <row r="151" spans="1:4" x14ac:dyDescent="0.15">
      <c r="A151" s="14"/>
      <c r="B151" s="3" t="s">
        <v>159</v>
      </c>
      <c r="C151" s="3">
        <v>148</v>
      </c>
      <c r="D151" s="5">
        <v>508058.7</v>
      </c>
    </row>
    <row r="152" spans="1:4" x14ac:dyDescent="0.15">
      <c r="A152" s="14"/>
      <c r="B152" s="3" t="s">
        <v>160</v>
      </c>
      <c r="C152" s="3">
        <v>149</v>
      </c>
      <c r="D152" s="5">
        <v>513267.5</v>
      </c>
    </row>
    <row r="153" spans="1:4" x14ac:dyDescent="0.15">
      <c r="A153" s="14"/>
      <c r="B153" s="3" t="s">
        <v>161</v>
      </c>
      <c r="C153" s="3">
        <v>150</v>
      </c>
      <c r="D153" s="5">
        <v>536459.30000000005</v>
      </c>
    </row>
    <row r="154" spans="1:4" x14ac:dyDescent="0.15">
      <c r="A154" s="14"/>
      <c r="B154" s="3" t="s">
        <v>162</v>
      </c>
      <c r="C154" s="3">
        <v>151</v>
      </c>
      <c r="D154" s="5">
        <v>532947.80000000005</v>
      </c>
    </row>
    <row r="155" spans="1:4" x14ac:dyDescent="0.15">
      <c r="A155" s="14"/>
      <c r="B155" s="3" t="s">
        <v>163</v>
      </c>
      <c r="C155" s="3">
        <v>152</v>
      </c>
      <c r="D155" s="5">
        <v>534761.80000000005</v>
      </c>
    </row>
    <row r="156" spans="1:4" x14ac:dyDescent="0.15">
      <c r="A156" s="14"/>
      <c r="B156" s="3" t="s">
        <v>164</v>
      </c>
      <c r="C156" s="3">
        <v>153</v>
      </c>
      <c r="D156" s="5">
        <v>509975</v>
      </c>
    </row>
    <row r="157" spans="1:4" x14ac:dyDescent="0.15">
      <c r="A157" s="14"/>
      <c r="B157" s="3" t="s">
        <v>165</v>
      </c>
      <c r="C157" s="3">
        <v>154</v>
      </c>
      <c r="D157" s="5">
        <v>525162.69999999995</v>
      </c>
    </row>
    <row r="158" spans="1:4" x14ac:dyDescent="0.15">
      <c r="A158" s="14"/>
      <c r="B158" s="3" t="s">
        <v>166</v>
      </c>
      <c r="C158" s="3">
        <v>155</v>
      </c>
      <c r="D158" s="5">
        <v>541530.69999999995</v>
      </c>
    </row>
    <row r="159" spans="1:4" x14ac:dyDescent="0.15">
      <c r="A159" s="14"/>
      <c r="B159" s="3" t="s">
        <v>167</v>
      </c>
      <c r="C159" s="3">
        <v>156</v>
      </c>
      <c r="D159" s="5">
        <v>565780.5</v>
      </c>
    </row>
    <row r="160" spans="1:4" x14ac:dyDescent="0.15">
      <c r="A160" s="14">
        <v>14</v>
      </c>
      <c r="B160" s="3" t="s">
        <v>168</v>
      </c>
      <c r="C160" s="3">
        <v>157</v>
      </c>
      <c r="D160" s="5">
        <v>526564.69999999995</v>
      </c>
    </row>
    <row r="161" spans="1:4" x14ac:dyDescent="0.15">
      <c r="A161" s="14"/>
      <c r="B161" s="3" t="s">
        <v>169</v>
      </c>
      <c r="C161" s="3">
        <v>158</v>
      </c>
      <c r="D161" s="5">
        <v>514120.5</v>
      </c>
    </row>
    <row r="162" spans="1:4" x14ac:dyDescent="0.15">
      <c r="A162" s="14"/>
      <c r="B162" s="3" t="s">
        <v>170</v>
      </c>
      <c r="C162" s="3">
        <v>159</v>
      </c>
      <c r="D162" s="5">
        <v>544312.9</v>
      </c>
    </row>
    <row r="163" spans="1:4" x14ac:dyDescent="0.15">
      <c r="A163" s="14"/>
      <c r="B163" s="3" t="s">
        <v>171</v>
      </c>
      <c r="C163" s="3">
        <v>160</v>
      </c>
      <c r="D163" s="5">
        <v>525238.1</v>
      </c>
    </row>
    <row r="164" spans="1:4" x14ac:dyDescent="0.15">
      <c r="A164" s="14"/>
      <c r="B164" s="3" t="s">
        <v>172</v>
      </c>
      <c r="C164" s="3">
        <v>161</v>
      </c>
      <c r="D164" s="5">
        <v>548887.69999999995</v>
      </c>
    </row>
    <row r="165" spans="1:4" x14ac:dyDescent="0.15">
      <c r="A165" s="14"/>
      <c r="B165" s="3" t="s">
        <v>173</v>
      </c>
      <c r="C165" s="3">
        <v>162</v>
      </c>
      <c r="D165" s="5">
        <v>556787.6</v>
      </c>
    </row>
    <row r="166" spans="1:4" x14ac:dyDescent="0.15">
      <c r="A166" s="14"/>
      <c r="B166" s="3" t="s">
        <v>174</v>
      </c>
      <c r="C166" s="3">
        <v>163</v>
      </c>
      <c r="D166" s="5">
        <v>557458.19999999995</v>
      </c>
    </row>
    <row r="167" spans="1:4" x14ac:dyDescent="0.15">
      <c r="A167" s="14"/>
      <c r="B167" s="3" t="s">
        <v>175</v>
      </c>
      <c r="C167" s="3">
        <v>164</v>
      </c>
      <c r="D167" s="5">
        <v>555578.69999999995</v>
      </c>
    </row>
    <row r="168" spans="1:4" x14ac:dyDescent="0.15">
      <c r="A168" s="14"/>
      <c r="B168" s="3" t="s">
        <v>176</v>
      </c>
      <c r="C168" s="3">
        <v>165</v>
      </c>
      <c r="D168" s="5">
        <v>528871.19999999995</v>
      </c>
    </row>
    <row r="169" spans="1:4" x14ac:dyDescent="0.15">
      <c r="A169" s="14"/>
      <c r="B169" s="3" t="s">
        <v>177</v>
      </c>
      <c r="C169" s="3">
        <v>166</v>
      </c>
      <c r="D169" s="5">
        <v>549304.69999999995</v>
      </c>
    </row>
    <row r="170" spans="1:4" x14ac:dyDescent="0.15">
      <c r="A170" s="14"/>
      <c r="B170" s="3" t="s">
        <v>178</v>
      </c>
      <c r="C170" s="3">
        <v>167</v>
      </c>
      <c r="D170" s="5">
        <v>566209.30000000005</v>
      </c>
    </row>
    <row r="171" spans="1:4" x14ac:dyDescent="0.15">
      <c r="A171" s="14"/>
      <c r="B171" s="3" t="s">
        <v>179</v>
      </c>
      <c r="C171" s="3">
        <v>168</v>
      </c>
      <c r="D171" s="5">
        <v>588892.80000000005</v>
      </c>
    </row>
    <row r="172" spans="1:4" x14ac:dyDescent="0.15">
      <c r="A172" s="14">
        <v>15</v>
      </c>
      <c r="B172" s="3" t="s">
        <v>180</v>
      </c>
      <c r="C172" s="3">
        <v>169</v>
      </c>
      <c r="D172" s="5">
        <v>555644.6</v>
      </c>
    </row>
    <row r="173" spans="1:4" x14ac:dyDescent="0.15">
      <c r="A173" s="14"/>
      <c r="B173" s="3" t="s">
        <v>181</v>
      </c>
      <c r="C173" s="3">
        <v>170</v>
      </c>
      <c r="D173" s="5">
        <v>528905.5</v>
      </c>
    </row>
    <row r="174" spans="1:4" x14ac:dyDescent="0.15">
      <c r="A174" s="14"/>
      <c r="B174" s="3" t="s">
        <v>182</v>
      </c>
      <c r="C174" s="3">
        <v>171</v>
      </c>
      <c r="D174" s="5">
        <v>560120.69999999995</v>
      </c>
    </row>
    <row r="175" spans="1:4" x14ac:dyDescent="0.15">
      <c r="A175" s="14"/>
      <c r="B175" s="3" t="s">
        <v>183</v>
      </c>
      <c r="C175" s="3">
        <v>172</v>
      </c>
      <c r="D175" s="5">
        <v>559359.80000000005</v>
      </c>
    </row>
    <row r="176" spans="1:4" x14ac:dyDescent="0.15">
      <c r="A176" s="14"/>
      <c r="B176" s="3" t="s">
        <v>184</v>
      </c>
      <c r="C176" s="3">
        <v>173</v>
      </c>
      <c r="D176" s="5">
        <v>547016.5</v>
      </c>
    </row>
    <row r="177" spans="1:4" x14ac:dyDescent="0.15">
      <c r="A177" s="14"/>
      <c r="B177" s="3" t="s">
        <v>185</v>
      </c>
      <c r="C177" s="3">
        <v>174</v>
      </c>
      <c r="D177" s="5">
        <v>580697.80000000005</v>
      </c>
    </row>
    <row r="178" spans="1:4" x14ac:dyDescent="0.15">
      <c r="A178" s="14"/>
      <c r="B178" s="3" t="s">
        <v>186</v>
      </c>
      <c r="C178" s="3">
        <v>175</v>
      </c>
      <c r="D178" s="5">
        <v>583054.80000000005</v>
      </c>
    </row>
    <row r="179" spans="1:4" x14ac:dyDescent="0.15">
      <c r="A179" s="14"/>
      <c r="B179" s="3" t="s">
        <v>187</v>
      </c>
      <c r="C179" s="3">
        <v>176</v>
      </c>
      <c r="D179" s="5">
        <v>582756.69999999995</v>
      </c>
    </row>
    <row r="180" spans="1:4" x14ac:dyDescent="0.15">
      <c r="A180" s="14"/>
      <c r="B180" s="3" t="s">
        <v>188</v>
      </c>
      <c r="C180" s="3">
        <v>177</v>
      </c>
      <c r="D180" s="5">
        <v>556776.6</v>
      </c>
    </row>
    <row r="181" spans="1:4" x14ac:dyDescent="0.15">
      <c r="A181" s="14"/>
      <c r="B181" s="3" t="s">
        <v>189</v>
      </c>
      <c r="C181" s="3">
        <v>178</v>
      </c>
      <c r="D181" s="5">
        <v>591983.9</v>
      </c>
    </row>
    <row r="182" spans="1:4" x14ac:dyDescent="0.15">
      <c r="A182" s="14"/>
      <c r="B182" s="3" t="s">
        <v>190</v>
      </c>
      <c r="C182" s="3">
        <v>179</v>
      </c>
      <c r="D182" s="5">
        <v>593926.9</v>
      </c>
    </row>
    <row r="183" spans="1:4" x14ac:dyDescent="0.15">
      <c r="A183" s="14"/>
      <c r="B183" s="3" t="s">
        <v>191</v>
      </c>
      <c r="C183" s="3">
        <v>180</v>
      </c>
      <c r="D183" s="5">
        <v>603155.19999999995</v>
      </c>
    </row>
    <row r="184" spans="1:4" x14ac:dyDescent="0.15">
      <c r="A184" s="14">
        <v>16</v>
      </c>
      <c r="B184" s="3" t="s">
        <v>192</v>
      </c>
      <c r="C184" s="3">
        <v>181</v>
      </c>
      <c r="D184" s="5">
        <v>578452.6</v>
      </c>
    </row>
    <row r="185" spans="1:4" x14ac:dyDescent="0.15">
      <c r="A185" s="14"/>
      <c r="B185" s="3" t="s">
        <v>193</v>
      </c>
      <c r="C185" s="3">
        <v>182</v>
      </c>
      <c r="D185" s="5">
        <v>567984.5</v>
      </c>
    </row>
    <row r="186" spans="1:4" x14ac:dyDescent="0.15">
      <c r="A186" s="14"/>
      <c r="B186" s="3" t="s">
        <v>194</v>
      </c>
      <c r="C186" s="3">
        <v>183</v>
      </c>
      <c r="D186" s="5">
        <v>579172.6</v>
      </c>
    </row>
    <row r="187" spans="1:4" x14ac:dyDescent="0.15">
      <c r="A187" s="14"/>
      <c r="B187" s="3" t="s">
        <v>195</v>
      </c>
      <c r="C187" s="3">
        <v>184</v>
      </c>
      <c r="D187" s="5">
        <v>592916</v>
      </c>
    </row>
    <row r="188" spans="1:4" x14ac:dyDescent="0.15">
      <c r="A188" s="14"/>
      <c r="B188" s="3" t="s">
        <v>196</v>
      </c>
      <c r="C188" s="3">
        <v>185</v>
      </c>
      <c r="D188" s="5">
        <v>604607.4</v>
      </c>
    </row>
    <row r="189" spans="1:4" x14ac:dyDescent="0.15">
      <c r="A189" s="14"/>
      <c r="B189" s="3" t="s">
        <v>197</v>
      </c>
      <c r="C189" s="3">
        <v>186</v>
      </c>
      <c r="D189" s="5">
        <v>598283</v>
      </c>
    </row>
    <row r="190" spans="1:4" x14ac:dyDescent="0.15">
      <c r="A190" s="14"/>
      <c r="B190" s="3" t="s">
        <v>198</v>
      </c>
      <c r="C190" s="3">
        <v>187</v>
      </c>
      <c r="D190" s="5">
        <v>627049.69999999995</v>
      </c>
    </row>
    <row r="191" spans="1:4" x14ac:dyDescent="0.15">
      <c r="A191" s="14"/>
      <c r="B191" s="3" t="s">
        <v>199</v>
      </c>
      <c r="C191" s="3">
        <v>188</v>
      </c>
      <c r="D191" s="5">
        <v>616157.6</v>
      </c>
    </row>
    <row r="192" spans="1:4" x14ac:dyDescent="0.15">
      <c r="A192" s="14"/>
      <c r="B192" s="3" t="s">
        <v>200</v>
      </c>
      <c r="C192" s="3">
        <v>189</v>
      </c>
      <c r="D192" s="5">
        <v>614187.9</v>
      </c>
    </row>
    <row r="193" spans="1:4" x14ac:dyDescent="0.15">
      <c r="A193" s="14"/>
      <c r="B193" s="3" t="s">
        <v>201</v>
      </c>
      <c r="C193" s="3">
        <v>190</v>
      </c>
      <c r="D193" s="5">
        <v>641340.1</v>
      </c>
    </row>
    <row r="194" spans="1:4" x14ac:dyDescent="0.15">
      <c r="A194" s="14"/>
      <c r="B194" s="3" t="s">
        <v>202</v>
      </c>
      <c r="C194" s="3">
        <v>191</v>
      </c>
      <c r="D194" s="5">
        <v>634826.19999999995</v>
      </c>
    </row>
    <row r="195" spans="1:4" x14ac:dyDescent="0.15">
      <c r="A195" s="14"/>
      <c r="B195" s="3" t="s">
        <v>203</v>
      </c>
      <c r="C195" s="3">
        <v>192</v>
      </c>
      <c r="D195" s="5">
        <v>646343.1</v>
      </c>
    </row>
    <row r="196" spans="1:4" x14ac:dyDescent="0.15">
      <c r="A196" s="14">
        <v>17</v>
      </c>
      <c r="B196" s="3" t="s">
        <v>204</v>
      </c>
      <c r="C196" s="3">
        <v>193</v>
      </c>
      <c r="D196" s="5">
        <v>617747.19999999995</v>
      </c>
    </row>
    <row r="197" spans="1:4" x14ac:dyDescent="0.15">
      <c r="A197" s="14"/>
      <c r="B197" s="3" t="s">
        <v>205</v>
      </c>
      <c r="C197" s="3">
        <v>194</v>
      </c>
      <c r="D197" s="5">
        <v>609810.80000000005</v>
      </c>
    </row>
    <row r="198" spans="1:4" x14ac:dyDescent="0.15">
      <c r="A198" s="14"/>
      <c r="B198" s="3" t="s">
        <v>206</v>
      </c>
      <c r="C198" s="3">
        <v>195</v>
      </c>
      <c r="D198" s="5">
        <v>616335.30000000005</v>
      </c>
    </row>
    <row r="199" spans="1:4" x14ac:dyDescent="0.15">
      <c r="A199" s="14"/>
      <c r="B199" s="3" t="s">
        <v>207</v>
      </c>
      <c r="C199" s="3">
        <v>196</v>
      </c>
      <c r="D199" s="5">
        <v>555387.4</v>
      </c>
    </row>
    <row r="200" spans="1:4" x14ac:dyDescent="0.15">
      <c r="A200" s="14"/>
      <c r="B200" s="3" t="s">
        <v>208</v>
      </c>
      <c r="C200" s="3">
        <v>197</v>
      </c>
      <c r="D200" s="5">
        <v>561628.4</v>
      </c>
    </row>
    <row r="201" spans="1:4" x14ac:dyDescent="0.15">
      <c r="A201" s="14"/>
      <c r="B201" s="3" t="s">
        <v>209</v>
      </c>
      <c r="C201" s="3">
        <v>198</v>
      </c>
      <c r="D201" s="5">
        <v>591537.30000000005</v>
      </c>
    </row>
    <row r="202" spans="1:4" x14ac:dyDescent="0.15">
      <c r="A202" s="14"/>
      <c r="B202" s="3" t="s">
        <v>210</v>
      </c>
      <c r="C202" s="3">
        <v>199</v>
      </c>
      <c r="D202" s="5">
        <v>629700.9</v>
      </c>
    </row>
    <row r="203" spans="1:4" x14ac:dyDescent="0.15">
      <c r="A203" s="14"/>
      <c r="B203" s="3" t="s">
        <v>211</v>
      </c>
      <c r="C203" s="3">
        <v>200</v>
      </c>
      <c r="D203" s="5">
        <v>625136.30000000005</v>
      </c>
    </row>
    <row r="204" spans="1:4" x14ac:dyDescent="0.15">
      <c r="A204" s="14"/>
      <c r="B204" s="3" t="s">
        <v>212</v>
      </c>
      <c r="C204" s="3">
        <v>201</v>
      </c>
      <c r="D204" s="5">
        <v>635263.9</v>
      </c>
    </row>
    <row r="205" spans="1:4" x14ac:dyDescent="0.15">
      <c r="A205" s="14"/>
      <c r="B205" s="3" t="s">
        <v>213</v>
      </c>
      <c r="C205" s="3">
        <v>202</v>
      </c>
      <c r="D205" s="5">
        <v>661149</v>
      </c>
    </row>
    <row r="206" spans="1:4" x14ac:dyDescent="0.15">
      <c r="A206" s="14"/>
      <c r="B206" s="3" t="s">
        <v>214</v>
      </c>
      <c r="C206" s="3">
        <v>203</v>
      </c>
      <c r="D206" s="5">
        <v>665182.80000000005</v>
      </c>
    </row>
    <row r="207" spans="1:4" x14ac:dyDescent="0.15">
      <c r="A207" s="14"/>
      <c r="B207" s="3" t="s">
        <v>215</v>
      </c>
      <c r="C207" s="3">
        <v>204</v>
      </c>
      <c r="D207" s="5">
        <v>685042.6</v>
      </c>
    </row>
    <row r="208" spans="1:4" x14ac:dyDescent="0.15">
      <c r="A208" s="14">
        <v>18</v>
      </c>
      <c r="B208" s="3" t="s">
        <v>216</v>
      </c>
      <c r="C208" s="3">
        <v>205</v>
      </c>
      <c r="D208" s="5">
        <v>653790.4</v>
      </c>
    </row>
    <row r="209" spans="1:5" x14ac:dyDescent="0.15">
      <c r="A209" s="14"/>
      <c r="B209" s="3" t="s">
        <v>217</v>
      </c>
      <c r="C209" s="3">
        <v>206</v>
      </c>
      <c r="D209" s="5">
        <v>676255</v>
      </c>
    </row>
    <row r="210" spans="1:5" x14ac:dyDescent="0.15">
      <c r="A210" s="14"/>
      <c r="B210" s="3" t="s">
        <v>218</v>
      </c>
      <c r="C210" s="3">
        <v>207</v>
      </c>
      <c r="D210" s="5">
        <v>735993.6</v>
      </c>
    </row>
    <row r="211" spans="1:5" x14ac:dyDescent="0.15">
      <c r="A211" s="14"/>
      <c r="B211" s="3" t="s">
        <v>219</v>
      </c>
      <c r="C211" s="3">
        <v>208</v>
      </c>
      <c r="D211" s="5">
        <v>713652.1</v>
      </c>
    </row>
    <row r="212" spans="1:5" x14ac:dyDescent="0.15">
      <c r="A212" s="14"/>
      <c r="B212" s="3" t="s">
        <v>220</v>
      </c>
      <c r="C212" s="3">
        <v>209</v>
      </c>
      <c r="D212" s="5">
        <v>712134.2</v>
      </c>
    </row>
    <row r="213" spans="1:5" x14ac:dyDescent="0.15">
      <c r="A213" s="14"/>
      <c r="B213" s="3" t="s">
        <v>221</v>
      </c>
      <c r="C213" s="3">
        <v>210</v>
      </c>
      <c r="D213" s="5">
        <v>714893.3</v>
      </c>
    </row>
    <row r="214" spans="1:5" x14ac:dyDescent="0.15">
      <c r="A214" s="14"/>
      <c r="B214" s="3" t="s">
        <v>222</v>
      </c>
      <c r="C214" s="3">
        <v>211</v>
      </c>
      <c r="D214" s="5">
        <v>743091.8</v>
      </c>
    </row>
    <row r="215" spans="1:5" x14ac:dyDescent="0.15">
      <c r="A215" s="14"/>
      <c r="B215" s="3" t="s">
        <v>223</v>
      </c>
      <c r="C215" s="3">
        <v>212</v>
      </c>
      <c r="D215" s="11">
        <v>740615.1</v>
      </c>
    </row>
    <row r="216" spans="1:5" x14ac:dyDescent="0.15">
      <c r="A216" s="14"/>
      <c r="B216" s="3" t="s">
        <v>224</v>
      </c>
      <c r="C216" s="3">
        <v>213</v>
      </c>
      <c r="D216" s="11">
        <v>745774.4</v>
      </c>
    </row>
    <row r="217" spans="1:5" x14ac:dyDescent="0.15">
      <c r="A217" s="14"/>
      <c r="B217" s="3" t="s">
        <v>238</v>
      </c>
      <c r="C217" s="3">
        <v>214</v>
      </c>
      <c r="D217" s="11">
        <v>755323</v>
      </c>
    </row>
    <row r="218" spans="1:5" x14ac:dyDescent="0.15">
      <c r="A218" s="14"/>
      <c r="B218" s="3" t="s">
        <v>239</v>
      </c>
      <c r="C218" s="3">
        <v>215</v>
      </c>
      <c r="D218" s="11">
        <v>771558.9</v>
      </c>
    </row>
    <row r="219" spans="1:5" x14ac:dyDescent="0.15">
      <c r="A219" s="14"/>
      <c r="B219" s="3" t="s">
        <v>240</v>
      </c>
      <c r="C219" s="3">
        <v>216</v>
      </c>
      <c r="D219" s="11">
        <v>782833.5</v>
      </c>
    </row>
    <row r="220" spans="1:5" x14ac:dyDescent="0.15">
      <c r="A220" s="14">
        <v>19</v>
      </c>
      <c r="B220" s="3" t="s">
        <v>241</v>
      </c>
      <c r="C220" s="3">
        <v>217</v>
      </c>
      <c r="D220" s="11">
        <v>722909.9</v>
      </c>
      <c r="E220" s="11"/>
    </row>
    <row r="221" spans="1:5" x14ac:dyDescent="0.15">
      <c r="A221" s="14"/>
      <c r="B221" s="3" t="s">
        <v>242</v>
      </c>
      <c r="C221" s="3">
        <v>218</v>
      </c>
      <c r="D221" s="11">
        <v>754147.4</v>
      </c>
      <c r="E221" s="11"/>
    </row>
    <row r="222" spans="1:5" x14ac:dyDescent="0.15">
      <c r="A222" s="14"/>
      <c r="B222" s="3" t="s">
        <v>243</v>
      </c>
      <c r="C222" s="3">
        <v>219</v>
      </c>
      <c r="D222" s="11">
        <v>838868</v>
      </c>
      <c r="E222" s="11"/>
    </row>
    <row r="223" spans="1:5" x14ac:dyDescent="0.15">
      <c r="A223" s="14"/>
      <c r="B223" s="3" t="s">
        <v>244</v>
      </c>
      <c r="C223" s="3">
        <v>220</v>
      </c>
      <c r="D223" s="11">
        <v>819727.6</v>
      </c>
      <c r="E223" s="11"/>
    </row>
    <row r="224" spans="1:5" x14ac:dyDescent="0.15">
      <c r="A224" s="14"/>
      <c r="B224" s="3" t="s">
        <v>245</v>
      </c>
      <c r="C224" s="3">
        <v>221</v>
      </c>
      <c r="D224" s="11">
        <v>826052.1</v>
      </c>
      <c r="E224" s="11"/>
    </row>
    <row r="225" spans="1:5" x14ac:dyDescent="0.15">
      <c r="A225" s="14"/>
      <c r="B225" s="3" t="s">
        <v>246</v>
      </c>
      <c r="C225" s="3">
        <v>222</v>
      </c>
      <c r="D225" s="11">
        <v>826025.7</v>
      </c>
      <c r="E225" s="11"/>
    </row>
    <row r="226" spans="1:5" x14ac:dyDescent="0.15">
      <c r="A226" s="14"/>
      <c r="B226" s="3" t="s">
        <v>247</v>
      </c>
      <c r="C226" s="3">
        <v>223</v>
      </c>
      <c r="D226" s="11">
        <v>852909.9</v>
      </c>
      <c r="E226" s="11"/>
    </row>
    <row r="227" spans="1:5" x14ac:dyDescent="0.15">
      <c r="A227" s="14"/>
      <c r="B227" s="3" t="s">
        <v>248</v>
      </c>
      <c r="C227" s="3">
        <v>224</v>
      </c>
      <c r="D227" s="11">
        <v>854004.1</v>
      </c>
      <c r="E227" s="11"/>
    </row>
    <row r="228" spans="1:5" x14ac:dyDescent="0.15">
      <c r="A228" s="14"/>
      <c r="B228" s="3" t="s">
        <v>249</v>
      </c>
      <c r="C228" s="3">
        <v>225</v>
      </c>
      <c r="D228" s="11">
        <v>836785.8</v>
      </c>
      <c r="E228" s="11"/>
    </row>
    <row r="229" spans="1:5" x14ac:dyDescent="0.15">
      <c r="A229" s="14"/>
      <c r="B229" s="3" t="s">
        <v>250</v>
      </c>
      <c r="C229" s="3">
        <v>226</v>
      </c>
      <c r="D229" s="11">
        <v>877947.5</v>
      </c>
      <c r="E229" s="11"/>
    </row>
    <row r="230" spans="1:5" x14ac:dyDescent="0.15">
      <c r="A230" s="14"/>
      <c r="B230" s="3" t="s">
        <v>251</v>
      </c>
      <c r="C230" s="3">
        <v>227</v>
      </c>
      <c r="D230" s="11">
        <v>879514.9</v>
      </c>
      <c r="E230" s="11"/>
    </row>
    <row r="231" spans="1:5" x14ac:dyDescent="0.15">
      <c r="A231" s="14"/>
      <c r="B231" s="3" t="s">
        <v>252</v>
      </c>
      <c r="C231" s="3">
        <v>228</v>
      </c>
      <c r="D231" s="11">
        <v>883886.2</v>
      </c>
      <c r="E231" s="11"/>
    </row>
    <row r="232" spans="1:5" x14ac:dyDescent="0.15">
      <c r="A232" s="14">
        <v>20</v>
      </c>
      <c r="B232" s="3" t="s">
        <v>253</v>
      </c>
      <c r="C232" s="3">
        <v>229</v>
      </c>
      <c r="D232" s="11">
        <v>812834.6</v>
      </c>
      <c r="E232" s="11"/>
    </row>
    <row r="233" spans="1:5" x14ac:dyDescent="0.15">
      <c r="A233" s="14"/>
      <c r="B233" s="3" t="s">
        <v>254</v>
      </c>
      <c r="C233" s="3">
        <v>230</v>
      </c>
      <c r="D233" s="11">
        <v>831224.5</v>
      </c>
      <c r="E233" s="11"/>
    </row>
    <row r="234" spans="1:5" x14ac:dyDescent="0.15">
      <c r="A234" s="14"/>
      <c r="B234" s="3" t="s">
        <v>255</v>
      </c>
      <c r="C234" s="3">
        <v>231</v>
      </c>
      <c r="D234" s="11">
        <v>938679.8</v>
      </c>
      <c r="E234" s="11"/>
    </row>
    <row r="235" spans="1:5" x14ac:dyDescent="0.15">
      <c r="A235" s="14"/>
      <c r="B235" s="3" t="s">
        <v>256</v>
      </c>
      <c r="C235" s="3">
        <v>232</v>
      </c>
      <c r="D235" s="11">
        <v>904664.8</v>
      </c>
      <c r="E235" s="11"/>
    </row>
    <row r="236" spans="1:5" x14ac:dyDescent="0.15">
      <c r="A236" s="14"/>
      <c r="B236" s="3" t="s">
        <v>257</v>
      </c>
      <c r="C236" s="3">
        <v>233</v>
      </c>
      <c r="D236" s="11">
        <v>903238.1</v>
      </c>
      <c r="E236" s="11"/>
    </row>
    <row r="237" spans="1:5" x14ac:dyDescent="0.15">
      <c r="A237" s="14"/>
      <c r="B237" s="3" t="s">
        <v>258</v>
      </c>
      <c r="C237" s="3">
        <v>234</v>
      </c>
      <c r="D237" s="11">
        <v>893074.9</v>
      </c>
      <c r="E237" s="11"/>
    </row>
    <row r="238" spans="1:5" x14ac:dyDescent="0.15">
      <c r="A238" s="14"/>
      <c r="B238" s="3" t="s">
        <v>259</v>
      </c>
      <c r="C238" s="3">
        <v>235</v>
      </c>
      <c r="D238" s="11">
        <v>911553.5</v>
      </c>
      <c r="E238" s="11"/>
    </row>
    <row r="239" spans="1:5" x14ac:dyDescent="0.15">
      <c r="A239" s="14"/>
      <c r="B239" s="3" t="s">
        <v>260</v>
      </c>
      <c r="C239" s="3">
        <v>236</v>
      </c>
      <c r="D239" s="11">
        <v>923374.4</v>
      </c>
      <c r="E239" s="11"/>
    </row>
    <row r="240" spans="1:5" x14ac:dyDescent="0.15">
      <c r="A240" s="14"/>
      <c r="B240" s="3" t="s">
        <v>261</v>
      </c>
      <c r="C240" s="3">
        <v>237</v>
      </c>
      <c r="D240" s="11">
        <v>905912.7</v>
      </c>
      <c r="E240" s="11"/>
    </row>
    <row r="241" spans="1:5" x14ac:dyDescent="0.15">
      <c r="A241" s="14"/>
      <c r="B241" s="3" t="s">
        <v>262</v>
      </c>
      <c r="C241" s="3">
        <v>238</v>
      </c>
      <c r="D241" s="11">
        <v>943578.5</v>
      </c>
      <c r="E241" s="11"/>
    </row>
    <row r="242" spans="1:5" x14ac:dyDescent="0.15">
      <c r="A242" s="14"/>
      <c r="B242" s="3" t="s">
        <v>263</v>
      </c>
      <c r="C242" s="3">
        <v>239</v>
      </c>
      <c r="D242" s="11">
        <v>950303.5</v>
      </c>
      <c r="E242" s="11"/>
    </row>
    <row r="243" spans="1:5" x14ac:dyDescent="0.15">
      <c r="A243" s="14"/>
      <c r="B243" s="3" t="s">
        <v>264</v>
      </c>
      <c r="C243" s="3">
        <v>240</v>
      </c>
      <c r="D243" s="11">
        <v>949176.5</v>
      </c>
      <c r="E243" s="11"/>
    </row>
    <row r="244" spans="1:5" x14ac:dyDescent="0.15">
      <c r="A244" s="14">
        <v>21</v>
      </c>
      <c r="B244" s="3" t="s">
        <v>265</v>
      </c>
      <c r="C244" s="3">
        <v>241</v>
      </c>
      <c r="D244" s="11">
        <v>889287.9</v>
      </c>
      <c r="E244" s="11"/>
    </row>
    <row r="245" spans="1:5" x14ac:dyDescent="0.15">
      <c r="A245" s="14"/>
      <c r="B245" s="3" t="s">
        <v>266</v>
      </c>
      <c r="C245" s="3">
        <v>242</v>
      </c>
      <c r="D245" s="11">
        <v>899561.2</v>
      </c>
      <c r="E245" s="11"/>
    </row>
    <row r="246" spans="1:5" x14ac:dyDescent="0.15">
      <c r="A246" s="14"/>
      <c r="B246" s="3" t="s">
        <v>267</v>
      </c>
      <c r="C246" s="3">
        <v>243</v>
      </c>
      <c r="D246" s="11">
        <v>965492.7</v>
      </c>
      <c r="E246" s="11"/>
    </row>
    <row r="247" spans="1:5" x14ac:dyDescent="0.15">
      <c r="A247" s="14"/>
      <c r="B247" s="3" t="s">
        <v>268</v>
      </c>
      <c r="C247" s="3">
        <v>244</v>
      </c>
      <c r="D247" s="11">
        <v>992884</v>
      </c>
      <c r="E247" s="11"/>
    </row>
    <row r="248" spans="1:5" x14ac:dyDescent="0.15">
      <c r="A248" s="14"/>
      <c r="B248" s="3" t="s">
        <v>269</v>
      </c>
      <c r="C248" s="3">
        <v>245</v>
      </c>
      <c r="D248" s="11">
        <v>966039.5</v>
      </c>
      <c r="E248" s="11"/>
    </row>
    <row r="249" spans="1:5" x14ac:dyDescent="0.15">
      <c r="A249" s="14"/>
      <c r="B249" s="3" t="s">
        <v>270</v>
      </c>
      <c r="C249" s="3">
        <v>246</v>
      </c>
      <c r="D249" s="13">
        <v>975835.3</v>
      </c>
    </row>
    <row r="250" spans="1:5" x14ac:dyDescent="0.15">
      <c r="A250" s="14"/>
      <c r="B250" s="3" t="s">
        <v>271</v>
      </c>
      <c r="C250" s="3">
        <v>247</v>
      </c>
      <c r="D250" s="13">
        <v>1018525.7</v>
      </c>
    </row>
    <row r="251" spans="1:5" x14ac:dyDescent="0.15">
      <c r="A251" s="14"/>
      <c r="B251" s="3" t="s">
        <v>272</v>
      </c>
      <c r="C251" s="3">
        <v>248</v>
      </c>
      <c r="D251" s="13">
        <v>1003898.1</v>
      </c>
    </row>
    <row r="252" spans="1:5" x14ac:dyDescent="0.15">
      <c r="A252" s="14"/>
      <c r="B252" s="3" t="s">
        <v>273</v>
      </c>
      <c r="C252" s="3">
        <v>249</v>
      </c>
      <c r="D252" s="13">
        <v>993512.2</v>
      </c>
    </row>
    <row r="253" spans="1:5" x14ac:dyDescent="0.15">
      <c r="A253" s="14"/>
      <c r="B253" s="3" t="s">
        <v>274</v>
      </c>
      <c r="C253" s="3">
        <v>250</v>
      </c>
      <c r="D253" s="13">
        <v>1045433.4</v>
      </c>
    </row>
    <row r="254" spans="1:5" x14ac:dyDescent="0.15">
      <c r="A254" s="14"/>
      <c r="B254" s="3" t="s">
        <v>275</v>
      </c>
      <c r="C254" s="3">
        <v>251</v>
      </c>
      <c r="D254" s="13">
        <v>1019291.4</v>
      </c>
    </row>
    <row r="255" spans="1:5" x14ac:dyDescent="0.15">
      <c r="A255" s="14"/>
      <c r="B255" s="3" t="s">
        <v>276</v>
      </c>
      <c r="C255" s="3">
        <v>252</v>
      </c>
      <c r="D255" s="13">
        <v>998998.4</v>
      </c>
    </row>
    <row r="256" spans="1:5" x14ac:dyDescent="0.15">
      <c r="A256" s="14">
        <v>22</v>
      </c>
      <c r="B256" s="3" t="s">
        <v>277</v>
      </c>
      <c r="C256" s="3">
        <v>253</v>
      </c>
      <c r="D256" s="13">
        <v>958405.1</v>
      </c>
    </row>
    <row r="257" spans="1:4" x14ac:dyDescent="0.15">
      <c r="A257" s="14"/>
      <c r="B257" s="12" t="s">
        <v>278</v>
      </c>
      <c r="C257" s="3">
        <v>254</v>
      </c>
      <c r="D257" s="13">
        <v>994393.59999999998</v>
      </c>
    </row>
    <row r="258" spans="1:4" x14ac:dyDescent="0.15">
      <c r="A258" s="14"/>
      <c r="B258" s="3" t="s">
        <v>279</v>
      </c>
      <c r="C258" s="3">
        <v>255</v>
      </c>
      <c r="D258" s="13">
        <v>1071924.3</v>
      </c>
    </row>
    <row r="259" spans="1:4" x14ac:dyDescent="0.15">
      <c r="A259" s="14"/>
      <c r="B259" s="12" t="s">
        <v>280</v>
      </c>
      <c r="C259" s="3">
        <v>256</v>
      </c>
      <c r="D259" s="13">
        <v>1086929.1000000001</v>
      </c>
    </row>
    <row r="260" spans="1:4" x14ac:dyDescent="0.15">
      <c r="A260" s="14"/>
      <c r="B260" s="3" t="s">
        <v>281</v>
      </c>
      <c r="C260" s="3">
        <v>257</v>
      </c>
      <c r="D260" s="13">
        <v>1062372</v>
      </c>
    </row>
    <row r="261" spans="1:4" x14ac:dyDescent="0.15">
      <c r="A261" s="14"/>
      <c r="B261" s="12" t="s">
        <v>282</v>
      </c>
      <c r="C261" s="3">
        <v>258</v>
      </c>
      <c r="D261" s="13">
        <v>1051043.8999999999</v>
      </c>
    </row>
    <row r="262" spans="1:4" x14ac:dyDescent="0.15">
      <c r="A262" s="14"/>
      <c r="B262" s="3" t="s">
        <v>283</v>
      </c>
      <c r="C262" s="3">
        <v>259</v>
      </c>
      <c r="D262" s="13">
        <v>1095324.8999999999</v>
      </c>
    </row>
    <row r="263" spans="1:4" x14ac:dyDescent="0.15">
      <c r="A263" s="14"/>
      <c r="B263" s="12" t="s">
        <v>284</v>
      </c>
      <c r="C263" s="3">
        <v>260</v>
      </c>
      <c r="D263" s="13">
        <v>1066029.8999999999</v>
      </c>
    </row>
    <row r="264" spans="1:4" x14ac:dyDescent="0.15">
      <c r="A264" s="14"/>
      <c r="B264" s="3" t="s">
        <v>285</v>
      </c>
      <c r="C264" s="3">
        <v>261</v>
      </c>
      <c r="D264" s="13">
        <v>1074352.8</v>
      </c>
    </row>
    <row r="265" spans="1:4" x14ac:dyDescent="0.15">
      <c r="A265" s="14"/>
      <c r="B265" s="12" t="s">
        <v>286</v>
      </c>
      <c r="C265" s="3">
        <v>262</v>
      </c>
      <c r="D265" s="13">
        <v>1107951.1000000001</v>
      </c>
    </row>
    <row r="266" spans="1:4" x14ac:dyDescent="0.15">
      <c r="A266" s="14"/>
      <c r="B266" s="3" t="s">
        <v>287</v>
      </c>
      <c r="C266" s="3">
        <v>263</v>
      </c>
      <c r="D266" s="13">
        <v>1084709.5</v>
      </c>
    </row>
    <row r="267" spans="1:4" x14ac:dyDescent="0.15">
      <c r="A267" s="14"/>
      <c r="B267" s="12" t="s">
        <v>288</v>
      </c>
      <c r="C267" s="3">
        <v>264</v>
      </c>
      <c r="D267" s="13">
        <v>1085129.6000000001</v>
      </c>
    </row>
    <row r="268" spans="1:4" x14ac:dyDescent="0.15">
      <c r="A268" s="14">
        <v>23</v>
      </c>
      <c r="B268" s="3" t="s">
        <v>289</v>
      </c>
      <c r="C268" s="3">
        <v>265</v>
      </c>
      <c r="D268" s="13">
        <v>1023703.2</v>
      </c>
    </row>
    <row r="269" spans="1:4" x14ac:dyDescent="0.15">
      <c r="A269" s="14"/>
      <c r="B269" s="12" t="s">
        <v>290</v>
      </c>
      <c r="C269" s="3">
        <v>266</v>
      </c>
      <c r="D269" s="13">
        <v>1042272.6</v>
      </c>
    </row>
  </sheetData>
  <mergeCells count="23">
    <mergeCell ref="A148:A159"/>
    <mergeCell ref="A160:A171"/>
    <mergeCell ref="A232:A243"/>
    <mergeCell ref="A136:A147"/>
    <mergeCell ref="A4:A15"/>
    <mergeCell ref="A16:A27"/>
    <mergeCell ref="A28:A39"/>
    <mergeCell ref="A40:A51"/>
    <mergeCell ref="A52:A63"/>
    <mergeCell ref="A64:A75"/>
    <mergeCell ref="A76:A87"/>
    <mergeCell ref="A88:A99"/>
    <mergeCell ref="A100:A111"/>
    <mergeCell ref="A112:A123"/>
    <mergeCell ref="A124:A135"/>
    <mergeCell ref="A244:A255"/>
    <mergeCell ref="A256:A267"/>
    <mergeCell ref="A268:A269"/>
    <mergeCell ref="A172:A183"/>
    <mergeCell ref="A184:A195"/>
    <mergeCell ref="A196:A207"/>
    <mergeCell ref="A208:A219"/>
    <mergeCell ref="A220:A231"/>
  </mergeCells>
  <phoneticPr fontId="3" type="noConversion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D269"/>
  <sheetViews>
    <sheetView workbookViewId="0">
      <selection activeCell="L274" sqref="L274"/>
    </sheetView>
  </sheetViews>
  <sheetFormatPr baseColWidth="10" defaultColWidth="8.83203125" defaultRowHeight="13" x14ac:dyDescent="0.15"/>
  <cols>
    <col min="1" max="1" width="8.83203125" style="2"/>
    <col min="2" max="2" width="7.5" style="3" bestFit="1" customWidth="1"/>
    <col min="3" max="3" width="7.5" style="3" customWidth="1"/>
    <col min="4" max="4" width="16.6640625" style="3" bestFit="1" customWidth="1"/>
    <col min="5" max="242" width="8.83203125" style="3"/>
    <col min="243" max="243" width="7.5" style="3" bestFit="1" customWidth="1"/>
    <col min="244" max="244" width="7.5" style="3" customWidth="1"/>
    <col min="245" max="245" width="16.6640625" style="3" bestFit="1" customWidth="1"/>
    <col min="246" max="249" width="16.6640625" style="3" customWidth="1"/>
    <col min="250" max="250" width="12" style="3" bestFit="1" customWidth="1"/>
    <col min="251" max="251" width="13.1640625" style="3" bestFit="1" customWidth="1"/>
    <col min="252" max="252" width="12.1640625" style="3" bestFit="1" customWidth="1"/>
    <col min="253" max="253" width="14.33203125" style="3" bestFit="1" customWidth="1"/>
    <col min="254" max="257" width="8.83203125" style="3"/>
    <col min="258" max="258" width="11.5" style="3" bestFit="1" customWidth="1"/>
    <col min="259" max="259" width="12.1640625" style="3" bestFit="1" customWidth="1"/>
    <col min="260" max="498" width="8.83203125" style="3"/>
    <col min="499" max="499" width="7.5" style="3" bestFit="1" customWidth="1"/>
    <col min="500" max="500" width="7.5" style="3" customWidth="1"/>
    <col min="501" max="501" width="16.6640625" style="3" bestFit="1" customWidth="1"/>
    <col min="502" max="505" width="16.6640625" style="3" customWidth="1"/>
    <col min="506" max="506" width="12" style="3" bestFit="1" customWidth="1"/>
    <col min="507" max="507" width="13.1640625" style="3" bestFit="1" customWidth="1"/>
    <col min="508" max="508" width="12.1640625" style="3" bestFit="1" customWidth="1"/>
    <col min="509" max="509" width="14.33203125" style="3" bestFit="1" customWidth="1"/>
    <col min="510" max="513" width="8.83203125" style="3"/>
    <col min="514" max="514" width="11.5" style="3" bestFit="1" customWidth="1"/>
    <col min="515" max="515" width="12.1640625" style="3" bestFit="1" customWidth="1"/>
    <col min="516" max="754" width="8.83203125" style="3"/>
    <col min="755" max="755" width="7.5" style="3" bestFit="1" customWidth="1"/>
    <col min="756" max="756" width="7.5" style="3" customWidth="1"/>
    <col min="757" max="757" width="16.6640625" style="3" bestFit="1" customWidth="1"/>
    <col min="758" max="761" width="16.6640625" style="3" customWidth="1"/>
    <col min="762" max="762" width="12" style="3" bestFit="1" customWidth="1"/>
    <col min="763" max="763" width="13.1640625" style="3" bestFit="1" customWidth="1"/>
    <col min="764" max="764" width="12.1640625" style="3" bestFit="1" customWidth="1"/>
    <col min="765" max="765" width="14.33203125" style="3" bestFit="1" customWidth="1"/>
    <col min="766" max="769" width="8.83203125" style="3"/>
    <col min="770" max="770" width="11.5" style="3" bestFit="1" customWidth="1"/>
    <col min="771" max="771" width="12.1640625" style="3" bestFit="1" customWidth="1"/>
    <col min="772" max="1010" width="8.83203125" style="3"/>
    <col min="1011" max="1011" width="7.5" style="3" bestFit="1" customWidth="1"/>
    <col min="1012" max="1012" width="7.5" style="3" customWidth="1"/>
    <col min="1013" max="1013" width="16.6640625" style="3" bestFit="1" customWidth="1"/>
    <col min="1014" max="1017" width="16.6640625" style="3" customWidth="1"/>
    <col min="1018" max="1018" width="12" style="3" bestFit="1" customWidth="1"/>
    <col min="1019" max="1019" width="13.1640625" style="3" bestFit="1" customWidth="1"/>
    <col min="1020" max="1020" width="12.1640625" style="3" bestFit="1" customWidth="1"/>
    <col min="1021" max="1021" width="14.33203125" style="3" bestFit="1" customWidth="1"/>
    <col min="1022" max="1025" width="8.83203125" style="3"/>
    <col min="1026" max="1026" width="11.5" style="3" bestFit="1" customWidth="1"/>
    <col min="1027" max="1027" width="12.1640625" style="3" bestFit="1" customWidth="1"/>
    <col min="1028" max="1266" width="8.83203125" style="3"/>
    <col min="1267" max="1267" width="7.5" style="3" bestFit="1" customWidth="1"/>
    <col min="1268" max="1268" width="7.5" style="3" customWidth="1"/>
    <col min="1269" max="1269" width="16.6640625" style="3" bestFit="1" customWidth="1"/>
    <col min="1270" max="1273" width="16.6640625" style="3" customWidth="1"/>
    <col min="1274" max="1274" width="12" style="3" bestFit="1" customWidth="1"/>
    <col min="1275" max="1275" width="13.1640625" style="3" bestFit="1" customWidth="1"/>
    <col min="1276" max="1276" width="12.1640625" style="3" bestFit="1" customWidth="1"/>
    <col min="1277" max="1277" width="14.33203125" style="3" bestFit="1" customWidth="1"/>
    <col min="1278" max="1281" width="8.83203125" style="3"/>
    <col min="1282" max="1282" width="11.5" style="3" bestFit="1" customWidth="1"/>
    <col min="1283" max="1283" width="12.1640625" style="3" bestFit="1" customWidth="1"/>
    <col min="1284" max="1522" width="8.83203125" style="3"/>
    <col min="1523" max="1523" width="7.5" style="3" bestFit="1" customWidth="1"/>
    <col min="1524" max="1524" width="7.5" style="3" customWidth="1"/>
    <col min="1525" max="1525" width="16.6640625" style="3" bestFit="1" customWidth="1"/>
    <col min="1526" max="1529" width="16.6640625" style="3" customWidth="1"/>
    <col min="1530" max="1530" width="12" style="3" bestFit="1" customWidth="1"/>
    <col min="1531" max="1531" width="13.1640625" style="3" bestFit="1" customWidth="1"/>
    <col min="1532" max="1532" width="12.1640625" style="3" bestFit="1" customWidth="1"/>
    <col min="1533" max="1533" width="14.33203125" style="3" bestFit="1" customWidth="1"/>
    <col min="1534" max="1537" width="8.83203125" style="3"/>
    <col min="1538" max="1538" width="11.5" style="3" bestFit="1" customWidth="1"/>
    <col min="1539" max="1539" width="12.1640625" style="3" bestFit="1" customWidth="1"/>
    <col min="1540" max="1778" width="8.83203125" style="3"/>
    <col min="1779" max="1779" width="7.5" style="3" bestFit="1" customWidth="1"/>
    <col min="1780" max="1780" width="7.5" style="3" customWidth="1"/>
    <col min="1781" max="1781" width="16.6640625" style="3" bestFit="1" customWidth="1"/>
    <col min="1782" max="1785" width="16.6640625" style="3" customWidth="1"/>
    <col min="1786" max="1786" width="12" style="3" bestFit="1" customWidth="1"/>
    <col min="1787" max="1787" width="13.1640625" style="3" bestFit="1" customWidth="1"/>
    <col min="1788" max="1788" width="12.1640625" style="3" bestFit="1" customWidth="1"/>
    <col min="1789" max="1789" width="14.33203125" style="3" bestFit="1" customWidth="1"/>
    <col min="1790" max="1793" width="8.83203125" style="3"/>
    <col min="1794" max="1794" width="11.5" style="3" bestFit="1" customWidth="1"/>
    <col min="1795" max="1795" width="12.1640625" style="3" bestFit="1" customWidth="1"/>
    <col min="1796" max="2034" width="8.83203125" style="3"/>
    <col min="2035" max="2035" width="7.5" style="3" bestFit="1" customWidth="1"/>
    <col min="2036" max="2036" width="7.5" style="3" customWidth="1"/>
    <col min="2037" max="2037" width="16.6640625" style="3" bestFit="1" customWidth="1"/>
    <col min="2038" max="2041" width="16.6640625" style="3" customWidth="1"/>
    <col min="2042" max="2042" width="12" style="3" bestFit="1" customWidth="1"/>
    <col min="2043" max="2043" width="13.1640625" style="3" bestFit="1" customWidth="1"/>
    <col min="2044" max="2044" width="12.1640625" style="3" bestFit="1" customWidth="1"/>
    <col min="2045" max="2045" width="14.33203125" style="3" bestFit="1" customWidth="1"/>
    <col min="2046" max="2049" width="8.83203125" style="3"/>
    <col min="2050" max="2050" width="11.5" style="3" bestFit="1" customWidth="1"/>
    <col min="2051" max="2051" width="12.1640625" style="3" bestFit="1" customWidth="1"/>
    <col min="2052" max="2290" width="8.83203125" style="3"/>
    <col min="2291" max="2291" width="7.5" style="3" bestFit="1" customWidth="1"/>
    <col min="2292" max="2292" width="7.5" style="3" customWidth="1"/>
    <col min="2293" max="2293" width="16.6640625" style="3" bestFit="1" customWidth="1"/>
    <col min="2294" max="2297" width="16.6640625" style="3" customWidth="1"/>
    <col min="2298" max="2298" width="12" style="3" bestFit="1" customWidth="1"/>
    <col min="2299" max="2299" width="13.1640625" style="3" bestFit="1" customWidth="1"/>
    <col min="2300" max="2300" width="12.1640625" style="3" bestFit="1" customWidth="1"/>
    <col min="2301" max="2301" width="14.33203125" style="3" bestFit="1" customWidth="1"/>
    <col min="2302" max="2305" width="8.83203125" style="3"/>
    <col min="2306" max="2306" width="11.5" style="3" bestFit="1" customWidth="1"/>
    <col min="2307" max="2307" width="12.1640625" style="3" bestFit="1" customWidth="1"/>
    <col min="2308" max="2546" width="8.83203125" style="3"/>
    <col min="2547" max="2547" width="7.5" style="3" bestFit="1" customWidth="1"/>
    <col min="2548" max="2548" width="7.5" style="3" customWidth="1"/>
    <col min="2549" max="2549" width="16.6640625" style="3" bestFit="1" customWidth="1"/>
    <col min="2550" max="2553" width="16.6640625" style="3" customWidth="1"/>
    <col min="2554" max="2554" width="12" style="3" bestFit="1" customWidth="1"/>
    <col min="2555" max="2555" width="13.1640625" style="3" bestFit="1" customWidth="1"/>
    <col min="2556" max="2556" width="12.1640625" style="3" bestFit="1" customWidth="1"/>
    <col min="2557" max="2557" width="14.33203125" style="3" bestFit="1" customWidth="1"/>
    <col min="2558" max="2561" width="8.83203125" style="3"/>
    <col min="2562" max="2562" width="11.5" style="3" bestFit="1" customWidth="1"/>
    <col min="2563" max="2563" width="12.1640625" style="3" bestFit="1" customWidth="1"/>
    <col min="2564" max="2802" width="8.83203125" style="3"/>
    <col min="2803" max="2803" width="7.5" style="3" bestFit="1" customWidth="1"/>
    <col min="2804" max="2804" width="7.5" style="3" customWidth="1"/>
    <col min="2805" max="2805" width="16.6640625" style="3" bestFit="1" customWidth="1"/>
    <col min="2806" max="2809" width="16.6640625" style="3" customWidth="1"/>
    <col min="2810" max="2810" width="12" style="3" bestFit="1" customWidth="1"/>
    <col min="2811" max="2811" width="13.1640625" style="3" bestFit="1" customWidth="1"/>
    <col min="2812" max="2812" width="12.1640625" style="3" bestFit="1" customWidth="1"/>
    <col min="2813" max="2813" width="14.33203125" style="3" bestFit="1" customWidth="1"/>
    <col min="2814" max="2817" width="8.83203125" style="3"/>
    <col min="2818" max="2818" width="11.5" style="3" bestFit="1" customWidth="1"/>
    <col min="2819" max="2819" width="12.1640625" style="3" bestFit="1" customWidth="1"/>
    <col min="2820" max="3058" width="8.83203125" style="3"/>
    <col min="3059" max="3059" width="7.5" style="3" bestFit="1" customWidth="1"/>
    <col min="3060" max="3060" width="7.5" style="3" customWidth="1"/>
    <col min="3061" max="3061" width="16.6640625" style="3" bestFit="1" customWidth="1"/>
    <col min="3062" max="3065" width="16.6640625" style="3" customWidth="1"/>
    <col min="3066" max="3066" width="12" style="3" bestFit="1" customWidth="1"/>
    <col min="3067" max="3067" width="13.1640625" style="3" bestFit="1" customWidth="1"/>
    <col min="3068" max="3068" width="12.1640625" style="3" bestFit="1" customWidth="1"/>
    <col min="3069" max="3069" width="14.33203125" style="3" bestFit="1" customWidth="1"/>
    <col min="3070" max="3073" width="8.83203125" style="3"/>
    <col min="3074" max="3074" width="11.5" style="3" bestFit="1" customWidth="1"/>
    <col min="3075" max="3075" width="12.1640625" style="3" bestFit="1" customWidth="1"/>
    <col min="3076" max="3314" width="8.83203125" style="3"/>
    <col min="3315" max="3315" width="7.5" style="3" bestFit="1" customWidth="1"/>
    <col min="3316" max="3316" width="7.5" style="3" customWidth="1"/>
    <col min="3317" max="3317" width="16.6640625" style="3" bestFit="1" customWidth="1"/>
    <col min="3318" max="3321" width="16.6640625" style="3" customWidth="1"/>
    <col min="3322" max="3322" width="12" style="3" bestFit="1" customWidth="1"/>
    <col min="3323" max="3323" width="13.1640625" style="3" bestFit="1" customWidth="1"/>
    <col min="3324" max="3324" width="12.1640625" style="3" bestFit="1" customWidth="1"/>
    <col min="3325" max="3325" width="14.33203125" style="3" bestFit="1" customWidth="1"/>
    <col min="3326" max="3329" width="8.83203125" style="3"/>
    <col min="3330" max="3330" width="11.5" style="3" bestFit="1" customWidth="1"/>
    <col min="3331" max="3331" width="12.1640625" style="3" bestFit="1" customWidth="1"/>
    <col min="3332" max="3570" width="8.83203125" style="3"/>
    <col min="3571" max="3571" width="7.5" style="3" bestFit="1" customWidth="1"/>
    <col min="3572" max="3572" width="7.5" style="3" customWidth="1"/>
    <col min="3573" max="3573" width="16.6640625" style="3" bestFit="1" customWidth="1"/>
    <col min="3574" max="3577" width="16.6640625" style="3" customWidth="1"/>
    <col min="3578" max="3578" width="12" style="3" bestFit="1" customWidth="1"/>
    <col min="3579" max="3579" width="13.1640625" style="3" bestFit="1" customWidth="1"/>
    <col min="3580" max="3580" width="12.1640625" style="3" bestFit="1" customWidth="1"/>
    <col min="3581" max="3581" width="14.33203125" style="3" bestFit="1" customWidth="1"/>
    <col min="3582" max="3585" width="8.83203125" style="3"/>
    <col min="3586" max="3586" width="11.5" style="3" bestFit="1" customWidth="1"/>
    <col min="3587" max="3587" width="12.1640625" style="3" bestFit="1" customWidth="1"/>
    <col min="3588" max="3826" width="8.83203125" style="3"/>
    <col min="3827" max="3827" width="7.5" style="3" bestFit="1" customWidth="1"/>
    <col min="3828" max="3828" width="7.5" style="3" customWidth="1"/>
    <col min="3829" max="3829" width="16.6640625" style="3" bestFit="1" customWidth="1"/>
    <col min="3830" max="3833" width="16.6640625" style="3" customWidth="1"/>
    <col min="3834" max="3834" width="12" style="3" bestFit="1" customWidth="1"/>
    <col min="3835" max="3835" width="13.1640625" style="3" bestFit="1" customWidth="1"/>
    <col min="3836" max="3836" width="12.1640625" style="3" bestFit="1" customWidth="1"/>
    <col min="3837" max="3837" width="14.33203125" style="3" bestFit="1" customWidth="1"/>
    <col min="3838" max="3841" width="8.83203125" style="3"/>
    <col min="3842" max="3842" width="11.5" style="3" bestFit="1" customWidth="1"/>
    <col min="3843" max="3843" width="12.1640625" style="3" bestFit="1" customWidth="1"/>
    <col min="3844" max="4082" width="8.83203125" style="3"/>
    <col min="4083" max="4083" width="7.5" style="3" bestFit="1" customWidth="1"/>
    <col min="4084" max="4084" width="7.5" style="3" customWidth="1"/>
    <col min="4085" max="4085" width="16.6640625" style="3" bestFit="1" customWidth="1"/>
    <col min="4086" max="4089" width="16.6640625" style="3" customWidth="1"/>
    <col min="4090" max="4090" width="12" style="3" bestFit="1" customWidth="1"/>
    <col min="4091" max="4091" width="13.1640625" style="3" bestFit="1" customWidth="1"/>
    <col min="4092" max="4092" width="12.1640625" style="3" bestFit="1" customWidth="1"/>
    <col min="4093" max="4093" width="14.33203125" style="3" bestFit="1" customWidth="1"/>
    <col min="4094" max="4097" width="8.83203125" style="3"/>
    <col min="4098" max="4098" width="11.5" style="3" bestFit="1" customWidth="1"/>
    <col min="4099" max="4099" width="12.1640625" style="3" bestFit="1" customWidth="1"/>
    <col min="4100" max="4338" width="8.83203125" style="3"/>
    <col min="4339" max="4339" width="7.5" style="3" bestFit="1" customWidth="1"/>
    <col min="4340" max="4340" width="7.5" style="3" customWidth="1"/>
    <col min="4341" max="4341" width="16.6640625" style="3" bestFit="1" customWidth="1"/>
    <col min="4342" max="4345" width="16.6640625" style="3" customWidth="1"/>
    <col min="4346" max="4346" width="12" style="3" bestFit="1" customWidth="1"/>
    <col min="4347" max="4347" width="13.1640625" style="3" bestFit="1" customWidth="1"/>
    <col min="4348" max="4348" width="12.1640625" style="3" bestFit="1" customWidth="1"/>
    <col min="4349" max="4349" width="14.33203125" style="3" bestFit="1" customWidth="1"/>
    <col min="4350" max="4353" width="8.83203125" style="3"/>
    <col min="4354" max="4354" width="11.5" style="3" bestFit="1" customWidth="1"/>
    <col min="4355" max="4355" width="12.1640625" style="3" bestFit="1" customWidth="1"/>
    <col min="4356" max="4594" width="8.83203125" style="3"/>
    <col min="4595" max="4595" width="7.5" style="3" bestFit="1" customWidth="1"/>
    <col min="4596" max="4596" width="7.5" style="3" customWidth="1"/>
    <col min="4597" max="4597" width="16.6640625" style="3" bestFit="1" customWidth="1"/>
    <col min="4598" max="4601" width="16.6640625" style="3" customWidth="1"/>
    <col min="4602" max="4602" width="12" style="3" bestFit="1" customWidth="1"/>
    <col min="4603" max="4603" width="13.1640625" style="3" bestFit="1" customWidth="1"/>
    <col min="4604" max="4604" width="12.1640625" style="3" bestFit="1" customWidth="1"/>
    <col min="4605" max="4605" width="14.33203125" style="3" bestFit="1" customWidth="1"/>
    <col min="4606" max="4609" width="8.83203125" style="3"/>
    <col min="4610" max="4610" width="11.5" style="3" bestFit="1" customWidth="1"/>
    <col min="4611" max="4611" width="12.1640625" style="3" bestFit="1" customWidth="1"/>
    <col min="4612" max="4850" width="8.83203125" style="3"/>
    <col min="4851" max="4851" width="7.5" style="3" bestFit="1" customWidth="1"/>
    <col min="4852" max="4852" width="7.5" style="3" customWidth="1"/>
    <col min="4853" max="4853" width="16.6640625" style="3" bestFit="1" customWidth="1"/>
    <col min="4854" max="4857" width="16.6640625" style="3" customWidth="1"/>
    <col min="4858" max="4858" width="12" style="3" bestFit="1" customWidth="1"/>
    <col min="4859" max="4859" width="13.1640625" style="3" bestFit="1" customWidth="1"/>
    <col min="4860" max="4860" width="12.1640625" style="3" bestFit="1" customWidth="1"/>
    <col min="4861" max="4861" width="14.33203125" style="3" bestFit="1" customWidth="1"/>
    <col min="4862" max="4865" width="8.83203125" style="3"/>
    <col min="4866" max="4866" width="11.5" style="3" bestFit="1" customWidth="1"/>
    <col min="4867" max="4867" width="12.1640625" style="3" bestFit="1" customWidth="1"/>
    <col min="4868" max="5106" width="8.83203125" style="3"/>
    <col min="5107" max="5107" width="7.5" style="3" bestFit="1" customWidth="1"/>
    <col min="5108" max="5108" width="7.5" style="3" customWidth="1"/>
    <col min="5109" max="5109" width="16.6640625" style="3" bestFit="1" customWidth="1"/>
    <col min="5110" max="5113" width="16.6640625" style="3" customWidth="1"/>
    <col min="5114" max="5114" width="12" style="3" bestFit="1" customWidth="1"/>
    <col min="5115" max="5115" width="13.1640625" style="3" bestFit="1" customWidth="1"/>
    <col min="5116" max="5116" width="12.1640625" style="3" bestFit="1" customWidth="1"/>
    <col min="5117" max="5117" width="14.33203125" style="3" bestFit="1" customWidth="1"/>
    <col min="5118" max="5121" width="8.83203125" style="3"/>
    <col min="5122" max="5122" width="11.5" style="3" bestFit="1" customWidth="1"/>
    <col min="5123" max="5123" width="12.1640625" style="3" bestFit="1" customWidth="1"/>
    <col min="5124" max="5362" width="8.83203125" style="3"/>
    <col min="5363" max="5363" width="7.5" style="3" bestFit="1" customWidth="1"/>
    <col min="5364" max="5364" width="7.5" style="3" customWidth="1"/>
    <col min="5365" max="5365" width="16.6640625" style="3" bestFit="1" customWidth="1"/>
    <col min="5366" max="5369" width="16.6640625" style="3" customWidth="1"/>
    <col min="5370" max="5370" width="12" style="3" bestFit="1" customWidth="1"/>
    <col min="5371" max="5371" width="13.1640625" style="3" bestFit="1" customWidth="1"/>
    <col min="5372" max="5372" width="12.1640625" style="3" bestFit="1" customWidth="1"/>
    <col min="5373" max="5373" width="14.33203125" style="3" bestFit="1" customWidth="1"/>
    <col min="5374" max="5377" width="8.83203125" style="3"/>
    <col min="5378" max="5378" width="11.5" style="3" bestFit="1" customWidth="1"/>
    <col min="5379" max="5379" width="12.1640625" style="3" bestFit="1" customWidth="1"/>
    <col min="5380" max="5618" width="8.83203125" style="3"/>
    <col min="5619" max="5619" width="7.5" style="3" bestFit="1" customWidth="1"/>
    <col min="5620" max="5620" width="7.5" style="3" customWidth="1"/>
    <col min="5621" max="5621" width="16.6640625" style="3" bestFit="1" customWidth="1"/>
    <col min="5622" max="5625" width="16.6640625" style="3" customWidth="1"/>
    <col min="5626" max="5626" width="12" style="3" bestFit="1" customWidth="1"/>
    <col min="5627" max="5627" width="13.1640625" style="3" bestFit="1" customWidth="1"/>
    <col min="5628" max="5628" width="12.1640625" style="3" bestFit="1" customWidth="1"/>
    <col min="5629" max="5629" width="14.33203125" style="3" bestFit="1" customWidth="1"/>
    <col min="5630" max="5633" width="8.83203125" style="3"/>
    <col min="5634" max="5634" width="11.5" style="3" bestFit="1" customWidth="1"/>
    <col min="5635" max="5635" width="12.1640625" style="3" bestFit="1" customWidth="1"/>
    <col min="5636" max="5874" width="8.83203125" style="3"/>
    <col min="5875" max="5875" width="7.5" style="3" bestFit="1" customWidth="1"/>
    <col min="5876" max="5876" width="7.5" style="3" customWidth="1"/>
    <col min="5877" max="5877" width="16.6640625" style="3" bestFit="1" customWidth="1"/>
    <col min="5878" max="5881" width="16.6640625" style="3" customWidth="1"/>
    <col min="5882" max="5882" width="12" style="3" bestFit="1" customWidth="1"/>
    <col min="5883" max="5883" width="13.1640625" style="3" bestFit="1" customWidth="1"/>
    <col min="5884" max="5884" width="12.1640625" style="3" bestFit="1" customWidth="1"/>
    <col min="5885" max="5885" width="14.33203125" style="3" bestFit="1" customWidth="1"/>
    <col min="5886" max="5889" width="8.83203125" style="3"/>
    <col min="5890" max="5890" width="11.5" style="3" bestFit="1" customWidth="1"/>
    <col min="5891" max="5891" width="12.1640625" style="3" bestFit="1" customWidth="1"/>
    <col min="5892" max="6130" width="8.83203125" style="3"/>
    <col min="6131" max="6131" width="7.5" style="3" bestFit="1" customWidth="1"/>
    <col min="6132" max="6132" width="7.5" style="3" customWidth="1"/>
    <col min="6133" max="6133" width="16.6640625" style="3" bestFit="1" customWidth="1"/>
    <col min="6134" max="6137" width="16.6640625" style="3" customWidth="1"/>
    <col min="6138" max="6138" width="12" style="3" bestFit="1" customWidth="1"/>
    <col min="6139" max="6139" width="13.1640625" style="3" bestFit="1" customWidth="1"/>
    <col min="6140" max="6140" width="12.1640625" style="3" bestFit="1" customWidth="1"/>
    <col min="6141" max="6141" width="14.33203125" style="3" bestFit="1" customWidth="1"/>
    <col min="6142" max="6145" width="8.83203125" style="3"/>
    <col min="6146" max="6146" width="11.5" style="3" bestFit="1" customWidth="1"/>
    <col min="6147" max="6147" width="12.1640625" style="3" bestFit="1" customWidth="1"/>
    <col min="6148" max="6386" width="8.83203125" style="3"/>
    <col min="6387" max="6387" width="7.5" style="3" bestFit="1" customWidth="1"/>
    <col min="6388" max="6388" width="7.5" style="3" customWidth="1"/>
    <col min="6389" max="6389" width="16.6640625" style="3" bestFit="1" customWidth="1"/>
    <col min="6390" max="6393" width="16.6640625" style="3" customWidth="1"/>
    <col min="6394" max="6394" width="12" style="3" bestFit="1" customWidth="1"/>
    <col min="6395" max="6395" width="13.1640625" style="3" bestFit="1" customWidth="1"/>
    <col min="6396" max="6396" width="12.1640625" style="3" bestFit="1" customWidth="1"/>
    <col min="6397" max="6397" width="14.33203125" style="3" bestFit="1" customWidth="1"/>
    <col min="6398" max="6401" width="8.83203125" style="3"/>
    <col min="6402" max="6402" width="11.5" style="3" bestFit="1" customWidth="1"/>
    <col min="6403" max="6403" width="12.1640625" style="3" bestFit="1" customWidth="1"/>
    <col min="6404" max="6642" width="8.83203125" style="3"/>
    <col min="6643" max="6643" width="7.5" style="3" bestFit="1" customWidth="1"/>
    <col min="6644" max="6644" width="7.5" style="3" customWidth="1"/>
    <col min="6645" max="6645" width="16.6640625" style="3" bestFit="1" customWidth="1"/>
    <col min="6646" max="6649" width="16.6640625" style="3" customWidth="1"/>
    <col min="6650" max="6650" width="12" style="3" bestFit="1" customWidth="1"/>
    <col min="6651" max="6651" width="13.1640625" style="3" bestFit="1" customWidth="1"/>
    <col min="6652" max="6652" width="12.1640625" style="3" bestFit="1" customWidth="1"/>
    <col min="6653" max="6653" width="14.33203125" style="3" bestFit="1" customWidth="1"/>
    <col min="6654" max="6657" width="8.83203125" style="3"/>
    <col min="6658" max="6658" width="11.5" style="3" bestFit="1" customWidth="1"/>
    <col min="6659" max="6659" width="12.1640625" style="3" bestFit="1" customWidth="1"/>
    <col min="6660" max="6898" width="8.83203125" style="3"/>
    <col min="6899" max="6899" width="7.5" style="3" bestFit="1" customWidth="1"/>
    <col min="6900" max="6900" width="7.5" style="3" customWidth="1"/>
    <col min="6901" max="6901" width="16.6640625" style="3" bestFit="1" customWidth="1"/>
    <col min="6902" max="6905" width="16.6640625" style="3" customWidth="1"/>
    <col min="6906" max="6906" width="12" style="3" bestFit="1" customWidth="1"/>
    <col min="6907" max="6907" width="13.1640625" style="3" bestFit="1" customWidth="1"/>
    <col min="6908" max="6908" width="12.1640625" style="3" bestFit="1" customWidth="1"/>
    <col min="6909" max="6909" width="14.33203125" style="3" bestFit="1" customWidth="1"/>
    <col min="6910" max="6913" width="8.83203125" style="3"/>
    <col min="6914" max="6914" width="11.5" style="3" bestFit="1" customWidth="1"/>
    <col min="6915" max="6915" width="12.1640625" style="3" bestFit="1" customWidth="1"/>
    <col min="6916" max="7154" width="8.83203125" style="3"/>
    <col min="7155" max="7155" width="7.5" style="3" bestFit="1" customWidth="1"/>
    <col min="7156" max="7156" width="7.5" style="3" customWidth="1"/>
    <col min="7157" max="7157" width="16.6640625" style="3" bestFit="1" customWidth="1"/>
    <col min="7158" max="7161" width="16.6640625" style="3" customWidth="1"/>
    <col min="7162" max="7162" width="12" style="3" bestFit="1" customWidth="1"/>
    <col min="7163" max="7163" width="13.1640625" style="3" bestFit="1" customWidth="1"/>
    <col min="7164" max="7164" width="12.1640625" style="3" bestFit="1" customWidth="1"/>
    <col min="7165" max="7165" width="14.33203125" style="3" bestFit="1" customWidth="1"/>
    <col min="7166" max="7169" width="8.83203125" style="3"/>
    <col min="7170" max="7170" width="11.5" style="3" bestFit="1" customWidth="1"/>
    <col min="7171" max="7171" width="12.1640625" style="3" bestFit="1" customWidth="1"/>
    <col min="7172" max="7410" width="8.83203125" style="3"/>
    <col min="7411" max="7411" width="7.5" style="3" bestFit="1" customWidth="1"/>
    <col min="7412" max="7412" width="7.5" style="3" customWidth="1"/>
    <col min="7413" max="7413" width="16.6640625" style="3" bestFit="1" customWidth="1"/>
    <col min="7414" max="7417" width="16.6640625" style="3" customWidth="1"/>
    <col min="7418" max="7418" width="12" style="3" bestFit="1" customWidth="1"/>
    <col min="7419" max="7419" width="13.1640625" style="3" bestFit="1" customWidth="1"/>
    <col min="7420" max="7420" width="12.1640625" style="3" bestFit="1" customWidth="1"/>
    <col min="7421" max="7421" width="14.33203125" style="3" bestFit="1" customWidth="1"/>
    <col min="7422" max="7425" width="8.83203125" style="3"/>
    <col min="7426" max="7426" width="11.5" style="3" bestFit="1" customWidth="1"/>
    <col min="7427" max="7427" width="12.1640625" style="3" bestFit="1" customWidth="1"/>
    <col min="7428" max="7666" width="8.83203125" style="3"/>
    <col min="7667" max="7667" width="7.5" style="3" bestFit="1" customWidth="1"/>
    <col min="7668" max="7668" width="7.5" style="3" customWidth="1"/>
    <col min="7669" max="7669" width="16.6640625" style="3" bestFit="1" customWidth="1"/>
    <col min="7670" max="7673" width="16.6640625" style="3" customWidth="1"/>
    <col min="7674" max="7674" width="12" style="3" bestFit="1" customWidth="1"/>
    <col min="7675" max="7675" width="13.1640625" style="3" bestFit="1" customWidth="1"/>
    <col min="7676" max="7676" width="12.1640625" style="3" bestFit="1" customWidth="1"/>
    <col min="7677" max="7677" width="14.33203125" style="3" bestFit="1" customWidth="1"/>
    <col min="7678" max="7681" width="8.83203125" style="3"/>
    <col min="7682" max="7682" width="11.5" style="3" bestFit="1" customWidth="1"/>
    <col min="7683" max="7683" width="12.1640625" style="3" bestFit="1" customWidth="1"/>
    <col min="7684" max="7922" width="8.83203125" style="3"/>
    <col min="7923" max="7923" width="7.5" style="3" bestFit="1" customWidth="1"/>
    <col min="7924" max="7924" width="7.5" style="3" customWidth="1"/>
    <col min="7925" max="7925" width="16.6640625" style="3" bestFit="1" customWidth="1"/>
    <col min="7926" max="7929" width="16.6640625" style="3" customWidth="1"/>
    <col min="7930" max="7930" width="12" style="3" bestFit="1" customWidth="1"/>
    <col min="7931" max="7931" width="13.1640625" style="3" bestFit="1" customWidth="1"/>
    <col min="7932" max="7932" width="12.1640625" style="3" bestFit="1" customWidth="1"/>
    <col min="7933" max="7933" width="14.33203125" style="3" bestFit="1" customWidth="1"/>
    <col min="7934" max="7937" width="8.83203125" style="3"/>
    <col min="7938" max="7938" width="11.5" style="3" bestFit="1" customWidth="1"/>
    <col min="7939" max="7939" width="12.1640625" style="3" bestFit="1" customWidth="1"/>
    <col min="7940" max="8178" width="8.83203125" style="3"/>
    <col min="8179" max="8179" width="7.5" style="3" bestFit="1" customWidth="1"/>
    <col min="8180" max="8180" width="7.5" style="3" customWidth="1"/>
    <col min="8181" max="8181" width="16.6640625" style="3" bestFit="1" customWidth="1"/>
    <col min="8182" max="8185" width="16.6640625" style="3" customWidth="1"/>
    <col min="8186" max="8186" width="12" style="3" bestFit="1" customWidth="1"/>
    <col min="8187" max="8187" width="13.1640625" style="3" bestFit="1" customWidth="1"/>
    <col min="8188" max="8188" width="12.1640625" style="3" bestFit="1" customWidth="1"/>
    <col min="8189" max="8189" width="14.33203125" style="3" bestFit="1" customWidth="1"/>
    <col min="8190" max="8193" width="8.83203125" style="3"/>
    <col min="8194" max="8194" width="11.5" style="3" bestFit="1" customWidth="1"/>
    <col min="8195" max="8195" width="12.1640625" style="3" bestFit="1" customWidth="1"/>
    <col min="8196" max="8434" width="8.83203125" style="3"/>
    <col min="8435" max="8435" width="7.5" style="3" bestFit="1" customWidth="1"/>
    <col min="8436" max="8436" width="7.5" style="3" customWidth="1"/>
    <col min="8437" max="8437" width="16.6640625" style="3" bestFit="1" customWidth="1"/>
    <col min="8438" max="8441" width="16.6640625" style="3" customWidth="1"/>
    <col min="8442" max="8442" width="12" style="3" bestFit="1" customWidth="1"/>
    <col min="8443" max="8443" width="13.1640625" style="3" bestFit="1" customWidth="1"/>
    <col min="8444" max="8444" width="12.1640625" style="3" bestFit="1" customWidth="1"/>
    <col min="8445" max="8445" width="14.33203125" style="3" bestFit="1" customWidth="1"/>
    <col min="8446" max="8449" width="8.83203125" style="3"/>
    <col min="8450" max="8450" width="11.5" style="3" bestFit="1" customWidth="1"/>
    <col min="8451" max="8451" width="12.1640625" style="3" bestFit="1" customWidth="1"/>
    <col min="8452" max="8690" width="8.83203125" style="3"/>
    <col min="8691" max="8691" width="7.5" style="3" bestFit="1" customWidth="1"/>
    <col min="8692" max="8692" width="7.5" style="3" customWidth="1"/>
    <col min="8693" max="8693" width="16.6640625" style="3" bestFit="1" customWidth="1"/>
    <col min="8694" max="8697" width="16.6640625" style="3" customWidth="1"/>
    <col min="8698" max="8698" width="12" style="3" bestFit="1" customWidth="1"/>
    <col min="8699" max="8699" width="13.1640625" style="3" bestFit="1" customWidth="1"/>
    <col min="8700" max="8700" width="12.1640625" style="3" bestFit="1" customWidth="1"/>
    <col min="8701" max="8701" width="14.33203125" style="3" bestFit="1" customWidth="1"/>
    <col min="8702" max="8705" width="8.83203125" style="3"/>
    <col min="8706" max="8706" width="11.5" style="3" bestFit="1" customWidth="1"/>
    <col min="8707" max="8707" width="12.1640625" style="3" bestFit="1" customWidth="1"/>
    <col min="8708" max="8946" width="8.83203125" style="3"/>
    <col min="8947" max="8947" width="7.5" style="3" bestFit="1" customWidth="1"/>
    <col min="8948" max="8948" width="7.5" style="3" customWidth="1"/>
    <col min="8949" max="8949" width="16.6640625" style="3" bestFit="1" customWidth="1"/>
    <col min="8950" max="8953" width="16.6640625" style="3" customWidth="1"/>
    <col min="8954" max="8954" width="12" style="3" bestFit="1" customWidth="1"/>
    <col min="8955" max="8955" width="13.1640625" style="3" bestFit="1" customWidth="1"/>
    <col min="8956" max="8956" width="12.1640625" style="3" bestFit="1" customWidth="1"/>
    <col min="8957" max="8957" width="14.33203125" style="3" bestFit="1" customWidth="1"/>
    <col min="8958" max="8961" width="8.83203125" style="3"/>
    <col min="8962" max="8962" width="11.5" style="3" bestFit="1" customWidth="1"/>
    <col min="8963" max="8963" width="12.1640625" style="3" bestFit="1" customWidth="1"/>
    <col min="8964" max="9202" width="8.83203125" style="3"/>
    <col min="9203" max="9203" width="7.5" style="3" bestFit="1" customWidth="1"/>
    <col min="9204" max="9204" width="7.5" style="3" customWidth="1"/>
    <col min="9205" max="9205" width="16.6640625" style="3" bestFit="1" customWidth="1"/>
    <col min="9206" max="9209" width="16.6640625" style="3" customWidth="1"/>
    <col min="9210" max="9210" width="12" style="3" bestFit="1" customWidth="1"/>
    <col min="9211" max="9211" width="13.1640625" style="3" bestFit="1" customWidth="1"/>
    <col min="9212" max="9212" width="12.1640625" style="3" bestFit="1" customWidth="1"/>
    <col min="9213" max="9213" width="14.33203125" style="3" bestFit="1" customWidth="1"/>
    <col min="9214" max="9217" width="8.83203125" style="3"/>
    <col min="9218" max="9218" width="11.5" style="3" bestFit="1" customWidth="1"/>
    <col min="9219" max="9219" width="12.1640625" style="3" bestFit="1" customWidth="1"/>
    <col min="9220" max="9458" width="8.83203125" style="3"/>
    <col min="9459" max="9459" width="7.5" style="3" bestFit="1" customWidth="1"/>
    <col min="9460" max="9460" width="7.5" style="3" customWidth="1"/>
    <col min="9461" max="9461" width="16.6640625" style="3" bestFit="1" customWidth="1"/>
    <col min="9462" max="9465" width="16.6640625" style="3" customWidth="1"/>
    <col min="9466" max="9466" width="12" style="3" bestFit="1" customWidth="1"/>
    <col min="9467" max="9467" width="13.1640625" style="3" bestFit="1" customWidth="1"/>
    <col min="9468" max="9468" width="12.1640625" style="3" bestFit="1" customWidth="1"/>
    <col min="9469" max="9469" width="14.33203125" style="3" bestFit="1" customWidth="1"/>
    <col min="9470" max="9473" width="8.83203125" style="3"/>
    <col min="9474" max="9474" width="11.5" style="3" bestFit="1" customWidth="1"/>
    <col min="9475" max="9475" width="12.1640625" style="3" bestFit="1" customWidth="1"/>
    <col min="9476" max="9714" width="8.83203125" style="3"/>
    <col min="9715" max="9715" width="7.5" style="3" bestFit="1" customWidth="1"/>
    <col min="9716" max="9716" width="7.5" style="3" customWidth="1"/>
    <col min="9717" max="9717" width="16.6640625" style="3" bestFit="1" customWidth="1"/>
    <col min="9718" max="9721" width="16.6640625" style="3" customWidth="1"/>
    <col min="9722" max="9722" width="12" style="3" bestFit="1" customWidth="1"/>
    <col min="9723" max="9723" width="13.1640625" style="3" bestFit="1" customWidth="1"/>
    <col min="9724" max="9724" width="12.1640625" style="3" bestFit="1" customWidth="1"/>
    <col min="9725" max="9725" width="14.33203125" style="3" bestFit="1" customWidth="1"/>
    <col min="9726" max="9729" width="8.83203125" style="3"/>
    <col min="9730" max="9730" width="11.5" style="3" bestFit="1" customWidth="1"/>
    <col min="9731" max="9731" width="12.1640625" style="3" bestFit="1" customWidth="1"/>
    <col min="9732" max="9970" width="8.83203125" style="3"/>
    <col min="9971" max="9971" width="7.5" style="3" bestFit="1" customWidth="1"/>
    <col min="9972" max="9972" width="7.5" style="3" customWidth="1"/>
    <col min="9973" max="9973" width="16.6640625" style="3" bestFit="1" customWidth="1"/>
    <col min="9974" max="9977" width="16.6640625" style="3" customWidth="1"/>
    <col min="9978" max="9978" width="12" style="3" bestFit="1" customWidth="1"/>
    <col min="9979" max="9979" width="13.1640625" style="3" bestFit="1" customWidth="1"/>
    <col min="9980" max="9980" width="12.1640625" style="3" bestFit="1" customWidth="1"/>
    <col min="9981" max="9981" width="14.33203125" style="3" bestFit="1" customWidth="1"/>
    <col min="9982" max="9985" width="8.83203125" style="3"/>
    <col min="9986" max="9986" width="11.5" style="3" bestFit="1" customWidth="1"/>
    <col min="9987" max="9987" width="12.1640625" style="3" bestFit="1" customWidth="1"/>
    <col min="9988" max="10226" width="8.83203125" style="3"/>
    <col min="10227" max="10227" width="7.5" style="3" bestFit="1" customWidth="1"/>
    <col min="10228" max="10228" width="7.5" style="3" customWidth="1"/>
    <col min="10229" max="10229" width="16.6640625" style="3" bestFit="1" customWidth="1"/>
    <col min="10230" max="10233" width="16.6640625" style="3" customWidth="1"/>
    <col min="10234" max="10234" width="12" style="3" bestFit="1" customWidth="1"/>
    <col min="10235" max="10235" width="13.1640625" style="3" bestFit="1" customWidth="1"/>
    <col min="10236" max="10236" width="12.1640625" style="3" bestFit="1" customWidth="1"/>
    <col min="10237" max="10237" width="14.33203125" style="3" bestFit="1" customWidth="1"/>
    <col min="10238" max="10241" width="8.83203125" style="3"/>
    <col min="10242" max="10242" width="11.5" style="3" bestFit="1" customWidth="1"/>
    <col min="10243" max="10243" width="12.1640625" style="3" bestFit="1" customWidth="1"/>
    <col min="10244" max="10482" width="8.83203125" style="3"/>
    <col min="10483" max="10483" width="7.5" style="3" bestFit="1" customWidth="1"/>
    <col min="10484" max="10484" width="7.5" style="3" customWidth="1"/>
    <col min="10485" max="10485" width="16.6640625" style="3" bestFit="1" customWidth="1"/>
    <col min="10486" max="10489" width="16.6640625" style="3" customWidth="1"/>
    <col min="10490" max="10490" width="12" style="3" bestFit="1" customWidth="1"/>
    <col min="10491" max="10491" width="13.1640625" style="3" bestFit="1" customWidth="1"/>
    <col min="10492" max="10492" width="12.1640625" style="3" bestFit="1" customWidth="1"/>
    <col min="10493" max="10493" width="14.33203125" style="3" bestFit="1" customWidth="1"/>
    <col min="10494" max="10497" width="8.83203125" style="3"/>
    <col min="10498" max="10498" width="11.5" style="3" bestFit="1" customWidth="1"/>
    <col min="10499" max="10499" width="12.1640625" style="3" bestFit="1" customWidth="1"/>
    <col min="10500" max="10738" width="8.83203125" style="3"/>
    <col min="10739" max="10739" width="7.5" style="3" bestFit="1" customWidth="1"/>
    <col min="10740" max="10740" width="7.5" style="3" customWidth="1"/>
    <col min="10741" max="10741" width="16.6640625" style="3" bestFit="1" customWidth="1"/>
    <col min="10742" max="10745" width="16.6640625" style="3" customWidth="1"/>
    <col min="10746" max="10746" width="12" style="3" bestFit="1" customWidth="1"/>
    <col min="10747" max="10747" width="13.1640625" style="3" bestFit="1" customWidth="1"/>
    <col min="10748" max="10748" width="12.1640625" style="3" bestFit="1" customWidth="1"/>
    <col min="10749" max="10749" width="14.33203125" style="3" bestFit="1" customWidth="1"/>
    <col min="10750" max="10753" width="8.83203125" style="3"/>
    <col min="10754" max="10754" width="11.5" style="3" bestFit="1" customWidth="1"/>
    <col min="10755" max="10755" width="12.1640625" style="3" bestFit="1" customWidth="1"/>
    <col min="10756" max="10994" width="8.83203125" style="3"/>
    <col min="10995" max="10995" width="7.5" style="3" bestFit="1" customWidth="1"/>
    <col min="10996" max="10996" width="7.5" style="3" customWidth="1"/>
    <col min="10997" max="10997" width="16.6640625" style="3" bestFit="1" customWidth="1"/>
    <col min="10998" max="11001" width="16.6640625" style="3" customWidth="1"/>
    <col min="11002" max="11002" width="12" style="3" bestFit="1" customWidth="1"/>
    <col min="11003" max="11003" width="13.1640625" style="3" bestFit="1" customWidth="1"/>
    <col min="11004" max="11004" width="12.1640625" style="3" bestFit="1" customWidth="1"/>
    <col min="11005" max="11005" width="14.33203125" style="3" bestFit="1" customWidth="1"/>
    <col min="11006" max="11009" width="8.83203125" style="3"/>
    <col min="11010" max="11010" width="11.5" style="3" bestFit="1" customWidth="1"/>
    <col min="11011" max="11011" width="12.1640625" style="3" bestFit="1" customWidth="1"/>
    <col min="11012" max="11250" width="8.83203125" style="3"/>
    <col min="11251" max="11251" width="7.5" style="3" bestFit="1" customWidth="1"/>
    <col min="11252" max="11252" width="7.5" style="3" customWidth="1"/>
    <col min="11253" max="11253" width="16.6640625" style="3" bestFit="1" customWidth="1"/>
    <col min="11254" max="11257" width="16.6640625" style="3" customWidth="1"/>
    <col min="11258" max="11258" width="12" style="3" bestFit="1" customWidth="1"/>
    <col min="11259" max="11259" width="13.1640625" style="3" bestFit="1" customWidth="1"/>
    <col min="11260" max="11260" width="12.1640625" style="3" bestFit="1" customWidth="1"/>
    <col min="11261" max="11261" width="14.33203125" style="3" bestFit="1" customWidth="1"/>
    <col min="11262" max="11265" width="8.83203125" style="3"/>
    <col min="11266" max="11266" width="11.5" style="3" bestFit="1" customWidth="1"/>
    <col min="11267" max="11267" width="12.1640625" style="3" bestFit="1" customWidth="1"/>
    <col min="11268" max="11506" width="8.83203125" style="3"/>
    <col min="11507" max="11507" width="7.5" style="3" bestFit="1" customWidth="1"/>
    <col min="11508" max="11508" width="7.5" style="3" customWidth="1"/>
    <col min="11509" max="11509" width="16.6640625" style="3" bestFit="1" customWidth="1"/>
    <col min="11510" max="11513" width="16.6640625" style="3" customWidth="1"/>
    <col min="11514" max="11514" width="12" style="3" bestFit="1" customWidth="1"/>
    <col min="11515" max="11515" width="13.1640625" style="3" bestFit="1" customWidth="1"/>
    <col min="11516" max="11516" width="12.1640625" style="3" bestFit="1" customWidth="1"/>
    <col min="11517" max="11517" width="14.33203125" style="3" bestFit="1" customWidth="1"/>
    <col min="11518" max="11521" width="8.83203125" style="3"/>
    <col min="11522" max="11522" width="11.5" style="3" bestFit="1" customWidth="1"/>
    <col min="11523" max="11523" width="12.1640625" style="3" bestFit="1" customWidth="1"/>
    <col min="11524" max="11762" width="8.83203125" style="3"/>
    <col min="11763" max="11763" width="7.5" style="3" bestFit="1" customWidth="1"/>
    <col min="11764" max="11764" width="7.5" style="3" customWidth="1"/>
    <col min="11765" max="11765" width="16.6640625" style="3" bestFit="1" customWidth="1"/>
    <col min="11766" max="11769" width="16.6640625" style="3" customWidth="1"/>
    <col min="11770" max="11770" width="12" style="3" bestFit="1" customWidth="1"/>
    <col min="11771" max="11771" width="13.1640625" style="3" bestFit="1" customWidth="1"/>
    <col min="11772" max="11772" width="12.1640625" style="3" bestFit="1" customWidth="1"/>
    <col min="11773" max="11773" width="14.33203125" style="3" bestFit="1" customWidth="1"/>
    <col min="11774" max="11777" width="8.83203125" style="3"/>
    <col min="11778" max="11778" width="11.5" style="3" bestFit="1" customWidth="1"/>
    <col min="11779" max="11779" width="12.1640625" style="3" bestFit="1" customWidth="1"/>
    <col min="11780" max="12018" width="8.83203125" style="3"/>
    <col min="12019" max="12019" width="7.5" style="3" bestFit="1" customWidth="1"/>
    <col min="12020" max="12020" width="7.5" style="3" customWidth="1"/>
    <col min="12021" max="12021" width="16.6640625" style="3" bestFit="1" customWidth="1"/>
    <col min="12022" max="12025" width="16.6640625" style="3" customWidth="1"/>
    <col min="12026" max="12026" width="12" style="3" bestFit="1" customWidth="1"/>
    <col min="12027" max="12027" width="13.1640625" style="3" bestFit="1" customWidth="1"/>
    <col min="12028" max="12028" width="12.1640625" style="3" bestFit="1" customWidth="1"/>
    <col min="12029" max="12029" width="14.33203125" style="3" bestFit="1" customWidth="1"/>
    <col min="12030" max="12033" width="8.83203125" style="3"/>
    <col min="12034" max="12034" width="11.5" style="3" bestFit="1" customWidth="1"/>
    <col min="12035" max="12035" width="12.1640625" style="3" bestFit="1" customWidth="1"/>
    <col min="12036" max="12274" width="8.83203125" style="3"/>
    <col min="12275" max="12275" width="7.5" style="3" bestFit="1" customWidth="1"/>
    <col min="12276" max="12276" width="7.5" style="3" customWidth="1"/>
    <col min="12277" max="12277" width="16.6640625" style="3" bestFit="1" customWidth="1"/>
    <col min="12278" max="12281" width="16.6640625" style="3" customWidth="1"/>
    <col min="12282" max="12282" width="12" style="3" bestFit="1" customWidth="1"/>
    <col min="12283" max="12283" width="13.1640625" style="3" bestFit="1" customWidth="1"/>
    <col min="12284" max="12284" width="12.1640625" style="3" bestFit="1" customWidth="1"/>
    <col min="12285" max="12285" width="14.33203125" style="3" bestFit="1" customWidth="1"/>
    <col min="12286" max="12289" width="8.83203125" style="3"/>
    <col min="12290" max="12290" width="11.5" style="3" bestFit="1" customWidth="1"/>
    <col min="12291" max="12291" width="12.1640625" style="3" bestFit="1" customWidth="1"/>
    <col min="12292" max="12530" width="8.83203125" style="3"/>
    <col min="12531" max="12531" width="7.5" style="3" bestFit="1" customWidth="1"/>
    <col min="12532" max="12532" width="7.5" style="3" customWidth="1"/>
    <col min="12533" max="12533" width="16.6640625" style="3" bestFit="1" customWidth="1"/>
    <col min="12534" max="12537" width="16.6640625" style="3" customWidth="1"/>
    <col min="12538" max="12538" width="12" style="3" bestFit="1" customWidth="1"/>
    <col min="12539" max="12539" width="13.1640625" style="3" bestFit="1" customWidth="1"/>
    <col min="12540" max="12540" width="12.1640625" style="3" bestFit="1" customWidth="1"/>
    <col min="12541" max="12541" width="14.33203125" style="3" bestFit="1" customWidth="1"/>
    <col min="12542" max="12545" width="8.83203125" style="3"/>
    <col min="12546" max="12546" width="11.5" style="3" bestFit="1" customWidth="1"/>
    <col min="12547" max="12547" width="12.1640625" style="3" bestFit="1" customWidth="1"/>
    <col min="12548" max="12786" width="8.83203125" style="3"/>
    <col min="12787" max="12787" width="7.5" style="3" bestFit="1" customWidth="1"/>
    <col min="12788" max="12788" width="7.5" style="3" customWidth="1"/>
    <col min="12789" max="12789" width="16.6640625" style="3" bestFit="1" customWidth="1"/>
    <col min="12790" max="12793" width="16.6640625" style="3" customWidth="1"/>
    <col min="12794" max="12794" width="12" style="3" bestFit="1" customWidth="1"/>
    <col min="12795" max="12795" width="13.1640625" style="3" bestFit="1" customWidth="1"/>
    <col min="12796" max="12796" width="12.1640625" style="3" bestFit="1" customWidth="1"/>
    <col min="12797" max="12797" width="14.33203125" style="3" bestFit="1" customWidth="1"/>
    <col min="12798" max="12801" width="8.83203125" style="3"/>
    <col min="12802" max="12802" width="11.5" style="3" bestFit="1" customWidth="1"/>
    <col min="12803" max="12803" width="12.1640625" style="3" bestFit="1" customWidth="1"/>
    <col min="12804" max="13042" width="8.83203125" style="3"/>
    <col min="13043" max="13043" width="7.5" style="3" bestFit="1" customWidth="1"/>
    <col min="13044" max="13044" width="7.5" style="3" customWidth="1"/>
    <col min="13045" max="13045" width="16.6640625" style="3" bestFit="1" customWidth="1"/>
    <col min="13046" max="13049" width="16.6640625" style="3" customWidth="1"/>
    <col min="13050" max="13050" width="12" style="3" bestFit="1" customWidth="1"/>
    <col min="13051" max="13051" width="13.1640625" style="3" bestFit="1" customWidth="1"/>
    <col min="13052" max="13052" width="12.1640625" style="3" bestFit="1" customWidth="1"/>
    <col min="13053" max="13053" width="14.33203125" style="3" bestFit="1" customWidth="1"/>
    <col min="13054" max="13057" width="8.83203125" style="3"/>
    <col min="13058" max="13058" width="11.5" style="3" bestFit="1" customWidth="1"/>
    <col min="13059" max="13059" width="12.1640625" style="3" bestFit="1" customWidth="1"/>
    <col min="13060" max="13298" width="8.83203125" style="3"/>
    <col min="13299" max="13299" width="7.5" style="3" bestFit="1" customWidth="1"/>
    <col min="13300" max="13300" width="7.5" style="3" customWidth="1"/>
    <col min="13301" max="13301" width="16.6640625" style="3" bestFit="1" customWidth="1"/>
    <col min="13302" max="13305" width="16.6640625" style="3" customWidth="1"/>
    <col min="13306" max="13306" width="12" style="3" bestFit="1" customWidth="1"/>
    <col min="13307" max="13307" width="13.1640625" style="3" bestFit="1" customWidth="1"/>
    <col min="13308" max="13308" width="12.1640625" style="3" bestFit="1" customWidth="1"/>
    <col min="13309" max="13309" width="14.33203125" style="3" bestFit="1" customWidth="1"/>
    <col min="13310" max="13313" width="8.83203125" style="3"/>
    <col min="13314" max="13314" width="11.5" style="3" bestFit="1" customWidth="1"/>
    <col min="13315" max="13315" width="12.1640625" style="3" bestFit="1" customWidth="1"/>
    <col min="13316" max="13554" width="8.83203125" style="3"/>
    <col min="13555" max="13555" width="7.5" style="3" bestFit="1" customWidth="1"/>
    <col min="13556" max="13556" width="7.5" style="3" customWidth="1"/>
    <col min="13557" max="13557" width="16.6640625" style="3" bestFit="1" customWidth="1"/>
    <col min="13558" max="13561" width="16.6640625" style="3" customWidth="1"/>
    <col min="13562" max="13562" width="12" style="3" bestFit="1" customWidth="1"/>
    <col min="13563" max="13563" width="13.1640625" style="3" bestFit="1" customWidth="1"/>
    <col min="13564" max="13564" width="12.1640625" style="3" bestFit="1" customWidth="1"/>
    <col min="13565" max="13565" width="14.33203125" style="3" bestFit="1" customWidth="1"/>
    <col min="13566" max="13569" width="8.83203125" style="3"/>
    <col min="13570" max="13570" width="11.5" style="3" bestFit="1" customWidth="1"/>
    <col min="13571" max="13571" width="12.1640625" style="3" bestFit="1" customWidth="1"/>
    <col min="13572" max="13810" width="8.83203125" style="3"/>
    <col min="13811" max="13811" width="7.5" style="3" bestFit="1" customWidth="1"/>
    <col min="13812" max="13812" width="7.5" style="3" customWidth="1"/>
    <col min="13813" max="13813" width="16.6640625" style="3" bestFit="1" customWidth="1"/>
    <col min="13814" max="13817" width="16.6640625" style="3" customWidth="1"/>
    <col min="13818" max="13818" width="12" style="3" bestFit="1" customWidth="1"/>
    <col min="13819" max="13819" width="13.1640625" style="3" bestFit="1" customWidth="1"/>
    <col min="13820" max="13820" width="12.1640625" style="3" bestFit="1" customWidth="1"/>
    <col min="13821" max="13821" width="14.33203125" style="3" bestFit="1" customWidth="1"/>
    <col min="13822" max="13825" width="8.83203125" style="3"/>
    <col min="13826" max="13826" width="11.5" style="3" bestFit="1" customWidth="1"/>
    <col min="13827" max="13827" width="12.1640625" style="3" bestFit="1" customWidth="1"/>
    <col min="13828" max="14066" width="8.83203125" style="3"/>
    <col min="14067" max="14067" width="7.5" style="3" bestFit="1" customWidth="1"/>
    <col min="14068" max="14068" width="7.5" style="3" customWidth="1"/>
    <col min="14069" max="14069" width="16.6640625" style="3" bestFit="1" customWidth="1"/>
    <col min="14070" max="14073" width="16.6640625" style="3" customWidth="1"/>
    <col min="14074" max="14074" width="12" style="3" bestFit="1" customWidth="1"/>
    <col min="14075" max="14075" width="13.1640625" style="3" bestFit="1" customWidth="1"/>
    <col min="14076" max="14076" width="12.1640625" style="3" bestFit="1" customWidth="1"/>
    <col min="14077" max="14077" width="14.33203125" style="3" bestFit="1" customWidth="1"/>
    <col min="14078" max="14081" width="8.83203125" style="3"/>
    <col min="14082" max="14082" width="11.5" style="3" bestFit="1" customWidth="1"/>
    <col min="14083" max="14083" width="12.1640625" style="3" bestFit="1" customWidth="1"/>
    <col min="14084" max="14322" width="8.83203125" style="3"/>
    <col min="14323" max="14323" width="7.5" style="3" bestFit="1" customWidth="1"/>
    <col min="14324" max="14324" width="7.5" style="3" customWidth="1"/>
    <col min="14325" max="14325" width="16.6640625" style="3" bestFit="1" customWidth="1"/>
    <col min="14326" max="14329" width="16.6640625" style="3" customWidth="1"/>
    <col min="14330" max="14330" width="12" style="3" bestFit="1" customWidth="1"/>
    <col min="14331" max="14331" width="13.1640625" style="3" bestFit="1" customWidth="1"/>
    <col min="14332" max="14332" width="12.1640625" style="3" bestFit="1" customWidth="1"/>
    <col min="14333" max="14333" width="14.33203125" style="3" bestFit="1" customWidth="1"/>
    <col min="14334" max="14337" width="8.83203125" style="3"/>
    <col min="14338" max="14338" width="11.5" style="3" bestFit="1" customWidth="1"/>
    <col min="14339" max="14339" width="12.1640625" style="3" bestFit="1" customWidth="1"/>
    <col min="14340" max="14578" width="8.83203125" style="3"/>
    <col min="14579" max="14579" width="7.5" style="3" bestFit="1" customWidth="1"/>
    <col min="14580" max="14580" width="7.5" style="3" customWidth="1"/>
    <col min="14581" max="14581" width="16.6640625" style="3" bestFit="1" customWidth="1"/>
    <col min="14582" max="14585" width="16.6640625" style="3" customWidth="1"/>
    <col min="14586" max="14586" width="12" style="3" bestFit="1" customWidth="1"/>
    <col min="14587" max="14587" width="13.1640625" style="3" bestFit="1" customWidth="1"/>
    <col min="14588" max="14588" width="12.1640625" style="3" bestFit="1" customWidth="1"/>
    <col min="14589" max="14589" width="14.33203125" style="3" bestFit="1" customWidth="1"/>
    <col min="14590" max="14593" width="8.83203125" style="3"/>
    <col min="14594" max="14594" width="11.5" style="3" bestFit="1" customWidth="1"/>
    <col min="14595" max="14595" width="12.1640625" style="3" bestFit="1" customWidth="1"/>
    <col min="14596" max="14834" width="8.83203125" style="3"/>
    <col min="14835" max="14835" width="7.5" style="3" bestFit="1" customWidth="1"/>
    <col min="14836" max="14836" width="7.5" style="3" customWidth="1"/>
    <col min="14837" max="14837" width="16.6640625" style="3" bestFit="1" customWidth="1"/>
    <col min="14838" max="14841" width="16.6640625" style="3" customWidth="1"/>
    <col min="14842" max="14842" width="12" style="3" bestFit="1" customWidth="1"/>
    <col min="14843" max="14843" width="13.1640625" style="3" bestFit="1" customWidth="1"/>
    <col min="14844" max="14844" width="12.1640625" style="3" bestFit="1" customWidth="1"/>
    <col min="14845" max="14845" width="14.33203125" style="3" bestFit="1" customWidth="1"/>
    <col min="14846" max="14849" width="8.83203125" style="3"/>
    <col min="14850" max="14850" width="11.5" style="3" bestFit="1" customWidth="1"/>
    <col min="14851" max="14851" width="12.1640625" style="3" bestFit="1" customWidth="1"/>
    <col min="14852" max="15090" width="8.83203125" style="3"/>
    <col min="15091" max="15091" width="7.5" style="3" bestFit="1" customWidth="1"/>
    <col min="15092" max="15092" width="7.5" style="3" customWidth="1"/>
    <col min="15093" max="15093" width="16.6640625" style="3" bestFit="1" customWidth="1"/>
    <col min="15094" max="15097" width="16.6640625" style="3" customWidth="1"/>
    <col min="15098" max="15098" width="12" style="3" bestFit="1" customWidth="1"/>
    <col min="15099" max="15099" width="13.1640625" style="3" bestFit="1" customWidth="1"/>
    <col min="15100" max="15100" width="12.1640625" style="3" bestFit="1" customWidth="1"/>
    <col min="15101" max="15101" width="14.33203125" style="3" bestFit="1" customWidth="1"/>
    <col min="15102" max="15105" width="8.83203125" style="3"/>
    <col min="15106" max="15106" width="11.5" style="3" bestFit="1" customWidth="1"/>
    <col min="15107" max="15107" width="12.1640625" style="3" bestFit="1" customWidth="1"/>
    <col min="15108" max="15346" width="8.83203125" style="3"/>
    <col min="15347" max="15347" width="7.5" style="3" bestFit="1" customWidth="1"/>
    <col min="15348" max="15348" width="7.5" style="3" customWidth="1"/>
    <col min="15349" max="15349" width="16.6640625" style="3" bestFit="1" customWidth="1"/>
    <col min="15350" max="15353" width="16.6640625" style="3" customWidth="1"/>
    <col min="15354" max="15354" width="12" style="3" bestFit="1" customWidth="1"/>
    <col min="15355" max="15355" width="13.1640625" style="3" bestFit="1" customWidth="1"/>
    <col min="15356" max="15356" width="12.1640625" style="3" bestFit="1" customWidth="1"/>
    <col min="15357" max="15357" width="14.33203125" style="3" bestFit="1" customWidth="1"/>
    <col min="15358" max="15361" width="8.83203125" style="3"/>
    <col min="15362" max="15362" width="11.5" style="3" bestFit="1" customWidth="1"/>
    <col min="15363" max="15363" width="12.1640625" style="3" bestFit="1" customWidth="1"/>
    <col min="15364" max="15602" width="8.83203125" style="3"/>
    <col min="15603" max="15603" width="7.5" style="3" bestFit="1" customWidth="1"/>
    <col min="15604" max="15604" width="7.5" style="3" customWidth="1"/>
    <col min="15605" max="15605" width="16.6640625" style="3" bestFit="1" customWidth="1"/>
    <col min="15606" max="15609" width="16.6640625" style="3" customWidth="1"/>
    <col min="15610" max="15610" width="12" style="3" bestFit="1" customWidth="1"/>
    <col min="15611" max="15611" width="13.1640625" style="3" bestFit="1" customWidth="1"/>
    <col min="15612" max="15612" width="12.1640625" style="3" bestFit="1" customWidth="1"/>
    <col min="15613" max="15613" width="14.33203125" style="3" bestFit="1" customWidth="1"/>
    <col min="15614" max="15617" width="8.83203125" style="3"/>
    <col min="15618" max="15618" width="11.5" style="3" bestFit="1" customWidth="1"/>
    <col min="15619" max="15619" width="12.1640625" style="3" bestFit="1" customWidth="1"/>
    <col min="15620" max="15858" width="8.83203125" style="3"/>
    <col min="15859" max="15859" width="7.5" style="3" bestFit="1" customWidth="1"/>
    <col min="15860" max="15860" width="7.5" style="3" customWidth="1"/>
    <col min="15861" max="15861" width="16.6640625" style="3" bestFit="1" customWidth="1"/>
    <col min="15862" max="15865" width="16.6640625" style="3" customWidth="1"/>
    <col min="15866" max="15866" width="12" style="3" bestFit="1" customWidth="1"/>
    <col min="15867" max="15867" width="13.1640625" style="3" bestFit="1" customWidth="1"/>
    <col min="15868" max="15868" width="12.1640625" style="3" bestFit="1" customWidth="1"/>
    <col min="15869" max="15869" width="14.33203125" style="3" bestFit="1" customWidth="1"/>
    <col min="15870" max="15873" width="8.83203125" style="3"/>
    <col min="15874" max="15874" width="11.5" style="3" bestFit="1" customWidth="1"/>
    <col min="15875" max="15875" width="12.1640625" style="3" bestFit="1" customWidth="1"/>
    <col min="15876" max="16114" width="8.83203125" style="3"/>
    <col min="16115" max="16115" width="7.5" style="3" bestFit="1" customWidth="1"/>
    <col min="16116" max="16116" width="7.5" style="3" customWidth="1"/>
    <col min="16117" max="16117" width="16.6640625" style="3" bestFit="1" customWidth="1"/>
    <col min="16118" max="16121" width="16.6640625" style="3" customWidth="1"/>
    <col min="16122" max="16122" width="12" style="3" bestFit="1" customWidth="1"/>
    <col min="16123" max="16123" width="13.1640625" style="3" bestFit="1" customWidth="1"/>
    <col min="16124" max="16124" width="12.1640625" style="3" bestFit="1" customWidth="1"/>
    <col min="16125" max="16125" width="14.33203125" style="3" bestFit="1" customWidth="1"/>
    <col min="16126" max="16129" width="8.83203125" style="3"/>
    <col min="16130" max="16130" width="11.5" style="3" bestFit="1" customWidth="1"/>
    <col min="16131" max="16131" width="12.1640625" style="3" bestFit="1" customWidth="1"/>
    <col min="16132" max="16384" width="8.83203125" style="3"/>
  </cols>
  <sheetData>
    <row r="3" spans="1:4" x14ac:dyDescent="0.15">
      <c r="B3" s="3" t="s">
        <v>0</v>
      </c>
      <c r="C3" s="3" t="s">
        <v>4</v>
      </c>
      <c r="D3" s="4" t="s">
        <v>225</v>
      </c>
    </row>
    <row r="4" spans="1:4" x14ac:dyDescent="0.15">
      <c r="A4" s="14">
        <v>1</v>
      </c>
      <c r="B4" s="3" t="s">
        <v>12</v>
      </c>
      <c r="C4" s="3">
        <v>1</v>
      </c>
      <c r="D4" s="5">
        <v>144558.6</v>
      </c>
    </row>
    <row r="5" spans="1:4" x14ac:dyDescent="0.15">
      <c r="A5" s="14"/>
      <c r="B5" s="3" t="s">
        <v>13</v>
      </c>
      <c r="C5" s="3">
        <v>2</v>
      </c>
      <c r="D5" s="5">
        <v>142861.29999999999</v>
      </c>
    </row>
    <row r="6" spans="1:4" x14ac:dyDescent="0.15">
      <c r="A6" s="14"/>
      <c r="B6" s="3" t="s">
        <v>14</v>
      </c>
      <c r="C6" s="3">
        <v>3</v>
      </c>
      <c r="D6" s="5">
        <v>157363.5</v>
      </c>
    </row>
    <row r="7" spans="1:4" x14ac:dyDescent="0.15">
      <c r="A7" s="14"/>
      <c r="B7" s="3" t="s">
        <v>15</v>
      </c>
      <c r="C7" s="3">
        <v>4</v>
      </c>
      <c r="D7" s="5">
        <v>156953.9</v>
      </c>
    </row>
    <row r="8" spans="1:4" x14ac:dyDescent="0.15">
      <c r="A8" s="14"/>
      <c r="B8" s="3" t="s">
        <v>16</v>
      </c>
      <c r="C8" s="3">
        <v>5</v>
      </c>
      <c r="D8" s="5">
        <v>159498.9</v>
      </c>
    </row>
    <row r="9" spans="1:4" x14ac:dyDescent="0.15">
      <c r="A9" s="14"/>
      <c r="B9" s="3" t="s">
        <v>17</v>
      </c>
      <c r="C9" s="3">
        <v>6</v>
      </c>
      <c r="D9" s="5">
        <v>165342.20000000001</v>
      </c>
    </row>
    <row r="10" spans="1:4" x14ac:dyDescent="0.15">
      <c r="A10" s="14"/>
      <c r="B10" s="3" t="s">
        <v>18</v>
      </c>
      <c r="C10" s="3">
        <v>7</v>
      </c>
      <c r="D10" s="5">
        <v>171370.9</v>
      </c>
    </row>
    <row r="11" spans="1:4" x14ac:dyDescent="0.15">
      <c r="A11" s="14"/>
      <c r="B11" s="3" t="s">
        <v>19</v>
      </c>
      <c r="C11" s="3">
        <v>8</v>
      </c>
      <c r="D11" s="5">
        <v>169178.9</v>
      </c>
    </row>
    <row r="12" spans="1:4" x14ac:dyDescent="0.15">
      <c r="A12" s="14"/>
      <c r="B12" s="3" t="s">
        <v>20</v>
      </c>
      <c r="C12" s="3">
        <v>9</v>
      </c>
      <c r="D12" s="5">
        <v>164702.5</v>
      </c>
    </row>
    <row r="13" spans="1:4" x14ac:dyDescent="0.15">
      <c r="A13" s="14"/>
      <c r="B13" s="3" t="s">
        <v>21</v>
      </c>
      <c r="C13" s="3">
        <v>10</v>
      </c>
      <c r="D13" s="5">
        <v>170536.5</v>
      </c>
    </row>
    <row r="14" spans="1:4" x14ac:dyDescent="0.15">
      <c r="A14" s="14"/>
      <c r="B14" s="3" t="s">
        <v>22</v>
      </c>
      <c r="C14" s="3">
        <v>11</v>
      </c>
      <c r="D14" s="5">
        <v>176921.5</v>
      </c>
    </row>
    <row r="15" spans="1:4" x14ac:dyDescent="0.15">
      <c r="A15" s="14"/>
      <c r="B15" s="3" t="s">
        <v>23</v>
      </c>
      <c r="C15" s="3">
        <v>12</v>
      </c>
      <c r="D15" s="5">
        <v>178462.4</v>
      </c>
    </row>
    <row r="16" spans="1:4" x14ac:dyDescent="0.15">
      <c r="A16" s="14">
        <v>2</v>
      </c>
      <c r="B16" s="3" t="s">
        <v>24</v>
      </c>
      <c r="C16" s="3">
        <v>13</v>
      </c>
      <c r="D16" s="5">
        <v>163540.1</v>
      </c>
    </row>
    <row r="17" spans="1:4" x14ac:dyDescent="0.15">
      <c r="A17" s="14"/>
      <c r="B17" s="3" t="s">
        <v>25</v>
      </c>
      <c r="C17" s="3">
        <v>14</v>
      </c>
      <c r="D17" s="5">
        <v>160701.6</v>
      </c>
    </row>
    <row r="18" spans="1:4" x14ac:dyDescent="0.15">
      <c r="A18" s="14"/>
      <c r="B18" s="3" t="s">
        <v>26</v>
      </c>
      <c r="C18" s="3">
        <v>15</v>
      </c>
      <c r="D18" s="5">
        <v>175468.7</v>
      </c>
    </row>
    <row r="19" spans="1:4" x14ac:dyDescent="0.15">
      <c r="A19" s="14"/>
      <c r="B19" s="3" t="s">
        <v>27</v>
      </c>
      <c r="C19" s="3">
        <v>16</v>
      </c>
      <c r="D19" s="5">
        <v>177179</v>
      </c>
    </row>
    <row r="20" spans="1:4" x14ac:dyDescent="0.15">
      <c r="A20" s="14"/>
      <c r="B20" s="3" t="s">
        <v>28</v>
      </c>
      <c r="C20" s="3">
        <v>17</v>
      </c>
      <c r="D20" s="5">
        <v>177496.7</v>
      </c>
    </row>
    <row r="21" spans="1:4" x14ac:dyDescent="0.15">
      <c r="A21" s="14"/>
      <c r="B21" s="3" t="s">
        <v>29</v>
      </c>
      <c r="C21" s="3">
        <v>18</v>
      </c>
      <c r="D21" s="5">
        <v>180881.8</v>
      </c>
    </row>
    <row r="22" spans="1:4" x14ac:dyDescent="0.15">
      <c r="A22" s="14"/>
      <c r="B22" s="3" t="s">
        <v>30</v>
      </c>
      <c r="C22" s="3">
        <v>19</v>
      </c>
      <c r="D22" s="5">
        <v>184073.7</v>
      </c>
    </row>
    <row r="23" spans="1:4" x14ac:dyDescent="0.15">
      <c r="A23" s="14"/>
      <c r="B23" s="3" t="s">
        <v>31</v>
      </c>
      <c r="C23" s="3">
        <v>20</v>
      </c>
      <c r="D23" s="5">
        <v>187246.6</v>
      </c>
    </row>
    <row r="24" spans="1:4" x14ac:dyDescent="0.15">
      <c r="A24" s="14"/>
      <c r="B24" s="3" t="s">
        <v>32</v>
      </c>
      <c r="C24" s="3">
        <v>21</v>
      </c>
      <c r="D24" s="5">
        <v>181538.9</v>
      </c>
    </row>
    <row r="25" spans="1:4" x14ac:dyDescent="0.15">
      <c r="A25" s="14"/>
      <c r="B25" s="3" t="s">
        <v>33</v>
      </c>
      <c r="C25" s="3">
        <v>22</v>
      </c>
      <c r="D25" s="5">
        <v>189183</v>
      </c>
    </row>
    <row r="26" spans="1:4" x14ac:dyDescent="0.15">
      <c r="A26" s="14"/>
      <c r="B26" s="3" t="s">
        <v>34</v>
      </c>
      <c r="C26" s="3">
        <v>23</v>
      </c>
      <c r="D26" s="5">
        <v>194794.5</v>
      </c>
    </row>
    <row r="27" spans="1:4" x14ac:dyDescent="0.15">
      <c r="A27" s="14"/>
      <c r="B27" s="3" t="s">
        <v>35</v>
      </c>
      <c r="C27" s="3">
        <v>24</v>
      </c>
      <c r="D27" s="5">
        <v>198480</v>
      </c>
    </row>
    <row r="28" spans="1:4" x14ac:dyDescent="0.15">
      <c r="A28" s="14">
        <v>3</v>
      </c>
      <c r="B28" s="3" t="s">
        <v>36</v>
      </c>
      <c r="C28" s="3">
        <v>25</v>
      </c>
      <c r="D28" s="5">
        <v>185564.79999999999</v>
      </c>
    </row>
    <row r="29" spans="1:4" x14ac:dyDescent="0.15">
      <c r="A29" s="14"/>
      <c r="B29" s="3" t="s">
        <v>37</v>
      </c>
      <c r="C29" s="3">
        <v>26</v>
      </c>
      <c r="D29" s="5">
        <v>178482.2</v>
      </c>
    </row>
    <row r="30" spans="1:4" x14ac:dyDescent="0.15">
      <c r="A30" s="14"/>
      <c r="B30" s="3" t="s">
        <v>38</v>
      </c>
      <c r="C30" s="3">
        <v>27</v>
      </c>
      <c r="D30" s="5">
        <v>190223.3</v>
      </c>
    </row>
    <row r="31" spans="1:4" x14ac:dyDescent="0.15">
      <c r="A31" s="14"/>
      <c r="B31" s="3" t="s">
        <v>39</v>
      </c>
      <c r="C31" s="3">
        <v>28</v>
      </c>
      <c r="D31" s="5">
        <v>185030.6</v>
      </c>
    </row>
    <row r="32" spans="1:4" x14ac:dyDescent="0.15">
      <c r="A32" s="14"/>
      <c r="B32" s="3" t="s">
        <v>40</v>
      </c>
      <c r="C32" s="3">
        <v>29</v>
      </c>
      <c r="D32" s="5">
        <v>197874.3</v>
      </c>
    </row>
    <row r="33" spans="1:4" x14ac:dyDescent="0.15">
      <c r="A33" s="14"/>
      <c r="B33" s="3" t="s">
        <v>41</v>
      </c>
      <c r="C33" s="3">
        <v>30</v>
      </c>
      <c r="D33" s="5">
        <v>199071.9</v>
      </c>
    </row>
    <row r="34" spans="1:4" x14ac:dyDescent="0.15">
      <c r="A34" s="14"/>
      <c r="B34" s="3" t="s">
        <v>42</v>
      </c>
      <c r="C34" s="3">
        <v>31</v>
      </c>
      <c r="D34" s="5">
        <v>206974.4</v>
      </c>
    </row>
    <row r="35" spans="1:4" x14ac:dyDescent="0.15">
      <c r="A35" s="14"/>
      <c r="B35" s="3" t="s">
        <v>43</v>
      </c>
      <c r="C35" s="3">
        <v>32</v>
      </c>
      <c r="D35" s="5">
        <v>209818</v>
      </c>
    </row>
    <row r="36" spans="1:4" x14ac:dyDescent="0.15">
      <c r="A36" s="14"/>
      <c r="B36" s="3" t="s">
        <v>44</v>
      </c>
      <c r="C36" s="3">
        <v>33</v>
      </c>
      <c r="D36" s="5">
        <v>201055.4</v>
      </c>
    </row>
    <row r="37" spans="1:4" x14ac:dyDescent="0.15">
      <c r="A37" s="14"/>
      <c r="B37" s="3" t="s">
        <v>45</v>
      </c>
      <c r="C37" s="3">
        <v>34</v>
      </c>
      <c r="D37" s="5">
        <v>214271.7</v>
      </c>
    </row>
    <row r="38" spans="1:4" x14ac:dyDescent="0.15">
      <c r="A38" s="14"/>
      <c r="B38" s="3" t="s">
        <v>46</v>
      </c>
      <c r="C38" s="3">
        <v>35</v>
      </c>
      <c r="D38" s="5">
        <v>219724.2</v>
      </c>
    </row>
    <row r="39" spans="1:4" x14ac:dyDescent="0.15">
      <c r="A39" s="14"/>
      <c r="B39" s="3" t="s">
        <v>47</v>
      </c>
      <c r="C39" s="3">
        <v>36</v>
      </c>
      <c r="D39" s="5">
        <v>221359.3</v>
      </c>
    </row>
    <row r="40" spans="1:4" x14ac:dyDescent="0.15">
      <c r="A40" s="14">
        <v>4</v>
      </c>
      <c r="B40" s="3" t="s">
        <v>48</v>
      </c>
      <c r="C40" s="3">
        <v>37</v>
      </c>
      <c r="D40" s="5">
        <v>211130.7</v>
      </c>
    </row>
    <row r="41" spans="1:4" x14ac:dyDescent="0.15">
      <c r="A41" s="14"/>
      <c r="B41" s="3" t="s">
        <v>49</v>
      </c>
      <c r="C41" s="3">
        <v>38</v>
      </c>
      <c r="D41" s="5">
        <v>202704.1</v>
      </c>
    </row>
    <row r="42" spans="1:4" x14ac:dyDescent="0.15">
      <c r="A42" s="14"/>
      <c r="B42" s="3" t="s">
        <v>50</v>
      </c>
      <c r="C42" s="3">
        <v>39</v>
      </c>
      <c r="D42" s="5">
        <v>217588.9</v>
      </c>
    </row>
    <row r="43" spans="1:4" x14ac:dyDescent="0.15">
      <c r="A43" s="14"/>
      <c r="B43" s="3" t="s">
        <v>51</v>
      </c>
      <c r="C43" s="3">
        <v>40</v>
      </c>
      <c r="D43" s="5">
        <v>215128.8</v>
      </c>
    </row>
    <row r="44" spans="1:4" x14ac:dyDescent="0.15">
      <c r="A44" s="14"/>
      <c r="B44" s="3" t="s">
        <v>52</v>
      </c>
      <c r="C44" s="3">
        <v>41</v>
      </c>
      <c r="D44" s="5">
        <v>226537.9</v>
      </c>
    </row>
    <row r="45" spans="1:4" x14ac:dyDescent="0.15">
      <c r="A45" s="14"/>
      <c r="B45" s="3" t="s">
        <v>53</v>
      </c>
      <c r="C45" s="3">
        <v>42</v>
      </c>
      <c r="D45" s="5">
        <v>228988.6</v>
      </c>
    </row>
    <row r="46" spans="1:4" x14ac:dyDescent="0.15">
      <c r="A46" s="14"/>
      <c r="B46" s="3" t="s">
        <v>54</v>
      </c>
      <c r="C46" s="3">
        <v>43</v>
      </c>
      <c r="D46" s="5">
        <v>233824.1</v>
      </c>
    </row>
    <row r="47" spans="1:4" x14ac:dyDescent="0.15">
      <c r="A47" s="14"/>
      <c r="B47" s="3" t="s">
        <v>55</v>
      </c>
      <c r="C47" s="3">
        <v>44</v>
      </c>
      <c r="D47" s="5">
        <v>235019.1</v>
      </c>
    </row>
    <row r="48" spans="1:4" x14ac:dyDescent="0.15">
      <c r="A48" s="14"/>
      <c r="B48" s="3" t="s">
        <v>56</v>
      </c>
      <c r="C48" s="3">
        <v>45</v>
      </c>
      <c r="D48" s="5">
        <v>223002.7</v>
      </c>
    </row>
    <row r="49" spans="1:4" x14ac:dyDescent="0.15">
      <c r="A49" s="14"/>
      <c r="B49" s="3" t="s">
        <v>57</v>
      </c>
      <c r="C49" s="3">
        <v>46</v>
      </c>
      <c r="D49" s="5">
        <v>241939.4</v>
      </c>
    </row>
    <row r="50" spans="1:4" x14ac:dyDescent="0.15">
      <c r="A50" s="14"/>
      <c r="B50" s="3" t="s">
        <v>58</v>
      </c>
      <c r="C50" s="3">
        <v>47</v>
      </c>
      <c r="D50" s="5">
        <v>241938.4</v>
      </c>
    </row>
    <row r="51" spans="1:4" x14ac:dyDescent="0.15">
      <c r="A51" s="14"/>
      <c r="B51" s="3" t="s">
        <v>59</v>
      </c>
      <c r="C51" s="3">
        <v>48</v>
      </c>
      <c r="D51" s="5">
        <v>242460.2</v>
      </c>
    </row>
    <row r="52" spans="1:4" x14ac:dyDescent="0.15">
      <c r="A52" s="14">
        <v>5</v>
      </c>
      <c r="B52" s="3" t="s">
        <v>60</v>
      </c>
      <c r="C52" s="3">
        <v>49</v>
      </c>
      <c r="D52" s="5">
        <v>237247.7</v>
      </c>
    </row>
    <row r="53" spans="1:4" x14ac:dyDescent="0.15">
      <c r="A53" s="14"/>
      <c r="B53" s="3" t="s">
        <v>61</v>
      </c>
      <c r="C53" s="3">
        <v>50</v>
      </c>
      <c r="D53" s="5">
        <v>232680.4</v>
      </c>
    </row>
    <row r="54" spans="1:4" x14ac:dyDescent="0.15">
      <c r="A54" s="14"/>
      <c r="B54" s="3" t="s">
        <v>62</v>
      </c>
      <c r="C54" s="3">
        <v>51</v>
      </c>
      <c r="D54" s="5">
        <v>242124.4</v>
      </c>
    </row>
    <row r="55" spans="1:4" x14ac:dyDescent="0.15">
      <c r="A55" s="14"/>
      <c r="B55" s="3" t="s">
        <v>63</v>
      </c>
      <c r="C55" s="3">
        <v>52</v>
      </c>
      <c r="D55" s="5">
        <v>248793.8</v>
      </c>
    </row>
    <row r="56" spans="1:4" x14ac:dyDescent="0.15">
      <c r="A56" s="14"/>
      <c r="B56" s="3" t="s">
        <v>64</v>
      </c>
      <c r="C56" s="3">
        <v>53</v>
      </c>
      <c r="D56" s="5">
        <v>254936.9</v>
      </c>
    </row>
    <row r="57" spans="1:4" x14ac:dyDescent="0.15">
      <c r="A57" s="14"/>
      <c r="B57" s="3" t="s">
        <v>65</v>
      </c>
      <c r="C57" s="3">
        <v>54</v>
      </c>
      <c r="D57" s="5">
        <v>265791.2</v>
      </c>
    </row>
    <row r="58" spans="1:4" x14ac:dyDescent="0.15">
      <c r="A58" s="14"/>
      <c r="B58" s="3" t="s">
        <v>66</v>
      </c>
      <c r="C58" s="3">
        <v>55</v>
      </c>
      <c r="D58" s="5">
        <v>278095.59999999998</v>
      </c>
    </row>
    <row r="59" spans="1:4" x14ac:dyDescent="0.15">
      <c r="A59" s="14"/>
      <c r="B59" s="3" t="s">
        <v>67</v>
      </c>
      <c r="C59" s="3">
        <v>56</v>
      </c>
      <c r="D59" s="5">
        <v>269235.59999999998</v>
      </c>
    </row>
    <row r="60" spans="1:4" x14ac:dyDescent="0.15">
      <c r="A60" s="14"/>
      <c r="B60" s="3" t="s">
        <v>68</v>
      </c>
      <c r="C60" s="3">
        <v>57</v>
      </c>
      <c r="D60" s="5">
        <v>265271.2</v>
      </c>
    </row>
    <row r="61" spans="1:4" x14ac:dyDescent="0.15">
      <c r="A61" s="14"/>
      <c r="B61" s="3" t="s">
        <v>69</v>
      </c>
      <c r="C61" s="3">
        <v>58</v>
      </c>
      <c r="D61" s="5">
        <v>280522.5</v>
      </c>
    </row>
    <row r="62" spans="1:4" x14ac:dyDescent="0.15">
      <c r="A62" s="14"/>
      <c r="B62" s="3" t="s">
        <v>70</v>
      </c>
      <c r="C62" s="3">
        <v>59</v>
      </c>
      <c r="D62" s="5">
        <v>270698.8</v>
      </c>
    </row>
    <row r="63" spans="1:4" x14ac:dyDescent="0.15">
      <c r="A63" s="14"/>
      <c r="B63" s="3" t="s">
        <v>71</v>
      </c>
      <c r="C63" s="3">
        <v>60</v>
      </c>
      <c r="D63" s="5">
        <v>264404.8</v>
      </c>
    </row>
    <row r="64" spans="1:4" x14ac:dyDescent="0.15">
      <c r="A64" s="14">
        <v>6</v>
      </c>
      <c r="B64" s="3" t="s">
        <v>72</v>
      </c>
      <c r="C64" s="3">
        <v>61</v>
      </c>
      <c r="D64" s="5">
        <v>249934.4</v>
      </c>
    </row>
    <row r="65" spans="1:4" x14ac:dyDescent="0.15">
      <c r="A65" s="14"/>
      <c r="B65" s="3" t="s">
        <v>73</v>
      </c>
      <c r="C65" s="3">
        <v>62</v>
      </c>
      <c r="D65" s="5">
        <v>244024.5</v>
      </c>
    </row>
    <row r="66" spans="1:4" x14ac:dyDescent="0.15">
      <c r="A66" s="14"/>
      <c r="B66" s="3" t="s">
        <v>74</v>
      </c>
      <c r="C66" s="3">
        <v>63</v>
      </c>
      <c r="D66" s="5">
        <v>262181.7</v>
      </c>
    </row>
    <row r="67" spans="1:4" x14ac:dyDescent="0.15">
      <c r="A67" s="14"/>
      <c r="B67" s="3" t="s">
        <v>75</v>
      </c>
      <c r="C67" s="3">
        <v>64</v>
      </c>
      <c r="D67" s="5">
        <v>259563.5</v>
      </c>
    </row>
    <row r="68" spans="1:4" x14ac:dyDescent="0.15">
      <c r="A68" s="14"/>
      <c r="B68" s="3" t="s">
        <v>76</v>
      </c>
      <c r="C68" s="3">
        <v>65</v>
      </c>
      <c r="D68" s="5">
        <v>268324</v>
      </c>
    </row>
    <row r="69" spans="1:4" x14ac:dyDescent="0.15">
      <c r="A69" s="14"/>
      <c r="B69" s="3" t="s">
        <v>77</v>
      </c>
      <c r="C69" s="3">
        <v>66</v>
      </c>
      <c r="D69" s="5">
        <v>275701.2</v>
      </c>
    </row>
    <row r="70" spans="1:4" x14ac:dyDescent="0.15">
      <c r="A70" s="14"/>
      <c r="B70" s="3" t="s">
        <v>78</v>
      </c>
      <c r="C70" s="3">
        <v>67</v>
      </c>
      <c r="D70" s="5">
        <v>285444.2</v>
      </c>
    </row>
    <row r="71" spans="1:4" x14ac:dyDescent="0.15">
      <c r="A71" s="14"/>
      <c r="B71" s="3" t="s">
        <v>79</v>
      </c>
      <c r="C71" s="3">
        <v>68</v>
      </c>
      <c r="D71" s="5">
        <v>284240.40000000002</v>
      </c>
    </row>
    <row r="72" spans="1:4" x14ac:dyDescent="0.15">
      <c r="A72" s="14"/>
      <c r="B72" s="3" t="s">
        <v>80</v>
      </c>
      <c r="C72" s="3">
        <v>69</v>
      </c>
      <c r="D72" s="5">
        <v>283157.90000000002</v>
      </c>
    </row>
    <row r="73" spans="1:4" x14ac:dyDescent="0.15">
      <c r="A73" s="14"/>
      <c r="B73" s="3" t="s">
        <v>81</v>
      </c>
      <c r="C73" s="3">
        <v>70</v>
      </c>
      <c r="D73" s="5">
        <v>301895.90000000002</v>
      </c>
    </row>
    <row r="74" spans="1:4" x14ac:dyDescent="0.15">
      <c r="A74" s="14"/>
      <c r="B74" s="3" t="s">
        <v>82</v>
      </c>
      <c r="C74" s="3">
        <v>71</v>
      </c>
      <c r="D74" s="5">
        <v>305048.8</v>
      </c>
    </row>
    <row r="75" spans="1:4" x14ac:dyDescent="0.15">
      <c r="A75" s="14"/>
      <c r="B75" s="3" t="s">
        <v>83</v>
      </c>
      <c r="C75" s="3">
        <v>72</v>
      </c>
      <c r="D75" s="5">
        <v>313522.8</v>
      </c>
    </row>
    <row r="76" spans="1:4" x14ac:dyDescent="0.15">
      <c r="A76" s="14">
        <v>7</v>
      </c>
      <c r="B76" s="3" t="s">
        <v>84</v>
      </c>
      <c r="C76" s="3">
        <v>73</v>
      </c>
      <c r="D76" s="5">
        <v>288972.79999999999</v>
      </c>
    </row>
    <row r="77" spans="1:4" x14ac:dyDescent="0.15">
      <c r="A77" s="14"/>
      <c r="B77" s="3" t="s">
        <v>85</v>
      </c>
      <c r="C77" s="3">
        <v>74</v>
      </c>
      <c r="D77" s="5">
        <v>285723.2</v>
      </c>
    </row>
    <row r="78" spans="1:4" x14ac:dyDescent="0.15">
      <c r="A78" s="14"/>
      <c r="B78" s="3" t="s">
        <v>86</v>
      </c>
      <c r="C78" s="3">
        <v>75</v>
      </c>
      <c r="D78" s="5">
        <v>311651.59999999998</v>
      </c>
    </row>
    <row r="79" spans="1:4" x14ac:dyDescent="0.15">
      <c r="A79" s="14"/>
      <c r="B79" s="3" t="s">
        <v>87</v>
      </c>
      <c r="C79" s="3">
        <v>76</v>
      </c>
      <c r="D79" s="5">
        <v>307083.5</v>
      </c>
    </row>
    <row r="80" spans="1:4" x14ac:dyDescent="0.15">
      <c r="A80" s="14"/>
      <c r="B80" s="3" t="s">
        <v>88</v>
      </c>
      <c r="C80" s="3">
        <v>77</v>
      </c>
      <c r="D80" s="5">
        <v>315988.40000000002</v>
      </c>
    </row>
    <row r="81" spans="1:4" x14ac:dyDescent="0.15">
      <c r="A81" s="14"/>
      <c r="B81" s="3" t="s">
        <v>89</v>
      </c>
      <c r="C81" s="3">
        <v>78</v>
      </c>
      <c r="D81" s="5">
        <v>321023.2</v>
      </c>
    </row>
    <row r="82" spans="1:4" x14ac:dyDescent="0.15">
      <c r="A82" s="14"/>
      <c r="B82" s="3" t="s">
        <v>90</v>
      </c>
      <c r="C82" s="3">
        <v>79</v>
      </c>
      <c r="D82" s="5">
        <v>332454.2</v>
      </c>
    </row>
    <row r="83" spans="1:4" x14ac:dyDescent="0.15">
      <c r="A83" s="14"/>
      <c r="B83" s="3" t="s">
        <v>91</v>
      </c>
      <c r="C83" s="3">
        <v>80</v>
      </c>
      <c r="D83" s="5">
        <v>334225.59999999998</v>
      </c>
    </row>
    <row r="84" spans="1:4" x14ac:dyDescent="0.15">
      <c r="A84" s="14"/>
      <c r="B84" s="3" t="s">
        <v>92</v>
      </c>
      <c r="C84" s="3">
        <v>81</v>
      </c>
      <c r="D84" s="5">
        <v>331255.90000000002</v>
      </c>
    </row>
    <row r="85" spans="1:4" x14ac:dyDescent="0.15">
      <c r="A85" s="14"/>
      <c r="B85" s="3" t="s">
        <v>93</v>
      </c>
      <c r="C85" s="3">
        <v>82</v>
      </c>
      <c r="D85" s="5">
        <v>344963.8</v>
      </c>
    </row>
    <row r="86" spans="1:4" x14ac:dyDescent="0.15">
      <c r="A86" s="14"/>
      <c r="B86" s="3" t="s">
        <v>94</v>
      </c>
      <c r="C86" s="3">
        <v>83</v>
      </c>
      <c r="D86" s="5">
        <v>356707.5</v>
      </c>
    </row>
    <row r="87" spans="1:4" x14ac:dyDescent="0.15">
      <c r="A87" s="14"/>
      <c r="B87" s="3" t="s">
        <v>95</v>
      </c>
      <c r="C87" s="3">
        <v>84</v>
      </c>
      <c r="D87" s="5">
        <v>355797.4</v>
      </c>
    </row>
    <row r="88" spans="1:4" x14ac:dyDescent="0.15">
      <c r="A88" s="14">
        <v>8</v>
      </c>
      <c r="B88" s="3" t="s">
        <v>96</v>
      </c>
      <c r="C88" s="3">
        <v>85</v>
      </c>
      <c r="D88" s="5">
        <v>333255.59999999998</v>
      </c>
    </row>
    <row r="89" spans="1:4" x14ac:dyDescent="0.15">
      <c r="A89" s="14"/>
      <c r="B89" s="3" t="s">
        <v>97</v>
      </c>
      <c r="C89" s="3">
        <v>86</v>
      </c>
      <c r="D89" s="5">
        <v>334982</v>
      </c>
    </row>
    <row r="90" spans="1:4" x14ac:dyDescent="0.15">
      <c r="A90" s="14"/>
      <c r="B90" s="3" t="s">
        <v>98</v>
      </c>
      <c r="C90" s="3">
        <v>87</v>
      </c>
      <c r="D90" s="5">
        <v>347879.6</v>
      </c>
    </row>
    <row r="91" spans="1:4" x14ac:dyDescent="0.15">
      <c r="A91" s="14"/>
      <c r="B91" s="3" t="s">
        <v>99</v>
      </c>
      <c r="C91" s="3">
        <v>88</v>
      </c>
      <c r="D91" s="5">
        <v>349049.3</v>
      </c>
    </row>
    <row r="92" spans="1:4" x14ac:dyDescent="0.15">
      <c r="A92" s="14"/>
      <c r="B92" s="3" t="s">
        <v>100</v>
      </c>
      <c r="C92" s="3">
        <v>89</v>
      </c>
      <c r="D92" s="5">
        <v>366256.2</v>
      </c>
    </row>
    <row r="93" spans="1:4" x14ac:dyDescent="0.15">
      <c r="A93" s="14"/>
      <c r="B93" s="3" t="s">
        <v>101</v>
      </c>
      <c r="C93" s="3">
        <v>90</v>
      </c>
      <c r="D93" s="5">
        <v>370951.2</v>
      </c>
    </row>
    <row r="94" spans="1:4" x14ac:dyDescent="0.15">
      <c r="A94" s="14"/>
      <c r="B94" s="3" t="s">
        <v>102</v>
      </c>
      <c r="C94" s="3">
        <v>91</v>
      </c>
      <c r="D94" s="5">
        <v>373143.3</v>
      </c>
    </row>
    <row r="95" spans="1:4" x14ac:dyDescent="0.15">
      <c r="A95" s="14"/>
      <c r="B95" s="3" t="s">
        <v>103</v>
      </c>
      <c r="C95" s="3">
        <v>92</v>
      </c>
      <c r="D95" s="5">
        <v>376769.3</v>
      </c>
    </row>
    <row r="96" spans="1:4" x14ac:dyDescent="0.15">
      <c r="A96" s="14"/>
      <c r="B96" s="3" t="s">
        <v>104</v>
      </c>
      <c r="C96" s="3">
        <v>93</v>
      </c>
      <c r="D96" s="5">
        <v>361724.6</v>
      </c>
    </row>
    <row r="97" spans="1:4" x14ac:dyDescent="0.15">
      <c r="A97" s="14"/>
      <c r="B97" s="3" t="s">
        <v>105</v>
      </c>
      <c r="C97" s="3">
        <v>94</v>
      </c>
      <c r="D97" s="5">
        <v>378491</v>
      </c>
    </row>
    <row r="98" spans="1:4" x14ac:dyDescent="0.15">
      <c r="A98" s="14"/>
      <c r="B98" s="3" t="s">
        <v>106</v>
      </c>
      <c r="C98" s="3">
        <v>95</v>
      </c>
      <c r="D98" s="5">
        <v>389560.8</v>
      </c>
    </row>
    <row r="99" spans="1:4" x14ac:dyDescent="0.15">
      <c r="A99" s="14"/>
      <c r="B99" s="3" t="s">
        <v>107</v>
      </c>
      <c r="C99" s="3">
        <v>96</v>
      </c>
      <c r="D99" s="5">
        <v>391595.1</v>
      </c>
    </row>
    <row r="100" spans="1:4" x14ac:dyDescent="0.15">
      <c r="A100" s="14">
        <v>9</v>
      </c>
      <c r="B100" s="3" t="s">
        <v>108</v>
      </c>
      <c r="C100" s="3">
        <v>97</v>
      </c>
      <c r="D100" s="5">
        <v>367215.4</v>
      </c>
    </row>
    <row r="101" spans="1:4" x14ac:dyDescent="0.15">
      <c r="A101" s="14"/>
      <c r="B101" s="3" t="s">
        <v>109</v>
      </c>
      <c r="C101" s="3">
        <v>98</v>
      </c>
      <c r="D101" s="5">
        <v>367177.3</v>
      </c>
    </row>
    <row r="102" spans="1:4" x14ac:dyDescent="0.15">
      <c r="A102" s="14"/>
      <c r="B102" s="3" t="s">
        <v>110</v>
      </c>
      <c r="C102" s="3">
        <v>99</v>
      </c>
      <c r="D102" s="5">
        <v>392996.5</v>
      </c>
    </row>
    <row r="103" spans="1:4" x14ac:dyDescent="0.15">
      <c r="A103" s="14"/>
      <c r="B103" s="3" t="s">
        <v>111</v>
      </c>
      <c r="C103" s="3">
        <v>100</v>
      </c>
      <c r="D103" s="5">
        <v>381795.3</v>
      </c>
    </row>
    <row r="104" spans="1:4" x14ac:dyDescent="0.15">
      <c r="A104" s="14"/>
      <c r="B104" s="3" t="s">
        <v>112</v>
      </c>
      <c r="C104" s="3">
        <v>101</v>
      </c>
      <c r="D104" s="5">
        <v>400281.3</v>
      </c>
    </row>
    <row r="105" spans="1:4" x14ac:dyDescent="0.15">
      <c r="A105" s="14"/>
      <c r="B105" s="3" t="s">
        <v>113</v>
      </c>
      <c r="C105" s="3">
        <v>102</v>
      </c>
      <c r="D105" s="5">
        <v>398714.5</v>
      </c>
    </row>
    <row r="106" spans="1:4" x14ac:dyDescent="0.15">
      <c r="A106" s="14"/>
      <c r="B106" s="3" t="s">
        <v>114</v>
      </c>
      <c r="C106" s="3">
        <v>103</v>
      </c>
      <c r="D106" s="5">
        <v>414617.4</v>
      </c>
    </row>
    <row r="107" spans="1:4" x14ac:dyDescent="0.15">
      <c r="A107" s="14"/>
      <c r="B107" s="3" t="s">
        <v>115</v>
      </c>
      <c r="C107" s="3">
        <v>104</v>
      </c>
      <c r="D107" s="5">
        <v>419906.3</v>
      </c>
    </row>
    <row r="108" spans="1:4" x14ac:dyDescent="0.15">
      <c r="A108" s="14"/>
      <c r="B108" s="3" t="s">
        <v>116</v>
      </c>
      <c r="C108" s="3">
        <v>105</v>
      </c>
      <c r="D108" s="5">
        <v>393524.7</v>
      </c>
    </row>
    <row r="109" spans="1:4" x14ac:dyDescent="0.15">
      <c r="A109" s="14"/>
      <c r="B109" s="3" t="s">
        <v>117</v>
      </c>
      <c r="C109" s="3">
        <v>106</v>
      </c>
      <c r="D109" s="5">
        <v>422672.1</v>
      </c>
    </row>
    <row r="110" spans="1:4" x14ac:dyDescent="0.15">
      <c r="A110" s="14"/>
      <c r="B110" s="3" t="s">
        <v>118</v>
      </c>
      <c r="C110" s="3">
        <v>107</v>
      </c>
      <c r="D110" s="5">
        <v>423816.4</v>
      </c>
    </row>
    <row r="111" spans="1:4" x14ac:dyDescent="0.15">
      <c r="A111" s="14"/>
      <c r="B111" s="3" t="s">
        <v>119</v>
      </c>
      <c r="C111" s="3">
        <v>108</v>
      </c>
      <c r="D111" s="5">
        <v>423195.9</v>
      </c>
    </row>
    <row r="112" spans="1:4" x14ac:dyDescent="0.15">
      <c r="A112" s="14">
        <v>10</v>
      </c>
      <c r="B112" s="3" t="s">
        <v>120</v>
      </c>
      <c r="C112" s="3">
        <v>109</v>
      </c>
      <c r="D112" s="5">
        <v>414131.8</v>
      </c>
    </row>
    <row r="113" spans="1:4" x14ac:dyDescent="0.15">
      <c r="A113" s="14"/>
      <c r="B113" s="3" t="s">
        <v>121</v>
      </c>
      <c r="C113" s="3">
        <v>110</v>
      </c>
      <c r="D113" s="5">
        <v>398645.4</v>
      </c>
    </row>
    <row r="114" spans="1:4" x14ac:dyDescent="0.15">
      <c r="A114" s="14"/>
      <c r="B114" s="3" t="s">
        <v>122</v>
      </c>
      <c r="C114" s="3">
        <v>111</v>
      </c>
      <c r="D114" s="5">
        <v>427409.8</v>
      </c>
    </row>
    <row r="115" spans="1:4" x14ac:dyDescent="0.15">
      <c r="A115" s="14"/>
      <c r="B115" s="3" t="s">
        <v>123</v>
      </c>
      <c r="C115" s="3">
        <v>112</v>
      </c>
      <c r="D115" s="5">
        <v>438856.8</v>
      </c>
    </row>
    <row r="116" spans="1:4" x14ac:dyDescent="0.15">
      <c r="A116" s="14"/>
      <c r="B116" s="3" t="s">
        <v>124</v>
      </c>
      <c r="C116" s="3">
        <v>113</v>
      </c>
      <c r="D116" s="5">
        <v>439054.2</v>
      </c>
    </row>
    <row r="117" spans="1:4" x14ac:dyDescent="0.15">
      <c r="A117" s="14"/>
      <c r="B117" s="3" t="s">
        <v>125</v>
      </c>
      <c r="C117" s="3">
        <v>114</v>
      </c>
      <c r="D117" s="5">
        <v>442857</v>
      </c>
    </row>
    <row r="118" spans="1:4" x14ac:dyDescent="0.15">
      <c r="A118" s="14"/>
      <c r="B118" s="3" t="s">
        <v>126</v>
      </c>
      <c r="C118" s="3">
        <v>115</v>
      </c>
      <c r="D118" s="5">
        <v>458458.9</v>
      </c>
    </row>
    <row r="119" spans="1:4" x14ac:dyDescent="0.15">
      <c r="A119" s="14"/>
      <c r="B119" s="3" t="s">
        <v>127</v>
      </c>
      <c r="C119" s="3">
        <v>116</v>
      </c>
      <c r="D119" s="5">
        <v>452862.2</v>
      </c>
    </row>
    <row r="120" spans="1:4" x14ac:dyDescent="0.15">
      <c r="A120" s="14"/>
      <c r="B120" s="3" t="s">
        <v>128</v>
      </c>
      <c r="C120" s="3">
        <v>117</v>
      </c>
      <c r="D120" s="5">
        <v>438766.7</v>
      </c>
    </row>
    <row r="121" spans="1:4" x14ac:dyDescent="0.15">
      <c r="A121" s="14"/>
      <c r="B121" s="3" t="s">
        <v>129</v>
      </c>
      <c r="C121" s="3">
        <v>118</v>
      </c>
      <c r="D121" s="5">
        <v>466166</v>
      </c>
    </row>
    <row r="122" spans="1:4" x14ac:dyDescent="0.15">
      <c r="A122" s="14"/>
      <c r="B122" s="3" t="s">
        <v>130</v>
      </c>
      <c r="C122" s="3">
        <v>119</v>
      </c>
      <c r="D122" s="5">
        <v>465693.8</v>
      </c>
    </row>
    <row r="123" spans="1:4" x14ac:dyDescent="0.15">
      <c r="A123" s="14"/>
      <c r="B123" s="3" t="s">
        <v>131</v>
      </c>
      <c r="C123" s="3">
        <v>120</v>
      </c>
      <c r="D123" s="5">
        <v>473552.5</v>
      </c>
    </row>
    <row r="124" spans="1:4" x14ac:dyDescent="0.15">
      <c r="A124" s="14">
        <v>11</v>
      </c>
      <c r="B124" s="3" t="s">
        <v>132</v>
      </c>
      <c r="C124" s="3">
        <v>121</v>
      </c>
      <c r="D124" s="5">
        <v>455935</v>
      </c>
    </row>
    <row r="125" spans="1:4" x14ac:dyDescent="0.15">
      <c r="A125" s="14"/>
      <c r="B125" s="3" t="s">
        <v>133</v>
      </c>
      <c r="C125" s="3">
        <v>122</v>
      </c>
      <c r="D125" s="5">
        <v>450358.8</v>
      </c>
    </row>
    <row r="126" spans="1:4" x14ac:dyDescent="0.15">
      <c r="A126" s="14"/>
      <c r="B126" s="3" t="s">
        <v>134</v>
      </c>
      <c r="C126" s="3">
        <v>123</v>
      </c>
      <c r="D126" s="5">
        <v>462159.8</v>
      </c>
    </row>
    <row r="127" spans="1:4" x14ac:dyDescent="0.15">
      <c r="A127" s="14"/>
      <c r="B127" s="3" t="s">
        <v>135</v>
      </c>
      <c r="C127" s="3">
        <v>124</v>
      </c>
      <c r="D127" s="5">
        <v>468767.5</v>
      </c>
    </row>
    <row r="128" spans="1:4" x14ac:dyDescent="0.15">
      <c r="A128" s="14"/>
      <c r="B128" s="3" t="s">
        <v>136</v>
      </c>
      <c r="C128" s="3">
        <v>125</v>
      </c>
      <c r="D128" s="5">
        <v>473347.1</v>
      </c>
    </row>
    <row r="129" spans="1:4" x14ac:dyDescent="0.15">
      <c r="A129" s="14"/>
      <c r="B129" s="3" t="s">
        <v>137</v>
      </c>
      <c r="C129" s="3">
        <v>126</v>
      </c>
      <c r="D129" s="5">
        <v>458516.5</v>
      </c>
    </row>
    <row r="130" spans="1:4" x14ac:dyDescent="0.15">
      <c r="A130" s="14"/>
      <c r="B130" s="3" t="s">
        <v>138</v>
      </c>
      <c r="C130" s="3">
        <v>127</v>
      </c>
      <c r="D130" s="5">
        <v>481994</v>
      </c>
    </row>
    <row r="131" spans="1:4" x14ac:dyDescent="0.15">
      <c r="A131" s="14"/>
      <c r="B131" s="3" t="s">
        <v>139</v>
      </c>
      <c r="C131" s="3">
        <v>128</v>
      </c>
      <c r="D131" s="5">
        <v>477052.9</v>
      </c>
    </row>
    <row r="132" spans="1:4" x14ac:dyDescent="0.15">
      <c r="A132" s="14"/>
      <c r="B132" s="3" t="s">
        <v>140</v>
      </c>
      <c r="C132" s="3">
        <v>129</v>
      </c>
      <c r="D132" s="5">
        <v>476520.6</v>
      </c>
    </row>
    <row r="133" spans="1:4" x14ac:dyDescent="0.15">
      <c r="A133" s="14"/>
      <c r="B133" s="3" t="s">
        <v>141</v>
      </c>
      <c r="C133" s="3">
        <v>130</v>
      </c>
      <c r="D133" s="5">
        <v>493304.7</v>
      </c>
    </row>
    <row r="134" spans="1:4" x14ac:dyDescent="0.15">
      <c r="A134" s="14"/>
      <c r="B134" s="3" t="s">
        <v>142</v>
      </c>
      <c r="C134" s="3">
        <v>131</v>
      </c>
      <c r="D134" s="5">
        <v>489484.4</v>
      </c>
    </row>
    <row r="135" spans="1:4" x14ac:dyDescent="0.15">
      <c r="A135" s="14"/>
      <c r="B135" s="3" t="s">
        <v>143</v>
      </c>
      <c r="C135" s="3">
        <v>132</v>
      </c>
      <c r="D135" s="5">
        <v>499867.7</v>
      </c>
    </row>
    <row r="136" spans="1:4" x14ac:dyDescent="0.15">
      <c r="A136" s="14">
        <v>12</v>
      </c>
      <c r="B136" s="3" t="s">
        <v>144</v>
      </c>
      <c r="C136" s="3">
        <v>133</v>
      </c>
      <c r="D136" s="5">
        <v>472913.9</v>
      </c>
    </row>
    <row r="137" spans="1:4" x14ac:dyDescent="0.15">
      <c r="A137" s="14"/>
      <c r="B137" s="3" t="s">
        <v>145</v>
      </c>
      <c r="C137" s="3">
        <v>134</v>
      </c>
      <c r="D137" s="5">
        <v>460156.7</v>
      </c>
    </row>
    <row r="138" spans="1:4" x14ac:dyDescent="0.15">
      <c r="A138" s="14"/>
      <c r="B138" s="3" t="s">
        <v>146</v>
      </c>
      <c r="C138" s="3">
        <v>135</v>
      </c>
      <c r="D138" s="5">
        <v>501752.2</v>
      </c>
    </row>
    <row r="139" spans="1:4" x14ac:dyDescent="0.15">
      <c r="A139" s="14"/>
      <c r="B139" s="3" t="s">
        <v>147</v>
      </c>
      <c r="C139" s="3">
        <v>136</v>
      </c>
      <c r="D139" s="5">
        <v>486614.6</v>
      </c>
    </row>
    <row r="140" spans="1:4" x14ac:dyDescent="0.15">
      <c r="A140" s="14"/>
      <c r="B140" s="3" t="s">
        <v>148</v>
      </c>
      <c r="C140" s="3">
        <v>137</v>
      </c>
      <c r="D140" s="5">
        <v>483239.7</v>
      </c>
    </row>
    <row r="141" spans="1:4" x14ac:dyDescent="0.15">
      <c r="A141" s="14"/>
      <c r="B141" s="3" t="s">
        <v>149</v>
      </c>
      <c r="C141" s="3">
        <v>138</v>
      </c>
      <c r="D141" s="5">
        <v>486647.5</v>
      </c>
    </row>
    <row r="142" spans="1:4" x14ac:dyDescent="0.15">
      <c r="A142" s="14"/>
      <c r="B142" s="3" t="s">
        <v>150</v>
      </c>
      <c r="C142" s="3">
        <v>139</v>
      </c>
      <c r="D142" s="5">
        <v>502275.2</v>
      </c>
    </row>
    <row r="143" spans="1:4" x14ac:dyDescent="0.15">
      <c r="A143" s="14"/>
      <c r="B143" s="3" t="s">
        <v>151</v>
      </c>
      <c r="C143" s="3">
        <v>140</v>
      </c>
      <c r="D143" s="5">
        <v>492505.7</v>
      </c>
    </row>
    <row r="144" spans="1:4" x14ac:dyDescent="0.15">
      <c r="A144" s="14"/>
      <c r="B144" s="3" t="s">
        <v>152</v>
      </c>
      <c r="C144" s="3">
        <v>141</v>
      </c>
      <c r="D144" s="5">
        <v>496004.7</v>
      </c>
    </row>
    <row r="145" spans="1:4" x14ac:dyDescent="0.15">
      <c r="A145" s="14"/>
      <c r="B145" s="3" t="s">
        <v>153</v>
      </c>
      <c r="C145" s="3">
        <v>142</v>
      </c>
      <c r="D145" s="5">
        <v>518828.9</v>
      </c>
    </row>
    <row r="146" spans="1:4" x14ac:dyDescent="0.15">
      <c r="A146" s="14"/>
      <c r="B146" s="3" t="s">
        <v>154</v>
      </c>
      <c r="C146" s="3">
        <v>143</v>
      </c>
      <c r="D146" s="5">
        <v>513819.8</v>
      </c>
    </row>
    <row r="147" spans="1:4" x14ac:dyDescent="0.15">
      <c r="A147" s="14"/>
      <c r="B147" s="3" t="s">
        <v>155</v>
      </c>
      <c r="C147" s="3">
        <v>144</v>
      </c>
      <c r="D147" s="5">
        <v>521918.7</v>
      </c>
    </row>
    <row r="148" spans="1:4" x14ac:dyDescent="0.15">
      <c r="A148" s="14">
        <v>13</v>
      </c>
      <c r="B148" s="3" t="s">
        <v>156</v>
      </c>
      <c r="C148" s="3">
        <v>145</v>
      </c>
      <c r="D148" s="5">
        <v>490284</v>
      </c>
    </row>
    <row r="149" spans="1:4" x14ac:dyDescent="0.15">
      <c r="A149" s="14"/>
      <c r="B149" s="3" t="s">
        <v>157</v>
      </c>
      <c r="C149" s="3">
        <v>146</v>
      </c>
      <c r="D149" s="5">
        <v>491011.7</v>
      </c>
    </row>
    <row r="150" spans="1:4" x14ac:dyDescent="0.15">
      <c r="A150" s="14"/>
      <c r="B150" s="3" t="s">
        <v>158</v>
      </c>
      <c r="C150" s="3">
        <v>147</v>
      </c>
      <c r="D150" s="5">
        <v>516985.9</v>
      </c>
    </row>
    <row r="151" spans="1:4" x14ac:dyDescent="0.15">
      <c r="A151" s="14"/>
      <c r="B151" s="3" t="s">
        <v>159</v>
      </c>
      <c r="C151" s="3">
        <v>148</v>
      </c>
      <c r="D151" s="5">
        <v>508058.7</v>
      </c>
    </row>
    <row r="152" spans="1:4" x14ac:dyDescent="0.15">
      <c r="A152" s="14"/>
      <c r="B152" s="3" t="s">
        <v>160</v>
      </c>
      <c r="C152" s="3">
        <v>149</v>
      </c>
      <c r="D152" s="5">
        <v>513267.5</v>
      </c>
    </row>
    <row r="153" spans="1:4" x14ac:dyDescent="0.15">
      <c r="A153" s="14"/>
      <c r="B153" s="3" t="s">
        <v>161</v>
      </c>
      <c r="C153" s="3">
        <v>150</v>
      </c>
      <c r="D153" s="5">
        <v>536459.30000000005</v>
      </c>
    </row>
    <row r="154" spans="1:4" x14ac:dyDescent="0.15">
      <c r="A154" s="14"/>
      <c r="B154" s="3" t="s">
        <v>162</v>
      </c>
      <c r="C154" s="3">
        <v>151</v>
      </c>
      <c r="D154" s="5">
        <v>532947.80000000005</v>
      </c>
    </row>
    <row r="155" spans="1:4" x14ac:dyDescent="0.15">
      <c r="A155" s="14"/>
      <c r="B155" s="3" t="s">
        <v>163</v>
      </c>
      <c r="C155" s="3">
        <v>152</v>
      </c>
      <c r="D155" s="5">
        <v>534761.80000000005</v>
      </c>
    </row>
    <row r="156" spans="1:4" x14ac:dyDescent="0.15">
      <c r="A156" s="14"/>
      <c r="B156" s="3" t="s">
        <v>164</v>
      </c>
      <c r="C156" s="3">
        <v>153</v>
      </c>
      <c r="D156" s="5">
        <v>509975</v>
      </c>
    </row>
    <row r="157" spans="1:4" x14ac:dyDescent="0.15">
      <c r="A157" s="14"/>
      <c r="B157" s="3" t="s">
        <v>165</v>
      </c>
      <c r="C157" s="3">
        <v>154</v>
      </c>
      <c r="D157" s="5">
        <v>525162.69999999995</v>
      </c>
    </row>
    <row r="158" spans="1:4" x14ac:dyDescent="0.15">
      <c r="A158" s="14"/>
      <c r="B158" s="3" t="s">
        <v>166</v>
      </c>
      <c r="C158" s="3">
        <v>155</v>
      </c>
      <c r="D158" s="5">
        <v>541530.69999999995</v>
      </c>
    </row>
    <row r="159" spans="1:4" x14ac:dyDescent="0.15">
      <c r="A159" s="14"/>
      <c r="B159" s="3" t="s">
        <v>167</v>
      </c>
      <c r="C159" s="3">
        <v>156</v>
      </c>
      <c r="D159" s="5">
        <v>565780.5</v>
      </c>
    </row>
    <row r="160" spans="1:4" x14ac:dyDescent="0.15">
      <c r="A160" s="14">
        <v>14</v>
      </c>
      <c r="B160" s="3" t="s">
        <v>168</v>
      </c>
      <c r="C160" s="3">
        <v>157</v>
      </c>
      <c r="D160" s="5">
        <v>526564.69999999995</v>
      </c>
    </row>
    <row r="161" spans="1:4" x14ac:dyDescent="0.15">
      <c r="A161" s="14"/>
      <c r="B161" s="3" t="s">
        <v>169</v>
      </c>
      <c r="C161" s="3">
        <v>158</v>
      </c>
      <c r="D161" s="5">
        <v>514120.5</v>
      </c>
    </row>
    <row r="162" spans="1:4" x14ac:dyDescent="0.15">
      <c r="A162" s="14"/>
      <c r="B162" s="3" t="s">
        <v>170</v>
      </c>
      <c r="C162" s="3">
        <v>159</v>
      </c>
      <c r="D162" s="5">
        <v>544312.9</v>
      </c>
    </row>
    <row r="163" spans="1:4" x14ac:dyDescent="0.15">
      <c r="A163" s="14"/>
      <c r="B163" s="3" t="s">
        <v>171</v>
      </c>
      <c r="C163" s="3">
        <v>160</v>
      </c>
      <c r="D163" s="5">
        <v>525238.1</v>
      </c>
    </row>
    <row r="164" spans="1:4" x14ac:dyDescent="0.15">
      <c r="A164" s="14"/>
      <c r="B164" s="3" t="s">
        <v>172</v>
      </c>
      <c r="C164" s="3">
        <v>161</v>
      </c>
      <c r="D164" s="5">
        <v>548887.69999999995</v>
      </c>
    </row>
    <row r="165" spans="1:4" x14ac:dyDescent="0.15">
      <c r="A165" s="14"/>
      <c r="B165" s="3" t="s">
        <v>173</v>
      </c>
      <c r="C165" s="3">
        <v>162</v>
      </c>
      <c r="D165" s="5">
        <v>556787.6</v>
      </c>
    </row>
    <row r="166" spans="1:4" x14ac:dyDescent="0.15">
      <c r="A166" s="14"/>
      <c r="B166" s="3" t="s">
        <v>174</v>
      </c>
      <c r="C166" s="3">
        <v>163</v>
      </c>
      <c r="D166" s="5">
        <v>557458.19999999995</v>
      </c>
    </row>
    <row r="167" spans="1:4" x14ac:dyDescent="0.15">
      <c r="A167" s="14"/>
      <c r="B167" s="3" t="s">
        <v>175</v>
      </c>
      <c r="C167" s="3">
        <v>164</v>
      </c>
      <c r="D167" s="5">
        <v>555578.69999999995</v>
      </c>
    </row>
    <row r="168" spans="1:4" x14ac:dyDescent="0.15">
      <c r="A168" s="14"/>
      <c r="B168" s="3" t="s">
        <v>176</v>
      </c>
      <c r="C168" s="3">
        <v>165</v>
      </c>
      <c r="D168" s="5">
        <v>528871.19999999995</v>
      </c>
    </row>
    <row r="169" spans="1:4" x14ac:dyDescent="0.15">
      <c r="A169" s="14"/>
      <c r="B169" s="3" t="s">
        <v>177</v>
      </c>
      <c r="C169" s="3">
        <v>166</v>
      </c>
      <c r="D169" s="5">
        <v>549304.69999999995</v>
      </c>
    </row>
    <row r="170" spans="1:4" x14ac:dyDescent="0.15">
      <c r="A170" s="14"/>
      <c r="B170" s="3" t="s">
        <v>178</v>
      </c>
      <c r="C170" s="3">
        <v>167</v>
      </c>
      <c r="D170" s="5">
        <v>566209.30000000005</v>
      </c>
    </row>
    <row r="171" spans="1:4" x14ac:dyDescent="0.15">
      <c r="A171" s="14"/>
      <c r="B171" s="3" t="s">
        <v>179</v>
      </c>
      <c r="C171" s="3">
        <v>168</v>
      </c>
      <c r="D171" s="5">
        <v>588892.80000000005</v>
      </c>
    </row>
    <row r="172" spans="1:4" x14ac:dyDescent="0.15">
      <c r="A172" s="14">
        <v>15</v>
      </c>
      <c r="B172" s="3" t="s">
        <v>180</v>
      </c>
      <c r="C172" s="3">
        <v>169</v>
      </c>
      <c r="D172" s="5">
        <v>555644.6</v>
      </c>
    </row>
    <row r="173" spans="1:4" x14ac:dyDescent="0.15">
      <c r="A173" s="14"/>
      <c r="B173" s="3" t="s">
        <v>181</v>
      </c>
      <c r="C173" s="3">
        <v>170</v>
      </c>
      <c r="D173" s="5">
        <v>528905.5</v>
      </c>
    </row>
    <row r="174" spans="1:4" x14ac:dyDescent="0.15">
      <c r="A174" s="14"/>
      <c r="B174" s="3" t="s">
        <v>182</v>
      </c>
      <c r="C174" s="3">
        <v>171</v>
      </c>
      <c r="D174" s="5">
        <v>560120.69999999995</v>
      </c>
    </row>
    <row r="175" spans="1:4" x14ac:dyDescent="0.15">
      <c r="A175" s="14"/>
      <c r="B175" s="3" t="s">
        <v>183</v>
      </c>
      <c r="C175" s="3">
        <v>172</v>
      </c>
      <c r="D175" s="5">
        <v>559359.80000000005</v>
      </c>
    </row>
    <row r="176" spans="1:4" x14ac:dyDescent="0.15">
      <c r="A176" s="14"/>
      <c r="B176" s="3" t="s">
        <v>184</v>
      </c>
      <c r="C176" s="3">
        <v>173</v>
      </c>
      <c r="D176" s="5">
        <v>547016.5</v>
      </c>
    </row>
    <row r="177" spans="1:4" x14ac:dyDescent="0.15">
      <c r="A177" s="14"/>
      <c r="B177" s="3" t="s">
        <v>185</v>
      </c>
      <c r="C177" s="3">
        <v>174</v>
      </c>
      <c r="D177" s="5">
        <v>580697.80000000005</v>
      </c>
    </row>
    <row r="178" spans="1:4" x14ac:dyDescent="0.15">
      <c r="A178" s="14"/>
      <c r="B178" s="3" t="s">
        <v>186</v>
      </c>
      <c r="C178" s="3">
        <v>175</v>
      </c>
      <c r="D178" s="5">
        <v>583054.80000000005</v>
      </c>
    </row>
    <row r="179" spans="1:4" x14ac:dyDescent="0.15">
      <c r="A179" s="14"/>
      <c r="B179" s="3" t="s">
        <v>187</v>
      </c>
      <c r="C179" s="3">
        <v>176</v>
      </c>
      <c r="D179" s="5">
        <v>582756.69999999995</v>
      </c>
    </row>
    <row r="180" spans="1:4" x14ac:dyDescent="0.15">
      <c r="A180" s="14"/>
      <c r="B180" s="3" t="s">
        <v>188</v>
      </c>
      <c r="C180" s="3">
        <v>177</v>
      </c>
      <c r="D180" s="5">
        <v>556776.6</v>
      </c>
    </row>
    <row r="181" spans="1:4" x14ac:dyDescent="0.15">
      <c r="A181" s="14"/>
      <c r="B181" s="3" t="s">
        <v>189</v>
      </c>
      <c r="C181" s="3">
        <v>178</v>
      </c>
      <c r="D181" s="5">
        <v>591983.9</v>
      </c>
    </row>
    <row r="182" spans="1:4" x14ac:dyDescent="0.15">
      <c r="A182" s="14"/>
      <c r="B182" s="3" t="s">
        <v>190</v>
      </c>
      <c r="C182" s="3">
        <v>179</v>
      </c>
      <c r="D182" s="5">
        <v>593926.9</v>
      </c>
    </row>
    <row r="183" spans="1:4" x14ac:dyDescent="0.15">
      <c r="A183" s="14"/>
      <c r="B183" s="3" t="s">
        <v>191</v>
      </c>
      <c r="C183" s="3">
        <v>180</v>
      </c>
      <c r="D183" s="5">
        <v>603155.19999999995</v>
      </c>
    </row>
    <row r="184" spans="1:4" x14ac:dyDescent="0.15">
      <c r="A184" s="14">
        <v>16</v>
      </c>
      <c r="B184" s="3" t="s">
        <v>192</v>
      </c>
      <c r="C184" s="3">
        <v>181</v>
      </c>
      <c r="D184" s="5">
        <v>578452.6</v>
      </c>
    </row>
    <row r="185" spans="1:4" x14ac:dyDescent="0.15">
      <c r="A185" s="14"/>
      <c r="B185" s="3" t="s">
        <v>193</v>
      </c>
      <c r="C185" s="3">
        <v>182</v>
      </c>
      <c r="D185" s="5">
        <v>567984.5</v>
      </c>
    </row>
    <row r="186" spans="1:4" x14ac:dyDescent="0.15">
      <c r="A186" s="14"/>
      <c r="B186" s="3" t="s">
        <v>194</v>
      </c>
      <c r="C186" s="3">
        <v>183</v>
      </c>
      <c r="D186" s="5">
        <v>579172.6</v>
      </c>
    </row>
    <row r="187" spans="1:4" x14ac:dyDescent="0.15">
      <c r="A187" s="14"/>
      <c r="B187" s="3" t="s">
        <v>195</v>
      </c>
      <c r="C187" s="3">
        <v>184</v>
      </c>
      <c r="D187" s="5">
        <v>592916</v>
      </c>
    </row>
    <row r="188" spans="1:4" x14ac:dyDescent="0.15">
      <c r="A188" s="14"/>
      <c r="B188" s="3" t="s">
        <v>196</v>
      </c>
      <c r="C188" s="3">
        <v>185</v>
      </c>
      <c r="D188" s="5">
        <v>604607.4</v>
      </c>
    </row>
    <row r="189" spans="1:4" x14ac:dyDescent="0.15">
      <c r="A189" s="14"/>
      <c r="B189" s="3" t="s">
        <v>197</v>
      </c>
      <c r="C189" s="3">
        <v>186</v>
      </c>
      <c r="D189" s="5">
        <v>598283</v>
      </c>
    </row>
    <row r="190" spans="1:4" x14ac:dyDescent="0.15">
      <c r="A190" s="14"/>
      <c r="B190" s="3" t="s">
        <v>198</v>
      </c>
      <c r="C190" s="3">
        <v>187</v>
      </c>
      <c r="D190" s="5">
        <v>627049.69999999995</v>
      </c>
    </row>
    <row r="191" spans="1:4" x14ac:dyDescent="0.15">
      <c r="A191" s="14"/>
      <c r="B191" s="3" t="s">
        <v>199</v>
      </c>
      <c r="C191" s="3">
        <v>188</v>
      </c>
      <c r="D191" s="5">
        <v>616157.6</v>
      </c>
    </row>
    <row r="192" spans="1:4" x14ac:dyDescent="0.15">
      <c r="A192" s="14"/>
      <c r="B192" s="3" t="s">
        <v>200</v>
      </c>
      <c r="C192" s="3">
        <v>189</v>
      </c>
      <c r="D192" s="5">
        <v>614187.9</v>
      </c>
    </row>
    <row r="193" spans="1:4" x14ac:dyDescent="0.15">
      <c r="A193" s="14"/>
      <c r="B193" s="3" t="s">
        <v>201</v>
      </c>
      <c r="C193" s="3">
        <v>190</v>
      </c>
      <c r="D193" s="5">
        <v>641340.1</v>
      </c>
    </row>
    <row r="194" spans="1:4" x14ac:dyDescent="0.15">
      <c r="A194" s="14"/>
      <c r="B194" s="3" t="s">
        <v>202</v>
      </c>
      <c r="C194" s="3">
        <v>191</v>
      </c>
      <c r="D194" s="5">
        <v>634826.19999999995</v>
      </c>
    </row>
    <row r="195" spans="1:4" x14ac:dyDescent="0.15">
      <c r="A195" s="14"/>
      <c r="B195" s="3" t="s">
        <v>203</v>
      </c>
      <c r="C195" s="3">
        <v>192</v>
      </c>
      <c r="D195" s="5">
        <v>646343.1</v>
      </c>
    </row>
    <row r="196" spans="1:4" x14ac:dyDescent="0.15">
      <c r="A196" s="14">
        <v>17</v>
      </c>
      <c r="B196" s="3" t="s">
        <v>204</v>
      </c>
      <c r="C196" s="3">
        <v>193</v>
      </c>
      <c r="D196" s="5">
        <v>617747.19999999995</v>
      </c>
    </row>
    <row r="197" spans="1:4" x14ac:dyDescent="0.15">
      <c r="A197" s="14"/>
      <c r="B197" s="3" t="s">
        <v>205</v>
      </c>
      <c r="C197" s="3">
        <v>194</v>
      </c>
      <c r="D197" s="5">
        <v>609810.80000000005</v>
      </c>
    </row>
    <row r="198" spans="1:4" x14ac:dyDescent="0.15">
      <c r="A198" s="14"/>
      <c r="B198" s="3" t="s">
        <v>206</v>
      </c>
      <c r="C198" s="3">
        <v>195</v>
      </c>
      <c r="D198" s="5">
        <v>616335.30000000005</v>
      </c>
    </row>
    <row r="199" spans="1:4" x14ac:dyDescent="0.15">
      <c r="A199" s="14"/>
      <c r="B199" s="3" t="s">
        <v>207</v>
      </c>
      <c r="C199" s="3">
        <v>196</v>
      </c>
      <c r="D199" s="5">
        <v>555387.4</v>
      </c>
    </row>
    <row r="200" spans="1:4" x14ac:dyDescent="0.15">
      <c r="A200" s="14"/>
      <c r="B200" s="3" t="s">
        <v>208</v>
      </c>
      <c r="C200" s="3">
        <v>197</v>
      </c>
      <c r="D200" s="5">
        <v>561628.4</v>
      </c>
    </row>
    <row r="201" spans="1:4" x14ac:dyDescent="0.15">
      <c r="A201" s="14"/>
      <c r="B201" s="3" t="s">
        <v>209</v>
      </c>
      <c r="C201" s="3">
        <v>198</v>
      </c>
      <c r="D201" s="5">
        <v>591537.30000000005</v>
      </c>
    </row>
    <row r="202" spans="1:4" x14ac:dyDescent="0.15">
      <c r="A202" s="14"/>
      <c r="B202" s="3" t="s">
        <v>210</v>
      </c>
      <c r="C202" s="3">
        <v>199</v>
      </c>
      <c r="D202" s="5">
        <v>629700.9</v>
      </c>
    </row>
    <row r="203" spans="1:4" x14ac:dyDescent="0.15">
      <c r="A203" s="14"/>
      <c r="B203" s="3" t="s">
        <v>211</v>
      </c>
      <c r="C203" s="3">
        <v>200</v>
      </c>
      <c r="D203" s="5">
        <v>625136.30000000005</v>
      </c>
    </row>
    <row r="204" spans="1:4" x14ac:dyDescent="0.15">
      <c r="A204" s="14"/>
      <c r="B204" s="3" t="s">
        <v>212</v>
      </c>
      <c r="C204" s="3">
        <v>201</v>
      </c>
      <c r="D204" s="5">
        <v>635263.9</v>
      </c>
    </row>
    <row r="205" spans="1:4" x14ac:dyDescent="0.15">
      <c r="A205" s="14"/>
      <c r="B205" s="3" t="s">
        <v>213</v>
      </c>
      <c r="C205" s="3">
        <v>202</v>
      </c>
      <c r="D205" s="5">
        <v>661149</v>
      </c>
    </row>
    <row r="206" spans="1:4" x14ac:dyDescent="0.15">
      <c r="A206" s="14"/>
      <c r="B206" s="3" t="s">
        <v>214</v>
      </c>
      <c r="C206" s="3">
        <v>203</v>
      </c>
      <c r="D206" s="5">
        <v>665182.80000000005</v>
      </c>
    </row>
    <row r="207" spans="1:4" x14ac:dyDescent="0.15">
      <c r="A207" s="14"/>
      <c r="B207" s="3" t="s">
        <v>215</v>
      </c>
      <c r="C207" s="3">
        <v>204</v>
      </c>
      <c r="D207" s="5">
        <v>685042.6</v>
      </c>
    </row>
    <row r="208" spans="1:4" x14ac:dyDescent="0.15">
      <c r="A208" s="14">
        <v>18</v>
      </c>
      <c r="B208" s="3" t="s">
        <v>216</v>
      </c>
      <c r="C208" s="3">
        <v>205</v>
      </c>
      <c r="D208" s="5">
        <v>653790.4</v>
      </c>
    </row>
    <row r="209" spans="1:4" x14ac:dyDescent="0.15">
      <c r="A209" s="14"/>
      <c r="B209" s="3" t="s">
        <v>217</v>
      </c>
      <c r="C209" s="3">
        <v>206</v>
      </c>
      <c r="D209" s="5">
        <v>676255</v>
      </c>
    </row>
    <row r="210" spans="1:4" x14ac:dyDescent="0.15">
      <c r="A210" s="14"/>
      <c r="B210" s="3" t="s">
        <v>218</v>
      </c>
      <c r="C210" s="3">
        <v>207</v>
      </c>
      <c r="D210" s="5">
        <v>735993.6</v>
      </c>
    </row>
    <row r="211" spans="1:4" x14ac:dyDescent="0.15">
      <c r="A211" s="14"/>
      <c r="B211" s="3" t="s">
        <v>219</v>
      </c>
      <c r="C211" s="3">
        <v>208</v>
      </c>
      <c r="D211" s="5">
        <v>713652.1</v>
      </c>
    </row>
    <row r="212" spans="1:4" x14ac:dyDescent="0.15">
      <c r="A212" s="14"/>
      <c r="B212" s="3" t="s">
        <v>220</v>
      </c>
      <c r="C212" s="3">
        <v>209</v>
      </c>
      <c r="D212" s="5">
        <v>712134.2</v>
      </c>
    </row>
    <row r="213" spans="1:4" x14ac:dyDescent="0.15">
      <c r="A213" s="14"/>
      <c r="B213" s="3" t="s">
        <v>221</v>
      </c>
      <c r="C213" s="3">
        <v>210</v>
      </c>
      <c r="D213" s="5">
        <v>714893.3</v>
      </c>
    </row>
    <row r="214" spans="1:4" x14ac:dyDescent="0.15">
      <c r="A214" s="14"/>
      <c r="B214" s="3" t="s">
        <v>222</v>
      </c>
      <c r="C214" s="3">
        <v>211</v>
      </c>
      <c r="D214" s="5">
        <v>743091.8</v>
      </c>
    </row>
    <row r="215" spans="1:4" x14ac:dyDescent="0.15">
      <c r="A215" s="14"/>
      <c r="B215" s="3" t="s">
        <v>223</v>
      </c>
      <c r="C215" s="3">
        <v>212</v>
      </c>
      <c r="D215" s="11">
        <v>740615.1</v>
      </c>
    </row>
    <row r="216" spans="1:4" x14ac:dyDescent="0.15">
      <c r="A216" s="14"/>
      <c r="B216" s="3" t="s">
        <v>224</v>
      </c>
      <c r="C216" s="3">
        <v>213</v>
      </c>
      <c r="D216" s="11">
        <v>745774.4</v>
      </c>
    </row>
    <row r="217" spans="1:4" x14ac:dyDescent="0.15">
      <c r="A217" s="14"/>
      <c r="B217" s="3" t="s">
        <v>238</v>
      </c>
      <c r="C217" s="3">
        <v>214</v>
      </c>
      <c r="D217" s="11">
        <v>755323</v>
      </c>
    </row>
    <row r="218" spans="1:4" x14ac:dyDescent="0.15">
      <c r="A218" s="14"/>
      <c r="B218" s="3" t="s">
        <v>239</v>
      </c>
      <c r="C218" s="3">
        <v>215</v>
      </c>
      <c r="D218" s="11">
        <v>771558.9</v>
      </c>
    </row>
    <row r="219" spans="1:4" x14ac:dyDescent="0.15">
      <c r="A219" s="14"/>
      <c r="B219" s="3" t="s">
        <v>240</v>
      </c>
      <c r="C219" s="3">
        <v>216</v>
      </c>
      <c r="D219" s="11">
        <v>782833.5</v>
      </c>
    </row>
    <row r="220" spans="1:4" x14ac:dyDescent="0.15">
      <c r="A220" s="14">
        <v>19</v>
      </c>
      <c r="B220" s="3" t="s">
        <v>241</v>
      </c>
      <c r="C220" s="3">
        <v>217</v>
      </c>
      <c r="D220" s="11">
        <v>722909.9</v>
      </c>
    </row>
    <row r="221" spans="1:4" x14ac:dyDescent="0.15">
      <c r="A221" s="14"/>
      <c r="B221" s="3" t="s">
        <v>242</v>
      </c>
      <c r="C221" s="3">
        <v>218</v>
      </c>
      <c r="D221" s="11">
        <v>754147.4</v>
      </c>
    </row>
    <row r="222" spans="1:4" x14ac:dyDescent="0.15">
      <c r="A222" s="14"/>
      <c r="B222" s="3" t="s">
        <v>243</v>
      </c>
      <c r="C222" s="3">
        <v>219</v>
      </c>
      <c r="D222" s="11">
        <v>838868</v>
      </c>
    </row>
    <row r="223" spans="1:4" x14ac:dyDescent="0.15">
      <c r="A223" s="14"/>
      <c r="B223" s="3" t="s">
        <v>244</v>
      </c>
      <c r="C223" s="3">
        <v>220</v>
      </c>
      <c r="D223" s="11">
        <v>819727.6</v>
      </c>
    </row>
    <row r="224" spans="1:4" x14ac:dyDescent="0.15">
      <c r="A224" s="14"/>
      <c r="B224" s="3" t="s">
        <v>245</v>
      </c>
      <c r="C224" s="3">
        <v>221</v>
      </c>
      <c r="D224" s="11">
        <v>826052.1</v>
      </c>
    </row>
    <row r="225" spans="1:4" x14ac:dyDescent="0.15">
      <c r="A225" s="14"/>
      <c r="B225" s="3" t="s">
        <v>246</v>
      </c>
      <c r="C225" s="3">
        <v>222</v>
      </c>
      <c r="D225" s="11">
        <v>826025.7</v>
      </c>
    </row>
    <row r="226" spans="1:4" x14ac:dyDescent="0.15">
      <c r="A226" s="14"/>
      <c r="B226" s="3" t="s">
        <v>247</v>
      </c>
      <c r="C226" s="3">
        <v>223</v>
      </c>
      <c r="D226" s="11">
        <v>852909.9</v>
      </c>
    </row>
    <row r="227" spans="1:4" x14ac:dyDescent="0.15">
      <c r="A227" s="14"/>
      <c r="B227" s="3" t="s">
        <v>248</v>
      </c>
      <c r="C227" s="3">
        <v>224</v>
      </c>
      <c r="D227" s="11">
        <v>854004.1</v>
      </c>
    </row>
    <row r="228" spans="1:4" x14ac:dyDescent="0.15">
      <c r="A228" s="14"/>
      <c r="B228" s="3" t="s">
        <v>249</v>
      </c>
      <c r="C228" s="3">
        <v>225</v>
      </c>
      <c r="D228" s="11">
        <v>836785.8</v>
      </c>
    </row>
    <row r="229" spans="1:4" x14ac:dyDescent="0.15">
      <c r="A229" s="14"/>
      <c r="B229" s="3" t="s">
        <v>250</v>
      </c>
      <c r="C229" s="3">
        <v>226</v>
      </c>
      <c r="D229" s="11">
        <v>877947.5</v>
      </c>
    </row>
    <row r="230" spans="1:4" x14ac:dyDescent="0.15">
      <c r="A230" s="14"/>
      <c r="B230" s="3" t="s">
        <v>251</v>
      </c>
      <c r="C230" s="3">
        <v>227</v>
      </c>
      <c r="D230" s="11">
        <v>879514.9</v>
      </c>
    </row>
    <row r="231" spans="1:4" x14ac:dyDescent="0.15">
      <c r="A231" s="14"/>
      <c r="B231" s="3" t="s">
        <v>252</v>
      </c>
      <c r="C231" s="3">
        <v>228</v>
      </c>
      <c r="D231" s="11">
        <v>883886.2</v>
      </c>
    </row>
    <row r="232" spans="1:4" x14ac:dyDescent="0.15">
      <c r="A232" s="14">
        <v>20</v>
      </c>
      <c r="B232" s="3" t="s">
        <v>253</v>
      </c>
      <c r="C232" s="3">
        <v>229</v>
      </c>
      <c r="D232" s="11">
        <v>812834.6</v>
      </c>
    </row>
    <row r="233" spans="1:4" x14ac:dyDescent="0.15">
      <c r="A233" s="14"/>
      <c r="B233" s="3" t="s">
        <v>254</v>
      </c>
      <c r="C233" s="3">
        <v>230</v>
      </c>
      <c r="D233" s="11">
        <v>831224.5</v>
      </c>
    </row>
    <row r="234" spans="1:4" x14ac:dyDescent="0.15">
      <c r="A234" s="14"/>
      <c r="B234" s="3" t="s">
        <v>255</v>
      </c>
      <c r="C234" s="3">
        <v>231</v>
      </c>
      <c r="D234" s="11">
        <v>938679.8</v>
      </c>
    </row>
    <row r="235" spans="1:4" x14ac:dyDescent="0.15">
      <c r="A235" s="14"/>
      <c r="B235" s="3" t="s">
        <v>256</v>
      </c>
      <c r="C235" s="3">
        <v>232</v>
      </c>
      <c r="D235" s="11">
        <v>904664.8</v>
      </c>
    </row>
    <row r="236" spans="1:4" x14ac:dyDescent="0.15">
      <c r="A236" s="14"/>
      <c r="B236" s="3" t="s">
        <v>257</v>
      </c>
      <c r="C236" s="3">
        <v>233</v>
      </c>
      <c r="D236" s="11">
        <v>903238.1</v>
      </c>
    </row>
    <row r="237" spans="1:4" x14ac:dyDescent="0.15">
      <c r="A237" s="14"/>
      <c r="B237" s="3" t="s">
        <v>258</v>
      </c>
      <c r="C237" s="3">
        <v>234</v>
      </c>
      <c r="D237" s="11">
        <v>893074.9</v>
      </c>
    </row>
    <row r="238" spans="1:4" x14ac:dyDescent="0.15">
      <c r="A238" s="14"/>
      <c r="B238" s="3" t="s">
        <v>259</v>
      </c>
      <c r="C238" s="3">
        <v>235</v>
      </c>
      <c r="D238" s="11">
        <v>911553.5</v>
      </c>
    </row>
    <row r="239" spans="1:4" x14ac:dyDescent="0.15">
      <c r="A239" s="14"/>
      <c r="B239" s="3" t="s">
        <v>260</v>
      </c>
      <c r="C239" s="3">
        <v>236</v>
      </c>
      <c r="D239" s="11">
        <v>923374.4</v>
      </c>
    </row>
    <row r="240" spans="1:4" x14ac:dyDescent="0.15">
      <c r="A240" s="14"/>
      <c r="B240" s="3" t="s">
        <v>261</v>
      </c>
      <c r="C240" s="3">
        <v>237</v>
      </c>
      <c r="D240" s="11">
        <v>905912.7</v>
      </c>
    </row>
    <row r="241" spans="1:4" x14ac:dyDescent="0.15">
      <c r="A241" s="14"/>
      <c r="B241" s="3" t="s">
        <v>262</v>
      </c>
      <c r="C241" s="3">
        <v>238</v>
      </c>
      <c r="D241" s="11">
        <v>943578.5</v>
      </c>
    </row>
    <row r="242" spans="1:4" x14ac:dyDescent="0.15">
      <c r="A242" s="14"/>
      <c r="B242" s="3" t="s">
        <v>263</v>
      </c>
      <c r="C242" s="3">
        <v>239</v>
      </c>
      <c r="D242" s="11">
        <v>950303.5</v>
      </c>
    </row>
    <row r="243" spans="1:4" x14ac:dyDescent="0.15">
      <c r="A243" s="14"/>
      <c r="B243" s="3" t="s">
        <v>264</v>
      </c>
      <c r="C243" s="3">
        <v>240</v>
      </c>
      <c r="D243" s="11">
        <v>949176.5</v>
      </c>
    </row>
    <row r="244" spans="1:4" x14ac:dyDescent="0.15">
      <c r="A244" s="14">
        <v>21</v>
      </c>
      <c r="B244" s="3" t="s">
        <v>265</v>
      </c>
      <c r="C244" s="3">
        <v>241</v>
      </c>
      <c r="D244" s="11">
        <v>889287.9</v>
      </c>
    </row>
    <row r="245" spans="1:4" x14ac:dyDescent="0.15">
      <c r="A245" s="14"/>
      <c r="B245" s="3" t="s">
        <v>266</v>
      </c>
      <c r="C245" s="3">
        <v>242</v>
      </c>
      <c r="D245" s="11">
        <v>899561.2</v>
      </c>
    </row>
    <row r="246" spans="1:4" x14ac:dyDescent="0.15">
      <c r="A246" s="14"/>
      <c r="B246" s="3" t="s">
        <v>267</v>
      </c>
      <c r="C246" s="3">
        <v>243</v>
      </c>
      <c r="D246" s="11">
        <v>965492.7</v>
      </c>
    </row>
    <row r="247" spans="1:4" x14ac:dyDescent="0.15">
      <c r="A247" s="14"/>
      <c r="B247" s="3" t="s">
        <v>268</v>
      </c>
      <c r="C247" s="3">
        <v>244</v>
      </c>
      <c r="D247" s="11">
        <v>992884</v>
      </c>
    </row>
    <row r="248" spans="1:4" x14ac:dyDescent="0.15">
      <c r="A248" s="14"/>
      <c r="B248" s="3" t="s">
        <v>269</v>
      </c>
      <c r="C248" s="3">
        <v>245</v>
      </c>
      <c r="D248" s="11">
        <v>966039.5</v>
      </c>
    </row>
    <row r="249" spans="1:4" x14ac:dyDescent="0.15">
      <c r="A249" s="14"/>
      <c r="B249" s="3" t="s">
        <v>270</v>
      </c>
      <c r="C249" s="3">
        <v>246</v>
      </c>
      <c r="D249" s="13">
        <v>975835.3</v>
      </c>
    </row>
    <row r="250" spans="1:4" x14ac:dyDescent="0.15">
      <c r="A250" s="14"/>
      <c r="B250" s="3" t="s">
        <v>271</v>
      </c>
      <c r="C250" s="3">
        <v>247</v>
      </c>
      <c r="D250" s="13">
        <v>1018525.7</v>
      </c>
    </row>
    <row r="251" spans="1:4" x14ac:dyDescent="0.15">
      <c r="A251" s="14"/>
      <c r="B251" s="3" t="s">
        <v>272</v>
      </c>
      <c r="C251" s="3">
        <v>248</v>
      </c>
      <c r="D251" s="13">
        <v>1003898.1</v>
      </c>
    </row>
    <row r="252" spans="1:4" x14ac:dyDescent="0.15">
      <c r="A252" s="14"/>
      <c r="B252" s="3" t="s">
        <v>273</v>
      </c>
      <c r="C252" s="3">
        <v>249</v>
      </c>
      <c r="D252" s="13">
        <v>993512.2</v>
      </c>
    </row>
    <row r="253" spans="1:4" x14ac:dyDescent="0.15">
      <c r="A253" s="14"/>
      <c r="B253" s="3" t="s">
        <v>274</v>
      </c>
      <c r="C253" s="3">
        <v>250</v>
      </c>
      <c r="D253" s="13">
        <v>1045433.4</v>
      </c>
    </row>
    <row r="254" spans="1:4" x14ac:dyDescent="0.15">
      <c r="A254" s="14"/>
      <c r="B254" s="3" t="s">
        <v>275</v>
      </c>
      <c r="C254" s="3">
        <v>251</v>
      </c>
      <c r="D254" s="13">
        <v>1019291.4</v>
      </c>
    </row>
    <row r="255" spans="1:4" x14ac:dyDescent="0.15">
      <c r="A255" s="14"/>
      <c r="B255" s="3" t="s">
        <v>276</v>
      </c>
      <c r="C255" s="3">
        <v>252</v>
      </c>
      <c r="D255" s="13">
        <v>998998.4</v>
      </c>
    </row>
    <row r="256" spans="1:4" x14ac:dyDescent="0.15">
      <c r="A256" s="14">
        <v>22</v>
      </c>
      <c r="B256" s="3" t="s">
        <v>277</v>
      </c>
      <c r="C256" s="3">
        <v>253</v>
      </c>
      <c r="D256" s="13">
        <v>958405.1</v>
      </c>
    </row>
    <row r="257" spans="1:4" x14ac:dyDescent="0.15">
      <c r="A257" s="14"/>
      <c r="B257" s="12" t="s">
        <v>278</v>
      </c>
      <c r="C257" s="3">
        <v>254</v>
      </c>
      <c r="D257" s="13">
        <v>994393.59999999998</v>
      </c>
    </row>
    <row r="258" spans="1:4" x14ac:dyDescent="0.15">
      <c r="A258" s="14"/>
      <c r="B258" s="3" t="s">
        <v>279</v>
      </c>
      <c r="C258" s="3">
        <v>255</v>
      </c>
      <c r="D258" s="13">
        <v>1071924.3</v>
      </c>
    </row>
    <row r="259" spans="1:4" x14ac:dyDescent="0.15">
      <c r="A259" s="14"/>
      <c r="B259" s="12" t="s">
        <v>280</v>
      </c>
      <c r="C259" s="3">
        <v>256</v>
      </c>
      <c r="D259" s="13">
        <v>1086929.1000000001</v>
      </c>
    </row>
    <row r="260" spans="1:4" x14ac:dyDescent="0.15">
      <c r="A260" s="14"/>
      <c r="B260" s="3" t="s">
        <v>281</v>
      </c>
      <c r="C260" s="3">
        <v>257</v>
      </c>
      <c r="D260" s="13">
        <v>1062372</v>
      </c>
    </row>
    <row r="261" spans="1:4" x14ac:dyDescent="0.15">
      <c r="A261" s="14"/>
      <c r="B261" s="12" t="s">
        <v>282</v>
      </c>
      <c r="C261" s="3">
        <v>258</v>
      </c>
      <c r="D261" s="13">
        <v>1051043.8999999999</v>
      </c>
    </row>
    <row r="262" spans="1:4" x14ac:dyDescent="0.15">
      <c r="A262" s="14"/>
      <c r="B262" s="3" t="s">
        <v>283</v>
      </c>
      <c r="C262" s="3">
        <v>259</v>
      </c>
      <c r="D262" s="13">
        <v>1095324.8999999999</v>
      </c>
    </row>
    <row r="263" spans="1:4" x14ac:dyDescent="0.15">
      <c r="A263" s="14"/>
      <c r="B263" s="12" t="s">
        <v>284</v>
      </c>
      <c r="C263" s="3">
        <v>260</v>
      </c>
      <c r="D263" s="13">
        <v>1066029.8999999999</v>
      </c>
    </row>
    <row r="264" spans="1:4" x14ac:dyDescent="0.15">
      <c r="A264" s="14"/>
      <c r="B264" s="3" t="s">
        <v>285</v>
      </c>
      <c r="C264" s="3">
        <v>261</v>
      </c>
      <c r="D264" s="13">
        <v>1074352.8</v>
      </c>
    </row>
    <row r="265" spans="1:4" x14ac:dyDescent="0.15">
      <c r="A265" s="14"/>
      <c r="B265" s="12" t="s">
        <v>286</v>
      </c>
      <c r="C265" s="3">
        <v>262</v>
      </c>
      <c r="D265" s="13">
        <v>1107951.1000000001</v>
      </c>
    </row>
    <row r="266" spans="1:4" x14ac:dyDescent="0.15">
      <c r="A266" s="14"/>
      <c r="B266" s="3" t="s">
        <v>287</v>
      </c>
      <c r="C266" s="3">
        <v>263</v>
      </c>
      <c r="D266" s="13">
        <v>1084709.5</v>
      </c>
    </row>
    <row r="267" spans="1:4" x14ac:dyDescent="0.15">
      <c r="A267" s="14"/>
      <c r="B267" s="12" t="s">
        <v>288</v>
      </c>
      <c r="C267" s="3">
        <v>264</v>
      </c>
      <c r="D267" s="13">
        <v>1085129.6000000001</v>
      </c>
    </row>
    <row r="268" spans="1:4" x14ac:dyDescent="0.15">
      <c r="A268" s="14">
        <v>23</v>
      </c>
      <c r="B268" s="3" t="s">
        <v>289</v>
      </c>
      <c r="C268" s="3">
        <v>265</v>
      </c>
      <c r="D268" s="13">
        <v>1023703.2</v>
      </c>
    </row>
    <row r="269" spans="1:4" x14ac:dyDescent="0.15">
      <c r="A269" s="14"/>
      <c r="B269" s="12" t="s">
        <v>290</v>
      </c>
      <c r="C269" s="3">
        <v>266</v>
      </c>
      <c r="D269" s="13">
        <v>1042272.6</v>
      </c>
    </row>
  </sheetData>
  <mergeCells count="23">
    <mergeCell ref="A136:A147"/>
    <mergeCell ref="A64:A75"/>
    <mergeCell ref="A4:A15"/>
    <mergeCell ref="A16:A27"/>
    <mergeCell ref="A28:A39"/>
    <mergeCell ref="A40:A51"/>
    <mergeCell ref="A52:A63"/>
    <mergeCell ref="A76:A87"/>
    <mergeCell ref="A88:A99"/>
    <mergeCell ref="A100:A111"/>
    <mergeCell ref="A112:A123"/>
    <mergeCell ref="A124:A135"/>
    <mergeCell ref="A244:A255"/>
    <mergeCell ref="A256:A267"/>
    <mergeCell ref="A268:A269"/>
    <mergeCell ref="A148:A159"/>
    <mergeCell ref="A160:A171"/>
    <mergeCell ref="A172:A183"/>
    <mergeCell ref="A184:A195"/>
    <mergeCell ref="A232:A243"/>
    <mergeCell ref="A196:A207"/>
    <mergeCell ref="A208:A219"/>
    <mergeCell ref="A220:A231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D511CDFD32BAE4DB6984ACFD1117AAF" ma:contentTypeVersion="16" ma:contentTypeDescription="Crie um novo documento." ma:contentTypeScope="" ma:versionID="567636e12481b00e06c54be8cfe8fcab">
  <xsd:schema xmlns:xsd="http://www.w3.org/2001/XMLSchema" xmlns:xs="http://www.w3.org/2001/XMLSchema" xmlns:p="http://schemas.microsoft.com/office/2006/metadata/properties" xmlns:ns2="5e253ad8-99bc-4895-b377-eab5d2679348" xmlns:ns3="45bd9b4a-47bd-4c71-9096-100877aa1038" targetNamespace="http://schemas.microsoft.com/office/2006/metadata/properties" ma:root="true" ma:fieldsID="a9b987c48a05083b84bb40a562c95e7a" ns2:_="" ns3:_="">
    <xsd:import namespace="5e253ad8-99bc-4895-b377-eab5d2679348"/>
    <xsd:import namespace="45bd9b4a-47bd-4c71-9096-100877aa103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53ad8-99bc-4895-b377-eab5d267934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Marcações de imagem" ma:readOnly="false" ma:fieldId="{5cf76f15-5ced-4ddc-b409-7134ff3c332f}" ma:taxonomyMulti="true" ma:sspId="cf329bc3-ce7e-4e75-9c56-962f8f350e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d9b4a-47bd-4c71-9096-100877aa103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1c5c36c-1c45-4119-aa3b-41677bff21c6}" ma:internalName="TaxCatchAll" ma:showField="CatchAllData" ma:web="45bd9b4a-47bd-4c71-9096-100877aa10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253ad8-99bc-4895-b377-eab5d2679348">
      <Terms xmlns="http://schemas.microsoft.com/office/infopath/2007/PartnerControls"/>
    </lcf76f155ced4ddcb4097134ff3c332f>
    <TaxCatchAll xmlns="45bd9b4a-47bd-4c71-9096-100877aa1038" xsi:nil="true"/>
  </documentManagement>
</p:properties>
</file>

<file path=customXml/itemProps1.xml><?xml version="1.0" encoding="utf-8"?>
<ds:datastoreItem xmlns:ds="http://schemas.openxmlformats.org/officeDocument/2006/customXml" ds:itemID="{7EAAB77E-FF55-44C5-BDDA-1AA93A04A50F}"/>
</file>

<file path=customXml/itemProps2.xml><?xml version="1.0" encoding="utf-8"?>
<ds:datastoreItem xmlns:ds="http://schemas.openxmlformats.org/officeDocument/2006/customXml" ds:itemID="{48F6ED6D-D0AA-406B-B8C7-73F1E5B18952}"/>
</file>

<file path=customXml/itemProps3.xml><?xml version="1.0" encoding="utf-8"?>
<ds:datastoreItem xmlns:ds="http://schemas.openxmlformats.org/officeDocument/2006/customXml" ds:itemID="{ED8458DC-137B-423B-BC73-287DCA5DFB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COVID19</vt:lpstr>
      <vt:lpstr>DECOMPOSIÇÃO ADITIVA</vt:lpstr>
      <vt:lpstr>DECOMPOSIÇÃO MULTIPLICATIVA</vt:lpstr>
      <vt:lpstr>PIB Aditivo MM</vt:lpstr>
      <vt:lpstr>PIB Multipl 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Fabiano Gasti Lima</dc:creator>
  <cp:lastModifiedBy>Fabiano Guasti Lima</cp:lastModifiedBy>
  <dcterms:created xsi:type="dcterms:W3CDTF">2020-10-01T16:27:09Z</dcterms:created>
  <dcterms:modified xsi:type="dcterms:W3CDTF">2026-05-13T02:01:02Z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0x010100FD511CDFD32BAE4DB6984ACFD1117AAF</vt:lpwstr>
  </property>
</Properties>
</file>