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laris\ev4eu_algorithms\opt_communities\"/>
    </mc:Choice>
  </mc:AlternateContent>
  <xr:revisionPtr revIDLastSave="0" documentId="13_ncr:1_{B4CAF4F8-D66F-4BA4-B1FB-472D33937141}" xr6:coauthVersionLast="47" xr6:coauthVersionMax="47" xr10:uidLastSave="{00000000-0000-0000-0000-000000000000}"/>
  <bookViews>
    <workbookView xWindow="-108" yWindow="-108" windowWidth="23256" windowHeight="12456" activeTab="5" xr2:uid="{A03A3C32-E6CC-445A-8CB9-D8DD32D2ACA7}"/>
  </bookViews>
  <sheets>
    <sheet name="GeneralInfo" sheetId="5" r:id="rId1"/>
    <sheet name="Load" sheetId="1" r:id="rId2"/>
    <sheet name="Gen" sheetId="2" r:id="rId3"/>
    <sheet name="Folha1" sheetId="6" r:id="rId4"/>
    <sheet name="BESS" sheetId="3" r:id="rId5"/>
    <sheet name="EV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D28" i="4"/>
  <c r="D14" i="4"/>
  <c r="D15" i="3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F5" i="2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F75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F61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F47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F33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F19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tc={7C8855CA-15AD-4A8A-AA04-82BE634A353E}</author>
  </authors>
  <commentList>
    <comment ref="E4" authorId="0" shapeId="0" xr:uid="{7C8855CA-15AD-4A8A-AA04-82BE634A353E}">
      <text>
        <t xml:space="preserve"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Acho que isso é o output do opt, portanto vou ignorar este parametro 
</t>
      </text>
    </comment>
  </commentList>
</comments>
</file>

<file path=xl/sharedStrings.xml><?xml version="1.0" encoding="utf-8"?>
<sst xmlns="http://schemas.openxmlformats.org/spreadsheetml/2006/main" count="149" uniqueCount="42">
  <si>
    <t>Load ID</t>
  </si>
  <si>
    <t>Total Time (h)</t>
  </si>
  <si>
    <t>Daily Time (h)</t>
  </si>
  <si>
    <t>Component</t>
  </si>
  <si>
    <t>Characteristics ID</t>
  </si>
  <si>
    <t>Characteristics D.</t>
  </si>
  <si>
    <t>Characteristics V.</t>
  </si>
  <si>
    <t>Droop</t>
  </si>
  <si>
    <t>Droop ID</t>
  </si>
  <si>
    <t>Bus Location</t>
  </si>
  <si>
    <t>Charge Type</t>
  </si>
  <si>
    <t>DC</t>
  </si>
  <si>
    <t>Owner ID</t>
  </si>
  <si>
    <t>Droop Contribution</t>
  </si>
  <si>
    <t>Nominal Voltage (V)</t>
  </si>
  <si>
    <t>PS (pu)</t>
  </si>
  <si>
    <t>Gen ID</t>
  </si>
  <si>
    <t>Gen Type</t>
  </si>
  <si>
    <t>AC grid</t>
  </si>
  <si>
    <t>PV</t>
  </si>
  <si>
    <t>Storage ID</t>
  </si>
  <si>
    <t>Nominal Power (kW)</t>
  </si>
  <si>
    <t>Initial SOC (%)</t>
  </si>
  <si>
    <t>Maximum Energy (kWh)</t>
  </si>
  <si>
    <t>Maximum Power Delivery (kW)</t>
  </si>
  <si>
    <t>Maximum Power Charge (kW)</t>
  </si>
  <si>
    <t>Charge Efficiency (%)</t>
  </si>
  <si>
    <t>Discharge Efficiency (%)</t>
  </si>
  <si>
    <t>Connected</t>
  </si>
  <si>
    <t>Consumption (kW)</t>
  </si>
  <si>
    <t>Production (kW)</t>
  </si>
  <si>
    <t>General Information</t>
  </si>
  <si>
    <t>Value</t>
  </si>
  <si>
    <t>Simulation Periods</t>
  </si>
  <si>
    <t>Periods Duration (h)</t>
  </si>
  <si>
    <t>Base Power (kW)</t>
  </si>
  <si>
    <t>Slack Gen Component</t>
  </si>
  <si>
    <t>Target (%)</t>
  </si>
  <si>
    <t>Gen Type Id</t>
  </si>
  <si>
    <t>Imp Max (kW)</t>
  </si>
  <si>
    <t>Exp Max (kW)</t>
  </si>
  <si>
    <t>Lower SOC limit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</si>
</sst>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rissa da Silva Montefusco" id="{E96D8D13-A5CC-4441-84AD-FAFCE972BD9D}" userId="S::ist1107637@tecnico.ulisboa.pt::7008782f-cb35-41e9-b92f-ce9a33e9d8e0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5-02-10T16:16:15.32" personId="{E96D8D13-A5CC-4441-84AD-FAFCE972BD9D}" id="{7C8855CA-15AD-4A8A-AA04-82BE634A353E}">
    <text xml:space="preserve">Acho que isso é o output do opt, portanto vou ignorar este parametro 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6917-7F07-41E4-BA24-A066F79FF387}">
  <dimension ref="A1:B7"/>
  <sheetViews>
    <sheetView workbookViewId="0">
      <selection activeCell="A6" sqref="A6"/>
    </sheetView>
  </sheetViews>
  <sheetFormatPr defaultRowHeight="14.4" x14ac:dyDescent="0.3"/>
  <cols>
    <col min="1" max="1" width="20.77734375" bestFit="1" customWidth="1"/>
    <col min="2" max="2" width="5.77734375" bestFit="1" customWidth="1"/>
  </cols>
  <sheetData>
    <row r="1" spans="1:2" x14ac:dyDescent="0.3">
      <c r="A1" s="23" t="s">
        <v>31</v>
      </c>
      <c r="B1" s="23" t="s">
        <v>32</v>
      </c>
    </row>
    <row r="2" spans="1:2" x14ac:dyDescent="0.3">
      <c r="A2" s="23" t="s">
        <v>33</v>
      </c>
      <c r="B2">
        <v>24</v>
      </c>
    </row>
    <row r="3" spans="1:2" x14ac:dyDescent="0.3">
      <c r="A3" s="23" t="s">
        <v>34</v>
      </c>
      <c r="B3">
        <v>1</v>
      </c>
    </row>
    <row r="4" spans="1:2" x14ac:dyDescent="0.3">
      <c r="A4" s="23" t="s">
        <v>35</v>
      </c>
      <c r="B4">
        <v>50</v>
      </c>
    </row>
    <row r="5" spans="1:2" x14ac:dyDescent="0.3">
      <c r="A5" s="23" t="s">
        <v>36</v>
      </c>
      <c r="B5">
        <v>1</v>
      </c>
    </row>
    <row r="6" spans="1:2" x14ac:dyDescent="0.3">
      <c r="A6" s="23" t="s">
        <v>39</v>
      </c>
      <c r="B6">
        <v>500</v>
      </c>
    </row>
    <row r="7" spans="1:2" x14ac:dyDescent="0.3">
      <c r="A7" s="23" t="s">
        <v>40</v>
      </c>
      <c r="B7"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45C6-0819-44D8-83FF-E911AEC27452}">
  <dimension ref="A1:AD87"/>
  <sheetViews>
    <sheetView topLeftCell="C52" zoomScale="70" zoomScaleNormal="70" workbookViewId="0">
      <selection activeCell="V2" sqref="V2:V76"/>
    </sheetView>
  </sheetViews>
  <sheetFormatPr defaultRowHeight="14.4" x14ac:dyDescent="0.3"/>
  <cols>
    <col min="2" max="2" width="16.88671875" bestFit="1" customWidth="1"/>
    <col min="3" max="3" width="18.88671875" bestFit="1" customWidth="1"/>
    <col min="4" max="4" width="16.5546875" bestFit="1" customWidth="1"/>
    <col min="5" max="5" width="17.77734375" bestFit="1" customWidth="1"/>
    <col min="6" max="6" width="13.21875" bestFit="1" customWidth="1"/>
  </cols>
  <sheetData>
    <row r="1" spans="1:30" x14ac:dyDescent="0.3">
      <c r="A1" s="24" t="s">
        <v>0</v>
      </c>
      <c r="B1" s="24"/>
      <c r="C1" s="24"/>
      <c r="D1" s="24"/>
      <c r="E1" s="1" t="s">
        <v>1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</row>
    <row r="2" spans="1:30" ht="15" thickBot="1" x14ac:dyDescent="0.35">
      <c r="A2" s="24"/>
      <c r="B2" s="24"/>
      <c r="C2" s="24"/>
      <c r="D2" s="24"/>
      <c r="E2" s="1" t="s">
        <v>2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1">
        <v>21</v>
      </c>
      <c r="AA2" s="1">
        <v>22</v>
      </c>
      <c r="AB2" s="1">
        <v>23</v>
      </c>
      <c r="AC2" s="1">
        <v>24</v>
      </c>
    </row>
    <row r="3" spans="1:30" ht="15" thickBot="1" x14ac:dyDescent="0.35">
      <c r="A3" s="2" t="s">
        <v>3</v>
      </c>
      <c r="B3" s="3" t="s">
        <v>4</v>
      </c>
      <c r="C3" s="4" t="s">
        <v>5</v>
      </c>
      <c r="D3" s="4" t="s">
        <v>6</v>
      </c>
      <c r="E3" s="4" t="s">
        <v>7</v>
      </c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</row>
    <row r="4" spans="1:30" x14ac:dyDescent="0.3">
      <c r="A4" s="25">
        <v>1</v>
      </c>
      <c r="B4" s="8">
        <v>1</v>
      </c>
      <c r="C4" s="8" t="s">
        <v>9</v>
      </c>
      <c r="D4" s="9">
        <v>11</v>
      </c>
      <c r="E4" s="12" t="s">
        <v>15</v>
      </c>
      <c r="F4" s="11">
        <v>0.1</v>
      </c>
      <c r="G4" s="11">
        <v>0.1</v>
      </c>
      <c r="H4" s="11">
        <v>0.1</v>
      </c>
      <c r="I4" s="11">
        <v>0.1</v>
      </c>
      <c r="J4" s="11">
        <v>0.1</v>
      </c>
      <c r="K4" s="11">
        <v>0.1</v>
      </c>
      <c r="L4" s="11">
        <v>0.7</v>
      </c>
      <c r="M4" s="11">
        <v>0.8</v>
      </c>
      <c r="N4" s="11">
        <v>1</v>
      </c>
      <c r="O4" s="11">
        <v>0.6</v>
      </c>
      <c r="P4" s="11">
        <v>0.2</v>
      </c>
      <c r="Q4" s="11">
        <v>0.3</v>
      </c>
      <c r="R4" s="11">
        <v>0.4</v>
      </c>
      <c r="S4" s="11">
        <v>0.2</v>
      </c>
      <c r="T4" s="11">
        <v>0.01</v>
      </c>
      <c r="U4" s="11">
        <v>0.01</v>
      </c>
      <c r="V4" s="11">
        <v>0.01</v>
      </c>
      <c r="W4" s="11">
        <v>0.01</v>
      </c>
      <c r="X4" s="11">
        <v>0.3</v>
      </c>
      <c r="Y4" s="11">
        <v>0.8</v>
      </c>
      <c r="Z4" s="11">
        <v>1</v>
      </c>
      <c r="AA4" s="11">
        <v>0.6</v>
      </c>
      <c r="AB4" s="11">
        <v>0.2</v>
      </c>
      <c r="AC4" s="11">
        <v>0.01</v>
      </c>
    </row>
    <row r="5" spans="1:30" x14ac:dyDescent="0.3">
      <c r="A5" s="26"/>
      <c r="B5" s="11">
        <v>2</v>
      </c>
      <c r="C5" s="11" t="s">
        <v>10</v>
      </c>
      <c r="D5" s="10" t="s">
        <v>11</v>
      </c>
      <c r="E5" s="12" t="s">
        <v>29</v>
      </c>
      <c r="F5" s="11">
        <f>F4*$D$9</f>
        <v>0.2</v>
      </c>
      <c r="G5" s="11">
        <f t="shared" ref="G5:AC5" si="0">G4*$D$9</f>
        <v>0.2</v>
      </c>
      <c r="H5" s="11">
        <f t="shared" si="0"/>
        <v>0.2</v>
      </c>
      <c r="I5" s="11">
        <f t="shared" si="0"/>
        <v>0.2</v>
      </c>
      <c r="J5" s="11">
        <f t="shared" si="0"/>
        <v>0.2</v>
      </c>
      <c r="K5" s="11">
        <f t="shared" si="0"/>
        <v>0.2</v>
      </c>
      <c r="L5" s="11">
        <f t="shared" si="0"/>
        <v>1.4</v>
      </c>
      <c r="M5" s="11">
        <f t="shared" si="0"/>
        <v>1.6</v>
      </c>
      <c r="N5" s="11">
        <f t="shared" si="0"/>
        <v>2</v>
      </c>
      <c r="O5" s="11">
        <f t="shared" si="0"/>
        <v>1.2</v>
      </c>
      <c r="P5" s="11">
        <f t="shared" si="0"/>
        <v>0.4</v>
      </c>
      <c r="Q5" s="11">
        <f t="shared" si="0"/>
        <v>0.6</v>
      </c>
      <c r="R5" s="11">
        <f t="shared" si="0"/>
        <v>0.8</v>
      </c>
      <c r="S5" s="11">
        <f t="shared" si="0"/>
        <v>0.4</v>
      </c>
      <c r="T5" s="11">
        <f t="shared" si="0"/>
        <v>0.02</v>
      </c>
      <c r="U5" s="11">
        <f t="shared" si="0"/>
        <v>0.02</v>
      </c>
      <c r="V5" s="11">
        <f t="shared" si="0"/>
        <v>0.02</v>
      </c>
      <c r="W5" s="11">
        <f t="shared" si="0"/>
        <v>0.02</v>
      </c>
      <c r="X5" s="11">
        <f t="shared" si="0"/>
        <v>0.6</v>
      </c>
      <c r="Y5" s="11">
        <f t="shared" si="0"/>
        <v>1.6</v>
      </c>
      <c r="Z5" s="11">
        <f t="shared" si="0"/>
        <v>2</v>
      </c>
      <c r="AA5" s="11">
        <f t="shared" si="0"/>
        <v>1.2</v>
      </c>
      <c r="AB5" s="11">
        <f t="shared" si="0"/>
        <v>0.4</v>
      </c>
      <c r="AC5" s="11">
        <f t="shared" si="0"/>
        <v>0.02</v>
      </c>
    </row>
    <row r="6" spans="1:30" x14ac:dyDescent="0.3">
      <c r="A6" s="26"/>
      <c r="B6" s="11">
        <v>3</v>
      </c>
      <c r="C6" s="11" t="s">
        <v>12</v>
      </c>
      <c r="D6" s="10">
        <v>1</v>
      </c>
      <c r="E6" s="12"/>
      <c r="F6" s="13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3">
      <c r="A7" s="26"/>
      <c r="B7" s="11">
        <v>4</v>
      </c>
      <c r="C7" s="11" t="s">
        <v>13</v>
      </c>
      <c r="D7" s="10">
        <v>0</v>
      </c>
      <c r="E7" s="12"/>
      <c r="F7" s="13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3">
      <c r="A8" s="26"/>
      <c r="B8" s="11">
        <v>5</v>
      </c>
      <c r="C8" s="11" t="s">
        <v>14</v>
      </c>
      <c r="D8" s="10">
        <v>700</v>
      </c>
      <c r="E8" s="12"/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3">
      <c r="A9" s="26"/>
      <c r="B9" s="11">
        <v>6</v>
      </c>
      <c r="C9" s="11" t="s">
        <v>21</v>
      </c>
      <c r="D9" s="10">
        <v>2</v>
      </c>
      <c r="E9" s="12"/>
      <c r="F9" s="13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3">
      <c r="A10" s="26"/>
      <c r="B10" s="11"/>
      <c r="C10" s="11"/>
      <c r="D10" s="10"/>
      <c r="E10" s="12"/>
      <c r="F10" s="13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x14ac:dyDescent="0.3">
      <c r="A11" s="26"/>
      <c r="B11" s="11"/>
      <c r="C11" s="11"/>
      <c r="D11" s="10"/>
      <c r="E11" s="12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x14ac:dyDescent="0.3">
      <c r="A12" s="26"/>
      <c r="B12" s="11"/>
      <c r="C12" s="11"/>
      <c r="D12" s="10"/>
      <c r="E12" s="1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x14ac:dyDescent="0.3">
      <c r="A13" s="26"/>
      <c r="B13" s="11"/>
      <c r="C13" s="11"/>
      <c r="D13" s="10"/>
      <c r="E13" s="12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3">
      <c r="A14" s="26"/>
      <c r="B14" s="11"/>
      <c r="C14" s="11"/>
      <c r="D14" s="10"/>
      <c r="E14" s="1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3">
      <c r="A15" s="26"/>
      <c r="B15" s="11"/>
      <c r="C15" s="11"/>
      <c r="D15" s="10"/>
      <c r="E15" s="12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x14ac:dyDescent="0.3">
      <c r="A16" s="26"/>
      <c r="B16" s="11"/>
      <c r="C16" s="11"/>
      <c r="D16" s="10"/>
      <c r="E16" s="12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15" thickBot="1" x14ac:dyDescent="0.35">
      <c r="A17" s="27"/>
      <c r="B17" s="15"/>
      <c r="C17" s="16"/>
      <c r="D17" s="16"/>
      <c r="E17" s="17"/>
      <c r="F17" s="1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x14ac:dyDescent="0.3">
      <c r="A18" s="25">
        <v>2</v>
      </c>
      <c r="B18" s="8">
        <v>1</v>
      </c>
      <c r="C18" s="8" t="s">
        <v>9</v>
      </c>
      <c r="D18" s="9">
        <v>12</v>
      </c>
      <c r="E18" s="12" t="s">
        <v>15</v>
      </c>
      <c r="F18" s="11">
        <v>0.1</v>
      </c>
      <c r="G18" s="11">
        <v>0.1</v>
      </c>
      <c r="H18" s="11">
        <v>0.1</v>
      </c>
      <c r="I18" s="11">
        <v>0.1</v>
      </c>
      <c r="J18" s="11">
        <v>0.1</v>
      </c>
      <c r="K18" s="11">
        <v>0.1</v>
      </c>
      <c r="L18" s="11">
        <v>0.7</v>
      </c>
      <c r="M18" s="11">
        <v>0.8</v>
      </c>
      <c r="N18" s="11">
        <v>1</v>
      </c>
      <c r="O18" s="11">
        <v>0.6</v>
      </c>
      <c r="P18" s="11">
        <v>0.2</v>
      </c>
      <c r="Q18" s="11">
        <v>0.3</v>
      </c>
      <c r="R18" s="11">
        <v>0.4</v>
      </c>
      <c r="S18" s="11">
        <v>0.2</v>
      </c>
      <c r="T18" s="11">
        <v>0.01</v>
      </c>
      <c r="U18" s="11">
        <v>0.01</v>
      </c>
      <c r="V18" s="11">
        <v>0.01</v>
      </c>
      <c r="W18" s="11">
        <v>0.01</v>
      </c>
      <c r="X18" s="11">
        <v>0.3</v>
      </c>
      <c r="Y18" s="11">
        <v>0.8</v>
      </c>
      <c r="Z18" s="11">
        <v>1</v>
      </c>
      <c r="AA18" s="11">
        <v>0.6</v>
      </c>
      <c r="AB18" s="11">
        <v>0.2</v>
      </c>
      <c r="AC18" s="11">
        <v>0.01</v>
      </c>
    </row>
    <row r="19" spans="1:30" x14ac:dyDescent="0.3">
      <c r="A19" s="26"/>
      <c r="B19" s="11">
        <v>2</v>
      </c>
      <c r="C19" s="11" t="s">
        <v>10</v>
      </c>
      <c r="D19" s="10" t="s">
        <v>11</v>
      </c>
      <c r="E19" s="12" t="s">
        <v>29</v>
      </c>
      <c r="F19" s="11">
        <f>$D$23*F18</f>
        <v>2.0000000000000004E-2</v>
      </c>
      <c r="G19" s="11">
        <f t="shared" ref="G19:AC19" si="1">$D$23*G18</f>
        <v>2.0000000000000004E-2</v>
      </c>
      <c r="H19" s="11">
        <f t="shared" si="1"/>
        <v>2.0000000000000004E-2</v>
      </c>
      <c r="I19" s="11">
        <f t="shared" si="1"/>
        <v>2.0000000000000004E-2</v>
      </c>
      <c r="J19" s="11">
        <f t="shared" si="1"/>
        <v>2.0000000000000004E-2</v>
      </c>
      <c r="K19" s="11">
        <f t="shared" si="1"/>
        <v>2.0000000000000004E-2</v>
      </c>
      <c r="L19" s="11">
        <f t="shared" si="1"/>
        <v>0.13999999999999999</v>
      </c>
      <c r="M19" s="11">
        <f t="shared" si="1"/>
        <v>0.16000000000000003</v>
      </c>
      <c r="N19" s="11">
        <f t="shared" si="1"/>
        <v>0.2</v>
      </c>
      <c r="O19" s="11">
        <f t="shared" si="1"/>
        <v>0.12</v>
      </c>
      <c r="P19" s="11">
        <f t="shared" si="1"/>
        <v>4.0000000000000008E-2</v>
      </c>
      <c r="Q19" s="11">
        <f t="shared" si="1"/>
        <v>0.06</v>
      </c>
      <c r="R19" s="11">
        <f t="shared" si="1"/>
        <v>8.0000000000000016E-2</v>
      </c>
      <c r="S19" s="11">
        <f t="shared" si="1"/>
        <v>4.0000000000000008E-2</v>
      </c>
      <c r="T19" s="11">
        <f t="shared" si="1"/>
        <v>2E-3</v>
      </c>
      <c r="U19" s="11">
        <f t="shared" si="1"/>
        <v>2E-3</v>
      </c>
      <c r="V19" s="11">
        <f t="shared" si="1"/>
        <v>2E-3</v>
      </c>
      <c r="W19" s="11">
        <f t="shared" si="1"/>
        <v>2E-3</v>
      </c>
      <c r="X19" s="11">
        <f t="shared" si="1"/>
        <v>0.06</v>
      </c>
      <c r="Y19" s="11">
        <f t="shared" si="1"/>
        <v>0.16000000000000003</v>
      </c>
      <c r="Z19" s="11">
        <f t="shared" si="1"/>
        <v>0.2</v>
      </c>
      <c r="AA19" s="11">
        <f t="shared" si="1"/>
        <v>0.12</v>
      </c>
      <c r="AB19" s="11">
        <f t="shared" si="1"/>
        <v>4.0000000000000008E-2</v>
      </c>
      <c r="AC19" s="11">
        <f t="shared" si="1"/>
        <v>2E-3</v>
      </c>
    </row>
    <row r="20" spans="1:30" x14ac:dyDescent="0.3">
      <c r="A20" s="26"/>
      <c r="B20" s="11">
        <v>3</v>
      </c>
      <c r="C20" s="11" t="s">
        <v>12</v>
      </c>
      <c r="D20" s="10">
        <v>2</v>
      </c>
      <c r="E20" s="12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x14ac:dyDescent="0.3">
      <c r="A21" s="26"/>
      <c r="B21" s="11">
        <v>4</v>
      </c>
      <c r="C21" s="11" t="s">
        <v>13</v>
      </c>
      <c r="D21" s="10">
        <v>0</v>
      </c>
      <c r="E21" s="12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x14ac:dyDescent="0.3">
      <c r="A22" s="26"/>
      <c r="B22" s="11">
        <v>5</v>
      </c>
      <c r="C22" s="11" t="s">
        <v>14</v>
      </c>
      <c r="D22" s="10">
        <v>48</v>
      </c>
      <c r="E22" s="12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3">
      <c r="A23" s="26"/>
      <c r="B23" s="11">
        <v>6</v>
      </c>
      <c r="C23" s="11" t="s">
        <v>21</v>
      </c>
      <c r="D23" s="10">
        <v>0.2</v>
      </c>
      <c r="E23" s="12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3">
      <c r="A24" s="26"/>
      <c r="B24" s="11"/>
      <c r="C24" s="11"/>
      <c r="D24" s="10"/>
      <c r="E24" s="12"/>
      <c r="F24" s="13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3">
      <c r="A25" s="26"/>
      <c r="B25" s="11"/>
      <c r="C25" s="11"/>
      <c r="D25" s="10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x14ac:dyDescent="0.3">
      <c r="A26" s="26"/>
      <c r="B26" s="11"/>
      <c r="C26" s="11"/>
      <c r="D26" s="10"/>
      <c r="E26" s="1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x14ac:dyDescent="0.3">
      <c r="A27" s="26"/>
      <c r="B27" s="11"/>
      <c r="C27" s="11"/>
      <c r="D27" s="10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3">
      <c r="A28" s="26"/>
      <c r="B28" s="11"/>
      <c r="C28" s="11"/>
      <c r="D28" s="10"/>
      <c r="E28" s="1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x14ac:dyDescent="0.3">
      <c r="A29" s="26"/>
      <c r="B29" s="11"/>
      <c r="C29" s="11"/>
      <c r="D29" s="10"/>
      <c r="E29" s="12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x14ac:dyDescent="0.3">
      <c r="A30" s="26"/>
      <c r="B30" s="11"/>
      <c r="C30" s="11"/>
      <c r="D30" s="10"/>
      <c r="E30" s="12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15" thickBot="1" x14ac:dyDescent="0.35">
      <c r="A31" s="27"/>
      <c r="B31" s="15"/>
      <c r="C31" s="16"/>
      <c r="D31" s="16"/>
      <c r="E31" s="17"/>
      <c r="F31" s="1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x14ac:dyDescent="0.3">
      <c r="A32" s="25">
        <v>3</v>
      </c>
      <c r="B32" s="8">
        <v>1</v>
      </c>
      <c r="C32" s="8" t="s">
        <v>9</v>
      </c>
      <c r="D32" s="9">
        <v>13</v>
      </c>
      <c r="E32" s="12" t="s">
        <v>15</v>
      </c>
      <c r="F32" s="11">
        <v>0.1</v>
      </c>
      <c r="G32" s="11">
        <v>0.1</v>
      </c>
      <c r="H32" s="11">
        <v>0.1</v>
      </c>
      <c r="I32" s="11">
        <v>0.1</v>
      </c>
      <c r="J32" s="11">
        <v>0.1</v>
      </c>
      <c r="K32" s="11">
        <v>0.1</v>
      </c>
      <c r="L32" s="11">
        <v>0.7</v>
      </c>
      <c r="M32" s="11">
        <v>0.8</v>
      </c>
      <c r="N32" s="11">
        <v>1</v>
      </c>
      <c r="O32" s="11">
        <v>0.6</v>
      </c>
      <c r="P32" s="11">
        <v>0.2</v>
      </c>
      <c r="Q32" s="11">
        <v>0.3</v>
      </c>
      <c r="R32" s="11">
        <v>0.4</v>
      </c>
      <c r="S32" s="11">
        <v>0.2</v>
      </c>
      <c r="T32" s="11">
        <v>0.01</v>
      </c>
      <c r="U32" s="11">
        <v>0.01</v>
      </c>
      <c r="V32" s="11">
        <v>0.01</v>
      </c>
      <c r="W32" s="11">
        <v>0.01</v>
      </c>
      <c r="X32" s="11">
        <v>0.3</v>
      </c>
      <c r="Y32" s="11">
        <v>0.8</v>
      </c>
      <c r="Z32" s="11">
        <v>1</v>
      </c>
      <c r="AA32" s="11">
        <v>0.6</v>
      </c>
      <c r="AB32" s="11">
        <v>0.2</v>
      </c>
      <c r="AC32" s="11">
        <v>0.01</v>
      </c>
    </row>
    <row r="33" spans="1:30" x14ac:dyDescent="0.3">
      <c r="A33" s="26"/>
      <c r="B33" s="11">
        <v>2</v>
      </c>
      <c r="C33" s="11" t="s">
        <v>10</v>
      </c>
      <c r="D33" s="10" t="s">
        <v>11</v>
      </c>
      <c r="E33" s="12" t="s">
        <v>29</v>
      </c>
      <c r="F33" s="11">
        <f>$D$37*F32</f>
        <v>1.0000000000000002E-2</v>
      </c>
      <c r="G33" s="11">
        <f t="shared" ref="G33:AC33" si="2">$D$37*G32</f>
        <v>1.0000000000000002E-2</v>
      </c>
      <c r="H33" s="11">
        <f t="shared" si="2"/>
        <v>1.0000000000000002E-2</v>
      </c>
      <c r="I33" s="11">
        <f t="shared" si="2"/>
        <v>1.0000000000000002E-2</v>
      </c>
      <c r="J33" s="11">
        <f t="shared" si="2"/>
        <v>1.0000000000000002E-2</v>
      </c>
      <c r="K33" s="11">
        <f t="shared" si="2"/>
        <v>1.0000000000000002E-2</v>
      </c>
      <c r="L33" s="11">
        <f t="shared" si="2"/>
        <v>6.9999999999999993E-2</v>
      </c>
      <c r="M33" s="11">
        <f t="shared" si="2"/>
        <v>8.0000000000000016E-2</v>
      </c>
      <c r="N33" s="11">
        <f t="shared" si="2"/>
        <v>0.1</v>
      </c>
      <c r="O33" s="11">
        <f t="shared" si="2"/>
        <v>0.06</v>
      </c>
      <c r="P33" s="11">
        <f t="shared" si="2"/>
        <v>2.0000000000000004E-2</v>
      </c>
      <c r="Q33" s="11">
        <f t="shared" si="2"/>
        <v>0.03</v>
      </c>
      <c r="R33" s="11">
        <f t="shared" si="2"/>
        <v>4.0000000000000008E-2</v>
      </c>
      <c r="S33" s="11">
        <f t="shared" si="2"/>
        <v>2.0000000000000004E-2</v>
      </c>
      <c r="T33" s="11">
        <f t="shared" si="2"/>
        <v>1E-3</v>
      </c>
      <c r="U33" s="11">
        <f t="shared" si="2"/>
        <v>1E-3</v>
      </c>
      <c r="V33" s="11">
        <f t="shared" si="2"/>
        <v>1E-3</v>
      </c>
      <c r="W33" s="11">
        <f t="shared" si="2"/>
        <v>1E-3</v>
      </c>
      <c r="X33" s="11">
        <f t="shared" si="2"/>
        <v>0.03</v>
      </c>
      <c r="Y33" s="11">
        <f t="shared" si="2"/>
        <v>8.0000000000000016E-2</v>
      </c>
      <c r="Z33" s="11">
        <f t="shared" si="2"/>
        <v>0.1</v>
      </c>
      <c r="AA33" s="11">
        <f t="shared" si="2"/>
        <v>0.06</v>
      </c>
      <c r="AB33" s="11">
        <f t="shared" si="2"/>
        <v>2.0000000000000004E-2</v>
      </c>
      <c r="AC33" s="11">
        <f t="shared" si="2"/>
        <v>1E-3</v>
      </c>
    </row>
    <row r="34" spans="1:30" x14ac:dyDescent="0.3">
      <c r="A34" s="26"/>
      <c r="B34" s="11">
        <v>3</v>
      </c>
      <c r="C34" s="11" t="s">
        <v>12</v>
      </c>
      <c r="D34" s="10">
        <v>3</v>
      </c>
      <c r="E34" s="12"/>
      <c r="F34" s="13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x14ac:dyDescent="0.3">
      <c r="A35" s="26"/>
      <c r="B35" s="11">
        <v>4</v>
      </c>
      <c r="C35" s="11" t="s">
        <v>13</v>
      </c>
      <c r="D35" s="10">
        <v>0</v>
      </c>
      <c r="E35" s="12"/>
      <c r="F35" s="13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x14ac:dyDescent="0.3">
      <c r="A36" s="26"/>
      <c r="B36" s="11">
        <v>5</v>
      </c>
      <c r="C36" s="11" t="s">
        <v>14</v>
      </c>
      <c r="D36" s="10">
        <v>48</v>
      </c>
      <c r="E36" s="12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x14ac:dyDescent="0.3">
      <c r="A37" s="26"/>
      <c r="B37" s="11">
        <v>6</v>
      </c>
      <c r="C37" s="11" t="s">
        <v>21</v>
      </c>
      <c r="D37" s="10">
        <v>0.1</v>
      </c>
      <c r="E37" s="12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x14ac:dyDescent="0.3">
      <c r="A38" s="26"/>
      <c r="B38" s="11"/>
      <c r="C38" s="11"/>
      <c r="D38" s="10"/>
      <c r="E38" s="12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x14ac:dyDescent="0.3">
      <c r="A39" s="26"/>
      <c r="B39" s="11"/>
      <c r="C39" s="11"/>
      <c r="D39" s="10"/>
      <c r="E39" s="12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x14ac:dyDescent="0.3">
      <c r="A40" s="26"/>
      <c r="B40" s="11"/>
      <c r="C40" s="11"/>
      <c r="D40" s="10"/>
      <c r="E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x14ac:dyDescent="0.3">
      <c r="A41" s="26"/>
      <c r="B41" s="11"/>
      <c r="C41" s="11"/>
      <c r="D41" s="10"/>
      <c r="E41" s="12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x14ac:dyDescent="0.3">
      <c r="A42" s="26"/>
      <c r="B42" s="11"/>
      <c r="C42" s="11"/>
      <c r="D42" s="10"/>
      <c r="E42" s="12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x14ac:dyDescent="0.3">
      <c r="A43" s="26"/>
      <c r="B43" s="11"/>
      <c r="C43" s="11"/>
      <c r="D43" s="10"/>
      <c r="E43" s="12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x14ac:dyDescent="0.3">
      <c r="A44" s="26"/>
      <c r="B44" s="11"/>
      <c r="C44" s="11"/>
      <c r="D44" s="10"/>
      <c r="E44" s="12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15" thickBot="1" x14ac:dyDescent="0.35">
      <c r="A45" s="27"/>
      <c r="B45" s="15"/>
      <c r="C45" s="16"/>
      <c r="D45" s="16"/>
      <c r="E45" s="17"/>
      <c r="F45" s="15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spans="1:30" x14ac:dyDescent="0.3">
      <c r="A46" s="25">
        <v>4</v>
      </c>
      <c r="B46" s="8">
        <v>1</v>
      </c>
      <c r="C46" s="8" t="s">
        <v>9</v>
      </c>
      <c r="D46" s="9">
        <v>16</v>
      </c>
      <c r="E46" s="12" t="s">
        <v>15</v>
      </c>
      <c r="F46" s="11">
        <v>0.1</v>
      </c>
      <c r="G46" s="11">
        <v>0.1</v>
      </c>
      <c r="H46" s="11">
        <v>0.1</v>
      </c>
      <c r="I46" s="11">
        <v>0.1</v>
      </c>
      <c r="J46" s="11">
        <v>0.1</v>
      </c>
      <c r="K46" s="11">
        <v>0.1</v>
      </c>
      <c r="L46" s="11">
        <v>0.7</v>
      </c>
      <c r="M46" s="11">
        <v>0.8</v>
      </c>
      <c r="N46" s="11">
        <v>1</v>
      </c>
      <c r="O46" s="11">
        <v>0.6</v>
      </c>
      <c r="P46" s="11">
        <v>0.2</v>
      </c>
      <c r="Q46" s="11">
        <v>0.3</v>
      </c>
      <c r="R46" s="11">
        <v>0.4</v>
      </c>
      <c r="S46" s="11">
        <v>0.2</v>
      </c>
      <c r="T46" s="11">
        <v>0.01</v>
      </c>
      <c r="U46" s="11">
        <v>0.01</v>
      </c>
      <c r="V46" s="11">
        <v>0.01</v>
      </c>
      <c r="W46" s="11">
        <v>0.01</v>
      </c>
      <c r="X46" s="11">
        <v>0.3</v>
      </c>
      <c r="Y46" s="11">
        <v>0.8</v>
      </c>
      <c r="Z46" s="11">
        <v>1</v>
      </c>
      <c r="AA46" s="11">
        <v>0.6</v>
      </c>
      <c r="AB46" s="11">
        <v>0.2</v>
      </c>
      <c r="AC46" s="11">
        <v>0.01</v>
      </c>
    </row>
    <row r="47" spans="1:30" x14ac:dyDescent="0.3">
      <c r="A47" s="26"/>
      <c r="B47" s="11">
        <v>2</v>
      </c>
      <c r="C47" s="11" t="s">
        <v>10</v>
      </c>
      <c r="D47" s="10" t="s">
        <v>11</v>
      </c>
      <c r="E47" s="12" t="s">
        <v>29</v>
      </c>
      <c r="F47" s="11">
        <f>$D$51*F46</f>
        <v>2.0000000000000004E-2</v>
      </c>
      <c r="G47" s="11">
        <f t="shared" ref="G47:AC47" si="3">$D$51*G46</f>
        <v>2.0000000000000004E-2</v>
      </c>
      <c r="H47" s="11">
        <f t="shared" si="3"/>
        <v>2.0000000000000004E-2</v>
      </c>
      <c r="I47" s="11">
        <f t="shared" si="3"/>
        <v>2.0000000000000004E-2</v>
      </c>
      <c r="J47" s="11">
        <f t="shared" si="3"/>
        <v>2.0000000000000004E-2</v>
      </c>
      <c r="K47" s="11">
        <f t="shared" si="3"/>
        <v>2.0000000000000004E-2</v>
      </c>
      <c r="L47" s="11">
        <f t="shared" si="3"/>
        <v>0.13999999999999999</v>
      </c>
      <c r="M47" s="11">
        <f t="shared" si="3"/>
        <v>0.16000000000000003</v>
      </c>
      <c r="N47" s="11">
        <f t="shared" si="3"/>
        <v>0.2</v>
      </c>
      <c r="O47" s="11">
        <f t="shared" si="3"/>
        <v>0.12</v>
      </c>
      <c r="P47" s="11">
        <f t="shared" si="3"/>
        <v>4.0000000000000008E-2</v>
      </c>
      <c r="Q47" s="11">
        <f t="shared" si="3"/>
        <v>0.06</v>
      </c>
      <c r="R47" s="11">
        <f t="shared" si="3"/>
        <v>8.0000000000000016E-2</v>
      </c>
      <c r="S47" s="11">
        <f t="shared" si="3"/>
        <v>4.0000000000000008E-2</v>
      </c>
      <c r="T47" s="11">
        <f t="shared" si="3"/>
        <v>2E-3</v>
      </c>
      <c r="U47" s="11">
        <f t="shared" si="3"/>
        <v>2E-3</v>
      </c>
      <c r="V47" s="11">
        <f t="shared" si="3"/>
        <v>2E-3</v>
      </c>
      <c r="W47" s="11">
        <f t="shared" si="3"/>
        <v>2E-3</v>
      </c>
      <c r="X47" s="11">
        <f t="shared" si="3"/>
        <v>0.06</v>
      </c>
      <c r="Y47" s="11">
        <f t="shared" si="3"/>
        <v>0.16000000000000003</v>
      </c>
      <c r="Z47" s="11">
        <f t="shared" si="3"/>
        <v>0.2</v>
      </c>
      <c r="AA47" s="11">
        <f t="shared" si="3"/>
        <v>0.12</v>
      </c>
      <c r="AB47" s="11">
        <f t="shared" si="3"/>
        <v>4.0000000000000008E-2</v>
      </c>
      <c r="AC47" s="11">
        <f t="shared" si="3"/>
        <v>2E-3</v>
      </c>
    </row>
    <row r="48" spans="1:30" x14ac:dyDescent="0.3">
      <c r="A48" s="26"/>
      <c r="B48" s="11">
        <v>3</v>
      </c>
      <c r="C48" s="11" t="s">
        <v>12</v>
      </c>
      <c r="D48" s="10">
        <v>4</v>
      </c>
      <c r="E48" s="12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x14ac:dyDescent="0.3">
      <c r="A49" s="26"/>
      <c r="B49" s="11">
        <v>4</v>
      </c>
      <c r="C49" s="11" t="s">
        <v>13</v>
      </c>
      <c r="D49" s="10">
        <v>0</v>
      </c>
      <c r="E49" s="12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x14ac:dyDescent="0.3">
      <c r="A50" s="26"/>
      <c r="B50" s="11">
        <v>5</v>
      </c>
      <c r="C50" s="11" t="s">
        <v>14</v>
      </c>
      <c r="D50" s="10">
        <v>350</v>
      </c>
      <c r="E50" s="12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x14ac:dyDescent="0.3">
      <c r="A51" s="26"/>
      <c r="B51" s="11">
        <v>6</v>
      </c>
      <c r="C51" s="11" t="s">
        <v>21</v>
      </c>
      <c r="D51" s="10">
        <v>0.2</v>
      </c>
      <c r="E51" s="12"/>
      <c r="F51" s="13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x14ac:dyDescent="0.3">
      <c r="A52" s="26"/>
      <c r="B52" s="11"/>
      <c r="C52" s="11"/>
      <c r="D52" s="10"/>
      <c r="E52" s="12"/>
      <c r="F52" s="13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x14ac:dyDescent="0.3">
      <c r="A53" s="26"/>
      <c r="B53" s="11"/>
      <c r="C53" s="11"/>
      <c r="D53" s="10"/>
      <c r="E53" s="12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x14ac:dyDescent="0.3">
      <c r="A54" s="26"/>
      <c r="B54" s="11"/>
      <c r="C54" s="11"/>
      <c r="D54" s="10"/>
      <c r="E54" s="12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x14ac:dyDescent="0.3">
      <c r="A55" s="26"/>
      <c r="B55" s="11"/>
      <c r="C55" s="11"/>
      <c r="D55" s="10"/>
      <c r="E55" s="12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x14ac:dyDescent="0.3">
      <c r="A56" s="26"/>
      <c r="B56" s="11"/>
      <c r="C56" s="11"/>
      <c r="D56" s="10"/>
      <c r="E56" s="12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x14ac:dyDescent="0.3">
      <c r="A57" s="26"/>
      <c r="B57" s="11"/>
      <c r="C57" s="11"/>
      <c r="D57" s="10"/>
      <c r="E57" s="12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x14ac:dyDescent="0.3">
      <c r="A58" s="26"/>
      <c r="B58" s="11"/>
      <c r="C58" s="11"/>
      <c r="D58" s="10"/>
      <c r="E58" s="12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15" thickBot="1" x14ac:dyDescent="0.35">
      <c r="A59" s="27"/>
      <c r="B59" s="15"/>
      <c r="C59" s="16"/>
      <c r="D59" s="16"/>
      <c r="E59" s="17"/>
      <c r="F59" s="15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</row>
    <row r="60" spans="1:30" x14ac:dyDescent="0.3">
      <c r="A60" s="25">
        <v>5</v>
      </c>
      <c r="B60" s="8">
        <v>1</v>
      </c>
      <c r="C60" s="8" t="s">
        <v>9</v>
      </c>
      <c r="D60" s="9">
        <v>17</v>
      </c>
      <c r="E60" s="12" t="s">
        <v>15</v>
      </c>
      <c r="F60" s="11">
        <v>0.1</v>
      </c>
      <c r="G60" s="11">
        <v>0.1</v>
      </c>
      <c r="H60" s="11">
        <v>0.1</v>
      </c>
      <c r="I60" s="11">
        <v>0.1</v>
      </c>
      <c r="J60" s="11">
        <v>0.1</v>
      </c>
      <c r="K60" s="11">
        <v>0.1</v>
      </c>
      <c r="L60" s="11">
        <v>0.7</v>
      </c>
      <c r="M60" s="11">
        <v>0.8</v>
      </c>
      <c r="N60" s="11">
        <v>1</v>
      </c>
      <c r="O60" s="11">
        <v>0.6</v>
      </c>
      <c r="P60" s="11">
        <v>0.2</v>
      </c>
      <c r="Q60" s="11">
        <v>0.3</v>
      </c>
      <c r="R60" s="11">
        <v>0.4</v>
      </c>
      <c r="S60" s="11">
        <v>0.2</v>
      </c>
      <c r="T60" s="11">
        <v>0.01</v>
      </c>
      <c r="U60" s="11">
        <v>0.01</v>
      </c>
      <c r="V60" s="11">
        <v>0.01</v>
      </c>
      <c r="W60" s="11">
        <v>0.01</v>
      </c>
      <c r="X60" s="11">
        <v>0.3</v>
      </c>
      <c r="Y60" s="11">
        <v>0.8</v>
      </c>
      <c r="Z60" s="11">
        <v>1</v>
      </c>
      <c r="AA60" s="11">
        <v>0.6</v>
      </c>
      <c r="AB60" s="11">
        <v>0.2</v>
      </c>
      <c r="AC60" s="11">
        <v>0.01</v>
      </c>
    </row>
    <row r="61" spans="1:30" x14ac:dyDescent="0.3">
      <c r="A61" s="26"/>
      <c r="B61" s="11">
        <v>2</v>
      </c>
      <c r="C61" s="11" t="s">
        <v>10</v>
      </c>
      <c r="D61" s="10" t="s">
        <v>11</v>
      </c>
      <c r="E61" s="12" t="s">
        <v>29</v>
      </c>
      <c r="F61" s="11">
        <f>$D$65*F60</f>
        <v>1</v>
      </c>
      <c r="G61" s="11">
        <f t="shared" ref="G61:AC61" si="4">$D$65*G60</f>
        <v>1</v>
      </c>
      <c r="H61" s="11">
        <f t="shared" si="4"/>
        <v>1</v>
      </c>
      <c r="I61" s="11">
        <f t="shared" si="4"/>
        <v>1</v>
      </c>
      <c r="J61" s="11">
        <f t="shared" si="4"/>
        <v>1</v>
      </c>
      <c r="K61" s="11">
        <f t="shared" si="4"/>
        <v>1</v>
      </c>
      <c r="L61" s="11">
        <f t="shared" si="4"/>
        <v>7</v>
      </c>
      <c r="M61" s="11">
        <f t="shared" si="4"/>
        <v>8</v>
      </c>
      <c r="N61" s="11">
        <f t="shared" si="4"/>
        <v>10</v>
      </c>
      <c r="O61" s="11">
        <f t="shared" si="4"/>
        <v>6</v>
      </c>
      <c r="P61" s="11">
        <f t="shared" si="4"/>
        <v>2</v>
      </c>
      <c r="Q61" s="11">
        <f t="shared" si="4"/>
        <v>3</v>
      </c>
      <c r="R61" s="11">
        <f t="shared" si="4"/>
        <v>4</v>
      </c>
      <c r="S61" s="11">
        <f t="shared" si="4"/>
        <v>2</v>
      </c>
      <c r="T61" s="11">
        <f t="shared" si="4"/>
        <v>0.1</v>
      </c>
      <c r="U61" s="11">
        <f t="shared" si="4"/>
        <v>0.1</v>
      </c>
      <c r="V61" s="11">
        <f t="shared" si="4"/>
        <v>0.1</v>
      </c>
      <c r="W61" s="11">
        <f t="shared" si="4"/>
        <v>0.1</v>
      </c>
      <c r="X61" s="11">
        <f t="shared" si="4"/>
        <v>3</v>
      </c>
      <c r="Y61" s="11">
        <f t="shared" si="4"/>
        <v>8</v>
      </c>
      <c r="Z61" s="11">
        <f t="shared" si="4"/>
        <v>10</v>
      </c>
      <c r="AA61" s="11">
        <f t="shared" si="4"/>
        <v>6</v>
      </c>
      <c r="AB61" s="11">
        <f t="shared" si="4"/>
        <v>2</v>
      </c>
      <c r="AC61" s="11">
        <f t="shared" si="4"/>
        <v>0.1</v>
      </c>
    </row>
    <row r="62" spans="1:30" x14ac:dyDescent="0.3">
      <c r="A62" s="26"/>
      <c r="B62" s="11">
        <v>3</v>
      </c>
      <c r="C62" s="11" t="s">
        <v>12</v>
      </c>
      <c r="D62" s="10">
        <v>5</v>
      </c>
      <c r="E62" s="12"/>
      <c r="F62" s="13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x14ac:dyDescent="0.3">
      <c r="A63" s="26"/>
      <c r="B63" s="11">
        <v>4</v>
      </c>
      <c r="C63" s="11" t="s">
        <v>13</v>
      </c>
      <c r="D63" s="10">
        <v>0</v>
      </c>
      <c r="E63" s="12"/>
      <c r="F63" s="13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x14ac:dyDescent="0.3">
      <c r="A64" s="26"/>
      <c r="B64" s="11">
        <v>5</v>
      </c>
      <c r="C64" s="11" t="s">
        <v>14</v>
      </c>
      <c r="D64" s="10">
        <v>350</v>
      </c>
      <c r="E64" s="12"/>
      <c r="F64" s="13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x14ac:dyDescent="0.3">
      <c r="A65" s="26"/>
      <c r="B65" s="11">
        <v>6</v>
      </c>
      <c r="C65" s="11" t="s">
        <v>21</v>
      </c>
      <c r="D65" s="10">
        <v>10</v>
      </c>
      <c r="E65" s="12"/>
      <c r="F65" s="13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x14ac:dyDescent="0.3">
      <c r="A66" s="26"/>
      <c r="B66" s="11"/>
      <c r="C66" s="11"/>
      <c r="D66" s="10"/>
      <c r="E66" s="12"/>
      <c r="F66" s="13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x14ac:dyDescent="0.3">
      <c r="A67" s="26"/>
      <c r="B67" s="11"/>
      <c r="C67" s="11"/>
      <c r="D67" s="10"/>
      <c r="E67" s="12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x14ac:dyDescent="0.3">
      <c r="A68" s="26"/>
      <c r="B68" s="11"/>
      <c r="C68" s="11"/>
      <c r="D68" s="10"/>
      <c r="E68" s="12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x14ac:dyDescent="0.3">
      <c r="A69" s="26"/>
      <c r="B69" s="11"/>
      <c r="C69" s="11"/>
      <c r="D69" s="10"/>
      <c r="E69" s="12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x14ac:dyDescent="0.3">
      <c r="A70" s="26"/>
      <c r="B70" s="11"/>
      <c r="C70" s="11"/>
      <c r="D70" s="10"/>
      <c r="E70" s="12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x14ac:dyDescent="0.3">
      <c r="A71" s="26"/>
      <c r="B71" s="11"/>
      <c r="C71" s="11"/>
      <c r="D71" s="10"/>
      <c r="E71" s="12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x14ac:dyDescent="0.3">
      <c r="A72" s="26"/>
      <c r="B72" s="11"/>
      <c r="C72" s="11"/>
      <c r="D72" s="10"/>
      <c r="E72" s="12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ht="15" thickBot="1" x14ac:dyDescent="0.35">
      <c r="A73" s="27"/>
      <c r="B73" s="15"/>
      <c r="C73" s="16"/>
      <c r="D73" s="16"/>
      <c r="E73" s="17"/>
      <c r="F73" s="15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</row>
    <row r="74" spans="1:30" x14ac:dyDescent="0.3">
      <c r="A74" s="25">
        <v>6</v>
      </c>
      <c r="B74" s="8">
        <v>1</v>
      </c>
      <c r="C74" s="8" t="s">
        <v>9</v>
      </c>
      <c r="D74" s="9">
        <v>18</v>
      </c>
      <c r="E74" s="12" t="s">
        <v>15</v>
      </c>
      <c r="F74" s="11">
        <v>0.1</v>
      </c>
      <c r="G74" s="11">
        <v>0.1</v>
      </c>
      <c r="H74" s="11">
        <v>0.1</v>
      </c>
      <c r="I74" s="11">
        <v>0.1</v>
      </c>
      <c r="J74" s="11">
        <v>0.1</v>
      </c>
      <c r="K74" s="11">
        <v>0.1</v>
      </c>
      <c r="L74" s="11">
        <v>0.7</v>
      </c>
      <c r="M74" s="11">
        <v>0.8</v>
      </c>
      <c r="N74" s="11">
        <v>1</v>
      </c>
      <c r="O74" s="11">
        <v>0.6</v>
      </c>
      <c r="P74" s="11">
        <v>0.2</v>
      </c>
      <c r="Q74" s="11">
        <v>0.3</v>
      </c>
      <c r="R74" s="11">
        <v>0.4</v>
      </c>
      <c r="S74" s="11">
        <v>0.2</v>
      </c>
      <c r="T74" s="11">
        <v>0.01</v>
      </c>
      <c r="U74" s="11">
        <v>0.01</v>
      </c>
      <c r="V74" s="11">
        <v>0.01</v>
      </c>
      <c r="W74" s="11">
        <v>0.01</v>
      </c>
      <c r="X74" s="11">
        <v>0.3</v>
      </c>
      <c r="Y74" s="11">
        <v>0.8</v>
      </c>
      <c r="Z74" s="11">
        <v>1</v>
      </c>
      <c r="AA74" s="11">
        <v>0.6</v>
      </c>
      <c r="AB74" s="11">
        <v>0.2</v>
      </c>
      <c r="AC74" s="11">
        <v>0.01</v>
      </c>
    </row>
    <row r="75" spans="1:30" x14ac:dyDescent="0.3">
      <c r="A75" s="26"/>
      <c r="B75" s="11">
        <v>2</v>
      </c>
      <c r="C75" s="11" t="s">
        <v>10</v>
      </c>
      <c r="D75" s="10" t="s">
        <v>11</v>
      </c>
      <c r="E75" s="12" t="s">
        <v>29</v>
      </c>
      <c r="F75" s="11">
        <f>$D$79*F74</f>
        <v>0.60000000000000009</v>
      </c>
      <c r="G75" s="11">
        <f t="shared" ref="G75:AC75" si="5">$D$79*G74</f>
        <v>0.60000000000000009</v>
      </c>
      <c r="H75" s="11">
        <f t="shared" si="5"/>
        <v>0.60000000000000009</v>
      </c>
      <c r="I75" s="11">
        <f t="shared" si="5"/>
        <v>0.60000000000000009</v>
      </c>
      <c r="J75" s="11">
        <f t="shared" si="5"/>
        <v>0.60000000000000009</v>
      </c>
      <c r="K75" s="11">
        <f t="shared" si="5"/>
        <v>0.60000000000000009</v>
      </c>
      <c r="L75" s="11">
        <f t="shared" si="5"/>
        <v>4.1999999999999993</v>
      </c>
      <c r="M75" s="11">
        <f t="shared" si="5"/>
        <v>4.8000000000000007</v>
      </c>
      <c r="N75" s="11">
        <f t="shared" si="5"/>
        <v>6</v>
      </c>
      <c r="O75" s="11">
        <f t="shared" si="5"/>
        <v>3.5999999999999996</v>
      </c>
      <c r="P75" s="11">
        <f t="shared" si="5"/>
        <v>1.2000000000000002</v>
      </c>
      <c r="Q75" s="11">
        <f t="shared" si="5"/>
        <v>1.7999999999999998</v>
      </c>
      <c r="R75" s="11">
        <f t="shared" si="5"/>
        <v>2.4000000000000004</v>
      </c>
      <c r="S75" s="11">
        <f t="shared" si="5"/>
        <v>1.2000000000000002</v>
      </c>
      <c r="T75" s="11">
        <f t="shared" si="5"/>
        <v>0.06</v>
      </c>
      <c r="U75" s="11">
        <f t="shared" si="5"/>
        <v>0.06</v>
      </c>
      <c r="V75" s="11">
        <f t="shared" si="5"/>
        <v>0.06</v>
      </c>
      <c r="W75" s="11">
        <f t="shared" si="5"/>
        <v>0.06</v>
      </c>
      <c r="X75" s="11">
        <f t="shared" si="5"/>
        <v>1.7999999999999998</v>
      </c>
      <c r="Y75" s="11">
        <f t="shared" si="5"/>
        <v>4.8000000000000007</v>
      </c>
      <c r="Z75" s="11">
        <f t="shared" si="5"/>
        <v>6</v>
      </c>
      <c r="AA75" s="11">
        <f t="shared" si="5"/>
        <v>3.5999999999999996</v>
      </c>
      <c r="AB75" s="11">
        <f t="shared" si="5"/>
        <v>1.2000000000000002</v>
      </c>
      <c r="AC75" s="11">
        <f t="shared" si="5"/>
        <v>0.06</v>
      </c>
    </row>
    <row r="76" spans="1:30" x14ac:dyDescent="0.3">
      <c r="A76" s="26"/>
      <c r="B76" s="11">
        <v>3</v>
      </c>
      <c r="C76" s="11" t="s">
        <v>12</v>
      </c>
      <c r="D76" s="10">
        <v>6</v>
      </c>
      <c r="E76" s="12"/>
      <c r="F76" s="13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x14ac:dyDescent="0.3">
      <c r="A77" s="26"/>
      <c r="B77" s="11">
        <v>4</v>
      </c>
      <c r="C77" s="11" t="s">
        <v>13</v>
      </c>
      <c r="D77" s="10">
        <v>0</v>
      </c>
      <c r="E77" s="12"/>
      <c r="F77" s="13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x14ac:dyDescent="0.3">
      <c r="A78" s="26"/>
      <c r="B78" s="11">
        <v>5</v>
      </c>
      <c r="C78" s="11" t="s">
        <v>14</v>
      </c>
      <c r="D78" s="10">
        <v>350</v>
      </c>
      <c r="E78" s="12"/>
      <c r="F78" s="13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x14ac:dyDescent="0.3">
      <c r="A79" s="26"/>
      <c r="B79" s="11">
        <v>6</v>
      </c>
      <c r="C79" s="11" t="s">
        <v>21</v>
      </c>
      <c r="D79" s="10">
        <v>6</v>
      </c>
      <c r="E79" s="12"/>
      <c r="F79" s="13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x14ac:dyDescent="0.3">
      <c r="A80" s="26"/>
      <c r="B80" s="11"/>
      <c r="C80" s="11"/>
      <c r="D80" s="10"/>
      <c r="E80" s="12"/>
      <c r="F80" s="13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x14ac:dyDescent="0.3">
      <c r="A81" s="26"/>
      <c r="B81" s="11"/>
      <c r="C81" s="11"/>
      <c r="D81" s="10"/>
      <c r="E81" s="12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x14ac:dyDescent="0.3">
      <c r="A82" s="26"/>
      <c r="B82" s="11"/>
      <c r="C82" s="11"/>
      <c r="D82" s="10"/>
      <c r="E82" s="12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x14ac:dyDescent="0.3">
      <c r="A83" s="26"/>
      <c r="B83" s="11"/>
      <c r="C83" s="11"/>
      <c r="D83" s="10"/>
      <c r="E83" s="12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x14ac:dyDescent="0.3">
      <c r="A84" s="26"/>
      <c r="B84" s="11"/>
      <c r="C84" s="11"/>
      <c r="D84" s="10"/>
      <c r="E84" s="12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x14ac:dyDescent="0.3">
      <c r="A85" s="26"/>
      <c r="B85" s="11"/>
      <c r="C85" s="11"/>
      <c r="D85" s="10"/>
      <c r="E85" s="12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x14ac:dyDescent="0.3">
      <c r="A86" s="26"/>
      <c r="B86" s="11"/>
      <c r="C86" s="11"/>
      <c r="D86" s="10"/>
      <c r="E86" s="12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x14ac:dyDescent="0.3">
      <c r="A87" s="27"/>
      <c r="B87" s="15"/>
      <c r="C87" s="16"/>
      <c r="D87" s="16"/>
      <c r="E87" s="17"/>
      <c r="F87" s="15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</sheetData>
  <mergeCells count="7">
    <mergeCell ref="A1:D2"/>
    <mergeCell ref="A74:A87"/>
    <mergeCell ref="A4:A17"/>
    <mergeCell ref="A18:A31"/>
    <mergeCell ref="A32:A45"/>
    <mergeCell ref="A46:A59"/>
    <mergeCell ref="A60:A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CD69E-F37C-4134-B033-CE38AC309020}">
  <dimension ref="A1:AD31"/>
  <sheetViews>
    <sheetView workbookViewId="0">
      <selection activeCell="F5" sqref="F5"/>
    </sheetView>
  </sheetViews>
  <sheetFormatPr defaultRowHeight="14.4" x14ac:dyDescent="0.3"/>
  <cols>
    <col min="1" max="1" width="11.33203125" bestFit="1" customWidth="1"/>
    <col min="2" max="2" width="16.88671875" bestFit="1" customWidth="1"/>
    <col min="3" max="3" width="18.44140625" bestFit="1" customWidth="1"/>
    <col min="4" max="4" width="16.5546875" bestFit="1" customWidth="1"/>
    <col min="5" max="5" width="15.21875" bestFit="1" customWidth="1"/>
    <col min="6" max="6" width="13.21875" bestFit="1" customWidth="1"/>
    <col min="7" max="30" width="9" bestFit="1" customWidth="1"/>
  </cols>
  <sheetData>
    <row r="1" spans="1:30" x14ac:dyDescent="0.3">
      <c r="A1" s="24" t="s">
        <v>16</v>
      </c>
      <c r="B1" s="24"/>
      <c r="C1" s="24"/>
      <c r="D1" s="24"/>
      <c r="E1" s="1" t="s">
        <v>1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</row>
    <row r="2" spans="1:30" ht="15" thickBot="1" x14ac:dyDescent="0.35">
      <c r="A2" s="24"/>
      <c r="B2" s="24"/>
      <c r="C2" s="24"/>
      <c r="D2" s="24"/>
      <c r="E2" s="1" t="s">
        <v>2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1">
        <v>21</v>
      </c>
      <c r="AA2" s="1">
        <v>22</v>
      </c>
      <c r="AB2" s="1">
        <v>23</v>
      </c>
      <c r="AC2" s="1">
        <v>24</v>
      </c>
    </row>
    <row r="3" spans="1:30" x14ac:dyDescent="0.3">
      <c r="A3" s="18" t="s">
        <v>3</v>
      </c>
      <c r="B3" s="3" t="s">
        <v>4</v>
      </c>
      <c r="C3" s="4" t="s">
        <v>5</v>
      </c>
      <c r="D3" s="4" t="s">
        <v>6</v>
      </c>
      <c r="E3" s="4" t="s">
        <v>7</v>
      </c>
      <c r="F3" s="19"/>
      <c r="G3" s="1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</row>
    <row r="4" spans="1:30" x14ac:dyDescent="0.3">
      <c r="A4" s="28">
        <v>1</v>
      </c>
      <c r="B4" s="8">
        <v>1</v>
      </c>
      <c r="C4" s="8" t="s">
        <v>9</v>
      </c>
      <c r="D4" s="9">
        <v>1</v>
      </c>
      <c r="E4" s="12" t="s">
        <v>15</v>
      </c>
      <c r="F4" s="11">
        <v>0.1</v>
      </c>
      <c r="G4" s="11">
        <v>0.1</v>
      </c>
      <c r="H4" s="11">
        <v>0.1</v>
      </c>
      <c r="I4" s="11">
        <v>0.1</v>
      </c>
      <c r="J4" s="11">
        <v>0.1</v>
      </c>
      <c r="K4" s="11">
        <v>0.1</v>
      </c>
      <c r="L4" s="11">
        <v>0.2</v>
      </c>
      <c r="M4" s="11">
        <v>0.4</v>
      </c>
      <c r="N4" s="11">
        <v>0.6</v>
      </c>
      <c r="O4" s="11">
        <v>0.7</v>
      </c>
      <c r="P4" s="11">
        <v>0.75</v>
      </c>
      <c r="Q4" s="11">
        <v>0.79</v>
      </c>
      <c r="R4" s="11">
        <v>0.84</v>
      </c>
      <c r="S4" s="11">
        <v>0.82</v>
      </c>
      <c r="T4" s="11">
        <v>0.76</v>
      </c>
      <c r="U4" s="11">
        <v>0.75</v>
      </c>
      <c r="V4" s="11">
        <v>0.74</v>
      </c>
      <c r="W4" s="11">
        <v>0.65</v>
      </c>
      <c r="X4" s="11">
        <v>0.4</v>
      </c>
      <c r="Y4" s="11">
        <v>0.1</v>
      </c>
      <c r="Z4" s="11">
        <v>0.1</v>
      </c>
      <c r="AA4" s="11">
        <v>0.1</v>
      </c>
      <c r="AB4" s="11">
        <v>0.1</v>
      </c>
      <c r="AC4" s="11">
        <v>0.1</v>
      </c>
    </row>
    <row r="5" spans="1:30" x14ac:dyDescent="0.3">
      <c r="A5" s="26"/>
      <c r="B5" s="11">
        <v>2</v>
      </c>
      <c r="C5" s="11" t="s">
        <v>17</v>
      </c>
      <c r="D5" s="10" t="s">
        <v>18</v>
      </c>
      <c r="E5" s="12" t="s">
        <v>30</v>
      </c>
      <c r="F5" s="11">
        <f t="shared" ref="F5:AC5" si="0">$D$9*F4</f>
        <v>10</v>
      </c>
      <c r="G5" s="11">
        <f t="shared" si="0"/>
        <v>10</v>
      </c>
      <c r="H5" s="11">
        <f t="shared" si="0"/>
        <v>10</v>
      </c>
      <c r="I5" s="11">
        <f t="shared" si="0"/>
        <v>10</v>
      </c>
      <c r="J5" s="11">
        <f t="shared" si="0"/>
        <v>10</v>
      </c>
      <c r="K5" s="11">
        <f t="shared" si="0"/>
        <v>10</v>
      </c>
      <c r="L5" s="11">
        <f t="shared" si="0"/>
        <v>20</v>
      </c>
      <c r="M5" s="11">
        <f t="shared" si="0"/>
        <v>40</v>
      </c>
      <c r="N5" s="11">
        <f t="shared" si="0"/>
        <v>60</v>
      </c>
      <c r="O5" s="11">
        <f t="shared" si="0"/>
        <v>70</v>
      </c>
      <c r="P5" s="11">
        <f t="shared" si="0"/>
        <v>75</v>
      </c>
      <c r="Q5" s="11">
        <f t="shared" si="0"/>
        <v>79</v>
      </c>
      <c r="R5" s="11">
        <f t="shared" si="0"/>
        <v>84</v>
      </c>
      <c r="S5" s="11">
        <f t="shared" si="0"/>
        <v>82</v>
      </c>
      <c r="T5" s="11">
        <f t="shared" si="0"/>
        <v>76</v>
      </c>
      <c r="U5" s="11">
        <f t="shared" si="0"/>
        <v>75</v>
      </c>
      <c r="V5" s="11">
        <f t="shared" si="0"/>
        <v>74</v>
      </c>
      <c r="W5" s="11">
        <f t="shared" si="0"/>
        <v>65</v>
      </c>
      <c r="X5" s="11">
        <f t="shared" si="0"/>
        <v>40</v>
      </c>
      <c r="Y5" s="11">
        <f t="shared" si="0"/>
        <v>10</v>
      </c>
      <c r="Z5" s="11">
        <f t="shared" si="0"/>
        <v>10</v>
      </c>
      <c r="AA5" s="11">
        <f t="shared" si="0"/>
        <v>10</v>
      </c>
      <c r="AB5" s="11">
        <f t="shared" si="0"/>
        <v>10</v>
      </c>
      <c r="AC5" s="11">
        <f t="shared" si="0"/>
        <v>10</v>
      </c>
    </row>
    <row r="6" spans="1:30" x14ac:dyDescent="0.3">
      <c r="A6" s="26"/>
      <c r="B6" s="11">
        <v>3</v>
      </c>
      <c r="C6" s="11" t="s">
        <v>12</v>
      </c>
      <c r="D6" s="10">
        <v>1</v>
      </c>
      <c r="E6" s="12"/>
      <c r="F6" s="13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3">
      <c r="A7" s="26"/>
      <c r="B7" s="11">
        <v>4</v>
      </c>
      <c r="C7" s="11" t="s">
        <v>13</v>
      </c>
      <c r="D7" s="10">
        <v>0</v>
      </c>
      <c r="E7" s="12"/>
      <c r="F7" s="13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3">
      <c r="A8" s="26"/>
      <c r="B8" s="11">
        <v>5</v>
      </c>
      <c r="C8" s="11" t="s">
        <v>14</v>
      </c>
      <c r="D8" s="10">
        <v>400</v>
      </c>
      <c r="E8" s="12"/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3">
      <c r="A9" s="26"/>
      <c r="B9" s="11">
        <v>6</v>
      </c>
      <c r="C9" s="11" t="s">
        <v>21</v>
      </c>
      <c r="D9" s="10">
        <v>100</v>
      </c>
      <c r="E9" s="12"/>
      <c r="F9" s="13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3">
      <c r="A10" s="26"/>
      <c r="B10" s="11">
        <v>7</v>
      </c>
      <c r="C10" s="11" t="s">
        <v>38</v>
      </c>
      <c r="D10" s="10">
        <v>1</v>
      </c>
      <c r="E10" s="12"/>
      <c r="F10" s="13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x14ac:dyDescent="0.3">
      <c r="A11" s="26"/>
      <c r="B11" s="11"/>
      <c r="C11" s="11"/>
      <c r="D11" s="10"/>
      <c r="E11" s="12"/>
      <c r="F11" s="13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x14ac:dyDescent="0.3">
      <c r="A12" s="26"/>
      <c r="B12" s="11"/>
      <c r="C12" s="11"/>
      <c r="D12" s="10"/>
      <c r="E12" s="12"/>
      <c r="F12" s="1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x14ac:dyDescent="0.3">
      <c r="A13" s="26"/>
      <c r="B13" s="11"/>
      <c r="C13" s="11"/>
      <c r="D13" s="10"/>
      <c r="E13" s="12"/>
      <c r="F13" s="1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3">
      <c r="A14" s="26"/>
      <c r="B14" s="11"/>
      <c r="C14" s="11"/>
      <c r="D14" s="10"/>
      <c r="E14" s="12"/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3">
      <c r="A15" s="26"/>
      <c r="B15" s="11"/>
      <c r="C15" s="11"/>
      <c r="D15" s="10"/>
      <c r="E15" s="12"/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x14ac:dyDescent="0.3">
      <c r="A16" s="26"/>
      <c r="B16" s="13"/>
      <c r="C16" s="11"/>
      <c r="D16" s="11"/>
      <c r="E16" s="12"/>
    </row>
    <row r="17" spans="1:30" x14ac:dyDescent="0.3">
      <c r="A17" s="27"/>
      <c r="B17" s="16"/>
      <c r="C17" s="16"/>
      <c r="D17" s="16"/>
      <c r="E17" s="20"/>
      <c r="F17" s="1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x14ac:dyDescent="0.3">
      <c r="A18" s="28">
        <v>2</v>
      </c>
      <c r="B18" s="8">
        <v>1</v>
      </c>
      <c r="C18" s="8" t="s">
        <v>9</v>
      </c>
      <c r="D18" s="9">
        <v>4</v>
      </c>
      <c r="E18" s="12" t="s">
        <v>15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0.1</v>
      </c>
      <c r="M18" s="11">
        <v>0.2</v>
      </c>
      <c r="N18" s="11">
        <v>0.5</v>
      </c>
      <c r="O18" s="11">
        <v>0.8</v>
      </c>
      <c r="P18" s="11">
        <v>0.9</v>
      </c>
      <c r="Q18" s="11">
        <v>0.8</v>
      </c>
      <c r="R18" s="11">
        <v>0.8</v>
      </c>
      <c r="S18" s="11">
        <v>0.7</v>
      </c>
      <c r="T18" s="11">
        <v>0.7</v>
      </c>
      <c r="U18" s="11">
        <v>0.8</v>
      </c>
      <c r="V18" s="11">
        <v>0.6</v>
      </c>
      <c r="W18" s="11">
        <v>0.4</v>
      </c>
      <c r="X18" s="11">
        <v>0.2</v>
      </c>
      <c r="Y18" s="11">
        <v>0.1</v>
      </c>
      <c r="Z18" s="11">
        <v>0</v>
      </c>
      <c r="AA18" s="11">
        <v>0</v>
      </c>
      <c r="AB18" s="11">
        <v>0</v>
      </c>
      <c r="AC18" s="11">
        <v>0</v>
      </c>
    </row>
    <row r="19" spans="1:30" x14ac:dyDescent="0.3">
      <c r="A19" s="26"/>
      <c r="B19" s="11">
        <v>2</v>
      </c>
      <c r="C19" s="11" t="s">
        <v>17</v>
      </c>
      <c r="D19" s="10" t="s">
        <v>19</v>
      </c>
      <c r="E19" s="12" t="s">
        <v>30</v>
      </c>
      <c r="F19" s="11">
        <f t="shared" ref="F19:AC19" si="1">$D$23*F18</f>
        <v>0</v>
      </c>
      <c r="G19" s="11">
        <f t="shared" si="1"/>
        <v>0</v>
      </c>
      <c r="H19" s="11">
        <f t="shared" si="1"/>
        <v>0</v>
      </c>
      <c r="I19" s="11">
        <f t="shared" si="1"/>
        <v>0</v>
      </c>
      <c r="J19" s="11">
        <f t="shared" si="1"/>
        <v>0</v>
      </c>
      <c r="K19" s="11">
        <f t="shared" si="1"/>
        <v>0</v>
      </c>
      <c r="L19" s="11">
        <f t="shared" si="1"/>
        <v>1</v>
      </c>
      <c r="M19" s="11">
        <f t="shared" si="1"/>
        <v>2</v>
      </c>
      <c r="N19" s="11">
        <f t="shared" si="1"/>
        <v>5</v>
      </c>
      <c r="O19" s="11">
        <f t="shared" si="1"/>
        <v>8</v>
      </c>
      <c r="P19" s="11">
        <f t="shared" si="1"/>
        <v>9</v>
      </c>
      <c r="Q19" s="11">
        <f t="shared" si="1"/>
        <v>8</v>
      </c>
      <c r="R19" s="11">
        <f t="shared" si="1"/>
        <v>8</v>
      </c>
      <c r="S19" s="11">
        <f t="shared" si="1"/>
        <v>7</v>
      </c>
      <c r="T19" s="11">
        <f t="shared" si="1"/>
        <v>7</v>
      </c>
      <c r="U19" s="11">
        <f t="shared" si="1"/>
        <v>8</v>
      </c>
      <c r="V19" s="11">
        <f t="shared" si="1"/>
        <v>6</v>
      </c>
      <c r="W19" s="11">
        <f t="shared" si="1"/>
        <v>4</v>
      </c>
      <c r="X19" s="11">
        <f t="shared" si="1"/>
        <v>2</v>
      </c>
      <c r="Y19" s="11">
        <f t="shared" si="1"/>
        <v>1</v>
      </c>
      <c r="Z19" s="11">
        <f t="shared" si="1"/>
        <v>0</v>
      </c>
      <c r="AA19" s="11">
        <f t="shared" si="1"/>
        <v>0</v>
      </c>
      <c r="AB19" s="11">
        <f t="shared" si="1"/>
        <v>0</v>
      </c>
      <c r="AC19" s="11">
        <f t="shared" si="1"/>
        <v>0</v>
      </c>
    </row>
    <row r="20" spans="1:30" x14ac:dyDescent="0.3">
      <c r="A20" s="26"/>
      <c r="B20" s="11">
        <v>3</v>
      </c>
      <c r="C20" s="11" t="s">
        <v>12</v>
      </c>
      <c r="D20" s="10">
        <v>2</v>
      </c>
      <c r="E20" s="12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x14ac:dyDescent="0.3">
      <c r="A21" s="26"/>
      <c r="B21" s="11">
        <v>4</v>
      </c>
      <c r="C21" s="11" t="s">
        <v>13</v>
      </c>
      <c r="D21" s="10">
        <v>0</v>
      </c>
      <c r="E21" s="12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x14ac:dyDescent="0.3">
      <c r="A22" s="26"/>
      <c r="B22" s="11">
        <v>5</v>
      </c>
      <c r="C22" s="11" t="s">
        <v>14</v>
      </c>
      <c r="D22" s="10">
        <v>700</v>
      </c>
      <c r="E22" s="12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3">
      <c r="A23" s="26"/>
      <c r="B23" s="11">
        <v>6</v>
      </c>
      <c r="C23" s="11" t="s">
        <v>21</v>
      </c>
      <c r="D23" s="10">
        <v>10</v>
      </c>
      <c r="E23" s="12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3">
      <c r="A24" s="26"/>
      <c r="B24" s="11">
        <v>7</v>
      </c>
      <c r="C24" s="11" t="s">
        <v>38</v>
      </c>
      <c r="D24" s="10">
        <v>2</v>
      </c>
      <c r="E24" s="12"/>
      <c r="F24" s="13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3">
      <c r="A25" s="26"/>
      <c r="B25" s="11"/>
      <c r="C25" s="11"/>
      <c r="D25" s="10"/>
      <c r="E25" s="12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x14ac:dyDescent="0.3">
      <c r="A26" s="26"/>
      <c r="B26" s="11"/>
      <c r="C26" s="11"/>
      <c r="D26" s="10"/>
      <c r="E26" s="12"/>
      <c r="F26" s="13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x14ac:dyDescent="0.3">
      <c r="A27" s="26"/>
      <c r="B27" s="11"/>
      <c r="C27" s="11"/>
      <c r="D27" s="10"/>
      <c r="E27" s="12"/>
      <c r="F27" s="13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3">
      <c r="A28" s="26"/>
      <c r="B28" s="11"/>
      <c r="C28" s="11"/>
      <c r="D28" s="10"/>
      <c r="E28" s="12"/>
      <c r="F28" s="13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x14ac:dyDescent="0.3">
      <c r="A29" s="26"/>
      <c r="B29" s="11"/>
      <c r="C29" s="11"/>
      <c r="D29" s="10"/>
      <c r="E29" s="12"/>
      <c r="F29" s="13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x14ac:dyDescent="0.3">
      <c r="A30" s="26"/>
      <c r="B30" s="13"/>
      <c r="C30" s="11"/>
      <c r="D30" s="11"/>
      <c r="E30" s="12"/>
    </row>
    <row r="31" spans="1:30" x14ac:dyDescent="0.3">
      <c r="A31" s="27"/>
      <c r="B31" s="16"/>
      <c r="C31" s="16"/>
      <c r="D31" s="16"/>
      <c r="E31" s="20"/>
      <c r="F31" s="1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</sheetData>
  <mergeCells count="3">
    <mergeCell ref="A4:A17"/>
    <mergeCell ref="A1:D2"/>
    <mergeCell ref="A18:A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9AE1-7D61-442D-BC4E-7E21DEE4D5C0}">
  <dimension ref="A1"/>
  <sheetViews>
    <sheetView workbookViewId="0">
      <selection sqref="A1:AC14"/>
    </sheetView>
  </sheetViews>
  <sheetFormatPr defaultRowHeight="14.4" x14ac:dyDescent="0.3"/>
  <cols>
    <col min="3" max="3" width="17.44140625" bestFit="1" customWidth="1"/>
    <col min="5" max="5" width="14.554687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1887-B367-4A0D-89B3-9F7B6687B442}">
  <dimension ref="A1:AD17"/>
  <sheetViews>
    <sheetView workbookViewId="0">
      <selection activeCell="F15" sqref="F15"/>
    </sheetView>
  </sheetViews>
  <sheetFormatPr defaultRowHeight="14.4" x14ac:dyDescent="0.3"/>
  <cols>
    <col min="1" max="1" width="11.33203125" bestFit="1" customWidth="1"/>
    <col min="2" max="2" width="16.88671875" bestFit="1" customWidth="1"/>
    <col min="3" max="3" width="27.21875" bestFit="1" customWidth="1"/>
    <col min="4" max="4" width="16.5546875" bestFit="1" customWidth="1"/>
    <col min="5" max="5" width="10.6640625" bestFit="1" customWidth="1"/>
    <col min="6" max="6" width="13.21875" bestFit="1" customWidth="1"/>
    <col min="7" max="30" width="6" bestFit="1" customWidth="1"/>
  </cols>
  <sheetData>
    <row r="1" spans="1:30" x14ac:dyDescent="0.3">
      <c r="A1" s="24" t="s">
        <v>20</v>
      </c>
      <c r="B1" s="24"/>
      <c r="C1" s="24"/>
      <c r="D1" s="24"/>
      <c r="E1" s="24"/>
      <c r="F1" s="1" t="s">
        <v>1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1">
        <v>21</v>
      </c>
      <c r="AB1" s="1">
        <v>22</v>
      </c>
      <c r="AC1" s="1">
        <v>23</v>
      </c>
      <c r="AD1" s="1">
        <v>24</v>
      </c>
    </row>
    <row r="2" spans="1:30" ht="15" thickBot="1" x14ac:dyDescent="0.35">
      <c r="A2" s="24"/>
      <c r="B2" s="24"/>
      <c r="C2" s="24"/>
      <c r="D2" s="24"/>
      <c r="E2" s="24"/>
      <c r="F2" s="1" t="s">
        <v>2</v>
      </c>
      <c r="G2" s="21">
        <v>1</v>
      </c>
      <c r="H2" s="21">
        <v>2</v>
      </c>
      <c r="I2" s="21">
        <v>3</v>
      </c>
      <c r="J2" s="21">
        <v>4</v>
      </c>
      <c r="K2" s="21">
        <v>5</v>
      </c>
      <c r="L2" s="21">
        <v>6</v>
      </c>
      <c r="M2" s="21">
        <v>7</v>
      </c>
      <c r="N2" s="21">
        <v>8</v>
      </c>
      <c r="O2" s="21">
        <v>9</v>
      </c>
      <c r="P2" s="21">
        <v>10</v>
      </c>
      <c r="Q2" s="21">
        <v>11</v>
      </c>
      <c r="R2" s="21">
        <v>12</v>
      </c>
      <c r="S2" s="21">
        <v>13</v>
      </c>
      <c r="T2" s="21">
        <v>14</v>
      </c>
      <c r="U2" s="21">
        <v>15</v>
      </c>
      <c r="V2" s="21">
        <v>16</v>
      </c>
      <c r="W2" s="21">
        <v>17</v>
      </c>
      <c r="X2" s="21">
        <v>18</v>
      </c>
      <c r="Y2" s="21">
        <v>19</v>
      </c>
      <c r="Z2" s="21">
        <v>20</v>
      </c>
      <c r="AA2" s="21">
        <v>21</v>
      </c>
      <c r="AB2" s="21">
        <v>22</v>
      </c>
      <c r="AC2" s="21">
        <v>23</v>
      </c>
      <c r="AD2" s="21">
        <v>24</v>
      </c>
    </row>
    <row r="3" spans="1:30" x14ac:dyDescent="0.3">
      <c r="A3" s="18" t="s">
        <v>3</v>
      </c>
      <c r="B3" s="3" t="s">
        <v>4</v>
      </c>
      <c r="C3" s="4" t="s">
        <v>5</v>
      </c>
      <c r="D3" s="4" t="s">
        <v>6</v>
      </c>
      <c r="E3" s="4" t="s">
        <v>7</v>
      </c>
      <c r="F3" s="19" t="s">
        <v>8</v>
      </c>
      <c r="G3" s="1">
        <v>1</v>
      </c>
      <c r="H3" s="1">
        <v>2</v>
      </c>
      <c r="I3" s="1">
        <v>3</v>
      </c>
      <c r="J3" s="1">
        <v>4</v>
      </c>
      <c r="K3" s="1">
        <v>5</v>
      </c>
      <c r="L3" s="1">
        <v>6</v>
      </c>
      <c r="M3" s="1">
        <v>7</v>
      </c>
      <c r="N3" s="1">
        <v>8</v>
      </c>
      <c r="O3" s="1">
        <v>9</v>
      </c>
      <c r="P3" s="1">
        <v>10</v>
      </c>
      <c r="Q3" s="1">
        <v>11</v>
      </c>
      <c r="R3" s="1">
        <v>12</v>
      </c>
      <c r="S3" s="1">
        <v>13</v>
      </c>
      <c r="T3" s="1">
        <v>14</v>
      </c>
      <c r="U3" s="1">
        <v>15</v>
      </c>
      <c r="V3" s="1">
        <v>16</v>
      </c>
      <c r="W3" s="1">
        <v>17</v>
      </c>
      <c r="X3" s="1">
        <v>18</v>
      </c>
      <c r="Y3" s="1">
        <v>19</v>
      </c>
      <c r="Z3" s="1">
        <v>20</v>
      </c>
      <c r="AA3" s="1">
        <v>21</v>
      </c>
      <c r="AB3" s="1">
        <v>22</v>
      </c>
      <c r="AC3" s="1">
        <v>23</v>
      </c>
      <c r="AD3" s="1">
        <v>24</v>
      </c>
    </row>
    <row r="4" spans="1:30" x14ac:dyDescent="0.3">
      <c r="A4" s="29">
        <v>1</v>
      </c>
      <c r="B4" s="8">
        <v>1</v>
      </c>
      <c r="C4" s="8" t="s">
        <v>9</v>
      </c>
      <c r="D4" s="9">
        <v>6</v>
      </c>
      <c r="E4" s="22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x14ac:dyDescent="0.3">
      <c r="A5" s="29"/>
      <c r="B5" s="11">
        <v>2</v>
      </c>
      <c r="C5" s="11" t="s">
        <v>37</v>
      </c>
      <c r="D5" s="10">
        <v>85</v>
      </c>
      <c r="E5" s="12"/>
      <c r="F5" s="13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x14ac:dyDescent="0.3">
      <c r="A6" s="29"/>
      <c r="B6" s="11">
        <v>3</v>
      </c>
      <c r="C6" s="11" t="s">
        <v>12</v>
      </c>
      <c r="D6" s="10">
        <v>1</v>
      </c>
      <c r="E6" s="12"/>
      <c r="F6" s="13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3">
      <c r="A7" s="29"/>
      <c r="B7" s="11">
        <v>4</v>
      </c>
      <c r="C7" s="11" t="s">
        <v>13</v>
      </c>
      <c r="D7" s="11">
        <v>0</v>
      </c>
      <c r="E7" s="12"/>
      <c r="F7" s="13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3">
      <c r="A8" s="29"/>
      <c r="B8" s="11">
        <v>5</v>
      </c>
      <c r="C8" s="11" t="s">
        <v>14</v>
      </c>
      <c r="D8" s="10">
        <v>700</v>
      </c>
      <c r="E8" s="12"/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3">
      <c r="A9" s="29"/>
      <c r="B9" s="11">
        <v>6</v>
      </c>
      <c r="C9" s="11" t="s">
        <v>21</v>
      </c>
      <c r="D9" s="10">
        <v>30</v>
      </c>
      <c r="E9" s="12"/>
      <c r="F9" s="13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3">
      <c r="A10" s="29"/>
      <c r="B10" s="11">
        <v>7</v>
      </c>
      <c r="C10" s="11" t="s">
        <v>22</v>
      </c>
      <c r="D10" s="10">
        <v>50</v>
      </c>
      <c r="E10" s="12"/>
      <c r="F10" s="13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x14ac:dyDescent="0.3">
      <c r="A11" s="29"/>
      <c r="B11" s="11">
        <v>8</v>
      </c>
      <c r="C11" s="11" t="s">
        <v>23</v>
      </c>
      <c r="D11" s="10">
        <v>10</v>
      </c>
      <c r="E11" s="12"/>
      <c r="F11" s="13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x14ac:dyDescent="0.3">
      <c r="A12" s="29"/>
      <c r="B12" s="11">
        <v>9</v>
      </c>
      <c r="C12" s="11" t="s">
        <v>24</v>
      </c>
      <c r="D12" s="10">
        <v>30</v>
      </c>
      <c r="E12" s="12"/>
      <c r="F12" s="1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x14ac:dyDescent="0.3">
      <c r="A13" s="29"/>
      <c r="B13" s="11">
        <v>10</v>
      </c>
      <c r="C13" s="11" t="s">
        <v>25</v>
      </c>
      <c r="D13" s="10">
        <v>30</v>
      </c>
      <c r="E13" s="12"/>
      <c r="F13" s="1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3">
      <c r="A14" s="29"/>
      <c r="B14" s="11">
        <v>11</v>
      </c>
      <c r="C14" s="11"/>
      <c r="D14" s="10"/>
      <c r="E14" s="12"/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3">
      <c r="A15" s="29"/>
      <c r="B15" s="11">
        <v>12</v>
      </c>
      <c r="C15" s="11" t="s">
        <v>41</v>
      </c>
      <c r="D15" s="10">
        <f>0.15*D11</f>
        <v>1.5</v>
      </c>
      <c r="E15" s="22"/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x14ac:dyDescent="0.3">
      <c r="A16" s="29"/>
      <c r="B16" s="11">
        <v>13</v>
      </c>
      <c r="C16" s="11" t="s">
        <v>26</v>
      </c>
      <c r="D16" s="10">
        <v>80</v>
      </c>
      <c r="E16" s="22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x14ac:dyDescent="0.3">
      <c r="A17" s="29"/>
      <c r="B17" s="16">
        <v>14</v>
      </c>
      <c r="C17" s="16" t="s">
        <v>27</v>
      </c>
      <c r="D17" s="14">
        <v>90</v>
      </c>
      <c r="E17" s="21"/>
      <c r="F17" s="1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</sheetData>
  <mergeCells count="2">
    <mergeCell ref="A1:E2"/>
    <mergeCell ref="A4:A1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9A4E-AA87-4746-80EF-3E4199031D27}">
  <dimension ref="A1:AD30"/>
  <sheetViews>
    <sheetView tabSelected="1" topLeftCell="A5" workbookViewId="0">
      <selection activeCell="D24" sqref="D24"/>
    </sheetView>
  </sheetViews>
  <sheetFormatPr defaultRowHeight="14.4" x14ac:dyDescent="0.3"/>
  <cols>
    <col min="1" max="1" width="11.33203125" bestFit="1" customWidth="1"/>
    <col min="2" max="2" width="16.88671875" bestFit="1" customWidth="1"/>
    <col min="3" max="3" width="27.21875" bestFit="1" customWidth="1"/>
    <col min="4" max="4" width="16.5546875" bestFit="1" customWidth="1"/>
    <col min="5" max="5" width="12.33203125" bestFit="1" customWidth="1"/>
    <col min="6" max="6" width="13.21875" bestFit="1" customWidth="1"/>
    <col min="7" max="30" width="6" bestFit="1" customWidth="1"/>
  </cols>
  <sheetData>
    <row r="1" spans="1:29" x14ac:dyDescent="0.3">
      <c r="A1" s="24" t="s">
        <v>20</v>
      </c>
      <c r="B1" s="24"/>
      <c r="C1" s="24"/>
      <c r="D1" s="24"/>
      <c r="E1" s="1" t="s">
        <v>1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</row>
    <row r="2" spans="1:29" x14ac:dyDescent="0.3">
      <c r="A2" s="30"/>
      <c r="B2" s="30"/>
      <c r="C2" s="30"/>
      <c r="D2" s="30"/>
      <c r="E2" s="21" t="s">
        <v>2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</row>
    <row r="3" spans="1:29" x14ac:dyDescent="0.3">
      <c r="A3" s="29">
        <v>1</v>
      </c>
      <c r="B3" s="8">
        <v>1</v>
      </c>
      <c r="C3" s="8" t="s">
        <v>9</v>
      </c>
      <c r="D3" s="9">
        <v>8</v>
      </c>
      <c r="E3" s="12" t="s">
        <v>28</v>
      </c>
      <c r="F3" s="11">
        <v>1</v>
      </c>
      <c r="G3" s="11">
        <v>1</v>
      </c>
      <c r="H3" s="11">
        <v>1</v>
      </c>
      <c r="I3" s="11">
        <v>1</v>
      </c>
      <c r="J3" s="11">
        <v>1</v>
      </c>
      <c r="K3" s="11">
        <v>1</v>
      </c>
      <c r="L3" s="11">
        <v>1</v>
      </c>
      <c r="M3" s="11">
        <v>1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>
        <v>1</v>
      </c>
      <c r="X3" s="11">
        <v>1</v>
      </c>
      <c r="Y3" s="11">
        <v>1</v>
      </c>
      <c r="Z3" s="11">
        <v>1</v>
      </c>
      <c r="AA3" s="11">
        <v>1</v>
      </c>
      <c r="AB3" s="11">
        <v>1</v>
      </c>
      <c r="AC3" s="11">
        <v>1</v>
      </c>
    </row>
    <row r="4" spans="1:29" x14ac:dyDescent="0.3">
      <c r="A4" s="29"/>
      <c r="B4" s="11">
        <v>2</v>
      </c>
      <c r="C4" s="11" t="s">
        <v>37</v>
      </c>
      <c r="D4" s="10">
        <v>85</v>
      </c>
      <c r="E4" s="12"/>
    </row>
    <row r="5" spans="1:29" x14ac:dyDescent="0.3">
      <c r="A5" s="29"/>
      <c r="B5" s="11">
        <v>3</v>
      </c>
      <c r="C5" s="11" t="s">
        <v>12</v>
      </c>
      <c r="D5" s="10">
        <v>2</v>
      </c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x14ac:dyDescent="0.3">
      <c r="A6" s="29"/>
      <c r="B6" s="11">
        <v>4</v>
      </c>
      <c r="C6" s="11" t="s">
        <v>13</v>
      </c>
      <c r="D6" s="11">
        <v>0</v>
      </c>
      <c r="E6" s="12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x14ac:dyDescent="0.3">
      <c r="A7" s="29"/>
      <c r="B7" s="11">
        <v>5</v>
      </c>
      <c r="C7" s="11" t="s">
        <v>14</v>
      </c>
      <c r="D7" s="10">
        <v>700</v>
      </c>
      <c r="E7" s="12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x14ac:dyDescent="0.3">
      <c r="A8" s="29"/>
      <c r="B8" s="11">
        <v>6</v>
      </c>
      <c r="C8" s="11"/>
      <c r="D8" s="10"/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x14ac:dyDescent="0.3">
      <c r="A9" s="29"/>
      <c r="B9" s="11">
        <v>7</v>
      </c>
      <c r="C9" s="11" t="s">
        <v>22</v>
      </c>
      <c r="D9" s="10">
        <v>50</v>
      </c>
      <c r="E9" s="12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x14ac:dyDescent="0.3">
      <c r="A10" s="29"/>
      <c r="B10" s="11">
        <v>8</v>
      </c>
      <c r="C10" s="11" t="s">
        <v>23</v>
      </c>
      <c r="D10" s="10">
        <v>40</v>
      </c>
      <c r="E10" s="12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x14ac:dyDescent="0.3">
      <c r="A11" s="29"/>
      <c r="B11" s="11">
        <v>9</v>
      </c>
      <c r="C11" s="11" t="s">
        <v>24</v>
      </c>
      <c r="D11" s="10">
        <v>11</v>
      </c>
      <c r="E11" s="12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x14ac:dyDescent="0.3">
      <c r="A12" s="29"/>
      <c r="B12" s="11">
        <v>10</v>
      </c>
      <c r="C12" s="11" t="s">
        <v>25</v>
      </c>
      <c r="D12" s="10">
        <v>11</v>
      </c>
      <c r="E12" s="1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x14ac:dyDescent="0.3">
      <c r="A13" s="29"/>
      <c r="B13" s="11"/>
      <c r="C13" s="11"/>
      <c r="D13" s="10"/>
      <c r="E13" s="12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x14ac:dyDescent="0.3">
      <c r="A14" s="29"/>
      <c r="B14" s="11">
        <v>12</v>
      </c>
      <c r="C14" s="11" t="s">
        <v>41</v>
      </c>
      <c r="D14" s="10">
        <f>0.15*D10</f>
        <v>6</v>
      </c>
      <c r="E14" s="2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x14ac:dyDescent="0.3">
      <c r="A15" s="29"/>
      <c r="B15" s="11">
        <v>13</v>
      </c>
      <c r="C15" s="11" t="s">
        <v>26</v>
      </c>
      <c r="D15" s="10">
        <v>80</v>
      </c>
      <c r="E15" s="12"/>
    </row>
    <row r="16" spans="1:29" x14ac:dyDescent="0.3">
      <c r="A16" s="29"/>
      <c r="B16" s="16">
        <v>14</v>
      </c>
      <c r="C16" s="16" t="s">
        <v>27</v>
      </c>
      <c r="D16" s="14">
        <v>90</v>
      </c>
      <c r="E16" s="21"/>
      <c r="F16" s="21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30" x14ac:dyDescent="0.3">
      <c r="A17" s="29">
        <v>2</v>
      </c>
      <c r="B17" s="8">
        <v>1</v>
      </c>
      <c r="C17" s="8" t="s">
        <v>9</v>
      </c>
      <c r="D17" s="9">
        <v>10</v>
      </c>
      <c r="E17" s="12" t="s">
        <v>28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  <c r="W17" s="11">
        <v>1</v>
      </c>
      <c r="X17" s="11">
        <v>1</v>
      </c>
      <c r="Y17" s="11">
        <v>1</v>
      </c>
      <c r="Z17" s="11">
        <v>1</v>
      </c>
      <c r="AA17" s="11">
        <v>1</v>
      </c>
      <c r="AB17" s="11">
        <v>1</v>
      </c>
      <c r="AC17" s="11">
        <v>1</v>
      </c>
    </row>
    <row r="18" spans="1:30" x14ac:dyDescent="0.3">
      <c r="A18" s="29"/>
      <c r="B18" s="11">
        <v>2</v>
      </c>
      <c r="C18" s="11" t="s">
        <v>37</v>
      </c>
      <c r="D18" s="10">
        <v>85</v>
      </c>
      <c r="E18" s="12"/>
    </row>
    <row r="19" spans="1:30" x14ac:dyDescent="0.3">
      <c r="A19" s="29"/>
      <c r="B19" s="11">
        <v>3</v>
      </c>
      <c r="C19" s="11" t="s">
        <v>12</v>
      </c>
      <c r="D19" s="10">
        <v>1</v>
      </c>
      <c r="E19" s="12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30" x14ac:dyDescent="0.3">
      <c r="A20" s="29"/>
      <c r="B20" s="11">
        <v>4</v>
      </c>
      <c r="C20" s="11" t="s">
        <v>13</v>
      </c>
      <c r="D20" s="11">
        <v>0</v>
      </c>
      <c r="E20" s="12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30" x14ac:dyDescent="0.3">
      <c r="A21" s="29"/>
      <c r="B21" s="11">
        <v>5</v>
      </c>
      <c r="C21" s="11" t="s">
        <v>14</v>
      </c>
      <c r="D21" s="10">
        <v>700</v>
      </c>
      <c r="E21" s="12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30" x14ac:dyDescent="0.3">
      <c r="A22" s="29"/>
      <c r="B22" s="11">
        <v>6</v>
      </c>
      <c r="C22" s="11"/>
      <c r="D22" s="10"/>
      <c r="E22" s="12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3">
      <c r="A23" s="29"/>
      <c r="B23" s="11">
        <v>7</v>
      </c>
      <c r="C23" s="11" t="s">
        <v>22</v>
      </c>
      <c r="D23" s="10">
        <v>50</v>
      </c>
      <c r="E23" s="12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3">
      <c r="A24" s="29"/>
      <c r="B24" s="11">
        <v>8</v>
      </c>
      <c r="C24" s="11" t="s">
        <v>23</v>
      </c>
      <c r="D24" s="10">
        <v>24</v>
      </c>
      <c r="E24" s="12"/>
      <c r="F24" s="13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3">
      <c r="A25" s="29"/>
      <c r="B25" s="11">
        <v>9</v>
      </c>
      <c r="C25" s="11" t="s">
        <v>24</v>
      </c>
      <c r="D25" s="10">
        <v>11</v>
      </c>
      <c r="E25" s="12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x14ac:dyDescent="0.3">
      <c r="A26" s="29"/>
      <c r="B26" s="11">
        <v>10</v>
      </c>
      <c r="C26" s="11" t="s">
        <v>25</v>
      </c>
      <c r="D26" s="10">
        <v>11</v>
      </c>
      <c r="E26" s="12"/>
      <c r="F26" s="13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x14ac:dyDescent="0.3">
      <c r="A27" s="29"/>
      <c r="B27" s="11"/>
      <c r="C27" s="11"/>
      <c r="D27" s="10"/>
      <c r="E27" s="12"/>
      <c r="F27" s="13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3">
      <c r="A28" s="29"/>
      <c r="B28" s="11">
        <v>12</v>
      </c>
      <c r="C28" s="11" t="s">
        <v>41</v>
      </c>
      <c r="D28" s="10">
        <f>0.15*D24</f>
        <v>3.5999999999999996</v>
      </c>
      <c r="E28" s="22"/>
      <c r="F28" s="13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x14ac:dyDescent="0.3">
      <c r="A29" s="29"/>
      <c r="B29" s="11">
        <v>13</v>
      </c>
      <c r="C29" s="11" t="s">
        <v>26</v>
      </c>
      <c r="D29" s="10">
        <v>80</v>
      </c>
      <c r="E29" s="12"/>
    </row>
    <row r="30" spans="1:30" x14ac:dyDescent="0.3">
      <c r="A30" s="29"/>
      <c r="B30" s="16">
        <v>14</v>
      </c>
      <c r="C30" s="16" t="s">
        <v>27</v>
      </c>
      <c r="D30" s="14">
        <v>90</v>
      </c>
      <c r="E30" s="21"/>
      <c r="F30" s="1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</sheetData>
  <mergeCells count="3">
    <mergeCell ref="A3:A16"/>
    <mergeCell ref="A17:A30"/>
    <mergeCell ref="A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GeneralInfo</vt:lpstr>
      <vt:lpstr>Load</vt:lpstr>
      <vt:lpstr>Gen</vt:lpstr>
      <vt:lpstr>Folha1</vt:lpstr>
      <vt:lpstr>BESS</vt:lpstr>
      <vt:lpstr>EVS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da Silva Montefusco</dc:creator>
  <cp:lastModifiedBy>Larissa da Silva Montefusco</cp:lastModifiedBy>
  <dcterms:created xsi:type="dcterms:W3CDTF">2025-02-10T15:53:04Z</dcterms:created>
  <dcterms:modified xsi:type="dcterms:W3CDTF">2025-02-12T17:42:47Z</dcterms:modified>
</cp:coreProperties>
</file>