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or BLE" sheetId="1" r:id="rId3"/>
    <sheet state="visible" name="ComponentsLib" sheetId="2" r:id="rId4"/>
  </sheets>
  <definedNames/>
  <calcPr/>
</workbook>
</file>

<file path=xl/sharedStrings.xml><?xml version="1.0" encoding="utf-8"?>
<sst xmlns="http://schemas.openxmlformats.org/spreadsheetml/2006/main" count="149" uniqueCount="103">
  <si>
    <t>Chave única</t>
  </si>
  <si>
    <t>Part Number</t>
  </si>
  <si>
    <t>Reference</t>
  </si>
  <si>
    <t>Quantity</t>
  </si>
  <si>
    <t>Value</t>
  </si>
  <si>
    <t>Footprint</t>
  </si>
  <si>
    <t>Datasheet</t>
  </si>
  <si>
    <t>Antenna_Chipsensor_ble:2450AT18B100</t>
  </si>
  <si>
    <t>Comprado</t>
  </si>
  <si>
    <t>2450AT18B100</t>
  </si>
  <si>
    <t>Battery_CellBattery:Battery_Panasonic_CR2032-VS1N_Vertical_CircularHoles</t>
  </si>
  <si>
    <t>Not Fitted</t>
  </si>
  <si>
    <t>12pFCapacitor_SMD:C_0402_1005Metric</t>
  </si>
  <si>
    <t>CC0402JRNPO9BN120</t>
  </si>
  <si>
    <t>AE1</t>
  </si>
  <si>
    <t>100pFCapacitor_SMD:C_0402_1005Metric</t>
  </si>
  <si>
    <t>CC0402JRNPO9BN101</t>
  </si>
  <si>
    <t>NFCapacitor_SMD:C_0402_1005Metric</t>
  </si>
  <si>
    <t>Not Fitted CAP</t>
  </si>
  <si>
    <t>Antenna_Chip</t>
  </si>
  <si>
    <t>sensor_ble:2450AT18B100</t>
  </si>
  <si>
    <t>https://br.mouser.com/datasheet/2/611/johanson_2450AT18B100E-1215778.pdf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</si>
  <si>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</si>
  <si>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</si>
  <si>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</si>
  <si>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</si>
  <si>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</si>
  <si>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CL05F104ZO5NNNC</t>
  </si>
  <si>
    <t>FiducialFiducial:Fiducial_0.5mm_Mask1.5mm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</si>
  <si>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</si>
  <si>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</si>
  <si>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</si>
  <si>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</si>
  <si>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10uHInductor_SMD:L_0805_2012Metric</t>
  </si>
  <si>
    <t>MLZ2012E100MT000</t>
  </si>
  <si>
    <t>4,7kResistor_SMD:R_0402_1005Metric</t>
  </si>
  <si>
    <t>RC0402JR-074K7L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</si>
  <si>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</si>
  <si>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</si>
  <si>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</si>
  <si>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</si>
  <si>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</si>
  <si>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Nrf52810-QCAAPackage_DFN_QFN:QFN-32-1EP_5x5mm_P0.5mm_EP3.6x3.6mm</t>
  </si>
  <si>
    <t>nRF52810-QCAA-T</t>
  </si>
  <si>
    <t>Sim</t>
  </si>
  <si>
    <t>BME280Package_LGA:Bosch_LGA-8_2.5x2.5mm_P0.65mm_ClockwisePinNumbering</t>
  </si>
  <si>
    <t>BME280</t>
  </si>
  <si>
    <t>32,768KHzCrystal:Crystal_SMD_3215-2Pin_3.2x1.5mm</t>
  </si>
  <si>
    <t>CM7V-T1A-32.768KHZ-9PF-20PPM-TA-QC</t>
  </si>
  <si>
    <t>32MHzCrystal:Crystal_SMD_2016-4Pin_2.0x1.6mm</t>
  </si>
  <si>
    <t>CX2016DB32000D0WZRC1</t>
  </si>
  <si>
    <t>BT1</t>
  </si>
  <si>
    <t>Battery_Cell</t>
  </si>
  <si>
    <t>Battery:Battery_Panasonic_CR2032-VS1N_Vertical_CircularHoles</t>
  </si>
  <si>
    <t>~</t>
  </si>
  <si>
    <t>C10 C2 C1 C9</t>
  </si>
  <si>
    <t>12pF</t>
  </si>
  <si>
    <t>Capacitor_SMD:C_0402_1005Metric</t>
  </si>
  <si>
    <t>C11</t>
  </si>
  <si>
    <t>100pF</t>
  </si>
  <si>
    <t>C12 C7</t>
  </si>
  <si>
    <t>NF</t>
  </si>
  <si>
    <t>C4</t>
  </si>
  <si>
    <t>4.7uF</t>
  </si>
  <si>
    <t>C6</t>
  </si>
  <si>
    <t>1uF</t>
  </si>
  <si>
    <t>C8 C5 C3 C13 C14</t>
  </si>
  <si>
    <t>100nF</t>
  </si>
  <si>
    <t>FID1 FID2</t>
  </si>
  <si>
    <t>Fiducial</t>
  </si>
  <si>
    <t>Fiducial:Fiducial_0.5mm_Mask1.5mm</t>
  </si>
  <si>
    <t>H1</t>
  </si>
  <si>
    <t>MountingHole</t>
  </si>
  <si>
    <t>MountingHole:MountingHole_2mm</t>
  </si>
  <si>
    <t>J1</t>
  </si>
  <si>
    <t>TC2030</t>
  </si>
  <si>
    <t>Connector:Tag-Connect_TC2030-IDC-NL_2x03_P1.27mm_Vertical</t>
  </si>
  <si>
    <t>L1</t>
  </si>
  <si>
    <t>15nH</t>
  </si>
  <si>
    <t>Inductor_SMD:L_0402_1005Metric</t>
  </si>
  <si>
    <t>L2</t>
  </si>
  <si>
    <t>10uH</t>
  </si>
  <si>
    <t>Inductor_SMD:L_0805_2012Metric</t>
  </si>
  <si>
    <t>R1 R2</t>
  </si>
  <si>
    <t>4,7k</t>
  </si>
  <si>
    <t>Resistor_SMD:R_0402_1005Metric</t>
  </si>
  <si>
    <t>R3</t>
  </si>
  <si>
    <t>1k</t>
  </si>
  <si>
    <t>R5</t>
  </si>
  <si>
    <t>R6 R4</t>
  </si>
  <si>
    <t>U1</t>
  </si>
  <si>
    <t>Nrf52810-QCAA</t>
  </si>
  <si>
    <t>Package_DFN_QFN:QFN-32-1EP_5x5mm_P0.5mm_EP3.6x3.6mm</t>
  </si>
  <si>
    <t>https://br.mouser.com/datasheet/2/297/nRF52810_PB_v1.1-1146849.pdf</t>
  </si>
  <si>
    <t>U2</t>
  </si>
  <si>
    <t>Package_LGA:Bosch_LGA-8_2.5x2.5mm_P0.65mm_ClockwisePinNumbering</t>
  </si>
  <si>
    <t>https://ae-bst.resource.bosch.com/media/_tech/media/datasheets/BST-BME280-DS002.pdf</t>
  </si>
  <si>
    <t>Y1</t>
  </si>
  <si>
    <t>32,768KHz</t>
  </si>
  <si>
    <t>Crystal:Crystal_SMD_3215-2Pin_3.2x1.5mm</t>
  </si>
  <si>
    <t>Y2</t>
  </si>
  <si>
    <t>32MHz</t>
  </si>
  <si>
    <t>Crystal:Crystal_SMD_2016-4Pin_2.0x1.6mm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</si>
</sst>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name val="Arial"/>
    </font>
    <font/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2" fillId="2" fontId="4" numFmtId="0" xfId="0" applyAlignment="1" applyBorder="1" applyFont="1">
      <alignment shrinkToFit="0" vertical="bottom" wrapText="0"/>
    </xf>
    <xf borderId="0" fillId="2" fontId="3" numFmtId="0" xfId="0" applyFont="1"/>
    <xf borderId="1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2" fillId="0" fontId="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65.57"/>
    <col customWidth="1" min="5" max="5" width="76.14"/>
    <col customWidth="1" min="6" max="6" width="37.29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4" t="s">
        <v>8</v>
      </c>
      <c r="H1" s="2"/>
      <c r="I1" s="2"/>
    </row>
    <row r="2">
      <c r="A2" s="5" t="s">
        <v>14</v>
      </c>
      <c r="B2" s="6">
        <v>1.0</v>
      </c>
      <c r="C2" s="5" t="s">
        <v>19</v>
      </c>
      <c r="D2" s="5" t="s">
        <v>20</v>
      </c>
      <c r="E2" s="7" t="s">
        <v>21</v>
      </c>
      <c r="F2" s="8" t="str">
        <f>VLOOKUP(CONCAT(C2,D2),ComponentsLib!$A$2:$B$22, 2, false)</f>
        <v>2450AT18B100</v>
      </c>
      <c r="G2" s="9" t="s">
        <v>44</v>
      </c>
      <c r="H2" s="10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5" t="s">
        <v>51</v>
      </c>
      <c r="B3" s="6">
        <v>1.0</v>
      </c>
      <c r="C3" s="5" t="s">
        <v>52</v>
      </c>
      <c r="D3" s="5" t="s">
        <v>53</v>
      </c>
      <c r="E3" s="7" t="s">
        <v>54</v>
      </c>
      <c r="F3" s="8" t="str">
        <f>VLOOKUP(CONCAT(C3,D3),ComponentsLib!$A$2:$B$22, 2, false)</f>
        <v>Not Fitted</v>
      </c>
      <c r="G3" s="11"/>
      <c r="H3" s="10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5" t="s">
        <v>55</v>
      </c>
      <c r="B4" s="6">
        <v>4.0</v>
      </c>
      <c r="C4" s="5" t="s">
        <v>56</v>
      </c>
      <c r="D4" s="5" t="s">
        <v>57</v>
      </c>
      <c r="E4" s="7" t="s">
        <v>54</v>
      </c>
      <c r="F4" s="8" t="str">
        <f>VLOOKUP(CONCAT(C4,D4),ComponentsLib!$A$2:$B$22, 2, false)</f>
        <v>CC0402JRNPO9BN120</v>
      </c>
      <c r="G4" s="9" t="s">
        <v>44</v>
      </c>
      <c r="H4" s="10"/>
      <c r="I4" s="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5" t="s">
        <v>58</v>
      </c>
      <c r="B5" s="6">
        <v>1.0</v>
      </c>
      <c r="C5" s="5" t="s">
        <v>59</v>
      </c>
      <c r="D5" s="5" t="s">
        <v>57</v>
      </c>
      <c r="E5" s="7" t="s">
        <v>54</v>
      </c>
      <c r="F5" s="8" t="str">
        <f>VLOOKUP(CONCAT(C5,D5),ComponentsLib!$A$2:$B$22, 2, false)</f>
        <v>CC0402JRNPO9BN101</v>
      </c>
      <c r="G5" s="9" t="s">
        <v>44</v>
      </c>
      <c r="H5" s="10"/>
      <c r="I5" s="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5" t="s">
        <v>60</v>
      </c>
      <c r="B6" s="6">
        <v>2.0</v>
      </c>
      <c r="C6" s="5" t="s">
        <v>61</v>
      </c>
      <c r="D6" s="5" t="s">
        <v>57</v>
      </c>
      <c r="E6" s="7" t="s">
        <v>54</v>
      </c>
      <c r="F6" s="8" t="str">
        <f>VLOOKUP(CONCAT(C6,D6),ComponentsLib!$A$2:$B$22, 2, false)</f>
        <v>Not Fitted CAP</v>
      </c>
      <c r="G6" s="11"/>
      <c r="H6" s="10"/>
      <c r="I6" s="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5" t="s">
        <v>62</v>
      </c>
      <c r="B7" s="6">
        <v>1.0</v>
      </c>
      <c r="C7" s="5" t="s">
        <v>63</v>
      </c>
      <c r="D7" s="5" t="s">
        <v>57</v>
      </c>
      <c r="E7" s="7" t="s">
        <v>54</v>
      </c>
      <c r="F7" s="8" t="str">
        <f>VLOOKUP(CONCAT(C7,D7),ComponentsLib!$A$2:$B$22, 2, false)</f>
        <v>JMK105BBJ475MV-F</v>
      </c>
      <c r="G7" s="9" t="s">
        <v>44</v>
      </c>
      <c r="H7" s="10"/>
      <c r="I7" s="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5" t="s">
        <v>64</v>
      </c>
      <c r="B8" s="6">
        <v>1.0</v>
      </c>
      <c r="C8" s="5" t="s">
        <v>65</v>
      </c>
      <c r="D8" s="5" t="s">
        <v>57</v>
      </c>
      <c r="E8" s="7" t="s">
        <v>54</v>
      </c>
      <c r="F8" s="8" t="str">
        <f>VLOOKUP(CONCAT(C8,D8),ComponentsLib!$A$2:$B$22, 2, false)</f>
        <v>C0402C105K9PACTU</v>
      </c>
      <c r="G8" s="9" t="s">
        <v>44</v>
      </c>
      <c r="H8" s="10"/>
      <c r="I8" s="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5" t="s">
        <v>66</v>
      </c>
      <c r="B9" s="6">
        <v>5.0</v>
      </c>
      <c r="C9" s="5" t="s">
        <v>67</v>
      </c>
      <c r="D9" s="5" t="s">
        <v>57</v>
      </c>
      <c r="E9" s="7" t="s">
        <v>54</v>
      </c>
      <c r="F9" s="8" t="str">
        <f>VLOOKUP(CONCAT(C9,D9),ComponentsLib!$A$2:$B$22, 2, false)</f>
        <v>CL05F104ZO5NNNC</v>
      </c>
      <c r="G9" s="9" t="s">
        <v>44</v>
      </c>
      <c r="H9" s="10"/>
      <c r="I9" s="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5" t="s">
        <v>68</v>
      </c>
      <c r="B10" s="6">
        <v>2.0</v>
      </c>
      <c r="C10" s="5" t="s">
        <v>69</v>
      </c>
      <c r="D10" s="5" t="s">
        <v>70</v>
      </c>
      <c r="E10" s="7" t="s">
        <v>54</v>
      </c>
      <c r="F10" s="8" t="str">
        <f>VLOOKUP(CONCAT(C10,D10),ComponentsLib!$A$2:$B$22, 2, false)</f>
        <v>Not Fitted</v>
      </c>
      <c r="G10" s="11"/>
      <c r="H10" s="10"/>
      <c r="I10" s="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5" t="s">
        <v>71</v>
      </c>
      <c r="B11" s="6">
        <v>1.0</v>
      </c>
      <c r="C11" s="5" t="s">
        <v>72</v>
      </c>
      <c r="D11" s="5" t="s">
        <v>73</v>
      </c>
      <c r="E11" s="7" t="s">
        <v>54</v>
      </c>
      <c r="F11" s="8" t="str">
        <f>VLOOKUP(CONCAT(C11,D11),ComponentsLib!$A$2:$B$22, 2, false)</f>
        <v>Not Fitted</v>
      </c>
      <c r="G11" s="11"/>
      <c r="H11" s="10"/>
      <c r="I11" s="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5" t="s">
        <v>74</v>
      </c>
      <c r="B12" s="6">
        <v>1.0</v>
      </c>
      <c r="C12" s="5" t="s">
        <v>75</v>
      </c>
      <c r="D12" s="5" t="s">
        <v>76</v>
      </c>
      <c r="E12" s="7" t="s">
        <v>54</v>
      </c>
      <c r="F12" s="8" t="str">
        <f>VLOOKUP(CONCAT(C12,D12),ComponentsLib!$A$2:$B$22, 2, false)</f>
        <v>Not Fitted</v>
      </c>
      <c r="G12" s="11"/>
      <c r="H12" s="10"/>
      <c r="I12" s="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">
        <v>77</v>
      </c>
      <c r="B13" s="6">
        <v>1.0</v>
      </c>
      <c r="C13" s="5" t="s">
        <v>78</v>
      </c>
      <c r="D13" s="5" t="s">
        <v>79</v>
      </c>
      <c r="E13" s="7" t="s">
        <v>54</v>
      </c>
      <c r="F13" s="8" t="str">
        <f>VLOOKUP(CONCAT(C13,D13),ComponentsLib!$A$2:$B$22, 2, false)</f>
        <v>LQG15WH15NJ02D</v>
      </c>
      <c r="G13" s="9" t="s">
        <v>44</v>
      </c>
      <c r="H13" s="10"/>
      <c r="I13" s="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5" t="s">
        <v>80</v>
      </c>
      <c r="B14" s="6">
        <v>1.0</v>
      </c>
      <c r="C14" s="5" t="s">
        <v>81</v>
      </c>
      <c r="D14" s="5" t="s">
        <v>82</v>
      </c>
      <c r="E14" s="7" t="s">
        <v>54</v>
      </c>
      <c r="F14" s="8" t="str">
        <f>VLOOKUP(CONCAT(C14,D14),ComponentsLib!$A$2:$B$22, 2, false)</f>
        <v>MLZ2012E100MT000</v>
      </c>
      <c r="G14" s="9" t="s">
        <v>44</v>
      </c>
      <c r="H14" s="10"/>
      <c r="I14" s="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5" t="s">
        <v>83</v>
      </c>
      <c r="B15" s="6">
        <v>2.0</v>
      </c>
      <c r="C15" s="5" t="s">
        <v>84</v>
      </c>
      <c r="D15" s="5" t="s">
        <v>85</v>
      </c>
      <c r="E15" s="7" t="s">
        <v>54</v>
      </c>
      <c r="F15" s="8" t="str">
        <f>VLOOKUP(CONCAT(C15,D15),ComponentsLib!$A$2:$B$22, 2, false)</f>
        <v>RC0402JR-074K7L</v>
      </c>
      <c r="G15" s="9" t="s">
        <v>44</v>
      </c>
      <c r="H15" s="10"/>
      <c r="I15" s="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5" t="s">
        <v>86</v>
      </c>
      <c r="B16" s="6">
        <v>1.0</v>
      </c>
      <c r="C16" s="5" t="s">
        <v>87</v>
      </c>
      <c r="D16" s="5" t="s">
        <v>85</v>
      </c>
      <c r="E16" s="7" t="s">
        <v>54</v>
      </c>
      <c r="F16" s="8" t="str">
        <f>VLOOKUP(CONCAT(C16,D16),ComponentsLib!$A$2:$B$22, 2, false)</f>
        <v>RC0402FR-071KL</v>
      </c>
      <c r="G16" s="9" t="s">
        <v>44</v>
      </c>
      <c r="H16" s="10"/>
      <c r="I16" s="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" t="s">
        <v>88</v>
      </c>
      <c r="B17" s="6">
        <v>1.0</v>
      </c>
      <c r="C17" s="5">
        <v>0.0</v>
      </c>
      <c r="D17" s="5" t="s">
        <v>85</v>
      </c>
      <c r="E17" s="7" t="s">
        <v>54</v>
      </c>
      <c r="F17" s="8" t="str">
        <f>VLOOKUP(CONCAT(C17,D17),ComponentsLib!$A$2:$B$22, 2, false)</f>
        <v>RC0402JR-070RL</v>
      </c>
      <c r="G17" s="9" t="s">
        <v>44</v>
      </c>
      <c r="H17" s="10"/>
      <c r="I17" s="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5" t="s">
        <v>89</v>
      </c>
      <c r="B18" s="6">
        <v>2.0</v>
      </c>
      <c r="C18" s="5" t="s">
        <v>61</v>
      </c>
      <c r="D18" s="5" t="s">
        <v>85</v>
      </c>
      <c r="E18" s="7" t="s">
        <v>54</v>
      </c>
      <c r="F18" s="8" t="str">
        <f>VLOOKUP(CONCAT(C18,D18),ComponentsLib!$A$2:$B$22, 2, false)</f>
        <v>Not Fitted</v>
      </c>
      <c r="G18" s="11"/>
      <c r="H18" s="10"/>
      <c r="I18" s="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5" t="s">
        <v>90</v>
      </c>
      <c r="B19" s="6">
        <v>1.0</v>
      </c>
      <c r="C19" s="5" t="s">
        <v>91</v>
      </c>
      <c r="D19" s="5" t="s">
        <v>92</v>
      </c>
      <c r="E19" s="7" t="s">
        <v>93</v>
      </c>
      <c r="F19" s="8" t="str">
        <f>VLOOKUP(CONCAT(C19,D19),ComponentsLib!$A$2:$B$22, 2, false)</f>
        <v>nRF52810-QCAA-T</v>
      </c>
      <c r="G19" s="9" t="s">
        <v>44</v>
      </c>
      <c r="H19" s="10"/>
      <c r="I19" s="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2" t="s">
        <v>94</v>
      </c>
      <c r="B20" s="12">
        <v>1.0</v>
      </c>
      <c r="C20" s="2" t="s">
        <v>46</v>
      </c>
      <c r="D20" s="2" t="s">
        <v>95</v>
      </c>
      <c r="E20" s="13" t="s">
        <v>96</v>
      </c>
      <c r="F20" t="str">
        <f>VLOOKUP(CONCAT(C20,D20),ComponentsLib!$A$2:$B$22, 2, false)</f>
        <v>BME280</v>
      </c>
      <c r="G20" s="14" t="s">
        <v>44</v>
      </c>
      <c r="H20" s="15"/>
      <c r="I20" s="15"/>
    </row>
    <row r="21">
      <c r="A21" s="2" t="s">
        <v>97</v>
      </c>
      <c r="B21" s="12">
        <v>1.0</v>
      </c>
      <c r="C21" s="2" t="s">
        <v>98</v>
      </c>
      <c r="D21" s="2" t="s">
        <v>99</v>
      </c>
      <c r="E21" s="2" t="s">
        <v>54</v>
      </c>
      <c r="F21" t="str">
        <f>VLOOKUP(CONCAT(C21,D21),ComponentsLib!$A$2:$B$22, 2, false)</f>
        <v>CM7V-T1A-32.768KHZ-9PF-20PPM-TA-QC</v>
      </c>
      <c r="G21" s="16" t="s">
        <v>44</v>
      </c>
      <c r="H21" s="2"/>
      <c r="I21" s="2"/>
    </row>
    <row r="22">
      <c r="A22" s="2" t="s">
        <v>100</v>
      </c>
      <c r="B22" s="12">
        <v>1.0</v>
      </c>
      <c r="C22" s="2" t="s">
        <v>101</v>
      </c>
      <c r="D22" s="2" t="s">
        <v>102</v>
      </c>
      <c r="E22" s="2" t="s">
        <v>54</v>
      </c>
      <c r="F22" t="str">
        <f>VLOOKUP(CONCAT(C22,D22),ComponentsLib!$A$2:$B$22, 2, false)</f>
        <v>CX2016DB32000D0WZRC1</v>
      </c>
      <c r="G22" s="16" t="s">
        <v>44</v>
      </c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D24" s="5"/>
      <c r="E24" s="6"/>
      <c r="F24" s="5"/>
      <c r="G24" s="5"/>
      <c r="H24" s="7"/>
      <c r="I24" s="8"/>
      <c r="J24" s="10"/>
      <c r="K24" s="10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71"/>
    <col customWidth="1" min="2" max="2" width="37.29"/>
  </cols>
  <sheetData>
    <row r="1">
      <c r="A1" s="1" t="s">
        <v>0</v>
      </c>
      <c r="B1" s="1" t="s">
        <v>1</v>
      </c>
    </row>
    <row r="2">
      <c r="A2" t="s">
        <v>7</v>
      </c>
      <c r="B2" s="3" t="s">
        <v>9</v>
      </c>
    </row>
    <row r="3">
      <c r="A3" t="s">
        <v>10</v>
      </c>
      <c r="B3" s="3" t="s">
        <v>11</v>
      </c>
    </row>
    <row r="4">
      <c r="A4" t="s">
        <v>12</v>
      </c>
      <c r="B4" s="3" t="s">
        <v>13</v>
      </c>
    </row>
    <row r="5">
      <c r="A5" t="s">
        <v>15</v>
      </c>
      <c r="B5" s="3" t="s">
        <v>16</v>
      </c>
    </row>
    <row r="6">
      <c r="A6" t="s">
        <v>17</v>
      </c>
      <c r="B6" s="3" t="s">
        <v>18</v>
      </c>
    </row>
    <row r="7">
      <c r="A7" t="s">
        <v>22</v>
      </c>
      <c r="B7" s="3" t="s">
        <v>23</v>
      </c>
    </row>
    <row r="8">
      <c r="A8" t="s">
        <v>24</v>
      </c>
      <c r="B8" s="3" t="s">
        <v>25</v>
      </c>
    </row>
    <row r="9">
      <c r="A9" t="s">
        <v>26</v>
      </c>
      <c r="B9" s="3" t="s">
        <v>27</v>
      </c>
    </row>
    <row r="10">
      <c r="A10" t="s">
        <v>28</v>
      </c>
      <c r="B10" s="3" t="s">
        <v>11</v>
      </c>
    </row>
    <row r="11">
      <c r="A11" t="s">
        <v>29</v>
      </c>
      <c r="B11" s="3" t="s">
        <v>11</v>
      </c>
    </row>
    <row r="12">
      <c r="A12" t="s">
        <v>30</v>
      </c>
      <c r="B12" s="3" t="s">
        <v>11</v>
      </c>
    </row>
    <row r="13">
      <c r="A13" t="s">
        <v>31</v>
      </c>
      <c r="B13" s="3" t="s">
        <v>32</v>
      </c>
    </row>
    <row r="14">
      <c r="A14" t="s">
        <v>33</v>
      </c>
      <c r="B14" s="3" t="s">
        <v>34</v>
      </c>
    </row>
    <row r="15">
      <c r="A15" t="s">
        <v>35</v>
      </c>
      <c r="B15" s="3" t="s">
        <v>36</v>
      </c>
    </row>
    <row r="16">
      <c r="A16" t="s">
        <v>37</v>
      </c>
      <c r="B16" s="3" t="s">
        <v>38</v>
      </c>
    </row>
    <row r="17">
      <c r="A17" t="s">
        <v>39</v>
      </c>
      <c r="B17" s="3" t="s">
        <v>40</v>
      </c>
    </row>
    <row r="18">
      <c r="A18" t="s">
        <v>41</v>
      </c>
      <c r="B18" s="3" t="s">
        <v>11</v>
      </c>
    </row>
    <row r="19">
      <c r="A19" t="s">
        <v>42</v>
      </c>
      <c r="B19" s="3" t="s">
        <v>43</v>
      </c>
    </row>
    <row r="20">
      <c r="A20" t="s">
        <v>45</v>
      </c>
      <c r="B20" s="3" t="s">
        <v>46</v>
      </c>
    </row>
    <row r="21">
      <c r="A21" t="s">
        <v>47</v>
      </c>
      <c r="B21" s="3" t="s">
        <v>48</v>
      </c>
    </row>
    <row r="22">
      <c r="A22" t="s">
        <v>49</v>
      </c>
      <c r="B22" s="3" t="s">
        <v>50</v>
      </c>
    </row>
  </sheetData>
  <drawing r:id="rId1"/>
</worksheet>
</file>