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roo\Desktop\"/>
    </mc:Choice>
  </mc:AlternateContent>
  <xr:revisionPtr revIDLastSave="0" documentId="8_{F3AEFF32-962F-4542-84D4-67FBC2F3DBE4}" xr6:coauthVersionLast="47" xr6:coauthVersionMax="47" xr10:uidLastSave="{00000000-0000-0000-0000-000000000000}"/>
  <bookViews>
    <workbookView xWindow="696" yWindow="696" windowWidth="7500" windowHeight="6000" xr2:uid="{ACC2D58E-EA28-40B7-A7CE-B0E383F36FB7}"/>
  </bookViews>
  <sheets>
    <sheet name="dryweight" sheetId="1" r:id="rId1"/>
    <sheet name="weight by vo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2" i="2"/>
  <c r="F154" i="2"/>
  <c r="F155" i="2"/>
  <c r="F157" i="2"/>
  <c r="F158" i="2"/>
  <c r="F159" i="2"/>
  <c r="F160" i="2"/>
  <c r="F161" i="2"/>
  <c r="F162" i="2"/>
  <c r="F164" i="2"/>
  <c r="F166" i="2"/>
  <c r="F167" i="2"/>
  <c r="F168" i="2"/>
  <c r="F169" i="2"/>
  <c r="F170" i="2"/>
  <c r="F171" i="2"/>
  <c r="F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H3" i="1"/>
  <c r="H6" i="1"/>
  <c r="E10" i="1"/>
  <c r="E13" i="1"/>
  <c r="E12" i="1"/>
  <c r="E3" i="1"/>
  <c r="E2" i="1"/>
  <c r="E5" i="1"/>
  <c r="E4" i="1"/>
  <c r="E9" i="1"/>
  <c r="E8" i="1"/>
  <c r="E7" i="1"/>
  <c r="E6" i="1"/>
  <c r="E17" i="1"/>
  <c r="E16" i="1"/>
  <c r="E14" i="1"/>
  <c r="E15" i="1"/>
  <c r="E11" i="1"/>
  <c r="H9" i="1"/>
  <c r="H11" i="1"/>
  <c r="H14" i="1"/>
  <c r="H13" i="1"/>
  <c r="H12" i="1"/>
  <c r="H7" i="1"/>
  <c r="H4" i="1"/>
  <c r="H10" i="1"/>
  <c r="H17" i="1"/>
  <c r="H2" i="1"/>
  <c r="H8" i="1"/>
  <c r="H16" i="1"/>
  <c r="H5" i="1"/>
  <c r="H15" i="1"/>
</calcChain>
</file>

<file path=xl/sharedStrings.xml><?xml version="1.0" encoding="utf-8"?>
<sst xmlns="http://schemas.openxmlformats.org/spreadsheetml/2006/main" count="212" uniqueCount="190">
  <si>
    <t>clam</t>
  </si>
  <si>
    <t>wet</t>
  </si>
  <si>
    <t>27.5 hrs</t>
  </si>
  <si>
    <t>foil</t>
  </si>
  <si>
    <t>final</t>
  </si>
  <si>
    <t>clam weight</t>
  </si>
  <si>
    <t>volume</t>
  </si>
  <si>
    <t>L</t>
  </si>
  <si>
    <t>W</t>
  </si>
  <si>
    <t>D</t>
  </si>
  <si>
    <r>
      <t>Volume = </t>
    </r>
    <r>
      <rPr>
        <b/>
        <sz val="10"/>
        <color rgb="FF202124"/>
        <rFont val="Roboto"/>
      </rPr>
      <t>4/3 * π * A * B * C</t>
    </r>
  </si>
  <si>
    <t>a,b, and c are distance from center to edge (semi-axis)</t>
  </si>
  <si>
    <t>ln(mass)</t>
  </si>
  <si>
    <t>ln(vol)</t>
  </si>
  <si>
    <t>If</t>
  </si>
  <si>
    <t>length</t>
  </si>
  <si>
    <t>width</t>
  </si>
  <si>
    <t>depth</t>
  </si>
  <si>
    <t>umol O2</t>
  </si>
  <si>
    <t>L-C-086</t>
  </si>
  <si>
    <t>.</t>
  </si>
  <si>
    <t>L-C-087</t>
  </si>
  <si>
    <t>L-C-088</t>
  </si>
  <si>
    <t>L-C-089</t>
  </si>
  <si>
    <t>L-C-092</t>
  </si>
  <si>
    <t>L-C-094</t>
  </si>
  <si>
    <t>L-C-095</t>
  </si>
  <si>
    <t>L-C-096</t>
  </si>
  <si>
    <t>L-C-097</t>
  </si>
  <si>
    <t>L-C-098</t>
  </si>
  <si>
    <t>L-C-099</t>
  </si>
  <si>
    <t>L-C-100</t>
  </si>
  <si>
    <t>L-C-101</t>
  </si>
  <si>
    <t>L-C-102</t>
  </si>
  <si>
    <t>L-C-103</t>
  </si>
  <si>
    <t>L-C-105</t>
  </si>
  <si>
    <t>L-C-106</t>
  </si>
  <si>
    <t>L-C-107</t>
  </si>
  <si>
    <t>L-C-108</t>
  </si>
  <si>
    <t>L-C-109</t>
  </si>
  <si>
    <t>L-C-111</t>
  </si>
  <si>
    <t>L-C-112</t>
  </si>
  <si>
    <t>L-C-113</t>
  </si>
  <si>
    <t>L-C-114</t>
  </si>
  <si>
    <t>L-C-116</t>
  </si>
  <si>
    <t>L-C-118</t>
  </si>
  <si>
    <t>L-C-120</t>
  </si>
  <si>
    <t>L-C-121</t>
  </si>
  <si>
    <t>L-C-122</t>
  </si>
  <si>
    <t>L-C-123</t>
  </si>
  <si>
    <t>L-C-124</t>
  </si>
  <si>
    <t>L-C-125</t>
  </si>
  <si>
    <t>L-C-126</t>
  </si>
  <si>
    <t>L-T-131</t>
  </si>
  <si>
    <t>L-T-136</t>
  </si>
  <si>
    <t>L-T-138</t>
  </si>
  <si>
    <t>L-T-140</t>
  </si>
  <si>
    <t>L-T-141</t>
  </si>
  <si>
    <t>L-T-143</t>
  </si>
  <si>
    <t>L-T-146</t>
  </si>
  <si>
    <t>L-T-148</t>
  </si>
  <si>
    <t>L-T-149</t>
  </si>
  <si>
    <t>L-T-150</t>
  </si>
  <si>
    <t>L-T-151</t>
  </si>
  <si>
    <t>L-T-152</t>
  </si>
  <si>
    <t>L-T-153</t>
  </si>
  <si>
    <t>L-T-155</t>
  </si>
  <si>
    <t>L-T-156</t>
  </si>
  <si>
    <t>L-T-157</t>
  </si>
  <si>
    <t>L-T-158</t>
  </si>
  <si>
    <t>L-T-159</t>
  </si>
  <si>
    <t>L-T-160</t>
  </si>
  <si>
    <t>L-T-161</t>
  </si>
  <si>
    <t>L-T-163</t>
  </si>
  <si>
    <t>L-T-164</t>
  </si>
  <si>
    <t>L-T-166</t>
  </si>
  <si>
    <t>L-T-167</t>
  </si>
  <si>
    <t>L-T-170</t>
  </si>
  <si>
    <t>L-T-171</t>
  </si>
  <si>
    <t>M-C-001</t>
  </si>
  <si>
    <t>M-C-002</t>
  </si>
  <si>
    <t>M-C-003</t>
  </si>
  <si>
    <t>M-C-004</t>
  </si>
  <si>
    <t>M-C-005</t>
  </si>
  <si>
    <t>M-C-007</t>
  </si>
  <si>
    <t>M-C-008</t>
  </si>
  <si>
    <t>M-C-009</t>
  </si>
  <si>
    <t>M-C-010</t>
  </si>
  <si>
    <t>M-C-011</t>
  </si>
  <si>
    <t>M-C-012</t>
  </si>
  <si>
    <t>M-C-013</t>
  </si>
  <si>
    <t>M-C-015</t>
  </si>
  <si>
    <t>M-C-016</t>
  </si>
  <si>
    <t>M-C-017</t>
  </si>
  <si>
    <t>M-C-018</t>
  </si>
  <si>
    <t>M-C-019</t>
  </si>
  <si>
    <t>M-C-020</t>
  </si>
  <si>
    <t>M-C-021</t>
  </si>
  <si>
    <t>M-C-022</t>
  </si>
  <si>
    <t>M-C-024</t>
  </si>
  <si>
    <t>M-C-025</t>
  </si>
  <si>
    <t>M-C-026</t>
  </si>
  <si>
    <t>M-C-027</t>
  </si>
  <si>
    <t>M-C-028</t>
  </si>
  <si>
    <t>M-C-029</t>
  </si>
  <si>
    <t>M-C-030</t>
  </si>
  <si>
    <t>M-C-031</t>
  </si>
  <si>
    <t>M-C-032</t>
  </si>
  <si>
    <t>M-C-033</t>
  </si>
  <si>
    <t>M-C-035</t>
  </si>
  <si>
    <t>M-C-036</t>
  </si>
  <si>
    <t>M-C-037</t>
  </si>
  <si>
    <t>M-C-039</t>
  </si>
  <si>
    <t>M-C-040</t>
  </si>
  <si>
    <t>M-C-041</t>
  </si>
  <si>
    <t>M-C-042</t>
  </si>
  <si>
    <t>M-T-044</t>
  </si>
  <si>
    <t>M-T-045</t>
  </si>
  <si>
    <t>M-T-046</t>
  </si>
  <si>
    <t>M-T-047</t>
  </si>
  <si>
    <t>M-T-048</t>
  </si>
  <si>
    <t>M-T-055</t>
  </si>
  <si>
    <t>M-T-056</t>
  </si>
  <si>
    <t>M-T-057</t>
  </si>
  <si>
    <t>M-T-058</t>
  </si>
  <si>
    <t>M-T-059</t>
  </si>
  <si>
    <t>M-T-060</t>
  </si>
  <si>
    <t>M-T-061</t>
  </si>
  <si>
    <t>M-T-063</t>
  </si>
  <si>
    <t>M-T-064</t>
  </si>
  <si>
    <t>M-T-065</t>
  </si>
  <si>
    <t>M-T-066</t>
  </si>
  <si>
    <t>M-T-068</t>
  </si>
  <si>
    <t>M-T-069</t>
  </si>
  <si>
    <t>M-T-070</t>
  </si>
  <si>
    <t>M-T-071</t>
  </si>
  <si>
    <t>M-T-072</t>
  </si>
  <si>
    <t>M-T-073</t>
  </si>
  <si>
    <t>M-T-075</t>
  </si>
  <si>
    <t>M-T-076</t>
  </si>
  <si>
    <t>M-T-077</t>
  </si>
  <si>
    <t>M-T-078</t>
  </si>
  <si>
    <t>M-T-082</t>
  </si>
  <si>
    <t>M-T-083</t>
  </si>
  <si>
    <t>M-T-084</t>
  </si>
  <si>
    <t>M-T-085</t>
  </si>
  <si>
    <t>M-C-006</t>
  </si>
  <si>
    <t>M-C-014</t>
  </si>
  <si>
    <t>M-C-023</t>
  </si>
  <si>
    <t>M-C-034</t>
  </si>
  <si>
    <t>M-C-038</t>
  </si>
  <si>
    <t>M-C-110</t>
  </si>
  <si>
    <t>M-T-043</t>
  </si>
  <si>
    <t>M-T-049</t>
  </si>
  <si>
    <t>M-T-050</t>
  </si>
  <si>
    <t>M-T-051</t>
  </si>
  <si>
    <t>M-T-052</t>
  </si>
  <si>
    <t>M-T-053</t>
  </si>
  <si>
    <t>M-T-054</t>
  </si>
  <si>
    <t>M-T-062</t>
  </si>
  <si>
    <t>M-T-067</t>
  </si>
  <si>
    <t>M-T-074</t>
  </si>
  <si>
    <t>M-T-079</t>
  </si>
  <si>
    <t>M-T-080</t>
  </si>
  <si>
    <t>M-T-081</t>
  </si>
  <si>
    <t>L-C-090</t>
  </si>
  <si>
    <t>L-C-091</t>
  </si>
  <si>
    <t>L-C-093</t>
  </si>
  <si>
    <t>L-C-104</t>
  </si>
  <si>
    <t>L-C-115</t>
  </si>
  <si>
    <t>L-C-117</t>
  </si>
  <si>
    <t>L-C-119</t>
  </si>
  <si>
    <t>L-T-130</t>
  </si>
  <si>
    <t>L-T-132</t>
  </si>
  <si>
    <t>L-T-133</t>
  </si>
  <si>
    <t>L-T-134</t>
  </si>
  <si>
    <t>L-T-135</t>
  </si>
  <si>
    <t>L-T-137</t>
  </si>
  <si>
    <t>L-T-139</t>
  </si>
  <si>
    <t>L-T-142</t>
  </si>
  <si>
    <t>L-T-144</t>
  </si>
  <si>
    <t>L-T-145</t>
  </si>
  <si>
    <t>L-T-147</t>
  </si>
  <si>
    <t>L-T-154</t>
  </si>
  <si>
    <t>L-T-162</t>
  </si>
  <si>
    <t>L-T-165</t>
  </si>
  <si>
    <t>L-T-168</t>
  </si>
  <si>
    <t>L-T-169</t>
  </si>
  <si>
    <t>L-T-172</t>
  </si>
  <si>
    <t>L-T-173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</si>
</sst>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Roboto"/>
    </font>
    <font>
      <b/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manila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9251968503937"/>
                  <c:y val="0.1574074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dryweight!$L$2:$L$9</c:f>
              <c:numCache>
                <c:formatCode>General</c:formatCode>
                <c:ptCount val="8"/>
                <c:pt idx="0">
                  <c:v>38.460948061573042</c:v>
                </c:pt>
                <c:pt idx="1">
                  <c:v>42.725660088821186</c:v>
                </c:pt>
                <c:pt idx="2">
                  <c:v>32.672563597333841</c:v>
                </c:pt>
                <c:pt idx="3">
                  <c:v>31.608610885318104</c:v>
                </c:pt>
                <c:pt idx="4">
                  <c:v>37.604864063469826</c:v>
                </c:pt>
                <c:pt idx="5">
                  <c:v>20.063257883375613</c:v>
                </c:pt>
                <c:pt idx="6">
                  <c:v>30.362445799394155</c:v>
                </c:pt>
                <c:pt idx="7">
                  <c:v>22.350860933964579</c:v>
                </c:pt>
              </c:numCache>
            </c:numRef>
          </c:xVal>
          <c:yVal>
            <c:numRef>
              <c:f>dryweight!$H$2:$H$9</c:f>
              <c:numCache>
                <c:formatCode>General</c:formatCode>
                <c:ptCount val="8"/>
                <c:pt idx="0">
                  <c:v>1.7418999999999998</c:v>
                </c:pt>
                <c:pt idx="1">
                  <c:v>2.6942999999999997</c:v>
                </c:pt>
                <c:pt idx="2">
                  <c:v>1.4177999999999999</c:v>
                </c:pt>
                <c:pt idx="3">
                  <c:v>2.1294</c:v>
                </c:pt>
                <c:pt idx="4">
                  <c:v>3.0655000000000001</c:v>
                </c:pt>
                <c:pt idx="5">
                  <c:v>1.4161000000000001</c:v>
                </c:pt>
                <c:pt idx="6">
                  <c:v>1.9257</c:v>
                </c:pt>
                <c:pt idx="7">
                  <c:v>1.1737000000000002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5-4165-BCAD-E4FC8E6ACE9F}"/>
            </c:ext>
          </c:extLst>
        </c:ser>
        <c:ser>
          <c:idx val="1"/>
          <c:order val="1"/>
          <c:tx>
            <c:v>littlenecks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65354330708661"/>
                  <c:y val="9.1971055701370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dryweight!$L$10:$L$17</c:f>
              <c:numCache>
                <c:formatCode>General</c:formatCode>
                <c:ptCount val="8"/>
                <c:pt idx="0">
                  <c:v>34.086280291449249</c:v>
                </c:pt>
                <c:pt idx="1">
                  <c:v>18.915005768488545</c:v>
                </c:pt>
                <c:pt idx="2">
                  <c:v>26.587298627330416</c:v>
                </c:pt>
                <c:pt idx="3">
                  <c:v>27.016126024545425</c:v>
                </c:pt>
                <c:pt idx="4">
                  <c:v>22.666590995650356</c:v>
                </c:pt>
                <c:pt idx="5">
                  <c:v>19.903036658042531</c:v>
                </c:pt>
                <c:pt idx="6">
                  <c:v>34.278702841481632</c:v>
                </c:pt>
                <c:pt idx="7">
                  <c:v>33.074687456993345</c:v>
                </c:pt>
              </c:numCache>
            </c:numRef>
          </c:xVal>
          <c:yVal>
            <c:numRef>
              <c:f>dryweight!$H$10:$H$17</c:f>
              <c:numCache>
                <c:formatCode>General</c:formatCode>
                <c:ptCount val="8"/>
                <c:pt idx="0">
                  <c:v>1.6700000000000002</c:v>
                </c:pt>
                <c:pt idx="1">
                  <c:v>1.1863000000000001</c:v>
                </c:pt>
                <c:pt idx="2">
                  <c:v>1.2010000000000001</c:v>
                </c:pt>
                <c:pt idx="3">
                  <c:v>1.3095000000000001</c:v>
                </c:pt>
                <c:pt idx="4">
                  <c:v>1.0863</c:v>
                </c:pt>
                <c:pt idx="5">
                  <c:v>0.93610000000000004</c:v>
                </c:pt>
                <c:pt idx="6">
                  <c:v>1.9995999999999998</c:v>
                </c:pt>
                <c:pt idx="7">
                  <c:v>1.6440999999999999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5-4165-BCAD-E4FC8E6A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5247"/>
        <c:axId val="2135217327"/>
      </c:scatterChart>
      <c:valAx>
        <c:axId val="21352152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7327"/>
        <c:crosses val="autoZero"/>
        <c:crossBetween val="midCat"/>
      </c:valAx>
      <c:valAx>
        <c:axId val="21352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manila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6754155730534"/>
                  <c:y val="0.2546580635753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dryweight!$H$2:$H$9</c:f>
              <c:numCache>
                <c:formatCode>General</c:formatCode>
                <c:ptCount val="8"/>
                <c:pt idx="0">
                  <c:v>1.7418999999999998</c:v>
                </c:pt>
                <c:pt idx="1">
                  <c:v>2.6942999999999997</c:v>
                </c:pt>
                <c:pt idx="2">
                  <c:v>1.4177999999999999</c:v>
                </c:pt>
                <c:pt idx="3">
                  <c:v>2.1294</c:v>
                </c:pt>
                <c:pt idx="4">
                  <c:v>3.0655000000000001</c:v>
                </c:pt>
                <c:pt idx="5">
                  <c:v>1.4161000000000001</c:v>
                </c:pt>
                <c:pt idx="6">
                  <c:v>1.9257</c:v>
                </c:pt>
                <c:pt idx="7">
                  <c:v>1.1737000000000002</c:v>
                </c:pt>
              </c:numCache>
            </c:numRef>
          </c:xVal>
          <c:yVal>
            <c:numRef>
              <c:f>dryweight!$N$2:$N$9</c:f>
              <c:numCache>
                <c:formatCode>General</c:formatCode>
                <c:ptCount val="8"/>
                <c:pt idx="0">
                  <c:v>3.322048577181254</c:v>
                </c:pt>
                <c:pt idx="1">
                  <c:v>3.4177659555797391</c:v>
                </c:pt>
                <c:pt idx="2">
                  <c:v>3.1735815518899657</c:v>
                </c:pt>
                <c:pt idx="3">
                  <c:v>3.1434470699668089</c:v>
                </c:pt>
                <c:pt idx="4">
                  <c:v>3.3015591058212137</c:v>
                </c:pt>
                <c:pt idx="5">
                  <c:v>2.7297074748097132</c:v>
                </c:pt>
                <c:pt idx="6">
                  <c:v>3.1068344532609942</c:v>
                </c:pt>
                <c:pt idx="7">
                  <c:v>2.8279902499721548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006-85F1-3AEDD84A7DB5}"/>
            </c:ext>
          </c:extLst>
        </c:ser>
        <c:ser>
          <c:idx val="1"/>
          <c:order val="1"/>
          <c:tx>
            <c:v>littleneck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13451443569552"/>
                  <c:y val="-1.44903762029746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dryweight!$H$10:$H$17</c:f>
              <c:numCache>
                <c:formatCode>General</c:formatCode>
                <c:ptCount val="8"/>
                <c:pt idx="0">
                  <c:v>1.6700000000000002</c:v>
                </c:pt>
                <c:pt idx="1">
                  <c:v>1.1863000000000001</c:v>
                </c:pt>
                <c:pt idx="2">
                  <c:v>1.2010000000000001</c:v>
                </c:pt>
                <c:pt idx="3">
                  <c:v>1.3095000000000001</c:v>
                </c:pt>
                <c:pt idx="4">
                  <c:v>1.0863</c:v>
                </c:pt>
                <c:pt idx="5">
                  <c:v>0.93610000000000004</c:v>
                </c:pt>
                <c:pt idx="6">
                  <c:v>1.9995999999999998</c:v>
                </c:pt>
                <c:pt idx="7">
                  <c:v>1.6440999999999999</c:v>
                </c:pt>
              </c:numCache>
            </c:numRef>
          </c:xVal>
          <c:yVal>
            <c:numRef>
              <c:f>dryweight!$N$10:$N$17</c:f>
              <c:numCache>
                <c:formatCode>General</c:formatCode>
                <c:ptCount val="8"/>
                <c:pt idx="0">
                  <c:v>3.2121386245497803</c:v>
                </c:pt>
                <c:pt idx="1">
                  <c:v>2.6760628780314875</c:v>
                </c:pt>
                <c:pt idx="2">
                  <c:v>2.9859793490152615</c:v>
                </c:pt>
                <c:pt idx="3">
                  <c:v>3.0005434873482115</c:v>
                </c:pt>
                <c:pt idx="4">
                  <c:v>2.8407583915330243</c:v>
                </c:pt>
                <c:pt idx="5">
                  <c:v>2.7224093038285271</c:v>
                </c:pt>
                <c:pt idx="6">
                  <c:v>3.2172626224688088</c:v>
                </c:pt>
                <c:pt idx="7">
                  <c:v>3.1847161155224777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C-4006-85F1-3AEDD84A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879"/>
        <c:axId val="146912703"/>
      </c:scatterChart>
      <c:valAx>
        <c:axId val="1469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2703"/>
        <c:crosses val="autoZero"/>
        <c:crossBetween val="midCat"/>
      </c:valAx>
      <c:valAx>
        <c:axId val="14691270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manila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02974628171476E-3"/>
                  <c:y val="0.2017884222805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dryweight!$H$2:$H$9</c:f>
              <c:numCache>
                <c:formatCode>General</c:formatCode>
                <c:ptCount val="8"/>
                <c:pt idx="0">
                  <c:v>1.7418999999999998</c:v>
                </c:pt>
                <c:pt idx="1">
                  <c:v>2.6942999999999997</c:v>
                </c:pt>
                <c:pt idx="2">
                  <c:v>1.4177999999999999</c:v>
                </c:pt>
                <c:pt idx="3">
                  <c:v>2.1294</c:v>
                </c:pt>
                <c:pt idx="4">
                  <c:v>3.0655000000000001</c:v>
                </c:pt>
                <c:pt idx="5">
                  <c:v>1.4161000000000001</c:v>
                </c:pt>
                <c:pt idx="6">
                  <c:v>1.9257</c:v>
                </c:pt>
                <c:pt idx="7">
                  <c:v>1.1737000000000002</c:v>
                </c:pt>
              </c:numCache>
            </c:numRef>
          </c:xVal>
          <c:yVal>
            <c:numRef>
              <c:f>dryweight!$I$2:$I$9</c:f>
              <c:numCache>
                <c:formatCode>General</c:formatCode>
                <c:ptCount val="8"/>
                <c:pt idx="0">
                  <c:v>41.5</c:v>
                </c:pt>
                <c:pt idx="1">
                  <c:v>42.5</c:v>
                </c:pt>
                <c:pt idx="2">
                  <c:v>40</c:v>
                </c:pt>
                <c:pt idx="3">
                  <c:v>38.5</c:v>
                </c:pt>
                <c:pt idx="4">
                  <c:v>42</c:v>
                </c:pt>
                <c:pt idx="5">
                  <c:v>34</c:v>
                </c:pt>
                <c:pt idx="6">
                  <c:v>38</c:v>
                </c:pt>
                <c:pt idx="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D-42BB-A4A6-9CD33DE2292A}"/>
            </c:ext>
          </c:extLst>
        </c:ser>
        <c:ser>
          <c:idx val="1"/>
          <c:order val="1"/>
          <c:tx>
            <c:v>littleneck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dryweight!$H$10:$H$17</c:f>
              <c:numCache>
                <c:formatCode>General</c:formatCode>
                <c:ptCount val="8"/>
                <c:pt idx="0">
                  <c:v>1.6700000000000002</c:v>
                </c:pt>
                <c:pt idx="1">
                  <c:v>1.1863000000000001</c:v>
                </c:pt>
                <c:pt idx="2">
                  <c:v>1.2010000000000001</c:v>
                </c:pt>
                <c:pt idx="3">
                  <c:v>1.3095000000000001</c:v>
                </c:pt>
                <c:pt idx="4">
                  <c:v>1.0863</c:v>
                </c:pt>
                <c:pt idx="5">
                  <c:v>0.93610000000000004</c:v>
                </c:pt>
                <c:pt idx="6">
                  <c:v>1.9995999999999998</c:v>
                </c:pt>
                <c:pt idx="7">
                  <c:v>1.6440999999999999</c:v>
                </c:pt>
              </c:numCache>
            </c:numRef>
          </c:xVal>
          <c:yVal>
            <c:numRef>
              <c:f>dryweight!$I$10:$I$17</c:f>
              <c:numCache>
                <c:formatCode>General</c:formatCode>
                <c:ptCount val="8"/>
                <c:pt idx="0">
                  <c:v>42</c:v>
                </c:pt>
                <c:pt idx="1">
                  <c:v>34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34</c:v>
                </c:pt>
                <c:pt idx="6">
                  <c:v>43</c:v>
                </c:pt>
                <c:pt idx="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D-42BB-A4A6-9CD33DE2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49503"/>
        <c:axId val="2124248671"/>
      </c:scatterChart>
      <c:valAx>
        <c:axId val="21242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8671"/>
        <c:crosses val="autoZero"/>
        <c:crossBetween val="midCat"/>
      </c:valAx>
      <c:valAx>
        <c:axId val="21242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0</xdr:row>
      <xdr:rowOff>167640</xdr:rowOff>
    </xdr:from>
    <xdr:to>
      <xdr:col>24</xdr:col>
      <xdr:colOff>45720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30876-6E9A-AA30-A5F2-D73B6457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350520</xdr:colOff>
      <xdr:row>16</xdr:row>
      <xdr:rowOff>137160</xdr:rowOff>
    </xdr:from>
    <xdr:to>
      <xdr:col>24</xdr:col>
      <xdr:colOff>45720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F005E-C082-1B2D-3A07-9F27BBEEC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426720</xdr:colOff>
      <xdr:row>0</xdr:row>
      <xdr:rowOff>175260</xdr:rowOff>
    </xdr:from>
    <xdr:to>
      <xdr:col>32</xdr:col>
      <xdr:colOff>121920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5B174-A4F8-F5C7-D3F0-691D2D97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A1F1-448F-488E-9BCD-FC9902573999}">
  <dimension ref="A1:N21"/>
  <sheetViews>
    <sheetView tabSelected="1" topLeftCell="H1" workbookViewId="0">
      <selection activeCell="O19" sqref="O19"/>
    </sheetView>
  </sheetViews>
  <sheetFormatPr defaultRowHeight="14.4" x14ac:dyDescent="0.3"/>
  <cols>
    <col min="2" max="7" width="8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6</v>
      </c>
      <c r="M1" t="s">
        <v>12</v>
      </c>
      <c r="N1" t="s">
        <v>13</v>
      </c>
    </row>
    <row r="2" spans="1:14" x14ac:dyDescent="0.3">
      <c r="A2">
        <v>1</v>
      </c>
      <c r="B2">
        <v>14.357900000000001</v>
      </c>
      <c r="C2">
        <v>2.2867000000000002</v>
      </c>
      <c r="D2">
        <v>0.50439999999999996</v>
      </c>
      <c r="E2" s="2">
        <f t="shared" ref="E2:E17" si="0">C2-D2</f>
        <v>1.7823000000000002</v>
      </c>
      <c r="F2">
        <v>0.25700000000000001</v>
      </c>
      <c r="G2">
        <v>1.9988999999999999</v>
      </c>
      <c r="H2">
        <f t="shared" ref="H2:H17" si="1">G2-F2</f>
        <v>1.7418999999999998</v>
      </c>
      <c r="I2">
        <v>41.5</v>
      </c>
      <c r="J2" s="1">
        <v>59</v>
      </c>
      <c r="K2" s="1">
        <v>30</v>
      </c>
      <c r="L2" s="4">
        <f>((4/3)*PI()*(I2/2)*(J2/2)*(K2/2))/1000</f>
        <v>38.460948061573042</v>
      </c>
      <c r="M2">
        <f>LN(H2)</f>
        <v>0.55497647150127882</v>
      </c>
      <c r="N2">
        <f>LOG(L2,3)</f>
        <v>3.322048577181254</v>
      </c>
    </row>
    <row r="3" spans="1:14" x14ac:dyDescent="0.3">
      <c r="A3">
        <v>3</v>
      </c>
      <c r="B3">
        <v>19.145900000000001</v>
      </c>
      <c r="C3">
        <v>3.0413999999999999</v>
      </c>
      <c r="D3">
        <v>0.33760000000000001</v>
      </c>
      <c r="E3" s="2">
        <f t="shared" si="0"/>
        <v>2.7037999999999998</v>
      </c>
      <c r="F3">
        <v>0.26519999999999999</v>
      </c>
      <c r="G3">
        <v>2.9594999999999998</v>
      </c>
      <c r="H3">
        <f t="shared" si="1"/>
        <v>2.6942999999999997</v>
      </c>
      <c r="I3">
        <v>42.5</v>
      </c>
      <c r="J3" s="1">
        <v>60</v>
      </c>
      <c r="K3" s="1">
        <v>32</v>
      </c>
      <c r="L3" s="4">
        <f t="shared" ref="L3:L17" si="2">((4/3)*PI()*(I3/2)*(J3/2)*(K3/2))/1000</f>
        <v>42.725660088821186</v>
      </c>
      <c r="M3">
        <f t="shared" ref="M3:M17" si="3">LN(H3)</f>
        <v>0.99113843036287652</v>
      </c>
      <c r="N3">
        <f t="shared" ref="N3:N17" si="4">LOG(L3,3)</f>
        <v>3.4177659555797391</v>
      </c>
    </row>
    <row r="4" spans="1:14" x14ac:dyDescent="0.3">
      <c r="A4">
        <v>9</v>
      </c>
      <c r="B4">
        <v>9.4288000000000007</v>
      </c>
      <c r="C4">
        <v>1.8911</v>
      </c>
      <c r="D4">
        <v>0.45939999999999998</v>
      </c>
      <c r="E4" s="2">
        <f t="shared" si="0"/>
        <v>1.4317</v>
      </c>
      <c r="F4">
        <v>0.26850000000000002</v>
      </c>
      <c r="G4">
        <v>1.6862999999999999</v>
      </c>
      <c r="H4">
        <f t="shared" si="1"/>
        <v>1.4177999999999999</v>
      </c>
      <c r="I4">
        <v>40</v>
      </c>
      <c r="J4" s="1">
        <v>52</v>
      </c>
      <c r="K4" s="1">
        <v>30</v>
      </c>
      <c r="L4" s="4">
        <f t="shared" si="2"/>
        <v>32.672563597333841</v>
      </c>
      <c r="M4">
        <f t="shared" si="3"/>
        <v>0.34910637443878006</v>
      </c>
      <c r="N4">
        <f t="shared" si="4"/>
        <v>3.1735815518899657</v>
      </c>
    </row>
    <row r="5" spans="1:14" x14ac:dyDescent="0.3">
      <c r="A5">
        <v>10</v>
      </c>
      <c r="B5">
        <v>14.1716</v>
      </c>
      <c r="C5">
        <v>2.6488</v>
      </c>
      <c r="D5">
        <v>0.46379999999999999</v>
      </c>
      <c r="E5" s="2">
        <f t="shared" si="0"/>
        <v>2.1850000000000001</v>
      </c>
      <c r="F5">
        <v>0.29709999999999998</v>
      </c>
      <c r="G5">
        <v>2.4264999999999999</v>
      </c>
      <c r="H5">
        <f t="shared" si="1"/>
        <v>2.1294</v>
      </c>
      <c r="I5">
        <v>38.5</v>
      </c>
      <c r="J5" s="1">
        <v>56</v>
      </c>
      <c r="K5" s="1">
        <v>28</v>
      </c>
      <c r="L5" s="4">
        <f t="shared" si="2"/>
        <v>31.608610885318104</v>
      </c>
      <c r="M5">
        <f t="shared" si="3"/>
        <v>0.75584024989836873</v>
      </c>
      <c r="N5">
        <f t="shared" si="4"/>
        <v>3.1434470699668089</v>
      </c>
    </row>
    <row r="6" spans="1:14" x14ac:dyDescent="0.3">
      <c r="A6">
        <v>68</v>
      </c>
      <c r="B6">
        <v>17.855499999999999</v>
      </c>
      <c r="C6">
        <v>3.6943000000000001</v>
      </c>
      <c r="D6">
        <v>0.35614000000000001</v>
      </c>
      <c r="E6" s="2">
        <f t="shared" si="0"/>
        <v>3.3381600000000002</v>
      </c>
      <c r="F6">
        <v>0.29620000000000002</v>
      </c>
      <c r="G6">
        <v>3.3616999999999999</v>
      </c>
      <c r="H6">
        <f t="shared" si="1"/>
        <v>3.0655000000000001</v>
      </c>
      <c r="I6">
        <v>42</v>
      </c>
      <c r="J6" s="1">
        <v>57</v>
      </c>
      <c r="K6" s="1">
        <v>30</v>
      </c>
      <c r="L6" s="4">
        <f t="shared" si="2"/>
        <v>37.604864063469826</v>
      </c>
      <c r="M6">
        <f t="shared" si="3"/>
        <v>1.1202106882206055</v>
      </c>
      <c r="N6">
        <f t="shared" si="4"/>
        <v>3.3015591058212137</v>
      </c>
    </row>
    <row r="7" spans="1:14" x14ac:dyDescent="0.3">
      <c r="A7">
        <v>71</v>
      </c>
      <c r="B7">
        <v>8.4469999999999992</v>
      </c>
      <c r="C7">
        <v>1.8102</v>
      </c>
      <c r="D7">
        <v>0.37759999999999999</v>
      </c>
      <c r="E7" s="2">
        <f t="shared" si="0"/>
        <v>1.4326000000000001</v>
      </c>
      <c r="F7">
        <v>0.21210000000000001</v>
      </c>
      <c r="G7">
        <v>1.6282000000000001</v>
      </c>
      <c r="H7">
        <f t="shared" si="1"/>
        <v>1.4161000000000001</v>
      </c>
      <c r="I7">
        <v>34</v>
      </c>
      <c r="J7" s="1">
        <v>46</v>
      </c>
      <c r="K7" s="1">
        <v>24.5</v>
      </c>
      <c r="L7" s="4">
        <f t="shared" si="2"/>
        <v>20.063257883375613</v>
      </c>
      <c r="M7">
        <f t="shared" si="3"/>
        <v>0.34790661424687613</v>
      </c>
      <c r="N7">
        <f t="shared" si="4"/>
        <v>2.7297074748097132</v>
      </c>
    </row>
    <row r="8" spans="1:14" x14ac:dyDescent="0.3">
      <c r="A8">
        <v>77</v>
      </c>
      <c r="B8">
        <v>12.084300000000001</v>
      </c>
      <c r="C8">
        <v>2.4152</v>
      </c>
      <c r="D8">
        <v>0.43869999999999998</v>
      </c>
      <c r="E8" s="2">
        <f t="shared" si="0"/>
        <v>1.9765000000000001</v>
      </c>
      <c r="F8">
        <v>0.21759999999999999</v>
      </c>
      <c r="G8">
        <v>2.1433</v>
      </c>
      <c r="H8">
        <f t="shared" si="1"/>
        <v>1.9257</v>
      </c>
      <c r="I8">
        <v>38</v>
      </c>
      <c r="J8" s="1">
        <v>54.5</v>
      </c>
      <c r="K8" s="1">
        <v>28</v>
      </c>
      <c r="L8" s="4">
        <f t="shared" si="2"/>
        <v>30.362445799394155</v>
      </c>
      <c r="M8">
        <f t="shared" si="3"/>
        <v>0.65528953800370504</v>
      </c>
      <c r="N8">
        <f t="shared" si="4"/>
        <v>3.1068344532609942</v>
      </c>
    </row>
    <row r="9" spans="1:14" x14ac:dyDescent="0.3">
      <c r="A9">
        <v>84</v>
      </c>
      <c r="B9">
        <v>9.8193999999999999</v>
      </c>
      <c r="C9">
        <v>1.4923</v>
      </c>
      <c r="D9">
        <v>0.30530000000000002</v>
      </c>
      <c r="E9" s="2">
        <f t="shared" si="0"/>
        <v>1.1869999999999998</v>
      </c>
      <c r="F9">
        <v>0.27089999999999997</v>
      </c>
      <c r="G9">
        <v>1.4446000000000001</v>
      </c>
      <c r="H9">
        <f t="shared" si="1"/>
        <v>1.1737000000000002</v>
      </c>
      <c r="I9">
        <v>34</v>
      </c>
      <c r="J9" s="1">
        <v>46.5</v>
      </c>
      <c r="K9" s="1">
        <v>27</v>
      </c>
      <c r="L9" s="4">
        <f t="shared" si="2"/>
        <v>22.350860933964579</v>
      </c>
      <c r="M9">
        <f t="shared" si="3"/>
        <v>0.16016115212394133</v>
      </c>
      <c r="N9">
        <f t="shared" si="4"/>
        <v>2.8279902499721548</v>
      </c>
    </row>
    <row r="10" spans="1:14" x14ac:dyDescent="0.3">
      <c r="A10">
        <v>91</v>
      </c>
      <c r="B10">
        <v>13.132</v>
      </c>
      <c r="C10">
        <v>2.1295999999999999</v>
      </c>
      <c r="D10">
        <v>0.4194</v>
      </c>
      <c r="E10" s="2">
        <f t="shared" si="0"/>
        <v>1.7101999999999999</v>
      </c>
      <c r="F10">
        <v>0.2467</v>
      </c>
      <c r="G10">
        <v>1.9167000000000001</v>
      </c>
      <c r="H10">
        <f t="shared" si="1"/>
        <v>1.6700000000000002</v>
      </c>
      <c r="I10">
        <v>42</v>
      </c>
      <c r="J10" s="1">
        <v>50</v>
      </c>
      <c r="K10" s="1">
        <v>31</v>
      </c>
      <c r="L10" s="4">
        <f t="shared" si="2"/>
        <v>34.086280291449249</v>
      </c>
      <c r="M10">
        <f t="shared" si="3"/>
        <v>0.51282362642866386</v>
      </c>
      <c r="N10">
        <f t="shared" si="4"/>
        <v>3.2121386245497803</v>
      </c>
    </row>
    <row r="11" spans="1:14" x14ac:dyDescent="0.3">
      <c r="A11">
        <v>97</v>
      </c>
      <c r="B11">
        <v>9.8328000000000007</v>
      </c>
      <c r="C11">
        <v>1.5722</v>
      </c>
      <c r="D11">
        <v>0.3871</v>
      </c>
      <c r="E11" s="2">
        <f t="shared" si="0"/>
        <v>1.1851</v>
      </c>
      <c r="F11">
        <v>0.30480000000000002</v>
      </c>
      <c r="G11">
        <v>1.4911000000000001</v>
      </c>
      <c r="H11">
        <f t="shared" si="1"/>
        <v>1.1863000000000001</v>
      </c>
      <c r="I11">
        <v>34</v>
      </c>
      <c r="J11" s="1">
        <v>42.5</v>
      </c>
      <c r="K11" s="1">
        <v>25</v>
      </c>
      <c r="L11" s="4">
        <f t="shared" si="2"/>
        <v>18.915005768488545</v>
      </c>
      <c r="M11">
        <f t="shared" si="3"/>
        <v>0.17083921968492066</v>
      </c>
      <c r="N11">
        <f t="shared" si="4"/>
        <v>2.6760628780314875</v>
      </c>
    </row>
    <row r="12" spans="1:14" x14ac:dyDescent="0.3">
      <c r="A12">
        <v>107</v>
      </c>
      <c r="B12">
        <v>12.075200000000001</v>
      </c>
      <c r="C12">
        <v>1.7129000000000001</v>
      </c>
      <c r="D12">
        <v>0.50470000000000004</v>
      </c>
      <c r="E12" s="2">
        <f t="shared" si="0"/>
        <v>1.2082000000000002</v>
      </c>
      <c r="F12">
        <v>0.2606</v>
      </c>
      <c r="G12">
        <v>1.4616</v>
      </c>
      <c r="H12">
        <f t="shared" si="1"/>
        <v>1.2010000000000001</v>
      </c>
      <c r="I12">
        <v>39</v>
      </c>
      <c r="J12" s="1">
        <v>46.5</v>
      </c>
      <c r="K12" s="1">
        <v>28</v>
      </c>
      <c r="L12" s="4">
        <f t="shared" si="2"/>
        <v>26.587298627330416</v>
      </c>
      <c r="M12">
        <f t="shared" si="3"/>
        <v>0.18315454309784654</v>
      </c>
      <c r="N12">
        <f t="shared" si="4"/>
        <v>2.9859793490152615</v>
      </c>
    </row>
    <row r="13" spans="1:14" x14ac:dyDescent="0.3">
      <c r="A13">
        <v>111</v>
      </c>
      <c r="B13">
        <v>10.998799999999999</v>
      </c>
      <c r="C13">
        <v>1.6850000000000001</v>
      </c>
      <c r="D13">
        <v>0.3785</v>
      </c>
      <c r="E13" s="2">
        <f t="shared" si="0"/>
        <v>1.3065</v>
      </c>
      <c r="F13">
        <v>0.25409999999999999</v>
      </c>
      <c r="G13">
        <v>1.5636000000000001</v>
      </c>
      <c r="H13">
        <f t="shared" si="1"/>
        <v>1.3095000000000001</v>
      </c>
      <c r="I13">
        <v>39</v>
      </c>
      <c r="J13" s="1">
        <v>49</v>
      </c>
      <c r="K13" s="1">
        <v>27</v>
      </c>
      <c r="L13" s="4">
        <f t="shared" si="2"/>
        <v>27.016126024545425</v>
      </c>
      <c r="M13">
        <f t="shared" si="3"/>
        <v>0.26964538496562962</v>
      </c>
      <c r="N13">
        <f t="shared" si="4"/>
        <v>3.0005434873482115</v>
      </c>
    </row>
    <row r="14" spans="1:14" x14ac:dyDescent="0.3">
      <c r="A14">
        <v>137</v>
      </c>
      <c r="B14">
        <v>9.5182000000000002</v>
      </c>
      <c r="C14">
        <v>1.577</v>
      </c>
      <c r="D14">
        <v>0.47820000000000001</v>
      </c>
      <c r="E14" s="2">
        <f t="shared" si="0"/>
        <v>1.0988</v>
      </c>
      <c r="F14">
        <v>0.2339</v>
      </c>
      <c r="G14">
        <v>1.3202</v>
      </c>
      <c r="H14">
        <f t="shared" si="1"/>
        <v>1.0863</v>
      </c>
      <c r="I14">
        <v>37</v>
      </c>
      <c r="J14" s="1">
        <v>45</v>
      </c>
      <c r="K14" s="1">
        <v>26</v>
      </c>
      <c r="L14" s="4">
        <f t="shared" si="2"/>
        <v>22.666590995650356</v>
      </c>
      <c r="M14">
        <f t="shared" si="3"/>
        <v>8.2777426457568193E-2</v>
      </c>
      <c r="N14">
        <f t="shared" si="4"/>
        <v>2.8407583915330243</v>
      </c>
    </row>
    <row r="15" spans="1:14" x14ac:dyDescent="0.3">
      <c r="A15">
        <v>149</v>
      </c>
      <c r="B15">
        <v>9.1171000000000006</v>
      </c>
      <c r="C15">
        <v>1.325</v>
      </c>
      <c r="D15">
        <v>0.38159999999999999</v>
      </c>
      <c r="E15" s="2">
        <f t="shared" si="0"/>
        <v>0.94340000000000002</v>
      </c>
      <c r="F15">
        <v>0.27929999999999999</v>
      </c>
      <c r="G15">
        <v>1.2154</v>
      </c>
      <c r="H15">
        <f t="shared" si="1"/>
        <v>0.93610000000000004</v>
      </c>
      <c r="I15">
        <v>34</v>
      </c>
      <c r="J15" s="1">
        <v>43</v>
      </c>
      <c r="K15" s="1">
        <v>26</v>
      </c>
      <c r="L15" s="4">
        <f t="shared" si="2"/>
        <v>19.903036658042531</v>
      </c>
      <c r="M15">
        <f t="shared" si="3"/>
        <v>-6.603297060443801E-2</v>
      </c>
      <c r="N15">
        <f t="shared" si="4"/>
        <v>2.7224093038285271</v>
      </c>
    </row>
    <row r="16" spans="1:14" x14ac:dyDescent="0.3">
      <c r="A16">
        <v>157</v>
      </c>
      <c r="B16">
        <v>12.277900000000001</v>
      </c>
      <c r="C16">
        <v>2.4523000000000001</v>
      </c>
      <c r="D16">
        <v>0.42620000000000002</v>
      </c>
      <c r="E16" s="2">
        <f t="shared" si="0"/>
        <v>2.0261</v>
      </c>
      <c r="F16">
        <v>0.223</v>
      </c>
      <c r="G16">
        <v>2.2225999999999999</v>
      </c>
      <c r="H16">
        <f t="shared" si="1"/>
        <v>1.9995999999999998</v>
      </c>
      <c r="I16">
        <v>43</v>
      </c>
      <c r="J16" s="1">
        <v>52.5</v>
      </c>
      <c r="K16" s="1">
        <v>29</v>
      </c>
      <c r="L16" s="4">
        <f t="shared" si="2"/>
        <v>34.278702841481632</v>
      </c>
      <c r="M16">
        <f t="shared" si="3"/>
        <v>0.69294716055727812</v>
      </c>
      <c r="N16">
        <f t="shared" si="4"/>
        <v>3.2172626224688088</v>
      </c>
    </row>
    <row r="17" spans="1:14" x14ac:dyDescent="0.3">
      <c r="A17">
        <v>158</v>
      </c>
      <c r="B17">
        <v>10.8141</v>
      </c>
      <c r="C17">
        <v>2.1955</v>
      </c>
      <c r="D17">
        <v>0.53939999999999999</v>
      </c>
      <c r="E17" s="2">
        <f t="shared" si="0"/>
        <v>1.6560999999999999</v>
      </c>
      <c r="F17">
        <v>0.28360000000000002</v>
      </c>
      <c r="G17">
        <v>1.9277</v>
      </c>
      <c r="H17">
        <f t="shared" si="1"/>
        <v>1.6440999999999999</v>
      </c>
      <c r="I17">
        <v>42</v>
      </c>
      <c r="J17" s="1">
        <v>47</v>
      </c>
      <c r="K17" s="1">
        <v>32</v>
      </c>
      <c r="L17" s="4">
        <f t="shared" si="2"/>
        <v>33.074687456993345</v>
      </c>
      <c r="M17">
        <f t="shared" si="3"/>
        <v>0.49719312203469418</v>
      </c>
      <c r="N17">
        <f t="shared" si="4"/>
        <v>3.1847161155224777</v>
      </c>
    </row>
    <row r="20" spans="1:14" x14ac:dyDescent="0.3">
      <c r="F20" s="3" t="s">
        <v>10</v>
      </c>
    </row>
    <row r="21" spans="1:14" x14ac:dyDescent="0.3">
      <c r="G21" t="s">
        <v>11</v>
      </c>
    </row>
  </sheetData>
  <sortState xmlns:xlrd2="http://schemas.microsoft.com/office/spreadsheetml/2017/richdata2" ref="A2:I17">
    <sortCondition ref="A2:A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3A54-8741-477C-B84D-31F8985A44AE}">
  <dimension ref="A1:F171"/>
  <sheetViews>
    <sheetView topLeftCell="A139" workbookViewId="0">
      <selection activeCell="F165" sqref="F165"/>
    </sheetView>
  </sheetViews>
  <sheetFormatPr defaultRowHeight="14.4" x14ac:dyDescent="0.3"/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6</v>
      </c>
    </row>
    <row r="2" spans="1:6" x14ac:dyDescent="0.3">
      <c r="A2" t="s">
        <v>19</v>
      </c>
      <c r="B2">
        <v>45</v>
      </c>
      <c r="C2">
        <v>54</v>
      </c>
      <c r="D2">
        <v>33</v>
      </c>
      <c r="E2">
        <v>19.609534010000001</v>
      </c>
      <c r="F2">
        <f>(4/3)*PI()*(B2/2)*(C2/2)*(D2/2)</f>
        <v>41987.385815227579</v>
      </c>
    </row>
    <row r="3" spans="1:6" x14ac:dyDescent="0.3">
      <c r="A3" t="s">
        <v>21</v>
      </c>
      <c r="B3">
        <v>40</v>
      </c>
      <c r="C3">
        <v>45</v>
      </c>
      <c r="D3">
        <v>28.5</v>
      </c>
      <c r="E3">
        <v>49.754545469999996</v>
      </c>
      <c r="F3">
        <f t="shared" ref="F3:F66" si="0">(4/3)*PI()*(B3/2)*(C3/2)*(D3/2)</f>
        <v>26860.617188192726</v>
      </c>
    </row>
    <row r="4" spans="1:6" x14ac:dyDescent="0.3">
      <c r="A4" t="s">
        <v>22</v>
      </c>
      <c r="B4">
        <v>40.5</v>
      </c>
      <c r="C4">
        <v>50.5</v>
      </c>
      <c r="D4">
        <v>28</v>
      </c>
      <c r="E4">
        <v>18.372629679999999</v>
      </c>
      <c r="F4">
        <f t="shared" si="0"/>
        <v>29984.931082187777</v>
      </c>
    </row>
    <row r="5" spans="1:6" x14ac:dyDescent="0.3">
      <c r="A5" t="s">
        <v>23</v>
      </c>
      <c r="B5">
        <v>32.5</v>
      </c>
      <c r="C5">
        <v>41</v>
      </c>
      <c r="D5">
        <v>24</v>
      </c>
      <c r="E5">
        <v>20.276556849999999</v>
      </c>
      <c r="F5">
        <f t="shared" si="0"/>
        <v>16744.688843633598</v>
      </c>
    </row>
    <row r="6" spans="1:6" x14ac:dyDescent="0.3">
      <c r="A6" t="s">
        <v>24</v>
      </c>
      <c r="B6">
        <v>39.5</v>
      </c>
      <c r="C6">
        <v>46.5</v>
      </c>
      <c r="D6">
        <v>27</v>
      </c>
      <c r="E6">
        <v>27.340256480000001</v>
      </c>
      <c r="F6">
        <f t="shared" si="0"/>
        <v>25966.441379164735</v>
      </c>
    </row>
    <row r="7" spans="1:6" x14ac:dyDescent="0.3">
      <c r="A7" t="s">
        <v>25</v>
      </c>
      <c r="B7">
        <v>41</v>
      </c>
      <c r="C7">
        <v>49</v>
      </c>
      <c r="D7">
        <v>29</v>
      </c>
      <c r="E7">
        <v>6.1729191180000003</v>
      </c>
      <c r="F7">
        <f t="shared" si="0"/>
        <v>30505.388265132486</v>
      </c>
    </row>
    <row r="8" spans="1:6" x14ac:dyDescent="0.3">
      <c r="A8" t="s">
        <v>26</v>
      </c>
      <c r="B8">
        <v>42.5</v>
      </c>
      <c r="C8">
        <v>52.5</v>
      </c>
      <c r="D8">
        <v>29</v>
      </c>
      <c r="E8">
        <v>1.6712603450000001</v>
      </c>
      <c r="F8">
        <f t="shared" si="0"/>
        <v>33880.113273557421</v>
      </c>
    </row>
    <row r="9" spans="1:6" x14ac:dyDescent="0.3">
      <c r="A9" t="s">
        <v>27</v>
      </c>
      <c r="B9">
        <v>43.5</v>
      </c>
      <c r="C9">
        <v>53</v>
      </c>
      <c r="D9">
        <v>29</v>
      </c>
      <c r="E9">
        <v>21.460157410000001</v>
      </c>
      <c r="F9">
        <f t="shared" si="0"/>
        <v>35007.552337114459</v>
      </c>
    </row>
    <row r="10" spans="1:6" x14ac:dyDescent="0.3">
      <c r="A10" t="s">
        <v>28</v>
      </c>
      <c r="B10">
        <v>34</v>
      </c>
      <c r="C10">
        <v>42.5</v>
      </c>
      <c r="D10">
        <v>25</v>
      </c>
      <c r="E10">
        <v>3.3032736090000001</v>
      </c>
      <c r="F10">
        <f t="shared" si="0"/>
        <v>18915.005768488543</v>
      </c>
    </row>
    <row r="11" spans="1:6" x14ac:dyDescent="0.3">
      <c r="A11" t="s">
        <v>29</v>
      </c>
      <c r="B11">
        <v>46.5</v>
      </c>
      <c r="C11">
        <v>56</v>
      </c>
      <c r="D11">
        <v>31</v>
      </c>
      <c r="E11">
        <v>17.412398240000002</v>
      </c>
      <c r="F11">
        <f t="shared" si="0"/>
        <v>42266.987561397073</v>
      </c>
    </row>
    <row r="12" spans="1:6" x14ac:dyDescent="0.3">
      <c r="A12" t="s">
        <v>30</v>
      </c>
      <c r="B12">
        <v>34.5</v>
      </c>
      <c r="C12">
        <v>44</v>
      </c>
      <c r="D12">
        <v>24</v>
      </c>
      <c r="E12">
        <v>18.316535640000001</v>
      </c>
      <c r="F12">
        <f t="shared" si="0"/>
        <v>19075.750592597222</v>
      </c>
    </row>
    <row r="13" spans="1:6" x14ac:dyDescent="0.3">
      <c r="A13" t="s">
        <v>31</v>
      </c>
      <c r="B13">
        <v>42</v>
      </c>
      <c r="C13">
        <v>48.5</v>
      </c>
      <c r="D13">
        <v>30</v>
      </c>
      <c r="E13">
        <v>35.472930740000002</v>
      </c>
      <c r="F13">
        <f t="shared" si="0"/>
        <v>31997.121176812045</v>
      </c>
    </row>
    <row r="14" spans="1:6" x14ac:dyDescent="0.3">
      <c r="A14" t="s">
        <v>32</v>
      </c>
      <c r="B14">
        <v>36</v>
      </c>
      <c r="C14">
        <v>45.5</v>
      </c>
      <c r="D14">
        <v>25</v>
      </c>
      <c r="E14">
        <v>17.320360229999999</v>
      </c>
      <c r="F14">
        <f t="shared" si="0"/>
        <v>21441.369860750339</v>
      </c>
    </row>
    <row r="15" spans="1:6" x14ac:dyDescent="0.3">
      <c r="A15" t="s">
        <v>33</v>
      </c>
      <c r="B15">
        <v>45</v>
      </c>
      <c r="C15">
        <v>52.5</v>
      </c>
      <c r="D15">
        <v>32</v>
      </c>
      <c r="E15">
        <v>16.697464279999998</v>
      </c>
      <c r="F15">
        <f t="shared" si="0"/>
        <v>39584.067435231387</v>
      </c>
    </row>
    <row r="16" spans="1:6" x14ac:dyDescent="0.3">
      <c r="A16" t="s">
        <v>34</v>
      </c>
      <c r="B16">
        <v>46</v>
      </c>
      <c r="C16">
        <v>55</v>
      </c>
      <c r="D16">
        <v>31</v>
      </c>
      <c r="E16">
        <v>5.8084437969999998</v>
      </c>
      <c r="F16">
        <f t="shared" si="0"/>
        <v>41065.851970174575</v>
      </c>
    </row>
    <row r="17" spans="1:6" x14ac:dyDescent="0.3">
      <c r="A17" t="s">
        <v>35</v>
      </c>
      <c r="B17">
        <v>52</v>
      </c>
      <c r="C17">
        <v>62</v>
      </c>
      <c r="D17">
        <v>35.5</v>
      </c>
      <c r="E17">
        <v>22.870469379999999</v>
      </c>
      <c r="F17">
        <f t="shared" si="0"/>
        <v>59926.927064776493</v>
      </c>
    </row>
    <row r="18" spans="1:6" x14ac:dyDescent="0.3">
      <c r="A18" t="s">
        <v>36</v>
      </c>
      <c r="B18">
        <v>48</v>
      </c>
      <c r="C18">
        <v>56.5</v>
      </c>
      <c r="D18">
        <v>32</v>
      </c>
      <c r="E18">
        <v>33.995981569999998</v>
      </c>
      <c r="F18">
        <f t="shared" si="0"/>
        <v>45439.996141522766</v>
      </c>
    </row>
    <row r="19" spans="1:6" x14ac:dyDescent="0.3">
      <c r="A19" t="s">
        <v>37</v>
      </c>
      <c r="B19">
        <v>39</v>
      </c>
      <c r="C19">
        <v>46.5</v>
      </c>
      <c r="D19">
        <v>28</v>
      </c>
      <c r="E19">
        <v>21.776827619999999</v>
      </c>
      <c r="F19">
        <f t="shared" si="0"/>
        <v>26587.298627330416</v>
      </c>
    </row>
    <row r="20" spans="1:6" x14ac:dyDescent="0.3">
      <c r="A20" t="s">
        <v>38</v>
      </c>
      <c r="B20">
        <v>46</v>
      </c>
      <c r="C20">
        <v>57</v>
      </c>
      <c r="D20">
        <v>33</v>
      </c>
      <c r="E20">
        <v>12.40365227</v>
      </c>
      <c r="F20">
        <f t="shared" si="0"/>
        <v>45304.9076574184</v>
      </c>
    </row>
    <row r="21" spans="1:6" x14ac:dyDescent="0.3">
      <c r="A21" t="s">
        <v>39</v>
      </c>
      <c r="B21">
        <v>48</v>
      </c>
      <c r="C21">
        <v>59.5</v>
      </c>
      <c r="D21">
        <v>32</v>
      </c>
      <c r="E21">
        <v>25.467541220000001</v>
      </c>
      <c r="F21">
        <f t="shared" si="0"/>
        <v>47852.739299479726</v>
      </c>
    </row>
    <row r="22" spans="1:6" x14ac:dyDescent="0.3">
      <c r="A22" t="s">
        <v>40</v>
      </c>
      <c r="B22">
        <v>39</v>
      </c>
      <c r="C22">
        <v>49</v>
      </c>
      <c r="D22">
        <v>27</v>
      </c>
      <c r="E22">
        <v>23.061518710000001</v>
      </c>
      <c r="F22">
        <f t="shared" si="0"/>
        <v>27016.126024545425</v>
      </c>
    </row>
    <row r="23" spans="1:6" x14ac:dyDescent="0.3">
      <c r="A23" t="s">
        <v>41</v>
      </c>
      <c r="B23">
        <v>45</v>
      </c>
      <c r="C23">
        <v>53</v>
      </c>
      <c r="D23">
        <v>32</v>
      </c>
      <c r="E23">
        <v>46.934603920000001</v>
      </c>
      <c r="F23">
        <f t="shared" si="0"/>
        <v>39961.058553662166</v>
      </c>
    </row>
    <row r="24" spans="1:6" x14ac:dyDescent="0.3">
      <c r="A24" t="s">
        <v>42</v>
      </c>
      <c r="B24">
        <v>39.5</v>
      </c>
      <c r="C24">
        <v>49</v>
      </c>
      <c r="D24">
        <v>28</v>
      </c>
      <c r="E24">
        <v>28.22316593</v>
      </c>
      <c r="F24">
        <f t="shared" si="0"/>
        <v>28375.912044774206</v>
      </c>
    </row>
    <row r="25" spans="1:6" x14ac:dyDescent="0.3">
      <c r="A25" t="s">
        <v>43</v>
      </c>
      <c r="B25">
        <v>44</v>
      </c>
      <c r="C25">
        <v>51.5</v>
      </c>
      <c r="D25">
        <v>30</v>
      </c>
      <c r="E25">
        <v>23.623820439999999</v>
      </c>
      <c r="F25">
        <f t="shared" si="0"/>
        <v>35594.244765172356</v>
      </c>
    </row>
    <row r="26" spans="1:6" x14ac:dyDescent="0.3">
      <c r="A26" t="s">
        <v>44</v>
      </c>
      <c r="B26">
        <v>41.5</v>
      </c>
      <c r="C26">
        <v>48</v>
      </c>
      <c r="D26">
        <v>26</v>
      </c>
      <c r="E26">
        <v>14.81549749</v>
      </c>
      <c r="F26">
        <f t="shared" si="0"/>
        <v>27118.22778578709</v>
      </c>
    </row>
    <row r="27" spans="1:6" x14ac:dyDescent="0.3">
      <c r="A27" t="s">
        <v>45</v>
      </c>
      <c r="B27">
        <v>40</v>
      </c>
      <c r="C27">
        <v>50.5</v>
      </c>
      <c r="D27">
        <v>29.5</v>
      </c>
      <c r="E27">
        <v>26.932163979999999</v>
      </c>
      <c r="F27">
        <f t="shared" si="0"/>
        <v>31201.251037902624</v>
      </c>
    </row>
    <row r="28" spans="1:6" x14ac:dyDescent="0.3">
      <c r="A28" t="s">
        <v>46</v>
      </c>
      <c r="B28">
        <v>41</v>
      </c>
      <c r="C28">
        <v>51</v>
      </c>
      <c r="D28">
        <v>30</v>
      </c>
      <c r="E28">
        <v>20.698761099999999</v>
      </c>
      <c r="F28">
        <f t="shared" si="0"/>
        <v>32845.351193281283</v>
      </c>
    </row>
    <row r="29" spans="1:6" x14ac:dyDescent="0.3">
      <c r="A29" t="s">
        <v>47</v>
      </c>
      <c r="B29">
        <v>37</v>
      </c>
      <c r="C29">
        <v>47</v>
      </c>
      <c r="D29">
        <v>25</v>
      </c>
      <c r="E29">
        <v>18.001947049999998</v>
      </c>
      <c r="F29">
        <f t="shared" si="0"/>
        <v>22763.456769136043</v>
      </c>
    </row>
    <row r="30" spans="1:6" x14ac:dyDescent="0.3">
      <c r="A30" t="s">
        <v>48</v>
      </c>
      <c r="B30">
        <v>37</v>
      </c>
      <c r="C30">
        <v>48.5</v>
      </c>
      <c r="D30">
        <v>29</v>
      </c>
      <c r="E30">
        <v>13.73829954</v>
      </c>
      <c r="F30">
        <f t="shared" si="0"/>
        <v>27248.342081523271</v>
      </c>
    </row>
    <row r="31" spans="1:6" x14ac:dyDescent="0.3">
      <c r="A31" t="s">
        <v>49</v>
      </c>
      <c r="B31">
        <v>45</v>
      </c>
      <c r="C31">
        <v>56</v>
      </c>
      <c r="D31">
        <v>30.5</v>
      </c>
      <c r="E31">
        <v>30.07089126</v>
      </c>
      <c r="F31">
        <f t="shared" si="0"/>
        <v>40243.801892485244</v>
      </c>
    </row>
    <row r="32" spans="1:6" x14ac:dyDescent="0.3">
      <c r="A32" t="s">
        <v>50</v>
      </c>
      <c r="B32">
        <v>42</v>
      </c>
      <c r="C32">
        <v>51</v>
      </c>
      <c r="D32">
        <v>27</v>
      </c>
      <c r="E32">
        <v>22.813108329999999</v>
      </c>
      <c r="F32">
        <f t="shared" si="0"/>
        <v>30281.811587952016</v>
      </c>
    </row>
    <row r="33" spans="1:6" x14ac:dyDescent="0.3">
      <c r="A33" t="s">
        <v>51</v>
      </c>
      <c r="B33">
        <v>44</v>
      </c>
      <c r="C33">
        <v>51</v>
      </c>
      <c r="D33">
        <v>30</v>
      </c>
      <c r="E33">
        <v>45.81214232</v>
      </c>
      <c r="F33">
        <f t="shared" si="0"/>
        <v>35248.669573277475</v>
      </c>
    </row>
    <row r="34" spans="1:6" x14ac:dyDescent="0.3">
      <c r="A34" t="s">
        <v>52</v>
      </c>
      <c r="B34">
        <v>39.5</v>
      </c>
      <c r="C34">
        <v>47.5</v>
      </c>
      <c r="D34">
        <v>26.5</v>
      </c>
      <c r="E34">
        <v>24.830508250000001</v>
      </c>
      <c r="F34">
        <f t="shared" si="0"/>
        <v>26033.658371982168</v>
      </c>
    </row>
    <row r="35" spans="1:6" x14ac:dyDescent="0.3">
      <c r="A35" t="s">
        <v>53</v>
      </c>
      <c r="B35">
        <v>45</v>
      </c>
      <c r="C35">
        <v>56</v>
      </c>
      <c r="D35">
        <v>33</v>
      </c>
      <c r="E35">
        <v>44.677681040000003</v>
      </c>
      <c r="F35">
        <f t="shared" si="0"/>
        <v>43542.474178754528</v>
      </c>
    </row>
    <row r="36" spans="1:6" x14ac:dyDescent="0.3">
      <c r="A36" t="s">
        <v>54</v>
      </c>
      <c r="B36">
        <v>41</v>
      </c>
      <c r="C36">
        <v>49</v>
      </c>
      <c r="D36">
        <v>29</v>
      </c>
      <c r="E36">
        <v>17.66136801</v>
      </c>
      <c r="F36">
        <f t="shared" si="0"/>
        <v>30505.388265132486</v>
      </c>
    </row>
    <row r="37" spans="1:6" x14ac:dyDescent="0.3">
      <c r="A37" t="s">
        <v>55</v>
      </c>
      <c r="B37">
        <v>32</v>
      </c>
      <c r="C37">
        <v>42</v>
      </c>
      <c r="D37">
        <v>22</v>
      </c>
      <c r="E37">
        <v>16.683632719999999</v>
      </c>
      <c r="F37">
        <f t="shared" si="0"/>
        <v>15481.768596890501</v>
      </c>
    </row>
    <row r="38" spans="1:6" x14ac:dyDescent="0.3">
      <c r="A38" t="s">
        <v>56</v>
      </c>
      <c r="B38">
        <v>43</v>
      </c>
      <c r="C38">
        <v>53</v>
      </c>
      <c r="D38">
        <v>23.5</v>
      </c>
      <c r="E38">
        <v>30.281493390000001</v>
      </c>
      <c r="F38">
        <f t="shared" si="0"/>
        <v>28042.11782533029</v>
      </c>
    </row>
    <row r="39" spans="1:6" x14ac:dyDescent="0.3">
      <c r="A39" t="s">
        <v>57</v>
      </c>
      <c r="B39">
        <v>43</v>
      </c>
      <c r="C39">
        <v>52.5</v>
      </c>
      <c r="D39">
        <v>31</v>
      </c>
      <c r="E39">
        <v>20.539228550000001</v>
      </c>
      <c r="F39">
        <f t="shared" si="0"/>
        <v>36642.751313307948</v>
      </c>
    </row>
    <row r="40" spans="1:6" x14ac:dyDescent="0.3">
      <c r="A40" t="s">
        <v>58</v>
      </c>
      <c r="B40">
        <v>43.5</v>
      </c>
      <c r="C40">
        <v>52.5</v>
      </c>
      <c r="D40">
        <v>34.5</v>
      </c>
      <c r="E40">
        <v>4.0704025750000001</v>
      </c>
      <c r="F40">
        <f t="shared" si="0"/>
        <v>41254.020280155208</v>
      </c>
    </row>
    <row r="41" spans="1:6" x14ac:dyDescent="0.3">
      <c r="A41" t="s">
        <v>59</v>
      </c>
      <c r="B41">
        <v>45.5</v>
      </c>
      <c r="C41">
        <v>54</v>
      </c>
      <c r="D41">
        <v>32</v>
      </c>
      <c r="E41">
        <v>24.26081714</v>
      </c>
      <c r="F41">
        <f t="shared" si="0"/>
        <v>41167.430132640649</v>
      </c>
    </row>
    <row r="42" spans="1:6" x14ac:dyDescent="0.3">
      <c r="A42" t="s">
        <v>60</v>
      </c>
      <c r="B42">
        <v>36.5</v>
      </c>
      <c r="C42">
        <v>44</v>
      </c>
      <c r="D42">
        <v>25.5</v>
      </c>
      <c r="E42">
        <v>23.405861829999999</v>
      </c>
      <c r="F42">
        <f t="shared" si="0"/>
        <v>21442.940657077132</v>
      </c>
    </row>
    <row r="43" spans="1:6" x14ac:dyDescent="0.3">
      <c r="A43" t="s">
        <v>61</v>
      </c>
      <c r="B43">
        <v>34</v>
      </c>
      <c r="C43">
        <v>43</v>
      </c>
      <c r="D43">
        <v>26</v>
      </c>
      <c r="E43">
        <v>25.245538270000001</v>
      </c>
      <c r="F43">
        <f t="shared" si="0"/>
        <v>19903.036658042533</v>
      </c>
    </row>
    <row r="44" spans="1:6" x14ac:dyDescent="0.3">
      <c r="A44" t="s">
        <v>62</v>
      </c>
      <c r="B44">
        <v>36</v>
      </c>
      <c r="C44">
        <v>44</v>
      </c>
      <c r="D44">
        <v>26</v>
      </c>
      <c r="E44">
        <v>6.341470063</v>
      </c>
      <c r="F44">
        <f t="shared" si="0"/>
        <v>21563.891974240341</v>
      </c>
    </row>
    <row r="45" spans="1:6" x14ac:dyDescent="0.3">
      <c r="A45" t="s">
        <v>63</v>
      </c>
      <c r="B45">
        <v>35.5</v>
      </c>
      <c r="C45">
        <v>46</v>
      </c>
      <c r="D45">
        <v>25</v>
      </c>
      <c r="E45">
        <v>2.4671877040000001</v>
      </c>
      <c r="F45">
        <f t="shared" si="0"/>
        <v>21375.920013800551</v>
      </c>
    </row>
    <row r="46" spans="1:6" x14ac:dyDescent="0.3">
      <c r="A46" t="s">
        <v>64</v>
      </c>
      <c r="B46">
        <v>46</v>
      </c>
      <c r="C46">
        <v>54</v>
      </c>
      <c r="D46">
        <v>32</v>
      </c>
      <c r="E46">
        <v>12.778266540000001</v>
      </c>
      <c r="F46">
        <f t="shared" si="0"/>
        <v>41619.819474757576</v>
      </c>
    </row>
    <row r="47" spans="1:6" x14ac:dyDescent="0.3">
      <c r="A47" t="s">
        <v>65</v>
      </c>
      <c r="B47">
        <v>44</v>
      </c>
      <c r="C47">
        <v>56</v>
      </c>
      <c r="D47">
        <v>34</v>
      </c>
      <c r="E47">
        <v>30.424799369999999</v>
      </c>
      <c r="F47">
        <f t="shared" si="0"/>
        <v>43865.011024523083</v>
      </c>
    </row>
    <row r="48" spans="1:6" x14ac:dyDescent="0.3">
      <c r="A48" t="s">
        <v>66</v>
      </c>
      <c r="B48">
        <v>42</v>
      </c>
      <c r="C48">
        <v>50</v>
      </c>
      <c r="D48">
        <v>36</v>
      </c>
      <c r="E48">
        <v>15.484657390000001</v>
      </c>
      <c r="F48">
        <f t="shared" si="0"/>
        <v>39584.067435231387</v>
      </c>
    </row>
    <row r="49" spans="1:6" x14ac:dyDescent="0.3">
      <c r="A49" t="s">
        <v>67</v>
      </c>
      <c r="B49">
        <v>44</v>
      </c>
      <c r="C49">
        <v>52.5</v>
      </c>
      <c r="D49">
        <v>30.5</v>
      </c>
      <c r="E49">
        <v>66.963087900000005</v>
      </c>
      <c r="F49">
        <f t="shared" si="0"/>
        <v>36890.151734778141</v>
      </c>
    </row>
    <row r="50" spans="1:6" x14ac:dyDescent="0.3">
      <c r="A50" t="s">
        <v>68</v>
      </c>
      <c r="B50">
        <v>43</v>
      </c>
      <c r="C50">
        <v>52.5</v>
      </c>
      <c r="D50">
        <v>29</v>
      </c>
      <c r="E50">
        <v>22.210050599999999</v>
      </c>
      <c r="F50">
        <f t="shared" si="0"/>
        <v>34278.70284148163</v>
      </c>
    </row>
    <row r="51" spans="1:6" x14ac:dyDescent="0.3">
      <c r="A51" t="s">
        <v>69</v>
      </c>
      <c r="B51">
        <v>42</v>
      </c>
      <c r="C51">
        <v>47</v>
      </c>
      <c r="D51">
        <v>32</v>
      </c>
      <c r="E51">
        <v>31.11956374</v>
      </c>
      <c r="F51">
        <f t="shared" si="0"/>
        <v>33074.687456993342</v>
      </c>
    </row>
    <row r="52" spans="1:6" x14ac:dyDescent="0.3">
      <c r="A52" t="s">
        <v>70</v>
      </c>
      <c r="B52">
        <v>38.5</v>
      </c>
      <c r="C52">
        <v>48</v>
      </c>
      <c r="D52">
        <v>27</v>
      </c>
      <c r="E52">
        <v>22.635621</v>
      </c>
      <c r="F52">
        <f t="shared" si="0"/>
        <v>26125.484507252721</v>
      </c>
    </row>
    <row r="53" spans="1:6" x14ac:dyDescent="0.3">
      <c r="A53" t="s">
        <v>71</v>
      </c>
      <c r="B53">
        <v>38</v>
      </c>
      <c r="C53">
        <v>47</v>
      </c>
      <c r="D53">
        <v>27</v>
      </c>
      <c r="E53">
        <v>22.537832649999999</v>
      </c>
      <c r="F53">
        <f t="shared" si="0"/>
        <v>25248.980156901165</v>
      </c>
    </row>
    <row r="54" spans="1:6" x14ac:dyDescent="0.3">
      <c r="A54" t="s">
        <v>72</v>
      </c>
      <c r="B54">
        <v>36</v>
      </c>
      <c r="C54">
        <v>45</v>
      </c>
      <c r="D54">
        <v>26</v>
      </c>
      <c r="E54">
        <v>37.559620270000003</v>
      </c>
      <c r="F54">
        <f t="shared" si="0"/>
        <v>22053.980428200346</v>
      </c>
    </row>
    <row r="55" spans="1:6" x14ac:dyDescent="0.3">
      <c r="A55" t="s">
        <v>73</v>
      </c>
      <c r="B55">
        <v>47</v>
      </c>
      <c r="C55">
        <v>59</v>
      </c>
      <c r="D55">
        <v>35</v>
      </c>
      <c r="E55">
        <v>26.077537230000001</v>
      </c>
      <c r="F55">
        <f t="shared" si="0"/>
        <v>50817.879165692888</v>
      </c>
    </row>
    <row r="56" spans="1:6" x14ac:dyDescent="0.3">
      <c r="A56" t="s">
        <v>74</v>
      </c>
      <c r="B56">
        <v>44</v>
      </c>
      <c r="C56">
        <v>52.5</v>
      </c>
      <c r="D56">
        <v>31.5</v>
      </c>
      <c r="E56">
        <v>20.583008629999998</v>
      </c>
      <c r="F56">
        <f t="shared" si="0"/>
        <v>38099.664906410209</v>
      </c>
    </row>
    <row r="57" spans="1:6" x14ac:dyDescent="0.3">
      <c r="A57" t="s">
        <v>75</v>
      </c>
      <c r="B57">
        <v>43</v>
      </c>
      <c r="C57">
        <v>53</v>
      </c>
      <c r="D57">
        <v>30</v>
      </c>
      <c r="E57">
        <v>3.1041406899999999</v>
      </c>
      <c r="F57">
        <f t="shared" si="0"/>
        <v>35798.448287655687</v>
      </c>
    </row>
    <row r="58" spans="1:6" x14ac:dyDescent="0.3">
      <c r="A58" t="s">
        <v>76</v>
      </c>
      <c r="B58">
        <v>39</v>
      </c>
      <c r="C58">
        <v>47.5</v>
      </c>
      <c r="D58">
        <v>27.5</v>
      </c>
      <c r="E58">
        <v>44.177903309999998</v>
      </c>
      <c r="F58">
        <f t="shared" si="0"/>
        <v>26674.085124385834</v>
      </c>
    </row>
    <row r="59" spans="1:6" x14ac:dyDescent="0.3">
      <c r="A59" t="s">
        <v>77</v>
      </c>
      <c r="B59">
        <v>41</v>
      </c>
      <c r="C59">
        <v>52.5</v>
      </c>
      <c r="D59">
        <v>30</v>
      </c>
      <c r="E59">
        <v>16.095295360000001</v>
      </c>
      <c r="F59">
        <f t="shared" si="0"/>
        <v>33811.39093426014</v>
      </c>
    </row>
    <row r="60" spans="1:6" x14ac:dyDescent="0.3">
      <c r="A60" t="s">
        <v>78</v>
      </c>
      <c r="B60">
        <v>45</v>
      </c>
      <c r="C60">
        <v>55</v>
      </c>
      <c r="D60">
        <v>33</v>
      </c>
      <c r="E60">
        <v>9.5877976609999997</v>
      </c>
      <c r="F60">
        <f t="shared" si="0"/>
        <v>42764.929996991057</v>
      </c>
    </row>
    <row r="61" spans="1:6" x14ac:dyDescent="0.3">
      <c r="A61" t="s">
        <v>79</v>
      </c>
      <c r="B61">
        <v>41.5</v>
      </c>
      <c r="C61">
        <v>59</v>
      </c>
      <c r="D61">
        <v>30</v>
      </c>
      <c r="E61">
        <v>2.7557183200000002</v>
      </c>
      <c r="F61">
        <f t="shared" si="0"/>
        <v>38460.948061573043</v>
      </c>
    </row>
    <row r="62" spans="1:6" x14ac:dyDescent="0.3">
      <c r="A62" t="s">
        <v>80</v>
      </c>
      <c r="B62">
        <v>39</v>
      </c>
      <c r="C62">
        <v>56</v>
      </c>
      <c r="D62">
        <v>30</v>
      </c>
      <c r="E62">
        <v>14.53631317</v>
      </c>
      <c r="F62">
        <f t="shared" si="0"/>
        <v>34306.19177720054</v>
      </c>
    </row>
    <row r="63" spans="1:6" x14ac:dyDescent="0.3">
      <c r="A63" t="s">
        <v>81</v>
      </c>
      <c r="B63">
        <v>42.5</v>
      </c>
      <c r="C63">
        <v>60</v>
      </c>
      <c r="D63">
        <v>32</v>
      </c>
      <c r="E63">
        <v>29.415662439999998</v>
      </c>
      <c r="F63">
        <f t="shared" si="0"/>
        <v>42725.660088821183</v>
      </c>
    </row>
    <row r="64" spans="1:6" x14ac:dyDescent="0.3">
      <c r="A64" t="s">
        <v>82</v>
      </c>
      <c r="B64">
        <v>38.5</v>
      </c>
      <c r="C64">
        <v>54</v>
      </c>
      <c r="D64">
        <v>27.5</v>
      </c>
      <c r="E64">
        <v>22.843955730000001</v>
      </c>
      <c r="F64">
        <f t="shared" si="0"/>
        <v>29935.450997893746</v>
      </c>
    </row>
    <row r="65" spans="1:6" x14ac:dyDescent="0.3">
      <c r="A65" t="s">
        <v>83</v>
      </c>
      <c r="B65">
        <v>35</v>
      </c>
      <c r="C65">
        <v>48.5</v>
      </c>
      <c r="D65">
        <v>26</v>
      </c>
      <c r="E65">
        <v>30.294784480000001</v>
      </c>
      <c r="F65">
        <f t="shared" si="0"/>
        <v>23109.031961030916</v>
      </c>
    </row>
    <row r="66" spans="1:6" x14ac:dyDescent="0.3">
      <c r="A66" t="s">
        <v>84</v>
      </c>
      <c r="B66">
        <v>36</v>
      </c>
      <c r="C66">
        <v>53</v>
      </c>
      <c r="D66">
        <v>27.5</v>
      </c>
      <c r="E66">
        <v>24.354373429999999</v>
      </c>
      <c r="F66">
        <f t="shared" si="0"/>
        <v>27473.22775564274</v>
      </c>
    </row>
    <row r="67" spans="1:6" x14ac:dyDescent="0.3">
      <c r="A67" t="s">
        <v>85</v>
      </c>
      <c r="B67">
        <v>37</v>
      </c>
      <c r="C67">
        <v>52</v>
      </c>
      <c r="D67">
        <v>28</v>
      </c>
      <c r="E67">
        <v>24.174041469999999</v>
      </c>
      <c r="F67">
        <f t="shared" ref="F67:F130" si="1">(4/3)*PI()*(B67/2)*(C67/2)*(D67/2)</f>
        <v>28207.313239031555</v>
      </c>
    </row>
    <row r="68" spans="1:6" x14ac:dyDescent="0.3">
      <c r="A68" t="s">
        <v>86</v>
      </c>
      <c r="B68">
        <v>40</v>
      </c>
      <c r="C68">
        <v>52</v>
      </c>
      <c r="D68">
        <v>30</v>
      </c>
      <c r="E68">
        <v>24.470372009999998</v>
      </c>
      <c r="F68">
        <f t="shared" si="1"/>
        <v>32672.563597333843</v>
      </c>
    </row>
    <row r="69" spans="1:6" x14ac:dyDescent="0.3">
      <c r="A69" t="s">
        <v>87</v>
      </c>
      <c r="B69">
        <v>38.5</v>
      </c>
      <c r="C69">
        <v>56</v>
      </c>
      <c r="D69">
        <v>28</v>
      </c>
      <c r="E69">
        <v>25.082505619999999</v>
      </c>
      <c r="F69">
        <f t="shared" si="1"/>
        <v>31608.610885318103</v>
      </c>
    </row>
    <row r="70" spans="1:6" x14ac:dyDescent="0.3">
      <c r="A70" t="s">
        <v>88</v>
      </c>
      <c r="B70">
        <v>39</v>
      </c>
      <c r="C70">
        <v>54.5</v>
      </c>
      <c r="D70">
        <v>29</v>
      </c>
      <c r="E70">
        <v>15.20162365</v>
      </c>
      <c r="F70">
        <f t="shared" si="1"/>
        <v>32274.366728491339</v>
      </c>
    </row>
    <row r="71" spans="1:6" x14ac:dyDescent="0.3">
      <c r="A71" t="s">
        <v>89</v>
      </c>
      <c r="B71">
        <v>42</v>
      </c>
      <c r="C71">
        <v>56</v>
      </c>
      <c r="D71">
        <v>31</v>
      </c>
      <c r="E71">
        <v>11.812208589999999</v>
      </c>
      <c r="F71">
        <f t="shared" si="1"/>
        <v>38176.633926423165</v>
      </c>
    </row>
    <row r="72" spans="1:6" x14ac:dyDescent="0.3">
      <c r="A72" t="s">
        <v>90</v>
      </c>
      <c r="B72">
        <v>39.5</v>
      </c>
      <c r="C72">
        <v>55</v>
      </c>
      <c r="D72">
        <v>29.5</v>
      </c>
      <c r="E72">
        <v>15.76269712</v>
      </c>
      <c r="F72">
        <f t="shared" si="1"/>
        <v>33556.791029625478</v>
      </c>
    </row>
    <row r="73" spans="1:6" x14ac:dyDescent="0.3">
      <c r="A73" t="s">
        <v>91</v>
      </c>
      <c r="B73">
        <v>42</v>
      </c>
      <c r="C73">
        <v>58</v>
      </c>
      <c r="D73">
        <v>31</v>
      </c>
      <c r="E73">
        <v>18.892997050000002</v>
      </c>
      <c r="F73">
        <f t="shared" si="1"/>
        <v>39540.085138081136</v>
      </c>
    </row>
    <row r="74" spans="1:6" x14ac:dyDescent="0.3">
      <c r="A74" t="s">
        <v>92</v>
      </c>
      <c r="B74">
        <v>39.5</v>
      </c>
      <c r="C74">
        <v>52.5</v>
      </c>
      <c r="D74">
        <v>28.5</v>
      </c>
      <c r="E74">
        <v>20.104786170000001</v>
      </c>
      <c r="F74">
        <f t="shared" si="1"/>
        <v>30945.66938556371</v>
      </c>
    </row>
    <row r="75" spans="1:6" x14ac:dyDescent="0.3">
      <c r="A75" t="s">
        <v>93</v>
      </c>
      <c r="B75">
        <v>37.5</v>
      </c>
      <c r="C75">
        <v>50.5</v>
      </c>
      <c r="D75">
        <v>26.5</v>
      </c>
      <c r="E75">
        <v>7.5233141879999996</v>
      </c>
      <c r="F75">
        <f t="shared" si="1"/>
        <v>26276.477304165877</v>
      </c>
    </row>
    <row r="76" spans="1:6" x14ac:dyDescent="0.3">
      <c r="A76" t="s">
        <v>94</v>
      </c>
      <c r="B76">
        <v>37</v>
      </c>
      <c r="C76">
        <v>52.5</v>
      </c>
      <c r="D76">
        <v>25.5</v>
      </c>
      <c r="E76">
        <v>11.918343889999999</v>
      </c>
      <c r="F76">
        <f t="shared" si="1"/>
        <v>25935.810850792237</v>
      </c>
    </row>
    <row r="77" spans="1:6" x14ac:dyDescent="0.3">
      <c r="A77" t="s">
        <v>95</v>
      </c>
      <c r="B77">
        <v>39</v>
      </c>
      <c r="C77">
        <v>55.5</v>
      </c>
      <c r="D77">
        <v>27.5</v>
      </c>
      <c r="E77">
        <v>14.53649931</v>
      </c>
      <c r="F77">
        <f t="shared" si="1"/>
        <v>31166.562619019238</v>
      </c>
    </row>
    <row r="78" spans="1:6" x14ac:dyDescent="0.3">
      <c r="A78" t="s">
        <v>96</v>
      </c>
      <c r="B78">
        <v>36.5</v>
      </c>
      <c r="C78">
        <v>49</v>
      </c>
      <c r="D78">
        <v>27</v>
      </c>
      <c r="E78">
        <v>15.392187910000001</v>
      </c>
      <c r="F78">
        <f t="shared" si="1"/>
        <v>25284.323074254047</v>
      </c>
    </row>
    <row r="79" spans="1:6" x14ac:dyDescent="0.3">
      <c r="A79" t="s">
        <v>97</v>
      </c>
      <c r="B79">
        <v>41.5</v>
      </c>
      <c r="C79">
        <v>56</v>
      </c>
      <c r="D79">
        <v>31</v>
      </c>
      <c r="E79">
        <v>21.555321639999999</v>
      </c>
      <c r="F79">
        <f t="shared" si="1"/>
        <v>37722.150189203836</v>
      </c>
    </row>
    <row r="80" spans="1:6" x14ac:dyDescent="0.3">
      <c r="A80" t="s">
        <v>98</v>
      </c>
      <c r="B80">
        <v>34.5</v>
      </c>
      <c r="C80">
        <v>48</v>
      </c>
      <c r="D80">
        <v>25</v>
      </c>
      <c r="E80">
        <v>17.743294389999999</v>
      </c>
      <c r="F80">
        <f t="shared" si="1"/>
        <v>21676.989309769571</v>
      </c>
    </row>
    <row r="81" spans="1:6" x14ac:dyDescent="0.3">
      <c r="A81" t="s">
        <v>99</v>
      </c>
      <c r="B81">
        <v>40.4</v>
      </c>
      <c r="C81">
        <v>56</v>
      </c>
      <c r="D81">
        <v>28.5</v>
      </c>
      <c r="E81">
        <v>17.090958669999999</v>
      </c>
      <c r="F81">
        <f t="shared" si="1"/>
        <v>33760.81129253735</v>
      </c>
    </row>
    <row r="82" spans="1:6" x14ac:dyDescent="0.3">
      <c r="A82" t="s">
        <v>100</v>
      </c>
      <c r="B82">
        <v>37</v>
      </c>
      <c r="C82">
        <v>49</v>
      </c>
      <c r="D82">
        <v>27</v>
      </c>
      <c r="E82">
        <v>26.502173620000001</v>
      </c>
      <c r="F82">
        <f t="shared" si="1"/>
        <v>25630.683664312328</v>
      </c>
    </row>
    <row r="83" spans="1:6" x14ac:dyDescent="0.3">
      <c r="A83" t="s">
        <v>101</v>
      </c>
      <c r="B83">
        <v>41</v>
      </c>
      <c r="C83">
        <v>53.5</v>
      </c>
      <c r="D83">
        <v>31</v>
      </c>
      <c r="E83">
        <v>18.652294560000001</v>
      </c>
      <c r="F83">
        <f t="shared" si="1"/>
        <v>35603.931342520918</v>
      </c>
    </row>
    <row r="84" spans="1:6" x14ac:dyDescent="0.3">
      <c r="A84" t="s">
        <v>102</v>
      </c>
      <c r="B84">
        <v>31</v>
      </c>
      <c r="C84">
        <v>45.5</v>
      </c>
      <c r="D84">
        <v>24</v>
      </c>
      <c r="E84">
        <v>11.11056555</v>
      </c>
      <c r="F84">
        <f t="shared" si="1"/>
        <v>17724.865751553611</v>
      </c>
    </row>
    <row r="85" spans="1:6" x14ac:dyDescent="0.3">
      <c r="A85" t="s">
        <v>103</v>
      </c>
      <c r="B85">
        <v>37.5</v>
      </c>
      <c r="C85">
        <v>40</v>
      </c>
      <c r="D85">
        <v>28</v>
      </c>
      <c r="E85">
        <v>11.818109310000001</v>
      </c>
      <c r="F85">
        <f t="shared" si="1"/>
        <v>21991.148575128547</v>
      </c>
    </row>
    <row r="86" spans="1:6" x14ac:dyDescent="0.3">
      <c r="A86" t="s">
        <v>104</v>
      </c>
      <c r="B86">
        <v>34</v>
      </c>
      <c r="C86">
        <v>48</v>
      </c>
      <c r="D86">
        <v>26</v>
      </c>
      <c r="E86">
        <v>16.746033749999999</v>
      </c>
      <c r="F86">
        <f t="shared" si="1"/>
        <v>22217.343246187011</v>
      </c>
    </row>
    <row r="87" spans="1:6" x14ac:dyDescent="0.3">
      <c r="A87" t="s">
        <v>105</v>
      </c>
      <c r="B87">
        <v>35.5</v>
      </c>
      <c r="C87">
        <v>50.5</v>
      </c>
      <c r="D87">
        <v>28</v>
      </c>
      <c r="E87">
        <v>12.25254537</v>
      </c>
      <c r="F87">
        <f t="shared" si="1"/>
        <v>26283.087738707804</v>
      </c>
    </row>
    <row r="88" spans="1:6" x14ac:dyDescent="0.3">
      <c r="A88" t="s">
        <v>106</v>
      </c>
      <c r="B88">
        <v>35</v>
      </c>
      <c r="C88">
        <v>50</v>
      </c>
      <c r="D88">
        <v>26</v>
      </c>
      <c r="E88">
        <v>10.5632761</v>
      </c>
      <c r="F88">
        <f t="shared" si="1"/>
        <v>23823.744289722592</v>
      </c>
    </row>
    <row r="89" spans="1:6" x14ac:dyDescent="0.3">
      <c r="A89" t="s">
        <v>107</v>
      </c>
      <c r="B89">
        <v>37</v>
      </c>
      <c r="C89">
        <v>53</v>
      </c>
      <c r="D89">
        <v>27</v>
      </c>
      <c r="E89">
        <v>10.4343076</v>
      </c>
      <c r="F89">
        <f t="shared" si="1"/>
        <v>27722.984371603128</v>
      </c>
    </row>
    <row r="90" spans="1:6" x14ac:dyDescent="0.3">
      <c r="A90" t="s">
        <v>108</v>
      </c>
      <c r="B90">
        <v>40</v>
      </c>
      <c r="C90">
        <v>55</v>
      </c>
      <c r="D90">
        <v>28.5</v>
      </c>
      <c r="E90">
        <v>25.518653669999999</v>
      </c>
      <c r="F90">
        <f t="shared" si="1"/>
        <v>32829.643230013331</v>
      </c>
    </row>
    <row r="91" spans="1:6" x14ac:dyDescent="0.3">
      <c r="A91" t="s">
        <v>109</v>
      </c>
      <c r="B91">
        <v>38</v>
      </c>
      <c r="C91">
        <v>53</v>
      </c>
      <c r="D91">
        <v>28.5</v>
      </c>
      <c r="E91">
        <v>18.376784709999999</v>
      </c>
      <c r="F91">
        <f t="shared" si="1"/>
        <v>30054.046120566756</v>
      </c>
    </row>
    <row r="92" spans="1:6" x14ac:dyDescent="0.3">
      <c r="A92" t="s">
        <v>110</v>
      </c>
      <c r="B92">
        <v>34.5</v>
      </c>
      <c r="C92">
        <v>45</v>
      </c>
      <c r="D92">
        <v>25</v>
      </c>
      <c r="E92">
        <v>18.666189790000001</v>
      </c>
      <c r="F92">
        <f t="shared" si="1"/>
        <v>20322.177477908976</v>
      </c>
    </row>
    <row r="93" spans="1:6" x14ac:dyDescent="0.3">
      <c r="A93" t="s">
        <v>111</v>
      </c>
      <c r="B93">
        <v>41</v>
      </c>
      <c r="C93">
        <v>53</v>
      </c>
      <c r="D93">
        <v>32</v>
      </c>
      <c r="E93">
        <v>26.05615229</v>
      </c>
      <c r="F93">
        <f t="shared" si="1"/>
        <v>36408.964460003306</v>
      </c>
    </row>
    <row r="94" spans="1:6" x14ac:dyDescent="0.3">
      <c r="A94" t="s">
        <v>112</v>
      </c>
      <c r="B94">
        <v>35</v>
      </c>
      <c r="C94">
        <v>49</v>
      </c>
      <c r="D94">
        <v>26.5</v>
      </c>
      <c r="E94">
        <v>14.31149909</v>
      </c>
      <c r="F94">
        <f t="shared" si="1"/>
        <v>23796.255354003682</v>
      </c>
    </row>
    <row r="95" spans="1:6" x14ac:dyDescent="0.3">
      <c r="A95" t="s">
        <v>113</v>
      </c>
      <c r="B95">
        <v>34.5</v>
      </c>
      <c r="C95">
        <v>50</v>
      </c>
      <c r="D95">
        <v>25.5</v>
      </c>
      <c r="E95">
        <v>8.2295184849999998</v>
      </c>
      <c r="F95">
        <f t="shared" si="1"/>
        <v>23031.801141630171</v>
      </c>
    </row>
    <row r="96" spans="1:6" x14ac:dyDescent="0.3">
      <c r="A96" t="s">
        <v>114</v>
      </c>
      <c r="B96">
        <v>33.5</v>
      </c>
      <c r="C96">
        <v>50</v>
      </c>
      <c r="D96">
        <v>25</v>
      </c>
      <c r="E96">
        <v>8.1768473959999994</v>
      </c>
      <c r="F96">
        <f t="shared" si="1"/>
        <v>21925.698728178766</v>
      </c>
    </row>
    <row r="97" spans="1:6" x14ac:dyDescent="0.3">
      <c r="A97" t="s">
        <v>115</v>
      </c>
      <c r="B97">
        <v>40</v>
      </c>
      <c r="C97">
        <v>56</v>
      </c>
      <c r="D97">
        <v>29</v>
      </c>
      <c r="E97">
        <v>1.9299510600000001</v>
      </c>
      <c r="F97">
        <f t="shared" si="1"/>
        <v>34012.976462865488</v>
      </c>
    </row>
    <row r="98" spans="1:6" x14ac:dyDescent="0.3">
      <c r="A98" t="s">
        <v>116</v>
      </c>
      <c r="B98">
        <v>44</v>
      </c>
      <c r="C98">
        <v>50</v>
      </c>
      <c r="D98">
        <v>27</v>
      </c>
      <c r="E98">
        <v>17.62760007</v>
      </c>
      <c r="F98">
        <f t="shared" si="1"/>
        <v>31101.767270538952</v>
      </c>
    </row>
    <row r="99" spans="1:6" x14ac:dyDescent="0.3">
      <c r="A99" t="s">
        <v>117</v>
      </c>
      <c r="B99">
        <v>35</v>
      </c>
      <c r="C99">
        <v>50</v>
      </c>
      <c r="D99">
        <v>26</v>
      </c>
      <c r="E99">
        <v>18.01094887</v>
      </c>
      <c r="F99">
        <f t="shared" si="1"/>
        <v>23823.744289722592</v>
      </c>
    </row>
    <row r="100" spans="1:6" x14ac:dyDescent="0.3">
      <c r="A100" t="s">
        <v>118</v>
      </c>
      <c r="B100">
        <v>39.5</v>
      </c>
      <c r="C100">
        <v>53.5</v>
      </c>
      <c r="D100">
        <v>28</v>
      </c>
      <c r="E100">
        <v>27.6007696</v>
      </c>
      <c r="F100">
        <f t="shared" si="1"/>
        <v>30981.86315092694</v>
      </c>
    </row>
    <row r="101" spans="1:6" x14ac:dyDescent="0.3">
      <c r="A101" t="s">
        <v>119</v>
      </c>
      <c r="B101">
        <v>35</v>
      </c>
      <c r="C101">
        <v>50</v>
      </c>
      <c r="D101">
        <v>28</v>
      </c>
      <c r="E101">
        <v>12.26114027</v>
      </c>
      <c r="F101">
        <f t="shared" si="1"/>
        <v>25656.34000431664</v>
      </c>
    </row>
    <row r="102" spans="1:6" x14ac:dyDescent="0.3">
      <c r="A102" t="s">
        <v>120</v>
      </c>
      <c r="B102">
        <v>40</v>
      </c>
      <c r="C102">
        <v>53</v>
      </c>
      <c r="D102">
        <v>30.5</v>
      </c>
      <c r="E102">
        <v>6.6701013759999999</v>
      </c>
      <c r="F102">
        <f t="shared" si="1"/>
        <v>33855.896830186</v>
      </c>
    </row>
    <row r="103" spans="1:6" x14ac:dyDescent="0.3">
      <c r="A103" t="s">
        <v>121</v>
      </c>
      <c r="B103">
        <v>38</v>
      </c>
      <c r="C103">
        <v>55.5</v>
      </c>
      <c r="D103">
        <v>28.5</v>
      </c>
      <c r="E103">
        <v>34.670167720000002</v>
      </c>
      <c r="F103">
        <f t="shared" si="1"/>
        <v>31471.689805499147</v>
      </c>
    </row>
    <row r="104" spans="1:6" x14ac:dyDescent="0.3">
      <c r="A104" t="s">
        <v>122</v>
      </c>
      <c r="B104">
        <v>37</v>
      </c>
      <c r="C104">
        <v>44</v>
      </c>
      <c r="D104">
        <v>26.5</v>
      </c>
      <c r="E104">
        <v>21.712848439999998</v>
      </c>
      <c r="F104">
        <f t="shared" si="1"/>
        <v>22589.09837686181</v>
      </c>
    </row>
    <row r="105" spans="1:6" x14ac:dyDescent="0.3">
      <c r="A105" t="s">
        <v>123</v>
      </c>
      <c r="B105">
        <v>37</v>
      </c>
      <c r="C105">
        <v>49.5</v>
      </c>
      <c r="D105">
        <v>28</v>
      </c>
      <c r="E105">
        <v>35.542755409999998</v>
      </c>
      <c r="F105">
        <f t="shared" si="1"/>
        <v>26851.192410231961</v>
      </c>
    </row>
    <row r="106" spans="1:6" x14ac:dyDescent="0.3">
      <c r="A106" t="s">
        <v>124</v>
      </c>
      <c r="B106">
        <v>33</v>
      </c>
      <c r="C106">
        <v>47</v>
      </c>
      <c r="D106">
        <v>29</v>
      </c>
      <c r="E106">
        <v>14.479893029999999</v>
      </c>
      <c r="F106">
        <f t="shared" si="1"/>
        <v>23550.949327635881</v>
      </c>
    </row>
    <row r="107" spans="1:6" x14ac:dyDescent="0.3">
      <c r="A107" t="s">
        <v>125</v>
      </c>
      <c r="B107">
        <v>36.5</v>
      </c>
      <c r="C107">
        <v>49.5</v>
      </c>
      <c r="D107">
        <v>27.5</v>
      </c>
      <c r="E107">
        <v>27.461731910000001</v>
      </c>
      <c r="F107">
        <f t="shared" si="1"/>
        <v>26015.332414836226</v>
      </c>
    </row>
    <row r="108" spans="1:6" x14ac:dyDescent="0.3">
      <c r="A108" t="s">
        <v>126</v>
      </c>
      <c r="B108">
        <v>38</v>
      </c>
      <c r="C108">
        <v>52</v>
      </c>
      <c r="D108">
        <v>28</v>
      </c>
      <c r="E108">
        <v>24.605654730000001</v>
      </c>
      <c r="F108">
        <f t="shared" si="1"/>
        <v>28969.673056302672</v>
      </c>
    </row>
    <row r="109" spans="1:6" x14ac:dyDescent="0.3">
      <c r="A109" t="s">
        <v>127</v>
      </c>
      <c r="B109">
        <v>36</v>
      </c>
      <c r="C109">
        <v>51.5</v>
      </c>
      <c r="D109">
        <v>26</v>
      </c>
      <c r="E109">
        <v>10.651813750000001</v>
      </c>
      <c r="F109">
        <f t="shared" si="1"/>
        <v>25239.555378940397</v>
      </c>
    </row>
    <row r="110" spans="1:6" x14ac:dyDescent="0.3">
      <c r="A110" t="s">
        <v>128</v>
      </c>
      <c r="B110">
        <v>39.5</v>
      </c>
      <c r="C110">
        <v>57</v>
      </c>
      <c r="D110">
        <v>30</v>
      </c>
      <c r="E110">
        <v>2.3531935869999998</v>
      </c>
      <c r="F110">
        <f t="shared" si="1"/>
        <v>35366.479297787097</v>
      </c>
    </row>
    <row r="111" spans="1:6" x14ac:dyDescent="0.3">
      <c r="A111" t="s">
        <v>129</v>
      </c>
      <c r="B111">
        <v>35</v>
      </c>
      <c r="C111">
        <v>48.5</v>
      </c>
      <c r="D111">
        <v>27</v>
      </c>
      <c r="E111">
        <v>25.48241827</v>
      </c>
      <c r="F111">
        <f t="shared" si="1"/>
        <v>23997.840882609027</v>
      </c>
    </row>
    <row r="112" spans="1:6" x14ac:dyDescent="0.3">
      <c r="A112" t="s">
        <v>130</v>
      </c>
      <c r="B112">
        <v>32.5</v>
      </c>
      <c r="C112">
        <v>50</v>
      </c>
      <c r="D112">
        <v>25</v>
      </c>
      <c r="E112">
        <v>23.142683819999998</v>
      </c>
      <c r="F112">
        <f t="shared" si="1"/>
        <v>21271.200258680892</v>
      </c>
    </row>
    <row r="113" spans="1:6" x14ac:dyDescent="0.3">
      <c r="A113" t="s">
        <v>131</v>
      </c>
      <c r="B113">
        <v>41</v>
      </c>
      <c r="C113">
        <v>57</v>
      </c>
      <c r="D113">
        <v>31</v>
      </c>
      <c r="E113">
        <v>34.232640850000003</v>
      </c>
      <c r="F113">
        <f t="shared" si="1"/>
        <v>37933.160495769953</v>
      </c>
    </row>
    <row r="114" spans="1:6" x14ac:dyDescent="0.3">
      <c r="A114" t="s">
        <v>132</v>
      </c>
      <c r="B114">
        <v>42</v>
      </c>
      <c r="C114">
        <v>57</v>
      </c>
      <c r="D114">
        <v>30</v>
      </c>
      <c r="E114">
        <v>26.48517854</v>
      </c>
      <c r="F114">
        <f t="shared" si="1"/>
        <v>37604.864063469824</v>
      </c>
    </row>
    <row r="115" spans="1:6" x14ac:dyDescent="0.3">
      <c r="A115" t="s">
        <v>133</v>
      </c>
      <c r="B115">
        <v>36</v>
      </c>
      <c r="C115">
        <v>53</v>
      </c>
      <c r="D115">
        <v>25</v>
      </c>
      <c r="E115">
        <v>20.010077859999999</v>
      </c>
      <c r="F115">
        <f t="shared" si="1"/>
        <v>24975.661596038855</v>
      </c>
    </row>
    <row r="116" spans="1:6" x14ac:dyDescent="0.3">
      <c r="A116" t="s">
        <v>134</v>
      </c>
      <c r="B116">
        <v>37</v>
      </c>
      <c r="C116">
        <v>50.5</v>
      </c>
      <c r="D116">
        <v>29.5</v>
      </c>
      <c r="E116">
        <v>23.184668810000002</v>
      </c>
      <c r="F116">
        <f t="shared" si="1"/>
        <v>28861.15721005993</v>
      </c>
    </row>
    <row r="117" spans="1:6" x14ac:dyDescent="0.3">
      <c r="A117" t="s">
        <v>135</v>
      </c>
      <c r="B117">
        <v>34</v>
      </c>
      <c r="C117">
        <v>46</v>
      </c>
      <c r="D117">
        <v>24.5</v>
      </c>
      <c r="E117">
        <v>2.5812277890000002</v>
      </c>
      <c r="F117">
        <f t="shared" si="1"/>
        <v>20063.257883375612</v>
      </c>
    </row>
    <row r="118" spans="1:6" x14ac:dyDescent="0.3">
      <c r="A118" t="s">
        <v>136</v>
      </c>
      <c r="B118">
        <v>36</v>
      </c>
      <c r="C118">
        <v>50</v>
      </c>
      <c r="D118">
        <v>27</v>
      </c>
      <c r="E118">
        <v>25.163943969999998</v>
      </c>
      <c r="F118">
        <f t="shared" si="1"/>
        <v>25446.900494077323</v>
      </c>
    </row>
    <row r="119" spans="1:6" x14ac:dyDescent="0.3">
      <c r="A119" t="s">
        <v>137</v>
      </c>
      <c r="B119">
        <v>34</v>
      </c>
      <c r="C119">
        <v>50</v>
      </c>
      <c r="D119">
        <v>25</v>
      </c>
      <c r="E119">
        <v>21.808659080000002</v>
      </c>
      <c r="F119">
        <f t="shared" si="1"/>
        <v>22252.947962927698</v>
      </c>
    </row>
    <row r="120" spans="1:6" x14ac:dyDescent="0.3">
      <c r="A120" t="s">
        <v>138</v>
      </c>
      <c r="B120">
        <v>42.5</v>
      </c>
      <c r="C120">
        <v>60</v>
      </c>
      <c r="D120">
        <v>32</v>
      </c>
      <c r="E120">
        <v>17.19559916</v>
      </c>
      <c r="F120">
        <f t="shared" si="1"/>
        <v>42725.660088821183</v>
      </c>
    </row>
    <row r="121" spans="1:6" x14ac:dyDescent="0.3">
      <c r="A121" t="s">
        <v>139</v>
      </c>
      <c r="B121">
        <v>38.5</v>
      </c>
      <c r="C121">
        <v>53.5</v>
      </c>
      <c r="D121">
        <v>30</v>
      </c>
      <c r="E121">
        <v>1.664076366</v>
      </c>
      <c r="F121">
        <f t="shared" si="1"/>
        <v>32354.477341157883</v>
      </c>
    </row>
    <row r="122" spans="1:6" x14ac:dyDescent="0.3">
      <c r="A122" t="s">
        <v>140</v>
      </c>
      <c r="B122">
        <v>38</v>
      </c>
      <c r="C122">
        <v>54.5</v>
      </c>
      <c r="D122">
        <v>28</v>
      </c>
      <c r="E122">
        <v>2.7741876470000002</v>
      </c>
      <c r="F122">
        <f t="shared" si="1"/>
        <v>30362.445799394154</v>
      </c>
    </row>
    <row r="123" spans="1:6" x14ac:dyDescent="0.3">
      <c r="A123" t="s">
        <v>141</v>
      </c>
      <c r="B123">
        <v>36</v>
      </c>
      <c r="C123">
        <v>50.5</v>
      </c>
      <c r="D123">
        <v>27</v>
      </c>
      <c r="E123">
        <v>18.870285599999999</v>
      </c>
      <c r="F123">
        <f t="shared" si="1"/>
        <v>25701.369499018096</v>
      </c>
    </row>
    <row r="124" spans="1:6" x14ac:dyDescent="0.3">
      <c r="A124" t="s">
        <v>142</v>
      </c>
      <c r="B124">
        <v>37</v>
      </c>
      <c r="C124">
        <v>51</v>
      </c>
      <c r="D124">
        <v>26</v>
      </c>
      <c r="E124">
        <v>3.12334903</v>
      </c>
      <c r="F124">
        <f t="shared" si="1"/>
        <v>25688.803128403739</v>
      </c>
    </row>
    <row r="125" spans="1:6" x14ac:dyDescent="0.3">
      <c r="A125" t="s">
        <v>143</v>
      </c>
      <c r="B125">
        <v>37</v>
      </c>
      <c r="C125">
        <v>52</v>
      </c>
      <c r="D125">
        <v>29.5</v>
      </c>
      <c r="E125">
        <v>6.067951957</v>
      </c>
      <c r="F125">
        <f t="shared" si="1"/>
        <v>29718.419305408246</v>
      </c>
    </row>
    <row r="126" spans="1:6" x14ac:dyDescent="0.3">
      <c r="A126" t="s">
        <v>144</v>
      </c>
      <c r="B126">
        <v>34</v>
      </c>
      <c r="C126">
        <v>46.5</v>
      </c>
      <c r="D126">
        <v>27</v>
      </c>
      <c r="E126">
        <v>2.813036307</v>
      </c>
      <c r="F126">
        <f t="shared" si="1"/>
        <v>22350.860933964581</v>
      </c>
    </row>
    <row r="127" spans="1:6" x14ac:dyDescent="0.3">
      <c r="A127" t="s">
        <v>145</v>
      </c>
      <c r="B127">
        <v>34</v>
      </c>
      <c r="C127">
        <v>45</v>
      </c>
      <c r="D127">
        <v>27</v>
      </c>
      <c r="E127">
        <v>15.902592820000001</v>
      </c>
      <c r="F127">
        <f t="shared" si="1"/>
        <v>21629.865419965721</v>
      </c>
    </row>
    <row r="128" spans="1:6" x14ac:dyDescent="0.3">
      <c r="A128" t="s">
        <v>146</v>
      </c>
      <c r="B128">
        <v>43.5</v>
      </c>
      <c r="C128">
        <v>58</v>
      </c>
      <c r="D128">
        <v>30</v>
      </c>
      <c r="F128">
        <f t="shared" si="1"/>
        <v>39631.191325035237</v>
      </c>
    </row>
    <row r="129" spans="1:6" x14ac:dyDescent="0.3">
      <c r="A129" t="s">
        <v>147</v>
      </c>
      <c r="B129">
        <v>37</v>
      </c>
      <c r="C129">
        <v>53.5</v>
      </c>
      <c r="D129">
        <v>28.5</v>
      </c>
      <c r="F129">
        <f t="shared" si="1"/>
        <v>29539.217624459729</v>
      </c>
    </row>
    <row r="130" spans="1:6" x14ac:dyDescent="0.3">
      <c r="A130" t="s">
        <v>148</v>
      </c>
      <c r="B130">
        <v>38.5</v>
      </c>
      <c r="C130">
        <v>53</v>
      </c>
      <c r="D130">
        <v>28.5</v>
      </c>
      <c r="F130">
        <f t="shared" si="1"/>
        <v>30449.49409583737</v>
      </c>
    </row>
    <row r="131" spans="1:6" x14ac:dyDescent="0.3">
      <c r="A131" t="s">
        <v>149</v>
      </c>
      <c r="B131">
        <v>37.5</v>
      </c>
      <c r="C131">
        <v>49.5</v>
      </c>
      <c r="D131">
        <v>30</v>
      </c>
      <c r="F131">
        <f t="shared" ref="F131:F171" si="2">(4/3)*PI()*(B131/2)*(C131/2)*(D131/2)</f>
        <v>29157.906816130264</v>
      </c>
    </row>
    <row r="132" spans="1:6" x14ac:dyDescent="0.3">
      <c r="A132" t="s">
        <v>150</v>
      </c>
      <c r="B132">
        <v>40.5</v>
      </c>
      <c r="C132">
        <v>55</v>
      </c>
      <c r="D132">
        <v>30</v>
      </c>
      <c r="F132">
        <f t="shared" si="2"/>
        <v>34989.488179356318</v>
      </c>
    </row>
    <row r="133" spans="1:6" x14ac:dyDescent="0.3">
      <c r="A133" t="s">
        <v>151</v>
      </c>
      <c r="B133">
        <v>40</v>
      </c>
      <c r="C133">
        <v>54</v>
      </c>
      <c r="D133">
        <v>29</v>
      </c>
      <c r="F133">
        <f t="shared" si="2"/>
        <v>32798.227303477433</v>
      </c>
    </row>
    <row r="134" spans="1:6" x14ac:dyDescent="0.3">
      <c r="A134" t="s">
        <v>152</v>
      </c>
      <c r="B134">
        <v>41.5</v>
      </c>
      <c r="C134">
        <v>53</v>
      </c>
      <c r="D134">
        <v>30</v>
      </c>
      <c r="F134">
        <f t="shared" si="2"/>
        <v>34549.665207853745</v>
      </c>
    </row>
    <row r="135" spans="1:6" x14ac:dyDescent="0.3">
      <c r="A135" t="s">
        <v>153</v>
      </c>
      <c r="B135">
        <v>40</v>
      </c>
      <c r="C135">
        <v>52</v>
      </c>
      <c r="D135">
        <v>30.5</v>
      </c>
      <c r="F135">
        <f t="shared" si="2"/>
        <v>33217.106323956075</v>
      </c>
    </row>
    <row r="136" spans="1:6" x14ac:dyDescent="0.3">
      <c r="A136" t="s">
        <v>154</v>
      </c>
      <c r="B136">
        <v>35.5</v>
      </c>
      <c r="C136">
        <v>49.5</v>
      </c>
      <c r="D136">
        <v>23</v>
      </c>
      <c r="F136">
        <f t="shared" si="2"/>
        <v>21162.160813662544</v>
      </c>
    </row>
    <row r="137" spans="1:6" x14ac:dyDescent="0.3">
      <c r="A137" t="s">
        <v>155</v>
      </c>
      <c r="B137" t="s">
        <v>20</v>
      </c>
      <c r="C137" t="s">
        <v>20</v>
      </c>
      <c r="D137" t="s">
        <v>20</v>
      </c>
    </row>
    <row r="138" spans="1:6" x14ac:dyDescent="0.3">
      <c r="A138" t="s">
        <v>156</v>
      </c>
      <c r="B138">
        <v>38.5</v>
      </c>
      <c r="C138">
        <v>51</v>
      </c>
      <c r="D138">
        <v>28.5</v>
      </c>
      <c r="F138">
        <f t="shared" si="2"/>
        <v>29300.456582786908</v>
      </c>
    </row>
    <row r="139" spans="1:6" x14ac:dyDescent="0.3">
      <c r="A139" t="s">
        <v>157</v>
      </c>
      <c r="B139">
        <v>40</v>
      </c>
      <c r="C139">
        <v>54.5</v>
      </c>
      <c r="D139">
        <v>30</v>
      </c>
      <c r="F139">
        <f t="shared" si="2"/>
        <v>34243.359924128745</v>
      </c>
    </row>
    <row r="140" spans="1:6" x14ac:dyDescent="0.3">
      <c r="A140" t="s">
        <v>158</v>
      </c>
      <c r="B140" t="s">
        <v>20</v>
      </c>
      <c r="C140" t="s">
        <v>20</v>
      </c>
      <c r="D140" t="s">
        <v>20</v>
      </c>
    </row>
    <row r="141" spans="1:6" x14ac:dyDescent="0.3">
      <c r="A141" t="s">
        <v>159</v>
      </c>
      <c r="B141">
        <v>40</v>
      </c>
      <c r="C141">
        <v>53</v>
      </c>
      <c r="D141">
        <v>29</v>
      </c>
      <c r="F141">
        <f t="shared" si="2"/>
        <v>32190.852723783406</v>
      </c>
    </row>
    <row r="142" spans="1:6" x14ac:dyDescent="0.3">
      <c r="A142" t="s">
        <v>160</v>
      </c>
      <c r="B142">
        <v>37</v>
      </c>
      <c r="C142">
        <v>51.5</v>
      </c>
      <c r="D142">
        <v>28.5</v>
      </c>
      <c r="F142">
        <f t="shared" si="2"/>
        <v>28434.947806722914</v>
      </c>
    </row>
    <row r="143" spans="1:6" x14ac:dyDescent="0.3">
      <c r="A143" t="s">
        <v>161</v>
      </c>
      <c r="B143">
        <v>34</v>
      </c>
      <c r="C143">
        <v>51</v>
      </c>
      <c r="D143">
        <v>25.5</v>
      </c>
      <c r="F143">
        <f t="shared" si="2"/>
        <v>23151.967060629977</v>
      </c>
    </row>
    <row r="144" spans="1:6" x14ac:dyDescent="0.3">
      <c r="A144" t="s">
        <v>162</v>
      </c>
      <c r="B144">
        <v>34</v>
      </c>
      <c r="C144">
        <v>43</v>
      </c>
      <c r="D144">
        <v>25.5</v>
      </c>
      <c r="F144">
        <f t="shared" si="2"/>
        <v>19520.285953080176</v>
      </c>
    </row>
    <row r="145" spans="1:6" x14ac:dyDescent="0.3">
      <c r="A145" t="s">
        <v>163</v>
      </c>
      <c r="B145">
        <v>36</v>
      </c>
      <c r="C145">
        <v>52</v>
      </c>
      <c r="D145">
        <v>27</v>
      </c>
      <c r="F145">
        <f t="shared" si="2"/>
        <v>26464.776513840417</v>
      </c>
    </row>
    <row r="146" spans="1:6" x14ac:dyDescent="0.3">
      <c r="A146" t="s">
        <v>164</v>
      </c>
      <c r="B146">
        <v>38</v>
      </c>
      <c r="C146">
        <v>54</v>
      </c>
      <c r="D146">
        <v>27</v>
      </c>
      <c r="F146">
        <f t="shared" si="2"/>
        <v>29009.466563248148</v>
      </c>
    </row>
    <row r="147" spans="1:6" x14ac:dyDescent="0.3">
      <c r="A147" t="s">
        <v>165</v>
      </c>
      <c r="B147">
        <v>41</v>
      </c>
      <c r="C147">
        <v>47.5</v>
      </c>
      <c r="D147">
        <v>27</v>
      </c>
      <c r="F147">
        <f t="shared" si="2"/>
        <v>27532.132617897547</v>
      </c>
    </row>
    <row r="148" spans="1:6" x14ac:dyDescent="0.3">
      <c r="A148" t="s">
        <v>166</v>
      </c>
      <c r="B148">
        <v>42</v>
      </c>
      <c r="C148">
        <v>50</v>
      </c>
      <c r="D148">
        <v>31</v>
      </c>
      <c r="F148">
        <f t="shared" si="2"/>
        <v>34086.280291449249</v>
      </c>
    </row>
    <row r="149" spans="1:6" x14ac:dyDescent="0.3">
      <c r="A149" t="s">
        <v>167</v>
      </c>
      <c r="B149">
        <v>42.5</v>
      </c>
      <c r="C149">
        <v>51</v>
      </c>
      <c r="D149">
        <v>31</v>
      </c>
      <c r="F149">
        <f t="shared" si="2"/>
        <v>35181.910729388692</v>
      </c>
    </row>
    <row r="150" spans="1:6" x14ac:dyDescent="0.3">
      <c r="A150" t="s">
        <v>168</v>
      </c>
      <c r="B150">
        <v>42</v>
      </c>
      <c r="C150">
        <v>50</v>
      </c>
      <c r="D150">
        <v>34.5</v>
      </c>
      <c r="F150">
        <f t="shared" si="2"/>
        <v>37934.731292096745</v>
      </c>
    </row>
    <row r="151" spans="1:6" x14ac:dyDescent="0.3">
      <c r="A151" t="s">
        <v>169</v>
      </c>
      <c r="B151" t="s">
        <v>20</v>
      </c>
      <c r="C151" t="s">
        <v>20</v>
      </c>
      <c r="D151" t="s">
        <v>20</v>
      </c>
    </row>
    <row r="152" spans="1:6" x14ac:dyDescent="0.3">
      <c r="A152" t="s">
        <v>170</v>
      </c>
      <c r="B152">
        <v>39.5</v>
      </c>
      <c r="C152">
        <v>48.5</v>
      </c>
      <c r="D152">
        <v>29</v>
      </c>
      <c r="F152">
        <f t="shared" si="2"/>
        <v>29089.446276220788</v>
      </c>
    </row>
    <row r="153" spans="1:6" x14ac:dyDescent="0.3">
      <c r="A153" t="s">
        <v>171</v>
      </c>
      <c r="B153" t="s">
        <v>20</v>
      </c>
      <c r="C153" t="s">
        <v>20</v>
      </c>
      <c r="D153" t="s">
        <v>20</v>
      </c>
    </row>
    <row r="154" spans="1:6" x14ac:dyDescent="0.3">
      <c r="A154" t="s">
        <v>172</v>
      </c>
      <c r="B154">
        <v>50.5</v>
      </c>
      <c r="C154">
        <v>60</v>
      </c>
      <c r="D154">
        <v>36</v>
      </c>
      <c r="F154">
        <f t="shared" si="2"/>
        <v>57114.154442262428</v>
      </c>
    </row>
    <row r="155" spans="1:6" x14ac:dyDescent="0.3">
      <c r="A155" t="s">
        <v>173</v>
      </c>
      <c r="B155">
        <v>40</v>
      </c>
      <c r="C155">
        <v>47</v>
      </c>
      <c r="D155">
        <v>36.5</v>
      </c>
      <c r="F155">
        <f t="shared" si="2"/>
        <v>35929.347981555264</v>
      </c>
    </row>
    <row r="156" spans="1:6" x14ac:dyDescent="0.3">
      <c r="A156" t="s">
        <v>174</v>
      </c>
      <c r="B156" t="s">
        <v>20</v>
      </c>
      <c r="C156" t="s">
        <v>20</v>
      </c>
      <c r="D156" t="s">
        <v>20</v>
      </c>
      <c r="E156">
        <v>13.45399254</v>
      </c>
    </row>
    <row r="157" spans="1:6" x14ac:dyDescent="0.3">
      <c r="A157" t="s">
        <v>175</v>
      </c>
      <c r="B157">
        <v>34.5</v>
      </c>
      <c r="C157">
        <v>45.5</v>
      </c>
      <c r="D157">
        <v>23</v>
      </c>
      <c r="F157">
        <f t="shared" si="2"/>
        <v>18904.141093894879</v>
      </c>
    </row>
    <row r="158" spans="1:6" x14ac:dyDescent="0.3">
      <c r="A158" t="s">
        <v>176</v>
      </c>
      <c r="B158">
        <v>37</v>
      </c>
      <c r="C158">
        <v>45.5</v>
      </c>
      <c r="D158">
        <v>26</v>
      </c>
      <c r="F158">
        <f t="shared" si="2"/>
        <v>22918.44200671314</v>
      </c>
    </row>
    <row r="159" spans="1:6" x14ac:dyDescent="0.3">
      <c r="A159" t="s">
        <v>177</v>
      </c>
      <c r="B159">
        <v>37</v>
      </c>
      <c r="C159">
        <v>45</v>
      </c>
      <c r="D159">
        <v>26</v>
      </c>
      <c r="F159">
        <f t="shared" si="2"/>
        <v>22666.590995650356</v>
      </c>
    </row>
    <row r="160" spans="1:6" x14ac:dyDescent="0.3">
      <c r="A160" t="s">
        <v>178</v>
      </c>
      <c r="B160">
        <v>37</v>
      </c>
      <c r="C160">
        <v>46</v>
      </c>
      <c r="D160">
        <v>23.5</v>
      </c>
      <c r="F160">
        <f t="shared" si="2"/>
        <v>20942.380227605161</v>
      </c>
    </row>
    <row r="161" spans="1:6" x14ac:dyDescent="0.3">
      <c r="A161" t="s">
        <v>179</v>
      </c>
      <c r="B161">
        <v>47</v>
      </c>
      <c r="C161">
        <v>46.5</v>
      </c>
      <c r="D161">
        <v>25</v>
      </c>
      <c r="F161">
        <f t="shared" si="2"/>
        <v>28608.128101752049</v>
      </c>
    </row>
    <row r="162" spans="1:6" x14ac:dyDescent="0.3">
      <c r="A162" t="s">
        <v>180</v>
      </c>
      <c r="B162">
        <v>38</v>
      </c>
      <c r="C162">
        <v>51</v>
      </c>
      <c r="D162">
        <v>28</v>
      </c>
      <c r="F162">
        <f t="shared" si="2"/>
        <v>28412.563959066087</v>
      </c>
    </row>
    <row r="163" spans="1:6" x14ac:dyDescent="0.3">
      <c r="A163" t="s">
        <v>181</v>
      </c>
      <c r="B163" t="s">
        <v>20</v>
      </c>
      <c r="C163" t="s">
        <v>20</v>
      </c>
      <c r="D163" t="s">
        <v>20</v>
      </c>
    </row>
    <row r="164" spans="1:6" x14ac:dyDescent="0.3">
      <c r="A164" t="s">
        <v>182</v>
      </c>
      <c r="B164">
        <v>36</v>
      </c>
      <c r="C164">
        <v>40</v>
      </c>
      <c r="D164">
        <v>27</v>
      </c>
      <c r="F164">
        <f t="shared" si="2"/>
        <v>20357.520395261858</v>
      </c>
    </row>
    <row r="165" spans="1:6" x14ac:dyDescent="0.3">
      <c r="A165" t="s">
        <v>183</v>
      </c>
      <c r="B165" t="s">
        <v>20</v>
      </c>
      <c r="C165" t="s">
        <v>20</v>
      </c>
      <c r="D165" t="s">
        <v>20</v>
      </c>
      <c r="E165">
        <v>23.52942565</v>
      </c>
    </row>
    <row r="166" spans="1:6" x14ac:dyDescent="0.3">
      <c r="A166" t="s">
        <v>184</v>
      </c>
      <c r="B166">
        <v>46</v>
      </c>
      <c r="C166">
        <v>57</v>
      </c>
      <c r="D166">
        <v>32.5</v>
      </c>
      <c r="F166">
        <f t="shared" si="2"/>
        <v>44618.46966260903</v>
      </c>
    </row>
    <row r="167" spans="1:6" x14ac:dyDescent="0.3">
      <c r="A167" t="s">
        <v>185</v>
      </c>
      <c r="B167">
        <v>44</v>
      </c>
      <c r="C167">
        <v>53</v>
      </c>
      <c r="D167">
        <v>33</v>
      </c>
      <c r="F167">
        <f t="shared" si="2"/>
        <v>40294.067374942686</v>
      </c>
    </row>
    <row r="168" spans="1:6" x14ac:dyDescent="0.3">
      <c r="A168" t="s">
        <v>186</v>
      </c>
      <c r="B168">
        <v>39.5</v>
      </c>
      <c r="C168">
        <v>52</v>
      </c>
      <c r="D168">
        <v>29</v>
      </c>
      <c r="F168">
        <f t="shared" si="2"/>
        <v>31188.684667288271</v>
      </c>
    </row>
    <row r="169" spans="1:6" x14ac:dyDescent="0.3">
      <c r="A169" t="s">
        <v>187</v>
      </c>
      <c r="B169">
        <v>40</v>
      </c>
      <c r="C169">
        <v>51</v>
      </c>
      <c r="D169">
        <v>29</v>
      </c>
      <c r="F169">
        <f t="shared" si="2"/>
        <v>30976.103564395355</v>
      </c>
    </row>
    <row r="170" spans="1:6" x14ac:dyDescent="0.3">
      <c r="A170" t="s">
        <v>188</v>
      </c>
      <c r="B170">
        <v>40</v>
      </c>
      <c r="C170">
        <v>49.5</v>
      </c>
      <c r="D170">
        <v>27</v>
      </c>
      <c r="F170">
        <f t="shared" si="2"/>
        <v>27991.590543485054</v>
      </c>
    </row>
    <row r="171" spans="1:6" x14ac:dyDescent="0.3">
      <c r="A171" t="s">
        <v>189</v>
      </c>
      <c r="B171">
        <v>41</v>
      </c>
      <c r="C171">
        <v>54</v>
      </c>
      <c r="D171">
        <v>30</v>
      </c>
      <c r="F171">
        <f t="shared" si="2"/>
        <v>34777.430675239004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dryweight</vt:lpstr>
      <vt:lpstr>weight by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larken root</dc:creator>
  <cp:lastModifiedBy>larken root</cp:lastModifiedBy>
  <dcterms:created xsi:type="dcterms:W3CDTF">2022-06-14T23:16:16Z</dcterms:created>
  <dcterms:modified xsi:type="dcterms:W3CDTF">2022-09-16T22:43:34Z</dcterms:modified>
</cp:coreProperties>
</file>