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eenSpaceVirtualReality\OpenCL_SMA\Testing_Strategy\"/>
    </mc:Choice>
  </mc:AlternateContent>
  <bookViews>
    <workbookView xWindow="0" yWindow="0" windowWidth="18915" windowHeight="156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4" i="1"/>
  <c r="E15" i="1"/>
  <c r="E16" i="1"/>
  <c r="E19" i="1"/>
  <c r="E21" i="1"/>
  <c r="E22" i="1"/>
  <c r="E20" i="1"/>
  <c r="E26" i="1"/>
  <c r="E27" i="1"/>
  <c r="E23" i="1"/>
  <c r="E28" i="1"/>
  <c r="E29" i="1"/>
  <c r="E30" i="1"/>
  <c r="E24" i="1"/>
  <c r="E31" i="1"/>
  <c r="E25" i="1"/>
  <c r="E32" i="1"/>
  <c r="E34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49" i="1"/>
  <c r="E51" i="1"/>
  <c r="E52" i="1"/>
  <c r="E54" i="1"/>
  <c r="E53" i="1"/>
  <c r="E55" i="1"/>
  <c r="E56" i="1"/>
  <c r="E57" i="1"/>
  <c r="E58" i="1"/>
  <c r="E61" i="1"/>
  <c r="E59" i="1"/>
  <c r="E60" i="1"/>
  <c r="E62" i="1"/>
  <c r="E66" i="1"/>
  <c r="E67" i="1"/>
  <c r="E68" i="1"/>
  <c r="E69" i="1"/>
  <c r="E70" i="1"/>
  <c r="E71" i="1"/>
  <c r="E72" i="1"/>
  <c r="E73" i="1"/>
  <c r="E74" i="1"/>
  <c r="E75" i="1"/>
  <c r="E76" i="1"/>
  <c r="E77" i="1"/>
  <c r="E63" i="1"/>
  <c r="E64" i="1"/>
  <c r="E65" i="1"/>
  <c r="E78" i="1"/>
  <c r="E79" i="1"/>
  <c r="E80" i="1"/>
  <c r="E91" i="1"/>
  <c r="E92" i="1"/>
  <c r="E81" i="1"/>
  <c r="E82" i="1"/>
  <c r="E83" i="1"/>
  <c r="E84" i="1"/>
  <c r="E85" i="1"/>
  <c r="E86" i="1"/>
  <c r="E93" i="1"/>
  <c r="E87" i="1"/>
  <c r="E88" i="1"/>
  <c r="E94" i="1"/>
  <c r="E89" i="1"/>
  <c r="E95" i="1"/>
  <c r="E90" i="1"/>
  <c r="E96" i="1"/>
  <c r="E97" i="1"/>
  <c r="E98" i="1"/>
  <c r="E100" i="1"/>
  <c r="E99" i="1"/>
  <c r="E3" i="1"/>
  <c r="E4" i="1"/>
  <c r="E5" i="1"/>
  <c r="E6" i="1"/>
  <c r="E7" i="1"/>
  <c r="E8" i="1"/>
  <c r="E9" i="1"/>
  <c r="E10" i="1"/>
  <c r="E11" i="1"/>
  <c r="E12" i="1"/>
  <c r="E13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H23" i="1" l="1"/>
  <c r="I23" i="1"/>
  <c r="H14" i="1"/>
  <c r="I14" i="1"/>
  <c r="H15" i="1"/>
  <c r="I15" i="1"/>
  <c r="H80" i="1"/>
  <c r="I80" i="1"/>
  <c r="H63" i="1"/>
  <c r="I63" i="1"/>
  <c r="H99" i="1"/>
  <c r="I99" i="1"/>
  <c r="H96" i="1"/>
  <c r="I96" i="1"/>
  <c r="H100" i="1"/>
  <c r="I100" i="1"/>
  <c r="H81" i="1"/>
  <c r="I81" i="1"/>
  <c r="H51" i="1"/>
  <c r="I51" i="1"/>
  <c r="H82" i="1"/>
  <c r="I82" i="1"/>
  <c r="H40" i="1"/>
  <c r="I40" i="1"/>
  <c r="H83" i="1"/>
  <c r="I83" i="1"/>
  <c r="H97" i="1"/>
  <c r="I97" i="1"/>
  <c r="H49" i="1"/>
  <c r="I49" i="1"/>
  <c r="H36" i="1"/>
  <c r="I36" i="1"/>
  <c r="H37" i="1"/>
  <c r="I37" i="1"/>
  <c r="H64" i="1"/>
  <c r="I64" i="1"/>
  <c r="H19" i="1"/>
  <c r="I19" i="1"/>
  <c r="H44" i="1"/>
  <c r="I44" i="1"/>
  <c r="H24" i="1"/>
  <c r="I24" i="1"/>
  <c r="H84" i="1"/>
  <c r="I84" i="1"/>
  <c r="H9" i="1"/>
  <c r="I9" i="1"/>
  <c r="H38" i="1"/>
  <c r="I38" i="1"/>
  <c r="H25" i="1"/>
  <c r="I25" i="1"/>
  <c r="H41" i="1"/>
  <c r="I41" i="1"/>
  <c r="H20" i="1"/>
  <c r="I20" i="1"/>
  <c r="H26" i="1"/>
  <c r="I26" i="1"/>
  <c r="H39" i="1"/>
  <c r="I39" i="1"/>
  <c r="H2" i="1"/>
  <c r="I2" i="1"/>
  <c r="H33" i="1"/>
  <c r="I33" i="1"/>
  <c r="H53" i="1"/>
  <c r="I53" i="1"/>
  <c r="H85" i="1"/>
  <c r="I85" i="1"/>
  <c r="H16" i="1"/>
  <c r="I16" i="1"/>
  <c r="H27" i="1"/>
  <c r="I27" i="1"/>
  <c r="H55" i="1"/>
  <c r="I55" i="1"/>
  <c r="H59" i="1"/>
  <c r="I59" i="1"/>
  <c r="H65" i="1"/>
  <c r="I65" i="1"/>
  <c r="H86" i="1"/>
  <c r="I86" i="1"/>
  <c r="H87" i="1"/>
  <c r="I87" i="1"/>
  <c r="H34" i="1"/>
  <c r="I34" i="1"/>
  <c r="H3" i="1"/>
  <c r="I3" i="1"/>
  <c r="H60" i="1"/>
  <c r="I60" i="1"/>
  <c r="H88" i="1"/>
  <c r="I88" i="1"/>
  <c r="H66" i="1"/>
  <c r="I66" i="1"/>
  <c r="H67" i="1"/>
  <c r="I67" i="1"/>
  <c r="H4" i="1"/>
  <c r="I4" i="1"/>
  <c r="H42" i="1"/>
  <c r="I42" i="1"/>
  <c r="H43" i="1"/>
  <c r="I43" i="1"/>
  <c r="H68" i="1"/>
  <c r="I68" i="1"/>
  <c r="H69" i="1"/>
  <c r="I69" i="1"/>
  <c r="H46" i="1"/>
  <c r="I46" i="1"/>
  <c r="H47" i="1"/>
  <c r="I47" i="1"/>
  <c r="H56" i="1"/>
  <c r="I56" i="1"/>
  <c r="H57" i="1"/>
  <c r="I57" i="1"/>
  <c r="H35" i="1"/>
  <c r="I35" i="1"/>
  <c r="H70" i="1"/>
  <c r="I70" i="1"/>
  <c r="H28" i="1"/>
  <c r="I28" i="1"/>
  <c r="H98" i="1"/>
  <c r="I98" i="1"/>
  <c r="H58" i="1"/>
  <c r="I58" i="1"/>
  <c r="H10" i="1"/>
  <c r="I10" i="1"/>
  <c r="H11" i="1"/>
  <c r="I11" i="1"/>
  <c r="H6" i="1"/>
  <c r="I6" i="1"/>
  <c r="H17" i="1"/>
  <c r="I17" i="1"/>
  <c r="H71" i="1"/>
  <c r="I71" i="1"/>
  <c r="H72" i="1"/>
  <c r="I72" i="1"/>
  <c r="H12" i="1"/>
  <c r="I12" i="1"/>
  <c r="H45" i="1"/>
  <c r="I45" i="1"/>
  <c r="H21" i="1"/>
  <c r="I21" i="1"/>
  <c r="H29" i="1"/>
  <c r="I29" i="1"/>
  <c r="H73" i="1"/>
  <c r="I73" i="1"/>
  <c r="H89" i="1"/>
  <c r="I89" i="1"/>
  <c r="H5" i="1"/>
  <c r="I5" i="1"/>
  <c r="H18" i="1"/>
  <c r="I18" i="1"/>
  <c r="H13" i="1"/>
  <c r="I13" i="1"/>
  <c r="H74" i="1"/>
  <c r="I74" i="1"/>
  <c r="H22" i="1"/>
  <c r="I22" i="1"/>
  <c r="H90" i="1"/>
  <c r="I90" i="1"/>
  <c r="H7" i="1"/>
  <c r="I7" i="1"/>
  <c r="H75" i="1"/>
  <c r="I75" i="1"/>
  <c r="H30" i="1"/>
  <c r="I30" i="1"/>
  <c r="H91" i="1"/>
  <c r="I91" i="1"/>
  <c r="H92" i="1"/>
  <c r="I92" i="1"/>
  <c r="H61" i="1"/>
  <c r="I61" i="1"/>
  <c r="H93" i="1"/>
  <c r="I93" i="1"/>
  <c r="H50" i="1"/>
  <c r="I50" i="1"/>
  <c r="H52" i="1"/>
  <c r="I52" i="1"/>
  <c r="H76" i="1"/>
  <c r="I76" i="1"/>
  <c r="H77" i="1"/>
  <c r="I77" i="1"/>
  <c r="H48" i="1"/>
  <c r="I48" i="1"/>
  <c r="H94" i="1"/>
  <c r="I94" i="1"/>
  <c r="H31" i="1"/>
  <c r="I31" i="1"/>
  <c r="H95" i="1"/>
  <c r="I95" i="1"/>
  <c r="H54" i="1"/>
  <c r="I54" i="1"/>
  <c r="H78" i="1"/>
  <c r="I78" i="1"/>
  <c r="H32" i="1"/>
  <c r="I32" i="1"/>
  <c r="H79" i="1"/>
  <c r="I79" i="1"/>
  <c r="H62" i="1"/>
  <c r="I62" i="1"/>
  <c r="I8" i="1"/>
  <c r="G83" i="1"/>
  <c r="G97" i="1"/>
  <c r="G49" i="1"/>
  <c r="G36" i="1"/>
  <c r="G37" i="1"/>
  <c r="G64" i="1"/>
  <c r="G19" i="1"/>
  <c r="G44" i="1"/>
  <c r="G24" i="1"/>
  <c r="G84" i="1"/>
  <c r="G9" i="1"/>
  <c r="G38" i="1"/>
  <c r="G25" i="1"/>
  <c r="G41" i="1"/>
  <c r="G20" i="1"/>
  <c r="G26" i="1"/>
  <c r="G39" i="1"/>
  <c r="G2" i="1"/>
  <c r="G33" i="1"/>
  <c r="G53" i="1"/>
  <c r="G85" i="1"/>
  <c r="G16" i="1"/>
  <c r="G27" i="1"/>
  <c r="G55" i="1"/>
  <c r="G59" i="1"/>
  <c r="G65" i="1"/>
  <c r="G86" i="1"/>
  <c r="G87" i="1"/>
  <c r="G34" i="1"/>
  <c r="G3" i="1"/>
  <c r="G60" i="1"/>
  <c r="G88" i="1"/>
  <c r="G66" i="1"/>
  <c r="G67" i="1"/>
  <c r="G4" i="1"/>
  <c r="G42" i="1"/>
  <c r="G43" i="1"/>
  <c r="G68" i="1"/>
  <c r="G69" i="1"/>
  <c r="G46" i="1"/>
  <c r="G47" i="1"/>
  <c r="G56" i="1"/>
  <c r="G57" i="1"/>
  <c r="G35" i="1"/>
  <c r="G70" i="1"/>
  <c r="G28" i="1"/>
  <c r="G98" i="1"/>
  <c r="G58" i="1"/>
  <c r="G10" i="1"/>
  <c r="G11" i="1"/>
  <c r="G6" i="1"/>
  <c r="G17" i="1"/>
  <c r="G71" i="1"/>
  <c r="G72" i="1"/>
  <c r="G12" i="1"/>
  <c r="G45" i="1"/>
  <c r="G21" i="1"/>
  <c r="G29" i="1"/>
  <c r="G73" i="1"/>
  <c r="G89" i="1"/>
  <c r="G5" i="1"/>
  <c r="G18" i="1"/>
  <c r="G13" i="1"/>
  <c r="G74" i="1"/>
  <c r="G22" i="1"/>
  <c r="G90" i="1"/>
  <c r="G7" i="1"/>
  <c r="G75" i="1"/>
  <c r="G30" i="1"/>
  <c r="G91" i="1"/>
  <c r="G92" i="1"/>
  <c r="G61" i="1"/>
  <c r="G93" i="1"/>
  <c r="G50" i="1"/>
  <c r="G52" i="1"/>
  <c r="G76" i="1"/>
  <c r="G77" i="1"/>
  <c r="G48" i="1"/>
  <c r="G94" i="1"/>
  <c r="G31" i="1"/>
  <c r="G95" i="1"/>
  <c r="G54" i="1"/>
  <c r="G78" i="1"/>
  <c r="G32" i="1"/>
  <c r="G79" i="1"/>
  <c r="G62" i="1"/>
  <c r="G23" i="1"/>
  <c r="G14" i="1"/>
  <c r="G15" i="1"/>
  <c r="G80" i="1"/>
  <c r="G63" i="1"/>
  <c r="G96" i="1"/>
  <c r="G81" i="1"/>
  <c r="G51" i="1"/>
  <c r="G82" i="1"/>
  <c r="G40" i="1"/>
  <c r="G8" i="1"/>
  <c r="H8" i="1"/>
  <c r="C23" i="1"/>
  <c r="D26" i="1" s="1"/>
  <c r="C14" i="1"/>
  <c r="D17" i="1" s="1"/>
  <c r="C15" i="1"/>
  <c r="D18" i="1" s="1"/>
  <c r="C80" i="1"/>
  <c r="D80" i="1" s="1"/>
  <c r="C63" i="1"/>
  <c r="D66" i="1" s="1"/>
  <c r="C99" i="1"/>
  <c r="D100" i="1" s="1"/>
  <c r="C96" i="1"/>
  <c r="D96" i="1" s="1"/>
  <c r="C100" i="1"/>
  <c r="D99" i="1" s="1"/>
  <c r="C81" i="1"/>
  <c r="D91" i="1" s="1"/>
  <c r="C51" i="1"/>
  <c r="D51" i="1" s="1"/>
  <c r="C82" i="1"/>
  <c r="D92" i="1" s="1"/>
  <c r="C40" i="1"/>
  <c r="D40" i="1" s="1"/>
  <c r="C83" i="1"/>
  <c r="D81" i="1" s="1"/>
  <c r="C97" i="1"/>
  <c r="D97" i="1" s="1"/>
  <c r="C49" i="1"/>
  <c r="D50" i="1" s="1"/>
  <c r="C36" i="1"/>
  <c r="D36" i="1" s="1"/>
  <c r="C37" i="1"/>
  <c r="D37" i="1" s="1"/>
  <c r="C64" i="1"/>
  <c r="D67" i="1" s="1"/>
  <c r="C19" i="1"/>
  <c r="D19" i="1" s="1"/>
  <c r="C44" i="1"/>
  <c r="D44" i="1" s="1"/>
  <c r="C24" i="1"/>
  <c r="D27" i="1" s="1"/>
  <c r="C84" i="1"/>
  <c r="D82" i="1" s="1"/>
  <c r="C9" i="1"/>
  <c r="C38" i="1"/>
  <c r="D38" i="1" s="1"/>
  <c r="C25" i="1"/>
  <c r="D23" i="1" s="1"/>
  <c r="C41" i="1"/>
  <c r="D41" i="1" s="1"/>
  <c r="C20" i="1"/>
  <c r="D21" i="1" s="1"/>
  <c r="C26" i="1"/>
  <c r="D28" i="1" s="1"/>
  <c r="C39" i="1"/>
  <c r="D39" i="1" s="1"/>
  <c r="C2" i="1"/>
  <c r="D2" i="1" s="1"/>
  <c r="C33" i="1"/>
  <c r="D34" i="1" s="1"/>
  <c r="C53" i="1"/>
  <c r="D54" i="1" s="1"/>
  <c r="C85" i="1"/>
  <c r="D83" i="1" s="1"/>
  <c r="C16" i="1"/>
  <c r="D14" i="1" s="1"/>
  <c r="C27" i="1"/>
  <c r="D29" i="1" s="1"/>
  <c r="C55" i="1"/>
  <c r="D55" i="1" s="1"/>
  <c r="C59" i="1"/>
  <c r="D61" i="1" s="1"/>
  <c r="C65" i="1"/>
  <c r="D68" i="1" s="1"/>
  <c r="C86" i="1"/>
  <c r="D84" i="1" s="1"/>
  <c r="C87" i="1"/>
  <c r="D85" i="1" s="1"/>
  <c r="C34" i="1"/>
  <c r="D33" i="1" s="1"/>
  <c r="C3" i="1"/>
  <c r="D3" i="1" s="1"/>
  <c r="C60" i="1"/>
  <c r="D59" i="1" s="1"/>
  <c r="C88" i="1"/>
  <c r="D86" i="1" s="1"/>
  <c r="C66" i="1"/>
  <c r="D69" i="1" s="1"/>
  <c r="C67" i="1"/>
  <c r="D70" i="1" s="1"/>
  <c r="C4" i="1"/>
  <c r="D4" i="1" s="1"/>
  <c r="C42" i="1"/>
  <c r="D42" i="1" s="1"/>
  <c r="C43" i="1"/>
  <c r="D43" i="1" s="1"/>
  <c r="C68" i="1"/>
  <c r="D71" i="1" s="1"/>
  <c r="C69" i="1"/>
  <c r="D72" i="1" s="1"/>
  <c r="C46" i="1"/>
  <c r="D46" i="1" s="1"/>
  <c r="C47" i="1"/>
  <c r="D47" i="1" s="1"/>
  <c r="C56" i="1"/>
  <c r="D56" i="1" s="1"/>
  <c r="C57" i="1"/>
  <c r="D57" i="1" s="1"/>
  <c r="C35" i="1"/>
  <c r="D35" i="1" s="1"/>
  <c r="C70" i="1"/>
  <c r="D73" i="1" s="1"/>
  <c r="C28" i="1"/>
  <c r="D30" i="1" s="1"/>
  <c r="C98" i="1"/>
  <c r="D98" i="1" s="1"/>
  <c r="C58" i="1"/>
  <c r="D58" i="1" s="1"/>
  <c r="C10" i="1"/>
  <c r="C11" i="1"/>
  <c r="C6" i="1"/>
  <c r="D6" i="1" s="1"/>
  <c r="C17" i="1"/>
  <c r="D15" i="1" s="1"/>
  <c r="C71" i="1"/>
  <c r="D74" i="1" s="1"/>
  <c r="C72" i="1"/>
  <c r="D75" i="1" s="1"/>
  <c r="C12" i="1"/>
  <c r="C45" i="1"/>
  <c r="D45" i="1" s="1"/>
  <c r="C21" i="1"/>
  <c r="D22" i="1" s="1"/>
  <c r="C29" i="1"/>
  <c r="D24" i="1" s="1"/>
  <c r="C73" i="1"/>
  <c r="D76" i="1" s="1"/>
  <c r="C89" i="1"/>
  <c r="D93" i="1" s="1"/>
  <c r="C5" i="1"/>
  <c r="D5" i="1" s="1"/>
  <c r="C18" i="1"/>
  <c r="D16" i="1" s="1"/>
  <c r="C13" i="1"/>
  <c r="C74" i="1"/>
  <c r="D77" i="1" s="1"/>
  <c r="C22" i="1"/>
  <c r="D20" i="1" s="1"/>
  <c r="C90" i="1"/>
  <c r="D87" i="1" s="1"/>
  <c r="C7" i="1"/>
  <c r="D7" i="1" s="1"/>
  <c r="C75" i="1"/>
  <c r="D63" i="1" s="1"/>
  <c r="C30" i="1"/>
  <c r="D31" i="1" s="1"/>
  <c r="C91" i="1"/>
  <c r="D88" i="1" s="1"/>
  <c r="C92" i="1"/>
  <c r="D94" i="1" s="1"/>
  <c r="C61" i="1"/>
  <c r="D60" i="1" s="1"/>
  <c r="C93" i="1"/>
  <c r="D89" i="1" s="1"/>
  <c r="C50" i="1"/>
  <c r="D49" i="1" s="1"/>
  <c r="C52" i="1"/>
  <c r="D52" i="1" s="1"/>
  <c r="C76" i="1"/>
  <c r="D64" i="1" s="1"/>
  <c r="C77" i="1"/>
  <c r="D65" i="1" s="1"/>
  <c r="C48" i="1"/>
  <c r="D48" i="1" s="1"/>
  <c r="C94" i="1"/>
  <c r="D95" i="1" s="1"/>
  <c r="C31" i="1"/>
  <c r="D25" i="1" s="1"/>
  <c r="C95" i="1"/>
  <c r="D90" i="1" s="1"/>
  <c r="C54" i="1"/>
  <c r="D53" i="1" s="1"/>
  <c r="C78" i="1"/>
  <c r="D78" i="1" s="1"/>
  <c r="C32" i="1"/>
  <c r="D32" i="1" s="1"/>
  <c r="C79" i="1"/>
  <c r="D79" i="1" s="1"/>
  <c r="C62" i="1"/>
  <c r="D62" i="1" s="1"/>
  <c r="C8" i="1"/>
</calcChain>
</file>

<file path=xl/sharedStrings.xml><?xml version="1.0" encoding="utf-8"?>
<sst xmlns="http://schemas.openxmlformats.org/spreadsheetml/2006/main" count="307" uniqueCount="221">
  <si>
    <t>text</t>
  </si>
  <si>
    <t>2016-12-09T00:08:01</t>
  </si>
  <si>
    <t>Portland, OR</t>
  </si>
  <si>
    <t>"The best time to plant a tree was 20 years ago. The second best time is now." – Chinese Proverb</t>
  </si>
  <si>
    <t>2016-12-09T03:19:40</t>
  </si>
  <si>
    <t>Portland, OR, United States</t>
  </si>
  <si>
    <t>"When the grass looks greener on the other side of the fence, it may be that they take better care of it there #quote</t>
  </si>
  <si>
    <t>2016-12-09T01:27:07</t>
  </si>
  <si>
    <t>#Portland #Snowpocalypse 2016 just deposited a 20 foot conifer tree in my backyard. // #PortlandSnow… https://t.co/mmzXtywwC5</t>
  </si>
  <si>
    <t>2016-12-09T01:17:50</t>
  </si>
  <si>
    <t>#Snowpocalypse 2016 just left a 20 foot tree in my backyard. We don't have an Xmas tree yet, and I'm really tempted… https://t.co/fpuaf2k9YE</t>
  </si>
  <si>
    <t>2016-12-09T18:51:06</t>
  </si>
  <si>
    <t>&amp;amp; one more for good measure - coastline &amp;amp; lake https://t.co/ozNe1lpDqO</t>
  </si>
  <si>
    <t>2016-12-09T18:20:31</t>
  </si>
  <si>
    <t>*Pours gas in river and lights it* _x000D_
_x000D_
Me: WTF are you doing?!_x000D_
Illuminated River Foundation: It's so pretty though!</t>
  </si>
  <si>
    <t>.@JohnKPTV just told me &amp;amp; @WayneGarciaKPTV "Seems like I'm in a snowglobe!" in live shot from Hood River on @fox12oregon #FOX12Unstoppable</t>
  </si>
  <si>
    <t>2016-12-09T19:34:51</t>
  </si>
  <si>
    <t>.@trimet The Cascade Park station needs de-icing, pretty please.</t>
  </si>
  <si>
    <t>Portland, Oregon</t>
  </si>
  <si>
    <t>??Portland Snow Day = hibernation ? @ Normandale City Park https://t.co/pZyVMFUxPf</t>
  </si>
  <si>
    <t>2016-12-09T19:22:33</t>
  </si>
  <si>
    <t>@americanrivers statement on Rep. Cathy McMorris Rodgers for @USInterior #cleanwater #wildsalmon #hydropower #rivers https://t.co/j7fBebZOUL</t>
  </si>
  <si>
    <t>2016-12-09T10:06:23</t>
  </si>
  <si>
    <t>Portland, Oregon.</t>
  </si>
  <si>
    <t>@BrytonCW placed next to each other, the leaves and the waterfall create a graceful and soothing effect</t>
  </si>
  <si>
    <t>2016-12-09T19:02:30</t>
  </si>
  <si>
    <t>Beaverton, Oregon</t>
  </si>
  <si>
    <t>@coops313 Looking ready for two laps around the park this weekend.</t>
  </si>
  <si>
    <t>2016-12-09T06:09:40</t>
  </si>
  <si>
    <t>@NBCNews Finally! Sick of all this clean air and water. So tired of all this beautiful, vibrant nature. I miss acid rain and burning rivers.</t>
  </si>
  <si>
    <t>2016-12-09T18:49:59</t>
  </si>
  <si>
    <t xml:space="preserve">Portland Oregon </t>
  </si>
  <si>
    <t>@OregonGovBrown @tedwheeler @OregonSoS of the State Land Board._x000D_
Vote to keep the Elliott State Forest public. #SaveTheElliott</t>
  </si>
  <si>
    <t>2016-12-09T19:41:32</t>
  </si>
  <si>
    <t>@PDXParksandRec UPDATE on closures/cancellations:_x000D_
Southwest Community Center - Portland Parks &amp;amp; Recreation is... https://t.co/edgFpmsheq</t>
  </si>
  <si>
    <t>2016-12-09T09:11:47</t>
  </si>
  <si>
    <t>Portland, Oregon, US</t>
  </si>
  <si>
    <t>@Polychromantics I know I could never walk Maya. She'd run under a bush or something and that'd be it.</t>
  </si>
  <si>
    <t>2016-12-09T04:38:34</t>
  </si>
  <si>
    <t>@rstevens It's a reindeer pasture kinda evening at the end of a reindeer pasture kinda year</t>
  </si>
  <si>
    <t>2016-12-09T04:37:18</t>
  </si>
  <si>
    <t>@rstevens Take me to the reindeer pasture again, Rich. Take us all to the reindeer pasture</t>
  </si>
  <si>
    <t>2016-12-09T18:27:40</t>
  </si>
  <si>
    <t>@SharkAttack316 ha everyone likes a guy that fell off the mountain . GO CUBS</t>
  </si>
  <si>
    <t>2016-12-09T01:51:52</t>
  </si>
  <si>
    <t>Portland Oregon</t>
  </si>
  <si>
    <t>@sugaree71 grass needs fertilizer, water and general care to thrive and not get taken over by weeds</t>
  </si>
  <si>
    <t>2016-12-09T06:31:06</t>
  </si>
  <si>
    <t>Beaverton, OR</t>
  </si>
  <si>
    <t>@tactile_bump @sunset_crash also garden of words has some of the most gorgeous screenshots ive seen, so like i wanna see it too</t>
  </si>
  <si>
    <t>2016-12-09T03:21:54</t>
  </si>
  <si>
    <t>@YonoaF I have absorbed the powers of the plants I eat *Undergoes photosynthesis*</t>
  </si>
  <si>
    <t>2016-12-09T18:58:53</t>
  </si>
  <si>
    <t>© AP Photo/Don Ryan Geese walk along the snow covered waterfront park through heavy snowfall as the first winter... https://t.co/uvGGNu2jqi</t>
  </si>
  <si>
    <t>2016-12-09T00:15:19</t>
  </si>
  <si>
    <t>3 Dams to Be Removed in American West to Restore Rivers https://t.co/BUbWAyX2K1</t>
  </si>
  <si>
    <t>2016-12-09T05:29:58</t>
  </si>
  <si>
    <t>3% done with Unburied Fables, by Rachel Sharp: "It was a wonderful flower, indeed. She h... https://t.co/x7NFi2CH5S</t>
  </si>
  <si>
    <t>2016-12-09T02:34:06</t>
  </si>
  <si>
    <t>acorn squash look like little flowers :3 https://t.co/F2TDgubpaB</t>
  </si>
  <si>
    <t>2016-12-09T06:29:41</t>
  </si>
  <si>
    <t>After walking around the city and shooting, its time to tear up the mountain! https://t.co/QJ9j0X0JmV</t>
  </si>
  <si>
    <t>2016-12-09T02:20:12</t>
  </si>
  <si>
    <t>Agencies discuss salmon protection, Snake River dams https://t.co/86KCn2SQml</t>
  </si>
  <si>
    <t>2016-12-09T03:18:47</t>
  </si>
  <si>
    <t>All City services - including Portland... - Portland Parks &amp;amp; Recreation | Faceb… https://t.co/0CrohF07DY, see more https://t.co/a2YmZxVaCm</t>
  </si>
  <si>
    <t>2016-12-09T05:04:05</t>
  </si>
  <si>
    <t xml:space="preserve">Portland, OR </t>
  </si>
  <si>
    <t>All City services - including Portland... - Portland Parks &amp;amp; Recreation | Faceb… https://t.co/U2Qhyhx7fJ, see more https://t.co/Z6OoHccHoJ</t>
  </si>
  <si>
    <t>2016-12-08T23:13:46</t>
  </si>
  <si>
    <t>An easy DIY gift topper... crepe paper holly leaves and berries. (Pattern on our… https://t.co/8P1PsIry2E</t>
  </si>
  <si>
    <t>2016-12-09T04:08:39</t>
  </si>
  <si>
    <t>As close as our front yard gets to being a winter wonderland! https://t.co/s8qhukHa1o</t>
  </si>
  <si>
    <t>2016-12-09T12:05:43</t>
  </si>
  <si>
    <t>Australian native flowers we chose for my dad. So beautiful. He would have loved them. https://t.co/W3n6FnztDE</t>
  </si>
  <si>
    <t>2016-12-09T18:34:15</t>
  </si>
  <si>
    <t>Tigard, OR</t>
  </si>
  <si>
    <t>Before firing up a weed whacker, it's advisable to #Differentiate between food crops, flowers &amp;amp; weeds.… https://t.co/jyaCTzMm9S</t>
  </si>
  <si>
    <t>2016-12-09T00:37:35</t>
  </si>
  <si>
    <t>Best climate data sources? via /r/climate https://t.co/xBeHdlJweq #climate #conservation #environment #nature https://t.co/FtEI6ZfjyW</t>
  </si>
  <si>
    <t>2016-12-09T03:12:00</t>
  </si>
  <si>
    <t>Black and white wheat grass here in #Oregon #getoutside #optoutside #pnwcollective #northwest #photography_x000D_
https://t.co/k2U1o38RbS</t>
  </si>
  <si>
    <t>2016-12-09T15:42:44</t>
  </si>
  <si>
    <t>brink (of a waterfall) | growing rice field | voice of admiration | very clear https://t.co/Yf5QcwqYP9</t>
  </si>
  <si>
    <t>2016-12-09T17:10:50</t>
  </si>
  <si>
    <t>Brrrr! A beautiful photo of the rear garden of one of our #design projects. We brought the… https://t.co/J4E0qPrbe9</t>
  </si>
  <si>
    <t>2016-12-09T18:21:45</t>
  </si>
  <si>
    <t>Check out Arnels Pitcher with Flowers  https://t.co/abT1T1JC9Y via @eBay</t>
  </si>
  <si>
    <t>2016-12-09T18:33:44</t>
  </si>
  <si>
    <t>Check out Formalities Double Flower Vase with Butterflies Gold Trim  https://t.co/eD3UewcjCj via @eBay</t>
  </si>
  <si>
    <t>2016-12-09T18:35:22</t>
  </si>
  <si>
    <t>Classes at Charles Jordan Community Center - Portland Parks &amp;amp; Recreation are cancelled for the morning; classes... https://t.co/NnPCHz49tV</t>
  </si>
  <si>
    <t>2016-12-09T03:36:14</t>
  </si>
  <si>
    <t>Climb the mountain so you can see the world, not so the world can see you.</t>
  </si>
  <si>
    <t>2016-12-08T23:10:56</t>
  </si>
  <si>
    <t>Columbia Park looking snowy. #snowpocalypse2016 @ Columbia City Park https://t.co/EWpW26j057</t>
  </si>
  <si>
    <t>2016-12-09T16:57:35</t>
  </si>
  <si>
    <t>West Linn, OR</t>
  </si>
  <si>
    <t>Comoros' ylang ylang - the flower that revolutionised perfume https://t.co/13mlEOc8Vq</t>
  </si>
  <si>
    <t>2016-12-09T18:30:06</t>
  </si>
  <si>
    <t>Dad builds giant 'Star Wars' AT-ACT playhouse in backyard https://t.co/kfkAhVZKWa https://t.co/sTF3j724by</t>
  </si>
  <si>
    <t>2016-12-09T18:29:17</t>
  </si>
  <si>
    <t>Dad builds giant 'Star Wars' AT-ACT playhouse in backyard https://t.co/KvJRh45pWn https://t.co/TJU6Ii9z9c</t>
  </si>
  <si>
    <t>2016-12-09T18:29:20</t>
  </si>
  <si>
    <t>Dad builds giant 'Star Wars' AT-ACT playhouse in backyard https://t.co/mGWT8Ic7of https://t.co/AZ3yBmBlSO</t>
  </si>
  <si>
    <t>2016-12-08T23:25:22</t>
  </si>
  <si>
    <t>Dakota Access asking federal judge to allow drilling under Lake Oahe https://t.co/DRbvveRINe</t>
  </si>
  <si>
    <t>2016-12-09T06:05:06</t>
  </si>
  <si>
    <t>Portland, OR #PDX</t>
  </si>
  <si>
    <t>Day Trips to Portland: Japanese Garden #pdx #lifestyleblog #japanesegarden #traveloregon #oregon #outdoors https://t.co/AcFlGmuCGg</t>
  </si>
  <si>
    <t>Day Trips to Portland: Japanese Garden #pdx #lifestyleblog #japanesegarden #traveloregon #oregon #outdoors https://t.co/asnjZHbwPu</t>
  </si>
  <si>
    <t>2016-12-09T18:05:29</t>
  </si>
  <si>
    <t>Day Trips to Portland: Japanese Garden #pdx #lifestyleblog #japanesegarden #traveloregon #oregon #outdoors https://t.co/vzaiX5QdZo</t>
  </si>
  <si>
    <t>Day Trips to Portland: Japanese Garden #pdx #lifestyleblog #japanesegarden #traveloregon #oregon #outdoors https://t.co/ZYwspxWFT9</t>
  </si>
  <si>
    <t>2016-12-09T08:25:08</t>
  </si>
  <si>
    <t>Day Trips to Portland: Japanese Garden #portland #japanesegarden #pdx #naturelover #blogger https://t.co/94LyWLdWFK</t>
  </si>
  <si>
    <t>Day Trips to Portland: Japanese Garden #portland #japanesegarden #pdx #naturelover #blogger https://t.co/ihaIgB2tGx</t>
  </si>
  <si>
    <t>2016-12-09T15:35:12</t>
  </si>
  <si>
    <t>Day Trips to Portland: Japanese Garden #portland #japanesegarden #pdx #naturelover #blogger https://t.co/jBnWXK403Y</t>
  </si>
  <si>
    <t>Day Trips to Portland: Japanese Garden #portland #japanesegarden #pdx #naturelover #blogger https://t.co/vaXQKFIcTN</t>
  </si>
  <si>
    <t>2016-12-09T04:18:09</t>
  </si>
  <si>
    <t>Derek Jeter's #2 is headed to Monument Park, so @steinersports is giving away a signed ball! https://t.co/NNgkLvu8Sv</t>
  </si>
  <si>
    <t>2016-12-09T18:00:34</t>
  </si>
  <si>
    <t>Portland, Oregon, USA</t>
  </si>
  <si>
    <t>Diy Home And Garden News Daily https://t.co/gomQCErDcF</t>
  </si>
  <si>
    <t>2016-12-09T03:11:38</t>
  </si>
  <si>
    <t>Don't sell off the Elliott State Forest! https://t.co/BZhx8jei40</t>
  </si>
  <si>
    <t>2016-12-09T19:44:10</t>
  </si>
  <si>
    <t>Due to continued icy conditions all Metro parks, marine facilities and cemeteries are closed for the rest of the day. Stay safe, everyone!</t>
  </si>
  <si>
    <t>2016-12-09T15:31:33</t>
  </si>
  <si>
    <t>Portland, OR, USA</t>
  </si>
  <si>
    <t>Due to ice/snow in Washington Park, the Garden will open at 10am on Fri, Dec 9. Check https://t.co/PiZMHIOymt for updates before visiting.</t>
  </si>
  <si>
    <t>2016-12-09T00:07:04</t>
  </si>
  <si>
    <t>Enjoy the beauty of the lights on either the Willamette or Columbia rivers. Click on the link below for schedules... https://t.co/zCpURrY0mi</t>
  </si>
  <si>
    <t>2016-12-09T00:24:39</t>
  </si>
  <si>
    <t>Portland, OR, Earth this week.</t>
  </si>
  <si>
    <t>Especially after #Election2016, time to build our own #resilience. Garden food! Build a new-fashioned #VictoryGarden https://t.co/FiXahUaXht</t>
  </si>
  <si>
    <t>2016-12-08T23:33:33</t>
  </si>
  <si>
    <t>First snow at Forest Camp https://t.co/7fI8TkmOmC</t>
  </si>
  <si>
    <t>2016-12-09T00:50:29</t>
  </si>
  <si>
    <t>Flower Power...for trouble sleeping or pain relief, 501st OG is a potent night time indica dominant strain that can help you tonight.</t>
  </si>
  <si>
    <t>2016-12-09T18:01:51</t>
  </si>
  <si>
    <t>Flower Sales Bloom Over Winter Holidays - https://t.co/MW79mBwxmX</t>
  </si>
  <si>
    <t>2016-12-09T18:06:44</t>
  </si>
  <si>
    <t>forest law idle stance</t>
  </si>
  <si>
    <t>2016-12-09T00:02:53</t>
  </si>
  <si>
    <t>Forest Park Entrance &amp;amp; Nature CenterPreference Exercise Activity Survey #StJohns #News https://t.co/spT4NIRq60 #parkbenchnews</t>
  </si>
  <si>
    <t>2016-12-09T07:10:13</t>
  </si>
  <si>
    <t>Found these snow angels in the back yard. Today was a blessing #SnowDay #LoveTheseHumans… https://t.co/QgSgN4r8Xe</t>
  </si>
  <si>
    <t>2016-12-09T02:11:47</t>
  </si>
  <si>
    <t>Fresh Columbia River Salmon net-caught by native Americans just for our client and cooked on… https://t.co/4hrcDPvsig</t>
  </si>
  <si>
    <t>2016-12-09T02:30:02</t>
  </si>
  <si>
    <t>Fresh Salmon caught in the Columbia River by Native Americans for the #weddingreception dinner… https://t.co/wYOhKWelOt</t>
  </si>
  <si>
    <t>2016-12-09T18:29:36</t>
  </si>
  <si>
    <t>Friends, please pray or send positive energy to my plant-friend Succulantis. I am a bad… https://t.co/nJyFZJ2OD1</t>
  </si>
  <si>
    <t>2016-12-09T19:01:13</t>
  </si>
  <si>
    <t>From a hike in the @CRGNSA a few weekends ago: Bridge Over Herman Creek. https://t.co/eWHI0cfycT #longexposure… https://t.co/ooCphDSqFc</t>
  </si>
  <si>
    <t>2016-12-08T23:12:15</t>
  </si>
  <si>
    <t>Garden under snow. Need a few more cloches. https://t.co/h4jMPS6Qug</t>
  </si>
  <si>
    <t>2016-12-09T00:42:10</t>
  </si>
  <si>
    <t>German Coal Company Allowed To Clear Cut 12,000 Year Old Forest_x000D_
#KeepItInTheGround #actonclimate #nocarbon  https://t.co/zmLTxAKmny</t>
  </si>
  <si>
    <t>2016-12-09T00:18:23</t>
  </si>
  <si>
    <t>Good day to read a book. Not in the hammock though. Obligatory lawn furniture covered with snow… https://t.co/1gY2auobBW</t>
  </si>
  <si>
    <t>2016-12-09T18:09:07</t>
  </si>
  <si>
    <t>Good morning Potland! Our doors are now open, be sure to check out our freshest flowers and dankest buds!!!</t>
  </si>
  <si>
    <t>2016-12-09T01:35:44</t>
  </si>
  <si>
    <t xml:space="preserve">Portland, Oregon </t>
  </si>
  <si>
    <t>GoPro: Let Me Take You To The Mountain https://t.co/zQz2YmEdl6</t>
  </si>
  <si>
    <t>2016-12-09T18:38:12</t>
  </si>
  <si>
    <t>Great thanks for fucking up that mountain https://t.co/TVf3FZR6Nk</t>
  </si>
  <si>
    <t>2016-12-08T23:56:47</t>
  </si>
  <si>
    <t>Had to get out on the trails today to just how snowy it got in Forest Park #trailrunning… https://t.co/CCzok4BEwh</t>
  </si>
  <si>
    <t>2016-12-09T17:46:59</t>
  </si>
  <si>
    <t>Hanging out waiting for my frozen garden to thaw (and the roads too) #pdx #pdxicestorm2016… https://t.co/853rsF4NKh</t>
  </si>
  <si>
    <t>2016-12-09T03:29:03</t>
  </si>
  <si>
    <t>Have you heard of the Lost Forest? Learn more about natural area in south-central #Oregon https://t.co/2ZFMLusUnQ https://t.co/ljuWmX9oM5</t>
  </si>
  <si>
    <t>2016-12-09T18:45:20</t>
  </si>
  <si>
    <t>Hillside Community Center - Portland Parks &amp;amp; Recreation remains open, but ice is making the parking lot virtually... https://t.co/TtbFrVhX48</t>
  </si>
  <si>
    <t>2016-12-09T19:11:02</t>
  </si>
  <si>
    <t>Hood River man saves cat from top of 110-foot tree_x000D_
https://t.co/DyhaGhV3gB_x000D_
#CatsInTheBag! https://t.co/CRmiZhUXDw</t>
  </si>
  <si>
    <t>2016-12-09T16:37:03</t>
  </si>
  <si>
    <t>Hope everyone has a great weekend! Here's a photo of Lake Crescent in Olympic National Park - we love the PNW https://t.co/uQzzxmTOWZ</t>
  </si>
  <si>
    <t>2016-12-09T18:30:22</t>
  </si>
  <si>
    <t>House OKs bill to increase pumping from state rivers; fish at risk https://t.co/c7SyPaeHHY</t>
  </si>
  <si>
    <t>2016-12-09T08:33:19</t>
  </si>
  <si>
    <t>How do you conclude an in-depth editorial analysis on Ricochet River? With a fish-related joke about hyphens, of course. Nailed it.</t>
  </si>
  <si>
    <t>2016-12-09T10:48:49</t>
  </si>
  <si>
    <t>How to Tape Trim a Bridal Bouquet Wedding Flowers https://t.co/oaNF4A3tHo https://t.co/59SFtJiJfI</t>
  </si>
  <si>
    <t>2016-12-09T17:33:23</t>
  </si>
  <si>
    <t>Hoyt Arboretum's Visitor Center is closed today 12/9 due to icy conditions in Washington Park.</t>
  </si>
  <si>
    <t>2016-12-09T17:40:08</t>
  </si>
  <si>
    <t>https://t.co/Y6arsKfSNd Please, save the Elliot Forest from being sold to a private timber company.</t>
  </si>
  <si>
    <t>2016-12-09T08:02:35</t>
  </si>
  <si>
    <t>i am like a flower: i need to be watered or else i will die (except instead of water i need affection)</t>
  </si>
  <si>
    <t>2016-12-09T19:03:51</t>
  </si>
  <si>
    <t>I can see how women would be freaked out to see the man (alligator) on two legs looking her in the eyes next to the crystalline lake.</t>
  </si>
  <si>
    <t>2016-12-09T02:46:30</t>
  </si>
  <si>
    <t>I did it. I just sawed the tip off a 30 foot tree that fell in my backyard, and turned it into a #ChristmasTree. //… https://t.co/pU80eolFBx</t>
  </si>
  <si>
    <t>2016-12-09T18:30:56</t>
  </si>
  <si>
    <t>I got ready for work and now I'm just trapped in my car in an ice forest at the top of my hill https://t.co/pf0nwEs1sw</t>
  </si>
  <si>
    <t>2016-12-09T11:59:29</t>
  </si>
  <si>
    <t>I have two of these plants in my room. ? https://t.co/rTWnJwitkG</t>
  </si>
  <si>
    <t>2016-12-09T18:02:38</t>
  </si>
  <si>
    <t>I love that I worked at the mountain last year because now my mom trusts me driving in the snow and let's me go almost anywhere</t>
  </si>
  <si>
    <t>2016-12-09T03:26:02</t>
  </si>
  <si>
    <t>I wonder how many other people have acquired #ChristmasTrees by sawing the tip off a 30 foot downed conifer in their yard. // #Snowpocalypse</t>
  </si>
  <si>
    <t>2016-12-09T18:17:14</t>
  </si>
  <si>
    <t>Icy garden pictures. https://t.co/rHjIJ8LRsO</t>
  </si>
  <si>
    <t>2016-12-09T17:24:34</t>
  </si>
  <si>
    <t>If you care about your rivers &amp;amp; salmon, now is the time to speak up! Tell feds it's time remove the LSR dams:… https://t.co/MGZYzwLT9O</t>
  </si>
  <si>
    <t>year</t>
  </si>
  <si>
    <t>dayOfYear</t>
  </si>
  <si>
    <t>hour</t>
  </si>
  <si>
    <t>sentiment</t>
  </si>
  <si>
    <t>envScore</t>
  </si>
  <si>
    <t>socialScore</t>
  </si>
  <si>
    <t>userLocation</t>
  </si>
  <si>
    <t>time</t>
  </si>
  <si>
    <t>2016-12-10T04:36:38</t>
  </si>
  <si>
    <t>2016-12-10T01:28:20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</si>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</sst>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 applyFont="1" applyFill="1"/>
    <xf numFmtId="1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52" workbookViewId="0">
      <selection activeCell="P63" sqref="P63"/>
    </sheetView>
  </sheetViews>
  <sheetFormatPr defaultRowHeight="15" x14ac:dyDescent="0.25"/>
  <cols>
    <col min="1" max="1" width="18.85546875" style="2" bestFit="1" customWidth="1"/>
    <col min="2" max="2" width="27.85546875" customWidth="1"/>
    <col min="3" max="3" width="5" bestFit="1" customWidth="1"/>
    <col min="4" max="4" width="10.140625" style="3" bestFit="1" customWidth="1"/>
    <col min="5" max="5" width="5.140625" bestFit="1" customWidth="1"/>
    <col min="6" max="6" width="7.42578125" bestFit="1" customWidth="1"/>
    <col min="7" max="7" width="10.140625" style="4" bestFit="1" customWidth="1"/>
    <col min="8" max="8" width="9.140625" bestFit="1" customWidth="1"/>
    <col min="9" max="9" width="10.85546875" bestFit="1" customWidth="1"/>
  </cols>
  <sheetData>
    <row r="1" spans="1:10" x14ac:dyDescent="0.25">
      <c r="A1" s="2" t="s">
        <v>217</v>
      </c>
      <c r="B1" t="s">
        <v>216</v>
      </c>
      <c r="C1" t="s">
        <v>210</v>
      </c>
      <c r="D1" s="3" t="s">
        <v>211</v>
      </c>
      <c r="E1" t="s">
        <v>212</v>
      </c>
      <c r="F1" t="s">
        <v>220</v>
      </c>
      <c r="G1" s="4" t="s">
        <v>213</v>
      </c>
      <c r="H1" t="s">
        <v>214</v>
      </c>
      <c r="I1" t="s">
        <v>215</v>
      </c>
      <c r="J1" t="s">
        <v>0</v>
      </c>
    </row>
    <row r="2" spans="1:10" x14ac:dyDescent="0.25">
      <c r="A2" s="2" t="s">
        <v>69</v>
      </c>
      <c r="B2" t="s">
        <v>2</v>
      </c>
      <c r="C2" t="str">
        <f t="shared" ref="C2:C33" si="0">LEFT(A2,4)</f>
        <v>2016</v>
      </c>
      <c r="D2" s="3">
        <f>DATE(C2,12,MID(A2,9,2)) -DATE(2016,1,0)</f>
        <v>343</v>
      </c>
      <c r="E2" t="str">
        <f>MID(A2,12,2)</f>
        <v>23</v>
      </c>
      <c r="F2" t="str">
        <f>MID(A2,15,2)</f>
        <v>13</v>
      </c>
      <c r="G2" s="5">
        <f t="shared" ref="G2:G33" ca="1" si="1">CHOOSE(RANDBETWEEN(1,3),0,2,4)</f>
        <v>0</v>
      </c>
      <c r="H2" s="4">
        <f t="shared" ref="H2:I21" ca="1" si="2">RAND()*100</f>
        <v>5.4055083167613986</v>
      </c>
      <c r="I2" s="4">
        <f t="shared" ca="1" si="2"/>
        <v>22.223589061320006</v>
      </c>
      <c r="J2" t="s">
        <v>70</v>
      </c>
    </row>
    <row r="3" spans="1:10" x14ac:dyDescent="0.25">
      <c r="A3" s="2" t="s">
        <v>94</v>
      </c>
      <c r="B3" t="s">
        <v>2</v>
      </c>
      <c r="C3" t="str">
        <f t="shared" si="0"/>
        <v>2016</v>
      </c>
      <c r="D3" s="3">
        <f>DATE(C3,12,MID(A3,9,2)) -DATE(2016,1,0)</f>
        <v>343</v>
      </c>
      <c r="E3" t="str">
        <f>MID(A3,12,2)</f>
        <v>23</v>
      </c>
      <c r="F3" t="str">
        <f t="shared" ref="F3:F66" si="3">MID(A3,15,2)</f>
        <v>10</v>
      </c>
      <c r="G3" s="5">
        <f t="shared" ca="1" si="1"/>
        <v>0</v>
      </c>
      <c r="H3" s="4">
        <f t="shared" ca="1" si="2"/>
        <v>31.035996466105232</v>
      </c>
      <c r="I3" s="4">
        <f t="shared" ca="1" si="2"/>
        <v>69.35238736051042</v>
      </c>
      <c r="J3" t="s">
        <v>95</v>
      </c>
    </row>
    <row r="4" spans="1:10" x14ac:dyDescent="0.25">
      <c r="A4" s="2" t="s">
        <v>105</v>
      </c>
      <c r="B4" t="s">
        <v>2</v>
      </c>
      <c r="C4" t="str">
        <f t="shared" si="0"/>
        <v>2016</v>
      </c>
      <c r="D4" s="3">
        <f>DATE(C4,12,MID(A4,9,2)) -DATE(2016,1,0)</f>
        <v>343</v>
      </c>
      <c r="E4" t="str">
        <f>MID(A4,12,2)</f>
        <v>23</v>
      </c>
      <c r="F4" t="str">
        <f t="shared" si="3"/>
        <v>25</v>
      </c>
      <c r="G4" s="5">
        <f t="shared" ca="1" si="1"/>
        <v>4</v>
      </c>
      <c r="H4" s="4">
        <f t="shared" ca="1" si="2"/>
        <v>17.816678703164712</v>
      </c>
      <c r="I4" s="4">
        <f t="shared" ca="1" si="2"/>
        <v>71.779272399056211</v>
      </c>
      <c r="J4" t="s">
        <v>106</v>
      </c>
    </row>
    <row r="5" spans="1:10" x14ac:dyDescent="0.25">
      <c r="A5" s="2" t="s">
        <v>157</v>
      </c>
      <c r="B5" t="s">
        <v>2</v>
      </c>
      <c r="C5" t="str">
        <f t="shared" si="0"/>
        <v>2016</v>
      </c>
      <c r="D5" s="3">
        <f>DATE(C5,12,MID(A5,9,2)) -DATE(2016,1,0)</f>
        <v>343</v>
      </c>
      <c r="E5" t="str">
        <f>MID(A5,12,2)</f>
        <v>23</v>
      </c>
      <c r="F5" t="str">
        <f t="shared" si="3"/>
        <v>12</v>
      </c>
      <c r="G5" s="5">
        <f t="shared" ca="1" si="1"/>
        <v>0</v>
      </c>
      <c r="H5" s="4">
        <f t="shared" ca="1" si="2"/>
        <v>28.577682928232974</v>
      </c>
      <c r="I5" s="4">
        <f t="shared" ca="1" si="2"/>
        <v>13.904044079585221</v>
      </c>
      <c r="J5" t="s">
        <v>158</v>
      </c>
    </row>
    <row r="6" spans="1:10" x14ac:dyDescent="0.25">
      <c r="A6" s="2" t="s">
        <v>137</v>
      </c>
      <c r="B6" t="s">
        <v>2</v>
      </c>
      <c r="C6" t="str">
        <f t="shared" si="0"/>
        <v>2016</v>
      </c>
      <c r="D6" s="3">
        <f>DATE(C6,12,MID(A6,9,2)) -DATE(2016,1,0)</f>
        <v>343</v>
      </c>
      <c r="E6" t="str">
        <f>MID(A6,12,2)</f>
        <v>23</v>
      </c>
      <c r="F6" t="str">
        <f t="shared" si="3"/>
        <v>33</v>
      </c>
      <c r="G6" s="5">
        <f t="shared" ca="1" si="1"/>
        <v>2</v>
      </c>
      <c r="H6" s="4">
        <f t="shared" ca="1" si="2"/>
        <v>76.856756344337967</v>
      </c>
      <c r="I6" s="4">
        <f t="shared" ca="1" si="2"/>
        <v>12.532288055030417</v>
      </c>
      <c r="J6" t="s">
        <v>138</v>
      </c>
    </row>
    <row r="7" spans="1:10" x14ac:dyDescent="0.25">
      <c r="A7" s="2" t="s">
        <v>170</v>
      </c>
      <c r="B7" t="s">
        <v>2</v>
      </c>
      <c r="C7" t="str">
        <f t="shared" si="0"/>
        <v>2016</v>
      </c>
      <c r="D7" s="3">
        <f>DATE(C7,12,MID(A7,9,2)) -DATE(2016,1,0)</f>
        <v>343</v>
      </c>
      <c r="E7" t="str">
        <f>MID(A7,12,2)</f>
        <v>23</v>
      </c>
      <c r="F7" t="str">
        <f t="shared" si="3"/>
        <v>56</v>
      </c>
      <c r="G7" s="5">
        <f t="shared" ca="1" si="1"/>
        <v>4</v>
      </c>
      <c r="H7" s="4">
        <f t="shared" ca="1" si="2"/>
        <v>39.997148222928111</v>
      </c>
      <c r="I7" s="4">
        <f t="shared" ca="1" si="2"/>
        <v>21.427067366532604</v>
      </c>
      <c r="J7" t="s">
        <v>171</v>
      </c>
    </row>
    <row r="8" spans="1:10" x14ac:dyDescent="0.25">
      <c r="A8" s="2" t="s">
        <v>1</v>
      </c>
      <c r="B8" t="s">
        <v>2</v>
      </c>
      <c r="C8" t="str">
        <f t="shared" si="0"/>
        <v>2016</v>
      </c>
      <c r="D8" s="3">
        <v>344</v>
      </c>
      <c r="E8" t="str">
        <f>MID(A8,12,2)</f>
        <v>00</v>
      </c>
      <c r="F8" t="str">
        <f t="shared" si="3"/>
        <v>08</v>
      </c>
      <c r="G8" s="5">
        <f t="shared" ca="1" si="1"/>
        <v>4</v>
      </c>
      <c r="H8" s="4">
        <f t="shared" ca="1" si="2"/>
        <v>10.743817170391978</v>
      </c>
      <c r="I8" s="4">
        <f t="shared" ca="1" si="2"/>
        <v>69.265140945187099</v>
      </c>
      <c r="J8" t="s">
        <v>3</v>
      </c>
    </row>
    <row r="9" spans="1:10" x14ac:dyDescent="0.25">
      <c r="A9" s="2" t="s">
        <v>54</v>
      </c>
      <c r="B9" t="s">
        <v>2</v>
      </c>
      <c r="C9" t="str">
        <f t="shared" si="0"/>
        <v>2016</v>
      </c>
      <c r="D9" s="3">
        <v>344</v>
      </c>
      <c r="E9" t="str">
        <f>MID(A9,12,2)</f>
        <v>00</v>
      </c>
      <c r="F9" t="str">
        <f t="shared" si="3"/>
        <v>15</v>
      </c>
      <c r="G9" s="5">
        <f t="shared" ca="1" si="1"/>
        <v>4</v>
      </c>
      <c r="H9" s="4">
        <f t="shared" ca="1" si="2"/>
        <v>33.597022434035971</v>
      </c>
      <c r="I9" s="4">
        <f t="shared" ca="1" si="2"/>
        <v>51.575354418062112</v>
      </c>
      <c r="J9" t="s">
        <v>55</v>
      </c>
    </row>
    <row r="10" spans="1:10" x14ac:dyDescent="0.25">
      <c r="A10" s="2" t="s">
        <v>132</v>
      </c>
      <c r="B10" t="s">
        <v>18</v>
      </c>
      <c r="C10" t="str">
        <f t="shared" si="0"/>
        <v>2016</v>
      </c>
      <c r="D10" s="3">
        <v>344</v>
      </c>
      <c r="E10" t="str">
        <f>MID(A10,12,2)</f>
        <v>00</v>
      </c>
      <c r="F10" t="str">
        <f t="shared" si="3"/>
        <v>07</v>
      </c>
      <c r="G10" s="5">
        <f t="shared" ca="1" si="1"/>
        <v>0</v>
      </c>
      <c r="H10" s="4">
        <f t="shared" ca="1" si="2"/>
        <v>52.330647661819164</v>
      </c>
      <c r="I10" s="4">
        <f t="shared" ca="1" si="2"/>
        <v>1.7668990001727169</v>
      </c>
      <c r="J10" t="s">
        <v>133</v>
      </c>
    </row>
    <row r="11" spans="1:10" x14ac:dyDescent="0.25">
      <c r="A11" s="2" t="s">
        <v>134</v>
      </c>
      <c r="B11" t="s">
        <v>135</v>
      </c>
      <c r="C11" t="str">
        <f t="shared" si="0"/>
        <v>2016</v>
      </c>
      <c r="D11" s="3">
        <v>344</v>
      </c>
      <c r="E11" t="str">
        <f>MID(A11,12,2)</f>
        <v>00</v>
      </c>
      <c r="F11" t="str">
        <f t="shared" si="3"/>
        <v>24</v>
      </c>
      <c r="G11" s="5">
        <f t="shared" ca="1" si="1"/>
        <v>2</v>
      </c>
      <c r="H11" s="4">
        <f t="shared" ca="1" si="2"/>
        <v>82.712260200221053</v>
      </c>
      <c r="I11" s="4">
        <f t="shared" ca="1" si="2"/>
        <v>73.364563196679981</v>
      </c>
      <c r="J11" t="s">
        <v>136</v>
      </c>
    </row>
    <row r="12" spans="1:10" x14ac:dyDescent="0.25">
      <c r="A12" s="2" t="s">
        <v>145</v>
      </c>
      <c r="B12" t="s">
        <v>2</v>
      </c>
      <c r="C12" t="str">
        <f t="shared" si="0"/>
        <v>2016</v>
      </c>
      <c r="D12" s="3">
        <v>344</v>
      </c>
      <c r="E12" t="str">
        <f>MID(A12,12,2)</f>
        <v>00</v>
      </c>
      <c r="F12" t="str">
        <f t="shared" si="3"/>
        <v>02</v>
      </c>
      <c r="G12" s="5">
        <f t="shared" ca="1" si="1"/>
        <v>0</v>
      </c>
      <c r="H12" s="4">
        <f t="shared" ca="1" si="2"/>
        <v>31.820656882600918</v>
      </c>
      <c r="I12" s="4">
        <f t="shared" ca="1" si="2"/>
        <v>3.4203559970997</v>
      </c>
      <c r="J12" t="s">
        <v>146</v>
      </c>
    </row>
    <row r="13" spans="1:10" x14ac:dyDescent="0.25">
      <c r="A13" s="2" t="s">
        <v>161</v>
      </c>
      <c r="B13" t="s">
        <v>18</v>
      </c>
      <c r="C13" t="str">
        <f t="shared" si="0"/>
        <v>2016</v>
      </c>
      <c r="D13" s="3">
        <v>344</v>
      </c>
      <c r="E13" t="str">
        <f>MID(A13,12,2)</f>
        <v>00</v>
      </c>
      <c r="F13" t="str">
        <f t="shared" si="3"/>
        <v>18</v>
      </c>
      <c r="G13" s="5">
        <f t="shared" ca="1" si="1"/>
        <v>4</v>
      </c>
      <c r="H13" s="4">
        <f t="shared" ca="1" si="2"/>
        <v>33.861595303354861</v>
      </c>
      <c r="I13" s="4">
        <f t="shared" ca="1" si="2"/>
        <v>34.959057763750245</v>
      </c>
      <c r="J13" t="s">
        <v>162</v>
      </c>
    </row>
    <row r="14" spans="1:10" x14ac:dyDescent="0.25">
      <c r="A14" s="2" t="s">
        <v>7</v>
      </c>
      <c r="B14" t="s">
        <v>2</v>
      </c>
      <c r="C14" t="str">
        <f t="shared" si="0"/>
        <v>2016</v>
      </c>
      <c r="D14" s="3">
        <f>DATE(C14,12,MID(A14,9,2)) -DATE(2016,1,0)</f>
        <v>344</v>
      </c>
      <c r="E14" t="str">
        <f>MID(A14,12,2)</f>
        <v>01</v>
      </c>
      <c r="F14" t="str">
        <f t="shared" si="3"/>
        <v>27</v>
      </c>
      <c r="G14" s="5">
        <f t="shared" ca="1" si="1"/>
        <v>0</v>
      </c>
      <c r="H14" s="4">
        <f t="shared" ca="1" si="2"/>
        <v>29.093813727504614</v>
      </c>
      <c r="I14" s="4">
        <f t="shared" ca="1" si="2"/>
        <v>90.492072187527725</v>
      </c>
      <c r="J14" t="s">
        <v>8</v>
      </c>
    </row>
    <row r="15" spans="1:10" x14ac:dyDescent="0.25">
      <c r="A15" s="2" t="s">
        <v>9</v>
      </c>
      <c r="B15" t="s">
        <v>2</v>
      </c>
      <c r="C15" t="str">
        <f t="shared" si="0"/>
        <v>2016</v>
      </c>
      <c r="D15" s="3">
        <f>DATE(C15,12,MID(A15,9,2)) -DATE(2016,1,0)</f>
        <v>344</v>
      </c>
      <c r="E15" t="str">
        <f>MID(A15,12,2)</f>
        <v>01</v>
      </c>
      <c r="F15" t="str">
        <f t="shared" si="3"/>
        <v>17</v>
      </c>
      <c r="G15" s="5">
        <f t="shared" ca="1" si="1"/>
        <v>2</v>
      </c>
      <c r="H15" s="4">
        <f t="shared" ca="1" si="2"/>
        <v>45.766714522366627</v>
      </c>
      <c r="I15" s="4">
        <f t="shared" ca="1" si="2"/>
        <v>50.474468041768503</v>
      </c>
      <c r="J15" t="s">
        <v>10</v>
      </c>
    </row>
    <row r="16" spans="1:10" x14ac:dyDescent="0.25">
      <c r="A16" s="2" t="s">
        <v>78</v>
      </c>
      <c r="B16" t="s">
        <v>2</v>
      </c>
      <c r="C16" t="str">
        <f t="shared" si="0"/>
        <v>2016</v>
      </c>
      <c r="D16" s="3">
        <f>DATE(C16,12,MID(A16,9,2)) -DATE(2016,1,0)</f>
        <v>344</v>
      </c>
      <c r="E16" t="str">
        <f>MID(A16,12,2)</f>
        <v>00</v>
      </c>
      <c r="F16" t="str">
        <f t="shared" si="3"/>
        <v>37</v>
      </c>
      <c r="G16" s="5">
        <f t="shared" ca="1" si="1"/>
        <v>4</v>
      </c>
      <c r="H16" s="4">
        <f t="shared" ca="1" si="2"/>
        <v>32.820217345689706</v>
      </c>
      <c r="I16" s="4">
        <f t="shared" ca="1" si="2"/>
        <v>12.384875073076573</v>
      </c>
      <c r="J16" t="s">
        <v>79</v>
      </c>
    </row>
    <row r="17" spans="1:10" x14ac:dyDescent="0.25">
      <c r="A17" s="2" t="s">
        <v>139</v>
      </c>
      <c r="B17" t="s">
        <v>18</v>
      </c>
      <c r="C17" t="str">
        <f t="shared" si="0"/>
        <v>2016</v>
      </c>
      <c r="D17" s="3">
        <f>DATE(C17,12,MID(A17,9,2)) -DATE(2016,1,0)</f>
        <v>344</v>
      </c>
      <c r="E17" t="str">
        <f>MID(A17,12,2)</f>
        <v>00</v>
      </c>
      <c r="F17" t="str">
        <f t="shared" si="3"/>
        <v>50</v>
      </c>
      <c r="G17" s="5">
        <f t="shared" ca="1" si="1"/>
        <v>0</v>
      </c>
      <c r="H17" s="4">
        <f t="shared" ca="1" si="2"/>
        <v>84.837333049636243</v>
      </c>
      <c r="I17" s="4">
        <f t="shared" ca="1" si="2"/>
        <v>59.714276810392143</v>
      </c>
      <c r="J17" t="s">
        <v>140</v>
      </c>
    </row>
    <row r="18" spans="1:10" x14ac:dyDescent="0.25">
      <c r="A18" s="2" t="s">
        <v>159</v>
      </c>
      <c r="B18" t="s">
        <v>123</v>
      </c>
      <c r="C18" t="str">
        <f t="shared" si="0"/>
        <v>2016</v>
      </c>
      <c r="D18" s="3">
        <f>DATE(C18,12,MID(A18,9,2)) -DATE(2016,1,0)</f>
        <v>344</v>
      </c>
      <c r="E18" t="str">
        <f>MID(A18,12,2)</f>
        <v>00</v>
      </c>
      <c r="F18" t="str">
        <f t="shared" si="3"/>
        <v>42</v>
      </c>
      <c r="G18" s="5">
        <f t="shared" ca="1" si="1"/>
        <v>0</v>
      </c>
      <c r="H18" s="4">
        <f t="shared" ca="1" si="2"/>
        <v>58.057502060542255</v>
      </c>
      <c r="I18" s="4">
        <f t="shared" ca="1" si="2"/>
        <v>18.990464648402529</v>
      </c>
      <c r="J18" t="s">
        <v>160</v>
      </c>
    </row>
    <row r="19" spans="1:10" x14ac:dyDescent="0.25">
      <c r="A19" s="2" t="s">
        <v>44</v>
      </c>
      <c r="B19" t="s">
        <v>45</v>
      </c>
      <c r="C19" t="str">
        <f t="shared" si="0"/>
        <v>2016</v>
      </c>
      <c r="D19" s="3">
        <f>DATE(C19,12,MID(A19,9,2)) -DATE(2016,1,0)</f>
        <v>344</v>
      </c>
      <c r="E19" t="str">
        <f>MID(A19,12,2)</f>
        <v>01</v>
      </c>
      <c r="F19" t="str">
        <f t="shared" si="3"/>
        <v>51</v>
      </c>
      <c r="G19" s="5">
        <f t="shared" ca="1" si="1"/>
        <v>2</v>
      </c>
      <c r="H19" s="4">
        <f t="shared" ca="1" si="2"/>
        <v>8.8740355091921472</v>
      </c>
      <c r="I19" s="4">
        <f t="shared" ca="1" si="2"/>
        <v>38.773824131044023</v>
      </c>
      <c r="J19" t="s">
        <v>46</v>
      </c>
    </row>
    <row r="20" spans="1:10" x14ac:dyDescent="0.25">
      <c r="A20" s="2" t="s">
        <v>62</v>
      </c>
      <c r="B20" t="s">
        <v>2</v>
      </c>
      <c r="C20" t="str">
        <f t="shared" si="0"/>
        <v>2016</v>
      </c>
      <c r="D20" s="3">
        <f>DATE(C20,12,MID(A20,9,2)) -DATE(2016,1,0)</f>
        <v>344</v>
      </c>
      <c r="E20" t="str">
        <f>MID(A20,12,2)</f>
        <v>02</v>
      </c>
      <c r="F20" t="str">
        <f t="shared" si="3"/>
        <v>20</v>
      </c>
      <c r="G20" s="5">
        <f t="shared" ca="1" si="1"/>
        <v>4</v>
      </c>
      <c r="H20" s="4">
        <f t="shared" ca="1" si="2"/>
        <v>94.96668700220151</v>
      </c>
      <c r="I20" s="4">
        <f t="shared" ca="1" si="2"/>
        <v>37.237191726266019</v>
      </c>
      <c r="J20" t="s">
        <v>63</v>
      </c>
    </row>
    <row r="21" spans="1:10" x14ac:dyDescent="0.25">
      <c r="A21" s="2" t="s">
        <v>149</v>
      </c>
      <c r="B21" t="s">
        <v>2</v>
      </c>
      <c r="C21" t="str">
        <f t="shared" si="0"/>
        <v>2016</v>
      </c>
      <c r="D21" s="3">
        <f>DATE(C21,12,MID(A21,9,2)) -DATE(2016,1,0)</f>
        <v>344</v>
      </c>
      <c r="E21" t="str">
        <f>MID(A21,12,2)</f>
        <v>02</v>
      </c>
      <c r="F21" t="str">
        <f t="shared" si="3"/>
        <v>11</v>
      </c>
      <c r="G21" s="5">
        <f t="shared" ca="1" si="1"/>
        <v>4</v>
      </c>
      <c r="H21" s="4">
        <f t="shared" ca="1" si="2"/>
        <v>49.161422382368734</v>
      </c>
      <c r="I21" s="4">
        <f t="shared" ca="1" si="2"/>
        <v>4.7145519773063249</v>
      </c>
      <c r="J21" t="s">
        <v>150</v>
      </c>
    </row>
    <row r="22" spans="1:10" x14ac:dyDescent="0.25">
      <c r="A22" s="2" t="s">
        <v>165</v>
      </c>
      <c r="B22" t="s">
        <v>166</v>
      </c>
      <c r="C22" t="str">
        <f t="shared" si="0"/>
        <v>2016</v>
      </c>
      <c r="D22" s="3">
        <f>DATE(C22,12,MID(A22,9,2)) -DATE(2016,1,0)</f>
        <v>344</v>
      </c>
      <c r="E22" t="str">
        <f>MID(A22,12,2)</f>
        <v>01</v>
      </c>
      <c r="F22" t="str">
        <f t="shared" si="3"/>
        <v>35</v>
      </c>
      <c r="G22" s="5">
        <f t="shared" ca="1" si="1"/>
        <v>2</v>
      </c>
      <c r="H22" s="4">
        <f t="shared" ref="H22:I41" ca="1" si="4">RAND()*100</f>
        <v>64.085588306795643</v>
      </c>
      <c r="I22" s="4">
        <f t="shared" ca="1" si="4"/>
        <v>42.338452374973457</v>
      </c>
      <c r="J22" t="s">
        <v>167</v>
      </c>
    </row>
    <row r="23" spans="1:10" x14ac:dyDescent="0.25">
      <c r="A23" s="2" t="s">
        <v>4</v>
      </c>
      <c r="B23" t="s">
        <v>5</v>
      </c>
      <c r="C23" t="str">
        <f t="shared" si="0"/>
        <v>2016</v>
      </c>
      <c r="D23" s="3">
        <f>DATE(C23,12,MID(A23,9,2)) -DATE(2016,1,0)</f>
        <v>344</v>
      </c>
      <c r="E23" t="str">
        <f>MID(A23,12,2)</f>
        <v>03</v>
      </c>
      <c r="F23" t="str">
        <f t="shared" si="3"/>
        <v>19</v>
      </c>
      <c r="G23" s="5">
        <f t="shared" ca="1" si="1"/>
        <v>4</v>
      </c>
      <c r="H23" s="4">
        <f t="shared" ca="1" si="4"/>
        <v>14.408788680509065</v>
      </c>
      <c r="I23" s="4">
        <f t="shared" ca="1" si="4"/>
        <v>64.769490548260904</v>
      </c>
      <c r="J23" t="s">
        <v>6</v>
      </c>
    </row>
    <row r="24" spans="1:10" x14ac:dyDescent="0.25">
      <c r="A24" s="2" t="s">
        <v>50</v>
      </c>
      <c r="B24" t="s">
        <v>18</v>
      </c>
      <c r="C24" t="str">
        <f t="shared" si="0"/>
        <v>2016</v>
      </c>
      <c r="D24" s="3">
        <f>DATE(C24,12,MID(A24,9,2)) -DATE(2016,1,0)</f>
        <v>344</v>
      </c>
      <c r="E24" t="str">
        <f>MID(A24,12,2)</f>
        <v>03</v>
      </c>
      <c r="F24" t="str">
        <f t="shared" si="3"/>
        <v>21</v>
      </c>
      <c r="G24" s="5">
        <f t="shared" ca="1" si="1"/>
        <v>4</v>
      </c>
      <c r="H24" s="4">
        <f t="shared" ca="1" si="4"/>
        <v>98.362957500485734</v>
      </c>
      <c r="I24" s="4">
        <f t="shared" ca="1" si="4"/>
        <v>1.1433086491925648</v>
      </c>
      <c r="J24" t="s">
        <v>51</v>
      </c>
    </row>
    <row r="25" spans="1:10" x14ac:dyDescent="0.25">
      <c r="A25" s="2" t="s">
        <v>58</v>
      </c>
      <c r="B25" t="s">
        <v>2</v>
      </c>
      <c r="C25" t="str">
        <f t="shared" si="0"/>
        <v>2016</v>
      </c>
      <c r="D25" s="3">
        <f>DATE(C25,12,MID(A25,9,2)) -DATE(2016,1,0)</f>
        <v>344</v>
      </c>
      <c r="E25" t="str">
        <f>MID(A25,12,2)</f>
        <v>02</v>
      </c>
      <c r="F25" t="str">
        <f t="shared" si="3"/>
        <v>34</v>
      </c>
      <c r="G25" s="5">
        <f t="shared" ca="1" si="1"/>
        <v>2</v>
      </c>
      <c r="H25" s="4">
        <f t="shared" ca="1" si="4"/>
        <v>24.950836464968205</v>
      </c>
      <c r="I25" s="4">
        <f t="shared" ca="1" si="4"/>
        <v>27.877893208970917</v>
      </c>
      <c r="J25" t="s">
        <v>59</v>
      </c>
    </row>
    <row r="26" spans="1:10" x14ac:dyDescent="0.25">
      <c r="A26" s="2" t="s">
        <v>64</v>
      </c>
      <c r="B26" t="s">
        <v>2</v>
      </c>
      <c r="C26" t="str">
        <f t="shared" si="0"/>
        <v>2016</v>
      </c>
      <c r="D26" s="3">
        <f>DATE(C26,12,MID(A26,9,2)) -DATE(2016,1,0)</f>
        <v>344</v>
      </c>
      <c r="E26" t="str">
        <f>MID(A26,12,2)</f>
        <v>03</v>
      </c>
      <c r="F26" t="str">
        <f t="shared" si="3"/>
        <v>18</v>
      </c>
      <c r="G26" s="5">
        <f t="shared" ca="1" si="1"/>
        <v>2</v>
      </c>
      <c r="H26" s="4">
        <f t="shared" ca="1" si="4"/>
        <v>15.427473291424809</v>
      </c>
      <c r="I26" s="4">
        <f t="shared" ca="1" si="4"/>
        <v>17.601933750810296</v>
      </c>
      <c r="J26" t="s">
        <v>65</v>
      </c>
    </row>
    <row r="27" spans="1:10" x14ac:dyDescent="0.25">
      <c r="A27" s="2" t="s">
        <v>80</v>
      </c>
      <c r="B27" t="s">
        <v>2</v>
      </c>
      <c r="C27" t="str">
        <f t="shared" si="0"/>
        <v>2016</v>
      </c>
      <c r="D27" s="3">
        <f>DATE(C27,12,MID(A27,9,2)) -DATE(2016,1,0)</f>
        <v>344</v>
      </c>
      <c r="E27" t="str">
        <f>MID(A27,12,2)</f>
        <v>03</v>
      </c>
      <c r="F27" t="str">
        <f t="shared" si="3"/>
        <v>12</v>
      </c>
      <c r="G27" s="5">
        <f t="shared" ca="1" si="1"/>
        <v>2</v>
      </c>
      <c r="H27" s="4">
        <f t="shared" ca="1" si="4"/>
        <v>15.66121710269427</v>
      </c>
      <c r="I27" s="4">
        <f t="shared" ca="1" si="4"/>
        <v>47.108123833170403</v>
      </c>
      <c r="J27" t="s">
        <v>81</v>
      </c>
    </row>
    <row r="28" spans="1:10" x14ac:dyDescent="0.25">
      <c r="A28" s="2" t="s">
        <v>125</v>
      </c>
      <c r="B28" t="s">
        <v>2</v>
      </c>
      <c r="C28" t="str">
        <f t="shared" si="0"/>
        <v>2016</v>
      </c>
      <c r="D28" s="3">
        <f>DATE(C28,12,MID(A28,9,2)) -DATE(2016,1,0)</f>
        <v>344</v>
      </c>
      <c r="E28" t="str">
        <f>MID(A28,12,2)</f>
        <v>03</v>
      </c>
      <c r="F28" t="str">
        <f t="shared" si="3"/>
        <v>11</v>
      </c>
      <c r="G28" s="5">
        <f t="shared" ca="1" si="1"/>
        <v>0</v>
      </c>
      <c r="H28" s="4">
        <f t="shared" ca="1" si="4"/>
        <v>37.849802408352232</v>
      </c>
      <c r="I28" s="4">
        <f t="shared" ca="1" si="4"/>
        <v>94.937329625306859</v>
      </c>
      <c r="J28" t="s">
        <v>126</v>
      </c>
    </row>
    <row r="29" spans="1:10" x14ac:dyDescent="0.25">
      <c r="A29" s="2" t="s">
        <v>151</v>
      </c>
      <c r="B29" t="s">
        <v>2</v>
      </c>
      <c r="C29" t="str">
        <f t="shared" si="0"/>
        <v>2016</v>
      </c>
      <c r="D29" s="3">
        <f>DATE(C29,12,MID(A29,9,2)) -DATE(2016,1,0)</f>
        <v>344</v>
      </c>
      <c r="E29" t="str">
        <f>MID(A29,12,2)</f>
        <v>02</v>
      </c>
      <c r="F29" t="str">
        <f t="shared" si="3"/>
        <v>30</v>
      </c>
      <c r="G29" s="5">
        <f t="shared" ca="1" si="1"/>
        <v>2</v>
      </c>
      <c r="H29" s="4">
        <f t="shared" ca="1" si="4"/>
        <v>74.541297789988462</v>
      </c>
      <c r="I29" s="4">
        <f t="shared" ca="1" si="4"/>
        <v>56.867119252443587</v>
      </c>
      <c r="J29" t="s">
        <v>152</v>
      </c>
    </row>
    <row r="30" spans="1:10" x14ac:dyDescent="0.25">
      <c r="A30" s="2" t="s">
        <v>174</v>
      </c>
      <c r="B30" t="s">
        <v>2</v>
      </c>
      <c r="C30" t="str">
        <f t="shared" si="0"/>
        <v>2016</v>
      </c>
      <c r="D30" s="3">
        <f>DATE(C30,12,MID(A30,9,2)) -DATE(2016,1,0)</f>
        <v>344</v>
      </c>
      <c r="E30" t="str">
        <f>MID(A30,12,2)</f>
        <v>03</v>
      </c>
      <c r="F30" t="str">
        <f t="shared" si="3"/>
        <v>29</v>
      </c>
      <c r="G30" s="5">
        <f t="shared" ca="1" si="1"/>
        <v>0</v>
      </c>
      <c r="H30" s="4">
        <f t="shared" ca="1" si="4"/>
        <v>75.073412490053698</v>
      </c>
      <c r="I30" s="4">
        <f t="shared" ca="1" si="4"/>
        <v>95.442660184952544</v>
      </c>
      <c r="J30" t="s">
        <v>175</v>
      </c>
    </row>
    <row r="31" spans="1:10" x14ac:dyDescent="0.25">
      <c r="A31" s="2" t="s">
        <v>196</v>
      </c>
      <c r="B31" t="s">
        <v>2</v>
      </c>
      <c r="C31" t="str">
        <f t="shared" si="0"/>
        <v>2016</v>
      </c>
      <c r="D31" s="3">
        <f>DATE(C31,12,MID(A31,9,2)) -DATE(2016,1,0)</f>
        <v>344</v>
      </c>
      <c r="E31" t="str">
        <f>MID(A31,12,2)</f>
        <v>02</v>
      </c>
      <c r="F31" t="str">
        <f t="shared" si="3"/>
        <v>46</v>
      </c>
      <c r="G31" s="5">
        <f t="shared" ca="1" si="1"/>
        <v>0</v>
      </c>
      <c r="H31" s="4">
        <f t="shared" ca="1" si="4"/>
        <v>56.240960164911904</v>
      </c>
      <c r="I31" s="4">
        <f t="shared" ca="1" si="4"/>
        <v>46.743750677174944</v>
      </c>
      <c r="J31" t="s">
        <v>197</v>
      </c>
    </row>
    <row r="32" spans="1:10" x14ac:dyDescent="0.25">
      <c r="A32" s="2" t="s">
        <v>204</v>
      </c>
      <c r="B32" t="s">
        <v>2</v>
      </c>
      <c r="C32" t="str">
        <f t="shared" si="0"/>
        <v>2016</v>
      </c>
      <c r="D32" s="3">
        <f>DATE(C32,12,MID(A32,9,2)) -DATE(2016,1,0)</f>
        <v>344</v>
      </c>
      <c r="E32" t="str">
        <f>MID(A32,12,2)</f>
        <v>03</v>
      </c>
      <c r="F32" t="str">
        <f t="shared" si="3"/>
        <v>26</v>
      </c>
      <c r="G32" s="5">
        <f t="shared" ca="1" si="1"/>
        <v>0</v>
      </c>
      <c r="H32" s="4">
        <f t="shared" ca="1" si="4"/>
        <v>71.374301262989761</v>
      </c>
      <c r="I32" s="4">
        <f t="shared" ca="1" si="4"/>
        <v>72.066457473379472</v>
      </c>
      <c r="J32" t="s">
        <v>205</v>
      </c>
    </row>
    <row r="33" spans="1:10" x14ac:dyDescent="0.25">
      <c r="A33" s="2" t="s">
        <v>71</v>
      </c>
      <c r="B33" t="s">
        <v>18</v>
      </c>
      <c r="C33" t="str">
        <f t="shared" si="0"/>
        <v>2016</v>
      </c>
      <c r="D33" s="3">
        <f>DATE(C33,12,MID(A33,9,2)) -DATE(2016,1,0)</f>
        <v>344</v>
      </c>
      <c r="E33" t="str">
        <f>MID(A33,12,2)</f>
        <v>04</v>
      </c>
      <c r="F33" t="str">
        <f t="shared" si="3"/>
        <v>08</v>
      </c>
      <c r="G33" s="5">
        <f t="shared" ca="1" si="1"/>
        <v>2</v>
      </c>
      <c r="H33" s="4">
        <f t="shared" ca="1" si="4"/>
        <v>33.603756166455099</v>
      </c>
      <c r="I33" s="4">
        <f t="shared" ca="1" si="4"/>
        <v>27.571128339938721</v>
      </c>
      <c r="J33" t="s">
        <v>72</v>
      </c>
    </row>
    <row r="34" spans="1:10" x14ac:dyDescent="0.25">
      <c r="A34" s="2" t="s">
        <v>92</v>
      </c>
      <c r="B34" t="s">
        <v>2</v>
      </c>
      <c r="C34" t="str">
        <f t="shared" ref="C34:C65" si="5">LEFT(A34,4)</f>
        <v>2016</v>
      </c>
      <c r="D34" s="3">
        <f>DATE(C34,12,MID(A34,9,2)) -DATE(2016,1,0)</f>
        <v>344</v>
      </c>
      <c r="E34" t="str">
        <f>MID(A34,12,2)</f>
        <v>03</v>
      </c>
      <c r="F34" t="str">
        <f t="shared" si="3"/>
        <v>36</v>
      </c>
      <c r="G34" s="5">
        <f t="shared" ref="G34:G65" ca="1" si="6">CHOOSE(RANDBETWEEN(1,3),0,2,4)</f>
        <v>2</v>
      </c>
      <c r="H34" s="4">
        <f t="shared" ca="1" si="4"/>
        <v>83.318330669423119</v>
      </c>
      <c r="I34" s="4">
        <f t="shared" ca="1" si="4"/>
        <v>85.436371822649193</v>
      </c>
      <c r="J34" t="s">
        <v>93</v>
      </c>
    </row>
    <row r="35" spans="1:10" x14ac:dyDescent="0.25">
      <c r="A35" s="2" t="s">
        <v>120</v>
      </c>
      <c r="B35" t="s">
        <v>2</v>
      </c>
      <c r="C35" t="str">
        <f t="shared" si="5"/>
        <v>2016</v>
      </c>
      <c r="D35" s="3">
        <f>DATE(C35,12,MID(A35,9,2)) -DATE(2016,1,0)</f>
        <v>344</v>
      </c>
      <c r="E35" t="str">
        <f>MID(A35,12,2)</f>
        <v>04</v>
      </c>
      <c r="F35" t="str">
        <f t="shared" si="3"/>
        <v>18</v>
      </c>
      <c r="G35" s="5">
        <f t="shared" ca="1" si="6"/>
        <v>2</v>
      </c>
      <c r="H35" s="4">
        <f t="shared" ca="1" si="4"/>
        <v>91.370805560761127</v>
      </c>
      <c r="I35" s="4">
        <f t="shared" ca="1" si="4"/>
        <v>89.782241399216957</v>
      </c>
      <c r="J35" t="s">
        <v>121</v>
      </c>
    </row>
    <row r="36" spans="1:10" x14ac:dyDescent="0.25">
      <c r="A36" s="2" t="s">
        <v>38</v>
      </c>
      <c r="B36" t="s">
        <v>2</v>
      </c>
      <c r="C36" t="str">
        <f t="shared" si="5"/>
        <v>2016</v>
      </c>
      <c r="D36" s="3">
        <f>DATE(C36,12,MID(A36,9,2)) -DATE(2016,1,0)</f>
        <v>344</v>
      </c>
      <c r="E36" t="str">
        <f>MID(A36,12,2)</f>
        <v>04</v>
      </c>
      <c r="F36" t="str">
        <f t="shared" si="3"/>
        <v>38</v>
      </c>
      <c r="G36" s="5">
        <f t="shared" ca="1" si="6"/>
        <v>4</v>
      </c>
      <c r="H36" s="4">
        <f t="shared" ca="1" si="4"/>
        <v>8.8484625883569983</v>
      </c>
      <c r="I36" s="4">
        <f t="shared" ca="1" si="4"/>
        <v>8.4025866375861504</v>
      </c>
      <c r="J36" t="s">
        <v>39</v>
      </c>
    </row>
    <row r="37" spans="1:10" x14ac:dyDescent="0.25">
      <c r="A37" s="2" t="s">
        <v>40</v>
      </c>
      <c r="B37" t="s">
        <v>2</v>
      </c>
      <c r="C37" t="str">
        <f t="shared" si="5"/>
        <v>2016</v>
      </c>
      <c r="D37" s="3">
        <f>DATE(C37,12,MID(A37,9,2)) -DATE(2016,1,0)</f>
        <v>344</v>
      </c>
      <c r="E37" t="str">
        <f>MID(A37,12,2)</f>
        <v>04</v>
      </c>
      <c r="F37" t="str">
        <f t="shared" si="3"/>
        <v>37</v>
      </c>
      <c r="G37" s="5">
        <f t="shared" ca="1" si="6"/>
        <v>0</v>
      </c>
      <c r="H37" s="4">
        <f t="shared" ca="1" si="4"/>
        <v>57.121654863383874</v>
      </c>
      <c r="I37" s="4">
        <f t="shared" ca="1" si="4"/>
        <v>26.539110309118875</v>
      </c>
      <c r="J37" t="s">
        <v>41</v>
      </c>
    </row>
    <row r="38" spans="1:10" x14ac:dyDescent="0.25">
      <c r="A38" s="2" t="s">
        <v>56</v>
      </c>
      <c r="B38" t="s">
        <v>2</v>
      </c>
      <c r="C38" t="str">
        <f t="shared" si="5"/>
        <v>2016</v>
      </c>
      <c r="D38" s="3">
        <f>DATE(C38,12,MID(A38,9,2)) -DATE(2016,1,0)</f>
        <v>344</v>
      </c>
      <c r="E38" t="str">
        <f>MID(A38,12,2)</f>
        <v>05</v>
      </c>
      <c r="F38" t="str">
        <f t="shared" si="3"/>
        <v>29</v>
      </c>
      <c r="G38" s="5">
        <f t="shared" ca="1" si="6"/>
        <v>0</v>
      </c>
      <c r="H38" s="4">
        <f t="shared" ca="1" si="4"/>
        <v>0.72430653612544083</v>
      </c>
      <c r="I38" s="4">
        <f t="shared" ca="1" si="4"/>
        <v>59.012279520368857</v>
      </c>
      <c r="J38" t="s">
        <v>57</v>
      </c>
    </row>
    <row r="39" spans="1:10" x14ac:dyDescent="0.25">
      <c r="A39" s="2" t="s">
        <v>66</v>
      </c>
      <c r="B39" t="s">
        <v>67</v>
      </c>
      <c r="C39" t="str">
        <f t="shared" si="5"/>
        <v>2016</v>
      </c>
      <c r="D39" s="3">
        <f>DATE(C39,12,MID(A39,9,2)) -DATE(2016,1,0)</f>
        <v>344</v>
      </c>
      <c r="E39" t="str">
        <f>MID(A39,12,2)</f>
        <v>05</v>
      </c>
      <c r="F39" t="str">
        <f t="shared" si="3"/>
        <v>04</v>
      </c>
      <c r="G39" s="5">
        <f t="shared" ca="1" si="6"/>
        <v>2</v>
      </c>
      <c r="H39" s="4">
        <f t="shared" ca="1" si="4"/>
        <v>21.625640311500661</v>
      </c>
      <c r="I39" s="4">
        <f t="shared" ca="1" si="4"/>
        <v>47.950603877742083</v>
      </c>
      <c r="J39" t="s">
        <v>68</v>
      </c>
    </row>
    <row r="40" spans="1:10" x14ac:dyDescent="0.25">
      <c r="A40" s="2" t="s">
        <v>28</v>
      </c>
      <c r="B40" t="s">
        <v>2</v>
      </c>
      <c r="C40" t="str">
        <f t="shared" si="5"/>
        <v>2016</v>
      </c>
      <c r="D40" s="3">
        <f>DATE(C40,12,MID(A40,9,2)) -DATE(2016,1,0)</f>
        <v>344</v>
      </c>
      <c r="E40" t="str">
        <f>MID(A40,12,2)</f>
        <v>06</v>
      </c>
      <c r="F40" t="str">
        <f t="shared" si="3"/>
        <v>09</v>
      </c>
      <c r="G40" s="5">
        <f t="shared" ca="1" si="6"/>
        <v>4</v>
      </c>
      <c r="H40" s="4">
        <f t="shared" ca="1" si="4"/>
        <v>42.195579681210617</v>
      </c>
      <c r="I40" s="4">
        <f t="shared" ca="1" si="4"/>
        <v>96.863969455874368</v>
      </c>
      <c r="J40" t="s">
        <v>29</v>
      </c>
    </row>
    <row r="41" spans="1:10" x14ac:dyDescent="0.25">
      <c r="A41" s="2" t="s">
        <v>60</v>
      </c>
      <c r="B41" t="s">
        <v>2</v>
      </c>
      <c r="C41" t="str">
        <f t="shared" si="5"/>
        <v>2016</v>
      </c>
      <c r="D41" s="3">
        <f>DATE(C41,12,MID(A41,9,2)) -DATE(2016,1,0)</f>
        <v>344</v>
      </c>
      <c r="E41" t="str">
        <f>MID(A41,12,2)</f>
        <v>06</v>
      </c>
      <c r="F41" t="str">
        <f t="shared" si="3"/>
        <v>29</v>
      </c>
      <c r="G41" s="5">
        <f t="shared" ca="1" si="6"/>
        <v>2</v>
      </c>
      <c r="H41" s="4">
        <f t="shared" ca="1" si="4"/>
        <v>97.931720522022687</v>
      </c>
      <c r="I41" s="4">
        <f t="shared" ca="1" si="4"/>
        <v>49.995916919194805</v>
      </c>
      <c r="J41" t="s">
        <v>61</v>
      </c>
    </row>
    <row r="42" spans="1:10" x14ac:dyDescent="0.25">
      <c r="A42" s="2" t="s">
        <v>107</v>
      </c>
      <c r="B42" t="s">
        <v>108</v>
      </c>
      <c r="C42" t="str">
        <f t="shared" si="5"/>
        <v>2016</v>
      </c>
      <c r="D42" s="3">
        <f>DATE(C42,12,MID(A42,9,2)) -DATE(2016,1,0)</f>
        <v>344</v>
      </c>
      <c r="E42" t="str">
        <f>MID(A42,12,2)</f>
        <v>06</v>
      </c>
      <c r="F42" t="str">
        <f t="shared" si="3"/>
        <v>05</v>
      </c>
      <c r="G42" s="5">
        <f t="shared" ca="1" si="6"/>
        <v>2</v>
      </c>
      <c r="H42" s="4">
        <f t="shared" ref="H42:I61" ca="1" si="7">RAND()*100</f>
        <v>59.753534231495124</v>
      </c>
      <c r="I42" s="4">
        <f t="shared" ca="1" si="7"/>
        <v>85.982970601761934</v>
      </c>
      <c r="J42" t="s">
        <v>109</v>
      </c>
    </row>
    <row r="43" spans="1:10" x14ac:dyDescent="0.25">
      <c r="A43" s="2" t="s">
        <v>107</v>
      </c>
      <c r="B43" t="s">
        <v>2</v>
      </c>
      <c r="C43" t="str">
        <f t="shared" si="5"/>
        <v>2016</v>
      </c>
      <c r="D43" s="3">
        <f>DATE(C43,12,MID(A43,9,2)) -DATE(2016,1,0)</f>
        <v>344</v>
      </c>
      <c r="E43" t="str">
        <f>MID(A43,12,2)</f>
        <v>06</v>
      </c>
      <c r="F43" t="str">
        <f t="shared" si="3"/>
        <v>05</v>
      </c>
      <c r="G43" s="5">
        <f t="shared" ca="1" si="6"/>
        <v>0</v>
      </c>
      <c r="H43" s="4">
        <f t="shared" ca="1" si="7"/>
        <v>89.338707911417316</v>
      </c>
      <c r="I43" s="4">
        <f t="shared" ca="1" si="7"/>
        <v>33.153521578499657</v>
      </c>
      <c r="J43" t="s">
        <v>110</v>
      </c>
    </row>
    <row r="44" spans="1:10" x14ac:dyDescent="0.25">
      <c r="A44" s="2" t="s">
        <v>47</v>
      </c>
      <c r="B44" t="s">
        <v>48</v>
      </c>
      <c r="C44" t="str">
        <f t="shared" si="5"/>
        <v>2016</v>
      </c>
      <c r="D44" s="3">
        <f>DATE(C44,12,MID(A44,9,2)) -DATE(2016,1,0)</f>
        <v>344</v>
      </c>
      <c r="E44" t="str">
        <f>MID(A44,12,2)</f>
        <v>06</v>
      </c>
      <c r="F44" t="str">
        <f t="shared" si="3"/>
        <v>31</v>
      </c>
      <c r="G44" s="5">
        <f t="shared" ca="1" si="6"/>
        <v>2</v>
      </c>
      <c r="H44" s="4">
        <f t="shared" ca="1" si="7"/>
        <v>73.801701355475743</v>
      </c>
      <c r="I44" s="4">
        <f t="shared" ca="1" si="7"/>
        <v>54.239745345608448</v>
      </c>
      <c r="J44" t="s">
        <v>49</v>
      </c>
    </row>
    <row r="45" spans="1:10" x14ac:dyDescent="0.25">
      <c r="A45" s="2" t="s">
        <v>147</v>
      </c>
      <c r="B45" t="s">
        <v>2</v>
      </c>
      <c r="C45" t="str">
        <f t="shared" si="5"/>
        <v>2016</v>
      </c>
      <c r="D45" s="3">
        <f>DATE(C45,12,MID(A45,9,2)) -DATE(2016,1,0)</f>
        <v>344</v>
      </c>
      <c r="E45" t="str">
        <f>MID(A45,12,2)</f>
        <v>07</v>
      </c>
      <c r="F45" t="str">
        <f t="shared" si="3"/>
        <v>10</v>
      </c>
      <c r="G45" s="5">
        <f t="shared" ca="1" si="6"/>
        <v>2</v>
      </c>
      <c r="H45" s="4">
        <f t="shared" ca="1" si="7"/>
        <v>43.343325701660781</v>
      </c>
      <c r="I45" s="4">
        <f t="shared" ca="1" si="7"/>
        <v>86.352948701159931</v>
      </c>
      <c r="J45" t="s">
        <v>148</v>
      </c>
    </row>
    <row r="46" spans="1:10" x14ac:dyDescent="0.25">
      <c r="A46" s="2" t="s">
        <v>114</v>
      </c>
      <c r="B46" t="s">
        <v>108</v>
      </c>
      <c r="C46" t="str">
        <f t="shared" si="5"/>
        <v>2016</v>
      </c>
      <c r="D46" s="3">
        <f>DATE(C46,12,MID(A46,9,2)) -DATE(2016,1,0)</f>
        <v>344</v>
      </c>
      <c r="E46" t="str">
        <f>MID(A46,12,2)</f>
        <v>08</v>
      </c>
      <c r="F46" t="str">
        <f t="shared" si="3"/>
        <v>25</v>
      </c>
      <c r="G46" s="5">
        <f t="shared" ca="1" si="6"/>
        <v>4</v>
      </c>
      <c r="H46" s="4">
        <f t="shared" ca="1" si="7"/>
        <v>61.866388475965138</v>
      </c>
      <c r="I46" s="4">
        <f t="shared" ca="1" si="7"/>
        <v>65.133310379989311</v>
      </c>
      <c r="J46" t="s">
        <v>115</v>
      </c>
    </row>
    <row r="47" spans="1:10" x14ac:dyDescent="0.25">
      <c r="A47" s="2" t="s">
        <v>114</v>
      </c>
      <c r="B47" t="s">
        <v>2</v>
      </c>
      <c r="C47" t="str">
        <f t="shared" si="5"/>
        <v>2016</v>
      </c>
      <c r="D47" s="3">
        <f>DATE(C47,12,MID(A47,9,2)) -DATE(2016,1,0)</f>
        <v>344</v>
      </c>
      <c r="E47" t="str">
        <f>MID(A47,12,2)</f>
        <v>08</v>
      </c>
      <c r="F47" t="str">
        <f t="shared" si="3"/>
        <v>25</v>
      </c>
      <c r="G47" s="5">
        <f t="shared" ca="1" si="6"/>
        <v>4</v>
      </c>
      <c r="H47" s="4">
        <f t="shared" ca="1" si="7"/>
        <v>96.397632371819739</v>
      </c>
      <c r="I47" s="4">
        <f t="shared" ca="1" si="7"/>
        <v>31.32521728143217</v>
      </c>
      <c r="J47" t="s">
        <v>116</v>
      </c>
    </row>
    <row r="48" spans="1:10" x14ac:dyDescent="0.25">
      <c r="A48" s="2" t="s">
        <v>192</v>
      </c>
      <c r="B48" t="s">
        <v>2</v>
      </c>
      <c r="C48" t="str">
        <f t="shared" si="5"/>
        <v>2016</v>
      </c>
      <c r="D48" s="3">
        <f>DATE(C48,12,MID(A48,9,2)) -DATE(2016,1,0)</f>
        <v>344</v>
      </c>
      <c r="E48" t="str">
        <f>MID(A48,12,2)</f>
        <v>08</v>
      </c>
      <c r="F48" t="str">
        <f t="shared" si="3"/>
        <v>02</v>
      </c>
      <c r="G48" s="5">
        <f t="shared" ca="1" si="6"/>
        <v>0</v>
      </c>
      <c r="H48" s="4">
        <f t="shared" ca="1" si="7"/>
        <v>29.48885494679039</v>
      </c>
      <c r="I48" s="4">
        <f t="shared" ca="1" si="7"/>
        <v>40.813587005748722</v>
      </c>
      <c r="J48" t="s">
        <v>193</v>
      </c>
    </row>
    <row r="49" spans="1:10" x14ac:dyDescent="0.25">
      <c r="A49" s="2" t="s">
        <v>35</v>
      </c>
      <c r="B49" t="s">
        <v>36</v>
      </c>
      <c r="C49" t="str">
        <f t="shared" si="5"/>
        <v>2016</v>
      </c>
      <c r="D49" s="3">
        <f>DATE(C49,12,MID(A49,9,2)) -DATE(2016,1,0)</f>
        <v>344</v>
      </c>
      <c r="E49" t="str">
        <f>MID(A49,12,2)</f>
        <v>09</v>
      </c>
      <c r="F49" t="str">
        <f t="shared" si="3"/>
        <v>11</v>
      </c>
      <c r="G49" s="5">
        <f t="shared" ca="1" si="6"/>
        <v>4</v>
      </c>
      <c r="H49" s="4">
        <f t="shared" ca="1" si="7"/>
        <v>87.835085394442913</v>
      </c>
      <c r="I49" s="4">
        <f t="shared" ca="1" si="7"/>
        <v>26.535805873772912</v>
      </c>
      <c r="J49" t="s">
        <v>37</v>
      </c>
    </row>
    <row r="50" spans="1:10" x14ac:dyDescent="0.25">
      <c r="A50" s="2" t="s">
        <v>184</v>
      </c>
      <c r="B50" t="s">
        <v>2</v>
      </c>
      <c r="C50" t="str">
        <f t="shared" si="5"/>
        <v>2016</v>
      </c>
      <c r="D50" s="3">
        <f>DATE(C50,12,MID(A50,9,2)) -DATE(2016,1,0)</f>
        <v>344</v>
      </c>
      <c r="E50" t="str">
        <f>MID(A50,12,2)</f>
        <v>08</v>
      </c>
      <c r="F50" t="str">
        <f t="shared" si="3"/>
        <v>33</v>
      </c>
      <c r="G50" s="5">
        <f t="shared" ca="1" si="6"/>
        <v>2</v>
      </c>
      <c r="H50" s="4">
        <f t="shared" ca="1" si="7"/>
        <v>30.531445578737571</v>
      </c>
      <c r="I50" s="4">
        <f t="shared" ca="1" si="7"/>
        <v>82.415455954496466</v>
      </c>
      <c r="J50" t="s">
        <v>185</v>
      </c>
    </row>
    <row r="51" spans="1:10" x14ac:dyDescent="0.25">
      <c r="A51" s="2" t="s">
        <v>22</v>
      </c>
      <c r="B51" t="s">
        <v>23</v>
      </c>
      <c r="C51" t="str">
        <f t="shared" si="5"/>
        <v>2016</v>
      </c>
      <c r="D51" s="3">
        <f>DATE(C51,12,MID(A51,9,2)) -DATE(2016,1,0)</f>
        <v>344</v>
      </c>
      <c r="E51" t="str">
        <f>MID(A51,12,2)</f>
        <v>10</v>
      </c>
      <c r="F51" t="str">
        <f t="shared" si="3"/>
        <v>06</v>
      </c>
      <c r="G51" s="5">
        <f t="shared" ca="1" si="6"/>
        <v>4</v>
      </c>
      <c r="H51" s="4">
        <f t="shared" ca="1" si="7"/>
        <v>40.207409387798108</v>
      </c>
      <c r="I51" s="4">
        <f t="shared" ca="1" si="7"/>
        <v>44.675026155090094</v>
      </c>
      <c r="J51" t="s">
        <v>24</v>
      </c>
    </row>
    <row r="52" spans="1:10" x14ac:dyDescent="0.25">
      <c r="A52" s="2" t="s">
        <v>186</v>
      </c>
      <c r="B52" t="s">
        <v>18</v>
      </c>
      <c r="C52" t="str">
        <f t="shared" si="5"/>
        <v>2016</v>
      </c>
      <c r="D52" s="3">
        <f>DATE(C52,12,MID(A52,9,2)) -DATE(2016,1,0)</f>
        <v>344</v>
      </c>
      <c r="E52" t="str">
        <f>MID(A52,12,2)</f>
        <v>10</v>
      </c>
      <c r="F52" t="str">
        <f t="shared" si="3"/>
        <v>48</v>
      </c>
      <c r="G52" s="5">
        <f t="shared" ca="1" si="6"/>
        <v>4</v>
      </c>
      <c r="H52" s="4">
        <f t="shared" ca="1" si="7"/>
        <v>13.202895360468169</v>
      </c>
      <c r="I52" s="4">
        <f t="shared" ca="1" si="7"/>
        <v>50.623405248524108</v>
      </c>
      <c r="J52" t="s">
        <v>187</v>
      </c>
    </row>
    <row r="53" spans="1:10" x14ac:dyDescent="0.25">
      <c r="A53" s="2" t="s">
        <v>73</v>
      </c>
      <c r="B53" t="s">
        <v>2</v>
      </c>
      <c r="C53" t="str">
        <f t="shared" si="5"/>
        <v>2016</v>
      </c>
      <c r="D53" s="3">
        <f>DATE(C53,12,MID(A53,9,2)) -DATE(2016,1,0)</f>
        <v>344</v>
      </c>
      <c r="E53" t="str">
        <f>MID(A53,12,2)</f>
        <v>12</v>
      </c>
      <c r="F53" t="str">
        <f t="shared" si="3"/>
        <v>05</v>
      </c>
      <c r="G53" s="5">
        <f t="shared" ca="1" si="6"/>
        <v>0</v>
      </c>
      <c r="H53" s="4">
        <f t="shared" ca="1" si="7"/>
        <v>0.58588789616462744</v>
      </c>
      <c r="I53" s="4">
        <f t="shared" ca="1" si="7"/>
        <v>15.471918628408222</v>
      </c>
      <c r="J53" t="s">
        <v>74</v>
      </c>
    </row>
    <row r="54" spans="1:10" x14ac:dyDescent="0.25">
      <c r="A54" s="2" t="s">
        <v>200</v>
      </c>
      <c r="B54" t="s">
        <v>166</v>
      </c>
      <c r="C54" t="str">
        <f t="shared" si="5"/>
        <v>2016</v>
      </c>
      <c r="D54" s="3">
        <f>DATE(C54,12,MID(A54,9,2)) -DATE(2016,1,0)</f>
        <v>344</v>
      </c>
      <c r="E54" t="str">
        <f>MID(A54,12,2)</f>
        <v>11</v>
      </c>
      <c r="F54" t="str">
        <f t="shared" si="3"/>
        <v>59</v>
      </c>
      <c r="G54" s="5">
        <f t="shared" ca="1" si="6"/>
        <v>2</v>
      </c>
      <c r="H54" s="4">
        <f t="shared" ca="1" si="7"/>
        <v>96.075372793294491</v>
      </c>
      <c r="I54" s="4">
        <f t="shared" ca="1" si="7"/>
        <v>72.306596129539329</v>
      </c>
      <c r="J54" t="s">
        <v>201</v>
      </c>
    </row>
    <row r="55" spans="1:10" x14ac:dyDescent="0.25">
      <c r="A55" s="2" t="s">
        <v>82</v>
      </c>
      <c r="B55" t="s">
        <v>2</v>
      </c>
      <c r="C55" t="str">
        <f t="shared" si="5"/>
        <v>2016</v>
      </c>
      <c r="D55" s="3">
        <f>DATE(C55,12,MID(A55,9,2)) -DATE(2016,1,0)</f>
        <v>344</v>
      </c>
      <c r="E55" t="str">
        <f>MID(A55,12,2)</f>
        <v>15</v>
      </c>
      <c r="F55" t="str">
        <f t="shared" si="3"/>
        <v>42</v>
      </c>
      <c r="G55" s="5">
        <f t="shared" ca="1" si="6"/>
        <v>0</v>
      </c>
      <c r="H55" s="4">
        <f t="shared" ca="1" si="7"/>
        <v>3.4811973448863887</v>
      </c>
      <c r="I55" s="4">
        <f t="shared" ca="1" si="7"/>
        <v>29.115302391361688</v>
      </c>
      <c r="J55" t="s">
        <v>83</v>
      </c>
    </row>
    <row r="56" spans="1:10" x14ac:dyDescent="0.25">
      <c r="A56" s="2" t="s">
        <v>117</v>
      </c>
      <c r="B56" t="s">
        <v>108</v>
      </c>
      <c r="C56" t="str">
        <f t="shared" si="5"/>
        <v>2016</v>
      </c>
      <c r="D56" s="3">
        <f>DATE(C56,12,MID(A56,9,2)) -DATE(2016,1,0)</f>
        <v>344</v>
      </c>
      <c r="E56" t="str">
        <f>MID(A56,12,2)</f>
        <v>15</v>
      </c>
      <c r="F56" t="str">
        <f t="shared" si="3"/>
        <v>35</v>
      </c>
      <c r="G56" s="5">
        <f t="shared" ca="1" si="6"/>
        <v>4</v>
      </c>
      <c r="H56" s="4">
        <f t="shared" ca="1" si="7"/>
        <v>16.568047610799642</v>
      </c>
      <c r="I56" s="4">
        <f t="shared" ca="1" si="7"/>
        <v>74.3944360558678</v>
      </c>
      <c r="J56" t="s">
        <v>118</v>
      </c>
    </row>
    <row r="57" spans="1:10" x14ac:dyDescent="0.25">
      <c r="A57" s="2" t="s">
        <v>117</v>
      </c>
      <c r="B57" t="s">
        <v>2</v>
      </c>
      <c r="C57" t="str">
        <f t="shared" si="5"/>
        <v>2016</v>
      </c>
      <c r="D57" s="3">
        <f>DATE(C57,12,MID(A57,9,2)) -DATE(2016,1,0)</f>
        <v>344</v>
      </c>
      <c r="E57" t="str">
        <f>MID(A57,12,2)</f>
        <v>15</v>
      </c>
      <c r="F57" t="str">
        <f t="shared" si="3"/>
        <v>35</v>
      </c>
      <c r="G57" s="5">
        <f t="shared" ca="1" si="6"/>
        <v>4</v>
      </c>
      <c r="H57" s="4">
        <f t="shared" ca="1" si="7"/>
        <v>73.505416399207078</v>
      </c>
      <c r="I57" s="4">
        <f t="shared" ca="1" si="7"/>
        <v>45.832240703685045</v>
      </c>
      <c r="J57" t="s">
        <v>119</v>
      </c>
    </row>
    <row r="58" spans="1:10" x14ac:dyDescent="0.25">
      <c r="A58" s="2" t="s">
        <v>129</v>
      </c>
      <c r="B58" t="s">
        <v>130</v>
      </c>
      <c r="C58" t="str">
        <f t="shared" si="5"/>
        <v>2016</v>
      </c>
      <c r="D58" s="3">
        <f>DATE(C58,12,MID(A58,9,2)) -DATE(2016,1,0)</f>
        <v>344</v>
      </c>
      <c r="E58" t="str">
        <f>MID(A58,12,2)</f>
        <v>15</v>
      </c>
      <c r="F58" t="str">
        <f t="shared" si="3"/>
        <v>31</v>
      </c>
      <c r="G58" s="5">
        <f t="shared" ca="1" si="6"/>
        <v>4</v>
      </c>
      <c r="H58" s="4">
        <f t="shared" ca="1" si="7"/>
        <v>43.730765384894333</v>
      </c>
      <c r="I58" s="4">
        <f t="shared" ca="1" si="7"/>
        <v>53.511903395608343</v>
      </c>
      <c r="J58" t="s">
        <v>131</v>
      </c>
    </row>
    <row r="59" spans="1:10" x14ac:dyDescent="0.25">
      <c r="A59" s="2" t="s">
        <v>84</v>
      </c>
      <c r="B59" t="s">
        <v>18</v>
      </c>
      <c r="C59" t="str">
        <f t="shared" si="5"/>
        <v>2016</v>
      </c>
      <c r="D59" s="3">
        <f>DATE(C59,12,MID(A59,9,2)) -DATE(2016,1,0)</f>
        <v>344</v>
      </c>
      <c r="E59" t="str">
        <f>MID(A59,12,2)</f>
        <v>17</v>
      </c>
      <c r="F59" t="str">
        <f t="shared" si="3"/>
        <v>10</v>
      </c>
      <c r="G59" s="5">
        <f t="shared" ca="1" si="6"/>
        <v>4</v>
      </c>
      <c r="H59" s="4">
        <f t="shared" ca="1" si="7"/>
        <v>0.2651660123720867</v>
      </c>
      <c r="I59" s="4">
        <f t="shared" ca="1" si="7"/>
        <v>25.958170826073534</v>
      </c>
      <c r="J59" t="s">
        <v>85</v>
      </c>
    </row>
    <row r="60" spans="1:10" x14ac:dyDescent="0.25">
      <c r="A60" s="2" t="s">
        <v>96</v>
      </c>
      <c r="B60" t="s">
        <v>97</v>
      </c>
      <c r="C60" t="str">
        <f t="shared" si="5"/>
        <v>2016</v>
      </c>
      <c r="D60" s="3">
        <f>DATE(C60,12,MID(A60,9,2)) -DATE(2016,1,0)</f>
        <v>344</v>
      </c>
      <c r="E60" t="str">
        <f>MID(A60,12,2)</f>
        <v>16</v>
      </c>
      <c r="F60" t="str">
        <f t="shared" si="3"/>
        <v>57</v>
      </c>
      <c r="G60" s="5">
        <f t="shared" ca="1" si="6"/>
        <v>4</v>
      </c>
      <c r="H60" s="4">
        <f t="shared" ca="1" si="7"/>
        <v>3.5909278910550624</v>
      </c>
      <c r="I60" s="4">
        <f t="shared" ca="1" si="7"/>
        <v>23.842266178157434</v>
      </c>
      <c r="J60" t="s">
        <v>98</v>
      </c>
    </row>
    <row r="61" spans="1:10" x14ac:dyDescent="0.25">
      <c r="A61" s="2" t="s">
        <v>180</v>
      </c>
      <c r="B61" t="s">
        <v>2</v>
      </c>
      <c r="C61" t="str">
        <f t="shared" si="5"/>
        <v>2016</v>
      </c>
      <c r="D61" s="3">
        <f>DATE(C61,12,MID(A61,9,2)) -DATE(2016,1,0)</f>
        <v>344</v>
      </c>
      <c r="E61" t="str">
        <f>MID(A61,12,2)</f>
        <v>16</v>
      </c>
      <c r="F61" t="str">
        <f t="shared" si="3"/>
        <v>37</v>
      </c>
      <c r="G61" s="5">
        <f t="shared" ca="1" si="6"/>
        <v>4</v>
      </c>
      <c r="H61" s="4">
        <f t="shared" ca="1" si="7"/>
        <v>84.650748165650128</v>
      </c>
      <c r="I61" s="4">
        <f t="shared" ca="1" si="7"/>
        <v>70.846351660362174</v>
      </c>
      <c r="J61" t="s">
        <v>181</v>
      </c>
    </row>
    <row r="62" spans="1:10" x14ac:dyDescent="0.25">
      <c r="A62" s="2" t="s">
        <v>208</v>
      </c>
      <c r="B62" t="s">
        <v>2</v>
      </c>
      <c r="C62" t="str">
        <f t="shared" si="5"/>
        <v>2016</v>
      </c>
      <c r="D62" s="3">
        <f>DATE(C62,12,MID(A62,9,2)) -DATE(2016,1,0)</f>
        <v>344</v>
      </c>
      <c r="E62" t="str">
        <f>MID(A62,12,2)</f>
        <v>17</v>
      </c>
      <c r="F62" t="str">
        <f t="shared" si="3"/>
        <v>24</v>
      </c>
      <c r="G62" s="5">
        <f t="shared" ca="1" si="6"/>
        <v>4</v>
      </c>
      <c r="H62" s="4">
        <f t="shared" ref="H62:I81" ca="1" si="8">RAND()*100</f>
        <v>19.680956914164092</v>
      </c>
      <c r="I62" s="4">
        <f t="shared" ca="1" si="8"/>
        <v>6.1819856622746805E-2</v>
      </c>
      <c r="J62" t="s">
        <v>209</v>
      </c>
    </row>
    <row r="63" spans="1:10" ht="210" x14ac:dyDescent="0.25">
      <c r="A63" s="2" t="s">
        <v>13</v>
      </c>
      <c r="B63" t="s">
        <v>2</v>
      </c>
      <c r="C63" t="str">
        <f t="shared" si="5"/>
        <v>2016</v>
      </c>
      <c r="D63" s="3">
        <f>DATE(C63,12,MID(A63,9,2)) -DATE(2016,1,0)</f>
        <v>344</v>
      </c>
      <c r="E63" t="str">
        <f>MID(A63,12,2)</f>
        <v>18</v>
      </c>
      <c r="F63" t="str">
        <f t="shared" si="3"/>
        <v>20</v>
      </c>
      <c r="G63" s="5">
        <f t="shared" ca="1" si="6"/>
        <v>2</v>
      </c>
      <c r="H63" s="4">
        <f t="shared" ca="1" si="8"/>
        <v>74.110561647591481</v>
      </c>
      <c r="I63" s="4">
        <f t="shared" ca="1" si="8"/>
        <v>68.597772105668781</v>
      </c>
      <c r="J63" s="1" t="s">
        <v>14</v>
      </c>
    </row>
    <row r="64" spans="1:10" x14ac:dyDescent="0.25">
      <c r="A64" s="2" t="s">
        <v>42</v>
      </c>
      <c r="B64" t="s">
        <v>18</v>
      </c>
      <c r="C64" t="str">
        <f t="shared" si="5"/>
        <v>2016</v>
      </c>
      <c r="D64" s="3">
        <f>DATE(C64,12,MID(A64,9,2)) -DATE(2016,1,0)</f>
        <v>344</v>
      </c>
      <c r="E64" t="str">
        <f>MID(A64,12,2)</f>
        <v>18</v>
      </c>
      <c r="F64" t="str">
        <f t="shared" si="3"/>
        <v>27</v>
      </c>
      <c r="G64" s="5">
        <f t="shared" ca="1" si="6"/>
        <v>0</v>
      </c>
      <c r="H64" s="4">
        <f t="shared" ca="1" si="8"/>
        <v>82.611716348025155</v>
      </c>
      <c r="I64" s="4">
        <f t="shared" ca="1" si="8"/>
        <v>30.51622555361142</v>
      </c>
      <c r="J64" t="s">
        <v>43</v>
      </c>
    </row>
    <row r="65" spans="1:10" x14ac:dyDescent="0.25">
      <c r="A65" s="2" t="s">
        <v>86</v>
      </c>
      <c r="B65" t="s">
        <v>2</v>
      </c>
      <c r="C65" t="str">
        <f t="shared" si="5"/>
        <v>2016</v>
      </c>
      <c r="D65" s="3">
        <f>DATE(C65,12,MID(A65,9,2)) -DATE(2016,1,0)</f>
        <v>344</v>
      </c>
      <c r="E65" t="str">
        <f>MID(A65,12,2)</f>
        <v>18</v>
      </c>
      <c r="F65" t="str">
        <f t="shared" si="3"/>
        <v>21</v>
      </c>
      <c r="G65" s="5">
        <f t="shared" ca="1" si="6"/>
        <v>0</v>
      </c>
      <c r="H65" s="4">
        <f t="shared" ca="1" si="8"/>
        <v>47.875158826327038</v>
      </c>
      <c r="I65" s="4">
        <f t="shared" ca="1" si="8"/>
        <v>13.717207934022834</v>
      </c>
      <c r="J65" t="s">
        <v>87</v>
      </c>
    </row>
    <row r="66" spans="1:10" x14ac:dyDescent="0.25">
      <c r="A66" s="2" t="s">
        <v>101</v>
      </c>
      <c r="B66" t="s">
        <v>2</v>
      </c>
      <c r="C66" t="str">
        <f t="shared" ref="C66:C100" si="9">LEFT(A66,4)</f>
        <v>2016</v>
      </c>
      <c r="D66" s="3">
        <f>DATE(C66,12,MID(A66,9,2)) -DATE(2016,1,0)</f>
        <v>344</v>
      </c>
      <c r="E66" t="str">
        <f>MID(A66,12,2)</f>
        <v>18</v>
      </c>
      <c r="F66" t="str">
        <f t="shared" si="3"/>
        <v>29</v>
      </c>
      <c r="G66" s="5">
        <f t="shared" ref="G66:G98" ca="1" si="10">CHOOSE(RANDBETWEEN(1,3),0,2,4)</f>
        <v>0</v>
      </c>
      <c r="H66" s="4">
        <f t="shared" ca="1" si="8"/>
        <v>33.071356262849427</v>
      </c>
      <c r="I66" s="4">
        <f t="shared" ca="1" si="8"/>
        <v>78.145747448280375</v>
      </c>
      <c r="J66" t="s">
        <v>102</v>
      </c>
    </row>
    <row r="67" spans="1:10" x14ac:dyDescent="0.25">
      <c r="A67" s="2" t="s">
        <v>103</v>
      </c>
      <c r="B67" t="s">
        <v>2</v>
      </c>
      <c r="C67" t="str">
        <f t="shared" si="9"/>
        <v>2016</v>
      </c>
      <c r="D67" s="3">
        <f>DATE(C67,12,MID(A67,9,2)) -DATE(2016,1,0)</f>
        <v>344</v>
      </c>
      <c r="E67" t="str">
        <f>MID(A67,12,2)</f>
        <v>18</v>
      </c>
      <c r="F67" t="str">
        <f t="shared" ref="F67:F100" si="11">MID(A67,15,2)</f>
        <v>29</v>
      </c>
      <c r="G67" s="5">
        <f t="shared" ca="1" si="10"/>
        <v>2</v>
      </c>
      <c r="H67" s="4">
        <f t="shared" ca="1" si="8"/>
        <v>57.281210793833168</v>
      </c>
      <c r="I67" s="4">
        <f t="shared" ca="1" si="8"/>
        <v>20.197196596032718</v>
      </c>
      <c r="J67" t="s">
        <v>104</v>
      </c>
    </row>
    <row r="68" spans="1:10" x14ac:dyDescent="0.25">
      <c r="A68" s="2" t="s">
        <v>111</v>
      </c>
      <c r="B68" t="s">
        <v>2</v>
      </c>
      <c r="C68" t="str">
        <f t="shared" si="9"/>
        <v>2016</v>
      </c>
      <c r="D68" s="3">
        <f>DATE(C68,12,MID(A68,9,2)) -DATE(2016,1,0)</f>
        <v>344</v>
      </c>
      <c r="E68" t="str">
        <f>MID(A68,12,2)</f>
        <v>18</v>
      </c>
      <c r="F68" t="str">
        <f t="shared" si="11"/>
        <v>05</v>
      </c>
      <c r="G68" s="5">
        <f t="shared" ca="1" si="10"/>
        <v>4</v>
      </c>
      <c r="H68" s="4">
        <f t="shared" ca="1" si="8"/>
        <v>72.690919604322744</v>
      </c>
      <c r="I68" s="4">
        <f t="shared" ca="1" si="8"/>
        <v>65.668820543531325</v>
      </c>
      <c r="J68" t="s">
        <v>112</v>
      </c>
    </row>
    <row r="69" spans="1:10" x14ac:dyDescent="0.25">
      <c r="A69" s="2" t="s">
        <v>111</v>
      </c>
      <c r="B69" t="s">
        <v>108</v>
      </c>
      <c r="C69" t="str">
        <f t="shared" si="9"/>
        <v>2016</v>
      </c>
      <c r="D69" s="3">
        <f>DATE(C69,12,MID(A69,9,2)) -DATE(2016,1,0)</f>
        <v>344</v>
      </c>
      <c r="E69" t="str">
        <f>MID(A69,12,2)</f>
        <v>18</v>
      </c>
      <c r="F69" t="str">
        <f t="shared" si="11"/>
        <v>05</v>
      </c>
      <c r="G69" s="5">
        <f t="shared" ca="1" si="10"/>
        <v>0</v>
      </c>
      <c r="H69" s="4">
        <f t="shared" ca="1" si="8"/>
        <v>50.110240082375498</v>
      </c>
      <c r="I69" s="4">
        <f t="shared" ca="1" si="8"/>
        <v>80.849131475327212</v>
      </c>
      <c r="J69" t="s">
        <v>113</v>
      </c>
    </row>
    <row r="70" spans="1:10" x14ac:dyDescent="0.25">
      <c r="A70" s="2" t="s">
        <v>122</v>
      </c>
      <c r="B70" t="s">
        <v>123</v>
      </c>
      <c r="C70" t="str">
        <f t="shared" si="9"/>
        <v>2016</v>
      </c>
      <c r="D70" s="3">
        <f>DATE(C70,12,MID(A70,9,2)) -DATE(2016,1,0)</f>
        <v>344</v>
      </c>
      <c r="E70" t="str">
        <f>MID(A70,12,2)</f>
        <v>18</v>
      </c>
      <c r="F70" t="str">
        <f t="shared" si="11"/>
        <v>00</v>
      </c>
      <c r="G70" s="5">
        <f t="shared" ca="1" si="10"/>
        <v>2</v>
      </c>
      <c r="H70" s="4">
        <f t="shared" ca="1" si="8"/>
        <v>72.644649793591171</v>
      </c>
      <c r="I70" s="4">
        <f t="shared" ca="1" si="8"/>
        <v>12.610805799351255</v>
      </c>
      <c r="J70" t="s">
        <v>124</v>
      </c>
    </row>
    <row r="71" spans="1:10" x14ac:dyDescent="0.25">
      <c r="A71" s="2" t="s">
        <v>141</v>
      </c>
      <c r="B71" t="s">
        <v>2</v>
      </c>
      <c r="C71" t="str">
        <f t="shared" si="9"/>
        <v>2016</v>
      </c>
      <c r="D71" s="3">
        <f>DATE(C71,12,MID(A71,9,2)) -DATE(2016,1,0)</f>
        <v>344</v>
      </c>
      <c r="E71" t="str">
        <f>MID(A71,12,2)</f>
        <v>18</v>
      </c>
      <c r="F71" t="str">
        <f t="shared" si="11"/>
        <v>01</v>
      </c>
      <c r="G71" s="5">
        <f t="shared" ca="1" si="10"/>
        <v>0</v>
      </c>
      <c r="H71" s="4">
        <f t="shared" ca="1" si="8"/>
        <v>82.957988369425323</v>
      </c>
      <c r="I71" s="4">
        <f t="shared" ca="1" si="8"/>
        <v>47.986295689354655</v>
      </c>
      <c r="J71" t="s">
        <v>142</v>
      </c>
    </row>
    <row r="72" spans="1:10" x14ac:dyDescent="0.25">
      <c r="A72" s="2" t="s">
        <v>143</v>
      </c>
      <c r="B72" t="s">
        <v>2</v>
      </c>
      <c r="C72" t="str">
        <f t="shared" si="9"/>
        <v>2016</v>
      </c>
      <c r="D72" s="3">
        <f>DATE(C72,12,MID(A72,9,2)) -DATE(2016,1,0)</f>
        <v>344</v>
      </c>
      <c r="E72" t="str">
        <f>MID(A72,12,2)</f>
        <v>18</v>
      </c>
      <c r="F72" t="str">
        <f t="shared" si="11"/>
        <v>06</v>
      </c>
      <c r="G72" s="5">
        <f t="shared" ca="1" si="10"/>
        <v>0</v>
      </c>
      <c r="H72" s="4">
        <f t="shared" ca="1" si="8"/>
        <v>84.28464271974525</v>
      </c>
      <c r="I72" s="4">
        <f t="shared" ca="1" si="8"/>
        <v>64.646283153231423</v>
      </c>
      <c r="J72" t="s">
        <v>144</v>
      </c>
    </row>
    <row r="73" spans="1:10" x14ac:dyDescent="0.25">
      <c r="A73" s="2" t="s">
        <v>153</v>
      </c>
      <c r="B73" t="s">
        <v>2</v>
      </c>
      <c r="C73" t="str">
        <f t="shared" si="9"/>
        <v>2016</v>
      </c>
      <c r="D73" s="3">
        <f>DATE(C73,12,MID(A73,9,2)) -DATE(2016,1,0)</f>
        <v>344</v>
      </c>
      <c r="E73" t="str">
        <f>MID(A73,12,2)</f>
        <v>18</v>
      </c>
      <c r="F73" t="str">
        <f t="shared" si="11"/>
        <v>29</v>
      </c>
      <c r="G73" s="5">
        <f t="shared" ca="1" si="10"/>
        <v>4</v>
      </c>
      <c r="H73" s="4">
        <f t="shared" ca="1" si="8"/>
        <v>91.00604934258989</v>
      </c>
      <c r="I73" s="4">
        <f t="shared" ca="1" si="8"/>
        <v>26.01143707631428</v>
      </c>
      <c r="J73" t="s">
        <v>154</v>
      </c>
    </row>
    <row r="74" spans="1:10" x14ac:dyDescent="0.25">
      <c r="A74" s="2" t="s">
        <v>163</v>
      </c>
      <c r="B74" t="s">
        <v>2</v>
      </c>
      <c r="C74" t="str">
        <f t="shared" si="9"/>
        <v>2016</v>
      </c>
      <c r="D74" s="3">
        <f>DATE(C74,12,MID(A74,9,2)) -DATE(2016,1,0)</f>
        <v>344</v>
      </c>
      <c r="E74" t="str">
        <f>MID(A74,12,2)</f>
        <v>18</v>
      </c>
      <c r="F74" t="str">
        <f t="shared" si="11"/>
        <v>09</v>
      </c>
      <c r="G74" s="5">
        <f t="shared" ca="1" si="10"/>
        <v>2</v>
      </c>
      <c r="H74" s="4">
        <f t="shared" ca="1" si="8"/>
        <v>20.391443570380353</v>
      </c>
      <c r="I74" s="4">
        <f t="shared" ca="1" si="8"/>
        <v>88.305691564999009</v>
      </c>
      <c r="J74" t="s">
        <v>164</v>
      </c>
    </row>
    <row r="75" spans="1:10" x14ac:dyDescent="0.25">
      <c r="A75" s="2" t="s">
        <v>172</v>
      </c>
      <c r="B75" t="s">
        <v>2</v>
      </c>
      <c r="C75" t="str">
        <f t="shared" si="9"/>
        <v>2016</v>
      </c>
      <c r="D75" s="3">
        <f>DATE(C75,12,MID(A75,9,2)) -DATE(2016,1,0)</f>
        <v>344</v>
      </c>
      <c r="E75" t="str">
        <f>MID(A75,12,2)</f>
        <v>17</v>
      </c>
      <c r="F75" t="str">
        <f t="shared" si="11"/>
        <v>46</v>
      </c>
      <c r="G75" s="5">
        <f t="shared" ca="1" si="10"/>
        <v>0</v>
      </c>
      <c r="H75" s="4">
        <f t="shared" ca="1" si="8"/>
        <v>68.276555847968282</v>
      </c>
      <c r="I75" s="4">
        <f t="shared" ca="1" si="8"/>
        <v>87.386334210664359</v>
      </c>
      <c r="J75" t="s">
        <v>173</v>
      </c>
    </row>
    <row r="76" spans="1:10" x14ac:dyDescent="0.25">
      <c r="A76" s="2" t="s">
        <v>188</v>
      </c>
      <c r="B76" t="s">
        <v>2</v>
      </c>
      <c r="C76" t="str">
        <f t="shared" si="9"/>
        <v>2016</v>
      </c>
      <c r="D76" s="3">
        <f>DATE(C76,12,MID(A76,9,2)) -DATE(2016,1,0)</f>
        <v>344</v>
      </c>
      <c r="E76" t="str">
        <f>MID(A76,12,2)</f>
        <v>17</v>
      </c>
      <c r="F76" t="str">
        <f t="shared" si="11"/>
        <v>33</v>
      </c>
      <c r="G76" s="5">
        <f t="shared" ca="1" si="10"/>
        <v>2</v>
      </c>
      <c r="H76" s="4">
        <f t="shared" ca="1" si="8"/>
        <v>95.022420818078672</v>
      </c>
      <c r="I76" s="4">
        <f t="shared" ca="1" si="8"/>
        <v>24.623447319251135</v>
      </c>
      <c r="J76" t="s">
        <v>189</v>
      </c>
    </row>
    <row r="77" spans="1:10" x14ac:dyDescent="0.25">
      <c r="A77" s="2" t="s">
        <v>190</v>
      </c>
      <c r="B77" t="s">
        <v>2</v>
      </c>
      <c r="C77" t="str">
        <f t="shared" si="9"/>
        <v>2016</v>
      </c>
      <c r="D77" s="3">
        <f>DATE(C77,12,MID(A77,9,2)) -DATE(2016,1,0)</f>
        <v>344</v>
      </c>
      <c r="E77" t="str">
        <f>MID(A77,12,2)</f>
        <v>17</v>
      </c>
      <c r="F77" t="str">
        <f t="shared" si="11"/>
        <v>40</v>
      </c>
      <c r="G77" s="5">
        <f t="shared" ca="1" si="10"/>
        <v>2</v>
      </c>
      <c r="H77" s="4">
        <f t="shared" ca="1" si="8"/>
        <v>26.71621278742148</v>
      </c>
      <c r="I77" s="4">
        <f t="shared" ca="1" si="8"/>
        <v>63.547277005744405</v>
      </c>
      <c r="J77" t="s">
        <v>191</v>
      </c>
    </row>
    <row r="78" spans="1:10" x14ac:dyDescent="0.25">
      <c r="A78" s="2" t="s">
        <v>202</v>
      </c>
      <c r="B78" t="s">
        <v>2</v>
      </c>
      <c r="C78" t="str">
        <f t="shared" si="9"/>
        <v>2016</v>
      </c>
      <c r="D78" s="3">
        <f>DATE(C78,12,MID(A78,9,2)) -DATE(2016,1,0)</f>
        <v>344</v>
      </c>
      <c r="E78" t="str">
        <f>MID(A78,12,2)</f>
        <v>18</v>
      </c>
      <c r="F78" t="str">
        <f t="shared" si="11"/>
        <v>02</v>
      </c>
      <c r="G78" s="5">
        <f t="shared" ca="1" si="10"/>
        <v>4</v>
      </c>
      <c r="H78" s="4">
        <f t="shared" ca="1" si="8"/>
        <v>12.315317609809595</v>
      </c>
      <c r="I78" s="4">
        <f t="shared" ca="1" si="8"/>
        <v>64.897754017582415</v>
      </c>
      <c r="J78" t="s">
        <v>203</v>
      </c>
    </row>
    <row r="79" spans="1:10" x14ac:dyDescent="0.25">
      <c r="A79" s="2" t="s">
        <v>206</v>
      </c>
      <c r="B79" t="s">
        <v>18</v>
      </c>
      <c r="C79" t="str">
        <f t="shared" si="9"/>
        <v>2016</v>
      </c>
      <c r="D79" s="3">
        <f>DATE(C79,12,MID(A79,9,2)) -DATE(2016,1,0)</f>
        <v>344</v>
      </c>
      <c r="E79" t="str">
        <f>MID(A79,12,2)</f>
        <v>18</v>
      </c>
      <c r="F79" t="str">
        <f t="shared" si="11"/>
        <v>17</v>
      </c>
      <c r="G79" s="5">
        <f t="shared" ca="1" si="10"/>
        <v>2</v>
      </c>
      <c r="H79" s="4">
        <f t="shared" ca="1" si="8"/>
        <v>83.585065207736392</v>
      </c>
      <c r="I79" s="4">
        <f t="shared" ca="1" si="8"/>
        <v>72.070709842973997</v>
      </c>
      <c r="J79" t="s">
        <v>207</v>
      </c>
    </row>
    <row r="80" spans="1:10" x14ac:dyDescent="0.25">
      <c r="A80" s="2" t="s">
        <v>11</v>
      </c>
      <c r="B80" t="s">
        <v>2</v>
      </c>
      <c r="C80" t="str">
        <f t="shared" si="9"/>
        <v>2016</v>
      </c>
      <c r="D80" s="3">
        <f>DATE(C80,12,MID(A80,9,2)) -DATE(2016,1,0)</f>
        <v>344</v>
      </c>
      <c r="E80" t="str">
        <f>MID(A80,12,2)</f>
        <v>18</v>
      </c>
      <c r="F80" t="str">
        <f t="shared" si="11"/>
        <v>51</v>
      </c>
      <c r="G80" s="5">
        <f t="shared" ca="1" si="10"/>
        <v>2</v>
      </c>
      <c r="H80" s="4">
        <f t="shared" ca="1" si="8"/>
        <v>41.774482282752011</v>
      </c>
      <c r="I80" s="4">
        <f t="shared" ca="1" si="8"/>
        <v>90.634969967992333</v>
      </c>
      <c r="J80" t="s">
        <v>12</v>
      </c>
    </row>
    <row r="81" spans="1:10" x14ac:dyDescent="0.25">
      <c r="A81" s="2" t="s">
        <v>20</v>
      </c>
      <c r="B81" t="s">
        <v>2</v>
      </c>
      <c r="C81" t="str">
        <f t="shared" si="9"/>
        <v>2016</v>
      </c>
      <c r="D81" s="3">
        <f>DATE(C81,12,MID(A81,9,2)) -DATE(2016,1,0)</f>
        <v>344</v>
      </c>
      <c r="E81" t="str">
        <f>MID(A81,12,2)</f>
        <v>19</v>
      </c>
      <c r="F81" t="str">
        <f t="shared" si="11"/>
        <v>22</v>
      </c>
      <c r="G81" s="5">
        <f t="shared" ca="1" si="10"/>
        <v>0</v>
      </c>
      <c r="H81" s="4">
        <f t="shared" ca="1" si="8"/>
        <v>75.392837399509148</v>
      </c>
      <c r="I81" s="4">
        <f t="shared" ca="1" si="8"/>
        <v>32.260456782173193</v>
      </c>
      <c r="J81" t="s">
        <v>21</v>
      </c>
    </row>
    <row r="82" spans="1:10" x14ac:dyDescent="0.25">
      <c r="A82" s="2" t="s">
        <v>25</v>
      </c>
      <c r="B82" t="s">
        <v>26</v>
      </c>
      <c r="C82" t="str">
        <f t="shared" si="9"/>
        <v>2016</v>
      </c>
      <c r="D82" s="3">
        <f>DATE(C82,12,MID(A82,9,2)) -DATE(2016,1,0)</f>
        <v>344</v>
      </c>
      <c r="E82" t="str">
        <f>MID(A82,12,2)</f>
        <v>19</v>
      </c>
      <c r="F82" t="str">
        <f t="shared" si="11"/>
        <v>02</v>
      </c>
      <c r="G82" s="5">
        <f t="shared" ca="1" si="10"/>
        <v>4</v>
      </c>
      <c r="H82" s="4">
        <f t="shared" ref="H82:I100" ca="1" si="12">RAND()*100</f>
        <v>13.298091026569271</v>
      </c>
      <c r="I82" s="4">
        <f t="shared" ca="1" si="12"/>
        <v>56.799505743921664</v>
      </c>
      <c r="J82" t="s">
        <v>27</v>
      </c>
    </row>
    <row r="83" spans="1:10" ht="270" x14ac:dyDescent="0.25">
      <c r="A83" s="2" t="s">
        <v>30</v>
      </c>
      <c r="B83" t="s">
        <v>31</v>
      </c>
      <c r="C83" t="str">
        <f t="shared" si="9"/>
        <v>2016</v>
      </c>
      <c r="D83" s="3">
        <f>DATE(C83,12,MID(A83,9,2)) -DATE(2016,1,0)</f>
        <v>344</v>
      </c>
      <c r="E83" t="str">
        <f>MID(A83,12,2)</f>
        <v>18</v>
      </c>
      <c r="F83" t="str">
        <f t="shared" si="11"/>
        <v>49</v>
      </c>
      <c r="G83" s="5">
        <f t="shared" ca="1" si="10"/>
        <v>0</v>
      </c>
      <c r="H83" s="4">
        <f t="shared" ca="1" si="12"/>
        <v>72.974456648017735</v>
      </c>
      <c r="I83" s="4">
        <f t="shared" ca="1" si="12"/>
        <v>80.711843458689629</v>
      </c>
      <c r="J83" s="1" t="s">
        <v>32</v>
      </c>
    </row>
    <row r="84" spans="1:10" x14ac:dyDescent="0.25">
      <c r="A84" s="2" t="s">
        <v>52</v>
      </c>
      <c r="B84" t="s">
        <v>45</v>
      </c>
      <c r="C84" t="str">
        <f t="shared" si="9"/>
        <v>2016</v>
      </c>
      <c r="D84" s="3">
        <f>DATE(C84,12,MID(A84,9,2)) -DATE(2016,1,0)</f>
        <v>344</v>
      </c>
      <c r="E84" t="str">
        <f>MID(A84,12,2)</f>
        <v>18</v>
      </c>
      <c r="F84" t="str">
        <f t="shared" si="11"/>
        <v>58</v>
      </c>
      <c r="G84" s="5">
        <f t="shared" ca="1" si="10"/>
        <v>2</v>
      </c>
      <c r="H84" s="4">
        <f t="shared" ca="1" si="12"/>
        <v>37.807249637411068</v>
      </c>
      <c r="I84" s="4">
        <f t="shared" ca="1" si="12"/>
        <v>74.519712075953009</v>
      </c>
      <c r="J84" t="s">
        <v>53</v>
      </c>
    </row>
    <row r="85" spans="1:10" x14ac:dyDescent="0.25">
      <c r="A85" s="2" t="s">
        <v>75</v>
      </c>
      <c r="B85" t="s">
        <v>76</v>
      </c>
      <c r="C85" t="str">
        <f t="shared" si="9"/>
        <v>2016</v>
      </c>
      <c r="D85" s="3">
        <f>DATE(C85,12,MID(A85,9,2)) -DATE(2016,1,0)</f>
        <v>344</v>
      </c>
      <c r="E85" t="str">
        <f>MID(A85,12,2)</f>
        <v>18</v>
      </c>
      <c r="F85" t="str">
        <f t="shared" si="11"/>
        <v>34</v>
      </c>
      <c r="G85" s="5">
        <f t="shared" ca="1" si="10"/>
        <v>2</v>
      </c>
      <c r="H85" s="4">
        <f t="shared" ca="1" si="12"/>
        <v>32.439999268283181</v>
      </c>
      <c r="I85" s="4">
        <f t="shared" ca="1" si="12"/>
        <v>57.607726575865989</v>
      </c>
      <c r="J85" t="s">
        <v>77</v>
      </c>
    </row>
    <row r="86" spans="1:10" x14ac:dyDescent="0.25">
      <c r="A86" s="2" t="s">
        <v>88</v>
      </c>
      <c r="B86" t="s">
        <v>2</v>
      </c>
      <c r="C86" t="str">
        <f t="shared" si="9"/>
        <v>2016</v>
      </c>
      <c r="D86" s="3">
        <f>DATE(C86,12,MID(A86,9,2)) -DATE(2016,1,0)</f>
        <v>344</v>
      </c>
      <c r="E86" t="str">
        <f>MID(A86,12,2)</f>
        <v>18</v>
      </c>
      <c r="F86" t="str">
        <f t="shared" si="11"/>
        <v>33</v>
      </c>
      <c r="G86" s="5">
        <f t="shared" ca="1" si="10"/>
        <v>4</v>
      </c>
      <c r="H86" s="4">
        <f t="shared" ca="1" si="12"/>
        <v>73.807346863971418</v>
      </c>
      <c r="I86" s="4">
        <f t="shared" ca="1" si="12"/>
        <v>31.83657973006131</v>
      </c>
      <c r="J86" t="s">
        <v>89</v>
      </c>
    </row>
    <row r="87" spans="1:10" x14ac:dyDescent="0.25">
      <c r="A87" s="2" t="s">
        <v>90</v>
      </c>
      <c r="B87" t="s">
        <v>18</v>
      </c>
      <c r="C87" t="str">
        <f t="shared" si="9"/>
        <v>2016</v>
      </c>
      <c r="D87" s="3">
        <f>DATE(C87,12,MID(A87,9,2)) -DATE(2016,1,0)</f>
        <v>344</v>
      </c>
      <c r="E87" t="str">
        <f>MID(A87,12,2)</f>
        <v>18</v>
      </c>
      <c r="F87" t="str">
        <f t="shared" si="11"/>
        <v>35</v>
      </c>
      <c r="G87" s="5">
        <f t="shared" ca="1" si="10"/>
        <v>4</v>
      </c>
      <c r="H87" s="4">
        <f t="shared" ca="1" si="12"/>
        <v>36.812576837885736</v>
      </c>
      <c r="I87" s="4">
        <f t="shared" ca="1" si="12"/>
        <v>71.362424509764239</v>
      </c>
      <c r="J87" t="s">
        <v>91</v>
      </c>
    </row>
    <row r="88" spans="1:10" x14ac:dyDescent="0.25">
      <c r="A88" s="2" t="s">
        <v>99</v>
      </c>
      <c r="B88" t="s">
        <v>2</v>
      </c>
      <c r="C88" t="str">
        <f t="shared" si="9"/>
        <v>2016</v>
      </c>
      <c r="D88" s="3">
        <f>DATE(C88,12,MID(A88,9,2)) -DATE(2016,1,0)</f>
        <v>344</v>
      </c>
      <c r="E88" t="str">
        <f>MID(A88,12,2)</f>
        <v>18</v>
      </c>
      <c r="F88" t="str">
        <f t="shared" si="11"/>
        <v>30</v>
      </c>
      <c r="G88" s="5">
        <f t="shared" ca="1" si="10"/>
        <v>2</v>
      </c>
      <c r="H88" s="4">
        <f t="shared" ca="1" si="12"/>
        <v>83.156123896719507</v>
      </c>
      <c r="I88" s="4">
        <f t="shared" ca="1" si="12"/>
        <v>77.572348004773929</v>
      </c>
      <c r="J88" t="s">
        <v>100</v>
      </c>
    </row>
    <row r="89" spans="1:10" x14ac:dyDescent="0.25">
      <c r="A89" s="2" t="s">
        <v>155</v>
      </c>
      <c r="B89" t="s">
        <v>2</v>
      </c>
      <c r="C89" t="str">
        <f t="shared" si="9"/>
        <v>2016</v>
      </c>
      <c r="D89" s="3">
        <f>DATE(C89,12,MID(A89,9,2)) -DATE(2016,1,0)</f>
        <v>344</v>
      </c>
      <c r="E89" t="str">
        <f>MID(A89,12,2)</f>
        <v>19</v>
      </c>
      <c r="F89" t="str">
        <f t="shared" si="11"/>
        <v>01</v>
      </c>
      <c r="G89" s="5">
        <f t="shared" ca="1" si="10"/>
        <v>2</v>
      </c>
      <c r="H89" s="4">
        <f t="shared" ca="1" si="12"/>
        <v>90.583440897076102</v>
      </c>
      <c r="I89" s="4">
        <f t="shared" ca="1" si="12"/>
        <v>8.264609283348312</v>
      </c>
      <c r="J89" t="s">
        <v>156</v>
      </c>
    </row>
    <row r="90" spans="1:10" x14ac:dyDescent="0.25">
      <c r="A90" s="2" t="s">
        <v>168</v>
      </c>
      <c r="B90" t="s">
        <v>2</v>
      </c>
      <c r="C90" t="str">
        <f t="shared" si="9"/>
        <v>2016</v>
      </c>
      <c r="D90" s="3">
        <f>DATE(C90,12,MID(A90,9,2)) -DATE(2016,1,0)</f>
        <v>344</v>
      </c>
      <c r="E90" t="str">
        <f>MID(A90,12,2)</f>
        <v>18</v>
      </c>
      <c r="F90" t="str">
        <f t="shared" si="11"/>
        <v>38</v>
      </c>
      <c r="G90" s="5">
        <f t="shared" ca="1" si="10"/>
        <v>2</v>
      </c>
      <c r="H90" s="4">
        <f t="shared" ca="1" si="12"/>
        <v>79.763917693014037</v>
      </c>
      <c r="I90" s="4">
        <f t="shared" ca="1" si="12"/>
        <v>5.2969058139777037</v>
      </c>
      <c r="J90" t="s">
        <v>169</v>
      </c>
    </row>
    <row r="91" spans="1:10" x14ac:dyDescent="0.25">
      <c r="A91" s="2" t="s">
        <v>176</v>
      </c>
      <c r="B91" t="s">
        <v>18</v>
      </c>
      <c r="C91" t="str">
        <f t="shared" si="9"/>
        <v>2016</v>
      </c>
      <c r="D91" s="3">
        <f>DATE(C91,12,MID(A91,9,2)) -DATE(2016,1,0)</f>
        <v>344</v>
      </c>
      <c r="E91" t="str">
        <f>MID(A91,12,2)</f>
        <v>18</v>
      </c>
      <c r="F91" t="str">
        <f t="shared" si="11"/>
        <v>45</v>
      </c>
      <c r="G91" s="5">
        <f t="shared" ca="1" si="10"/>
        <v>2</v>
      </c>
      <c r="H91" s="4">
        <f t="shared" ca="1" si="12"/>
        <v>76.293488373392861</v>
      </c>
      <c r="I91" s="4">
        <f t="shared" ca="1" si="12"/>
        <v>7.4178538545924493</v>
      </c>
      <c r="J91" t="s">
        <v>177</v>
      </c>
    </row>
    <row r="92" spans="1:10" ht="225" x14ac:dyDescent="0.25">
      <c r="A92" s="2" t="s">
        <v>178</v>
      </c>
      <c r="B92" t="s">
        <v>2</v>
      </c>
      <c r="C92" t="str">
        <f t="shared" si="9"/>
        <v>2016</v>
      </c>
      <c r="D92" s="3">
        <f>DATE(C92,12,MID(A92,9,2)) -DATE(2016,1,0)</f>
        <v>344</v>
      </c>
      <c r="E92" t="str">
        <f>MID(A92,12,2)</f>
        <v>19</v>
      </c>
      <c r="F92" t="str">
        <f t="shared" si="11"/>
        <v>11</v>
      </c>
      <c r="G92" s="5">
        <f t="shared" ca="1" si="10"/>
        <v>4</v>
      </c>
      <c r="H92" s="4">
        <f t="shared" ca="1" si="12"/>
        <v>87.381528750402012</v>
      </c>
      <c r="I92" s="4">
        <f t="shared" ca="1" si="12"/>
        <v>33.699364193637003</v>
      </c>
      <c r="J92" s="1" t="s">
        <v>179</v>
      </c>
    </row>
    <row r="93" spans="1:10" x14ac:dyDescent="0.25">
      <c r="A93" s="2" t="s">
        <v>182</v>
      </c>
      <c r="B93" t="s">
        <v>2</v>
      </c>
      <c r="C93" t="str">
        <f t="shared" si="9"/>
        <v>2016</v>
      </c>
      <c r="D93" s="3">
        <f>DATE(C93,12,MID(A93,9,2)) -DATE(2016,1,0)</f>
        <v>344</v>
      </c>
      <c r="E93" t="str">
        <f>MID(A93,12,2)</f>
        <v>18</v>
      </c>
      <c r="F93" t="str">
        <f t="shared" si="11"/>
        <v>30</v>
      </c>
      <c r="G93" s="5">
        <f t="shared" ca="1" si="10"/>
        <v>0</v>
      </c>
      <c r="H93" s="4">
        <f t="shared" ca="1" si="12"/>
        <v>44.758320235359918</v>
      </c>
      <c r="I93" s="4">
        <f t="shared" ca="1" si="12"/>
        <v>49.692330267360305</v>
      </c>
      <c r="J93" t="s">
        <v>183</v>
      </c>
    </row>
    <row r="94" spans="1:10" x14ac:dyDescent="0.25">
      <c r="A94" s="2" t="s">
        <v>194</v>
      </c>
      <c r="B94" t="s">
        <v>2</v>
      </c>
      <c r="C94" t="str">
        <f t="shared" si="9"/>
        <v>2016</v>
      </c>
      <c r="D94" s="3">
        <f>DATE(C94,12,MID(A94,9,2)) -DATE(2016,1,0)</f>
        <v>344</v>
      </c>
      <c r="E94" t="str">
        <f>MID(A94,12,2)</f>
        <v>19</v>
      </c>
      <c r="F94" t="str">
        <f t="shared" si="11"/>
        <v>03</v>
      </c>
      <c r="G94" s="5">
        <f t="shared" ca="1" si="10"/>
        <v>4</v>
      </c>
      <c r="H94" s="4">
        <f t="shared" ca="1" si="12"/>
        <v>93.415226560289582</v>
      </c>
      <c r="I94" s="4">
        <f t="shared" ca="1" si="12"/>
        <v>52.819320736679053</v>
      </c>
      <c r="J94" t="s">
        <v>195</v>
      </c>
    </row>
    <row r="95" spans="1:10" x14ac:dyDescent="0.25">
      <c r="A95" s="2" t="s">
        <v>198</v>
      </c>
      <c r="B95" t="s">
        <v>2</v>
      </c>
      <c r="C95" t="str">
        <f t="shared" si="9"/>
        <v>2016</v>
      </c>
      <c r="D95" s="3">
        <f>DATE(C95,12,MID(A95,9,2)) -DATE(2016,1,0)</f>
        <v>344</v>
      </c>
      <c r="E95" t="str">
        <f>MID(A95,12,2)</f>
        <v>18</v>
      </c>
      <c r="F95" t="str">
        <f t="shared" si="11"/>
        <v>30</v>
      </c>
      <c r="G95" s="5">
        <f t="shared" ca="1" si="10"/>
        <v>0</v>
      </c>
      <c r="H95" s="4">
        <f t="shared" ca="1" si="12"/>
        <v>1.4486843761876589</v>
      </c>
      <c r="I95" s="4">
        <f t="shared" ca="1" si="12"/>
        <v>47.868967368366732</v>
      </c>
      <c r="J95" t="s">
        <v>199</v>
      </c>
    </row>
    <row r="96" spans="1:10" x14ac:dyDescent="0.25">
      <c r="A96" s="2" t="s">
        <v>16</v>
      </c>
      <c r="B96" t="s">
        <v>2</v>
      </c>
      <c r="C96" t="str">
        <f t="shared" si="9"/>
        <v>2016</v>
      </c>
      <c r="D96" s="3">
        <f>DATE(C96,12,MID(A96,9,2)) -DATE(2016,1,0)</f>
        <v>344</v>
      </c>
      <c r="E96" t="str">
        <f>MID(A96,12,2)</f>
        <v>19</v>
      </c>
      <c r="F96" t="str">
        <f t="shared" si="11"/>
        <v>34</v>
      </c>
      <c r="G96" s="5">
        <f t="shared" ca="1" si="10"/>
        <v>4</v>
      </c>
      <c r="H96" s="4">
        <f t="shared" ca="1" si="12"/>
        <v>25.307937220030162</v>
      </c>
      <c r="I96" s="4">
        <f t="shared" ca="1" si="12"/>
        <v>57.032643414743802</v>
      </c>
      <c r="J96" t="s">
        <v>17</v>
      </c>
    </row>
    <row r="97" spans="1:10" ht="315" x14ac:dyDescent="0.25">
      <c r="A97" s="2" t="s">
        <v>33</v>
      </c>
      <c r="B97" t="s">
        <v>18</v>
      </c>
      <c r="C97" t="str">
        <f t="shared" si="9"/>
        <v>2016</v>
      </c>
      <c r="D97" s="3">
        <f>DATE(C97,12,MID(A97,9,2)) -DATE(2016,1,0)</f>
        <v>344</v>
      </c>
      <c r="E97" t="str">
        <f>MID(A97,12,2)</f>
        <v>19</v>
      </c>
      <c r="F97" t="str">
        <f t="shared" si="11"/>
        <v>41</v>
      </c>
      <c r="G97" s="5">
        <f t="shared" ca="1" si="10"/>
        <v>2</v>
      </c>
      <c r="H97" s="4">
        <f t="shared" ca="1" si="12"/>
        <v>38.044889710477911</v>
      </c>
      <c r="I97" s="4">
        <f t="shared" ca="1" si="12"/>
        <v>66.072439059233915</v>
      </c>
      <c r="J97" s="1" t="s">
        <v>34</v>
      </c>
    </row>
    <row r="98" spans="1:10" x14ac:dyDescent="0.25">
      <c r="A98" s="2" t="s">
        <v>127</v>
      </c>
      <c r="B98" t="s">
        <v>2</v>
      </c>
      <c r="C98" t="str">
        <f t="shared" si="9"/>
        <v>2016</v>
      </c>
      <c r="D98" s="3">
        <f>DATE(C98,12,MID(A98,9,2)) -DATE(2016,1,0)</f>
        <v>344</v>
      </c>
      <c r="E98" t="str">
        <f>MID(A98,12,2)</f>
        <v>19</v>
      </c>
      <c r="F98" t="str">
        <f t="shared" si="11"/>
        <v>44</v>
      </c>
      <c r="G98" s="5">
        <f t="shared" ca="1" si="10"/>
        <v>2</v>
      </c>
      <c r="H98" s="4">
        <f t="shared" ca="1" si="12"/>
        <v>2.257916110340541</v>
      </c>
      <c r="I98" s="4">
        <f t="shared" ca="1" si="12"/>
        <v>22.19738038473248</v>
      </c>
      <c r="J98" t="s">
        <v>128</v>
      </c>
    </row>
    <row r="99" spans="1:10" x14ac:dyDescent="0.25">
      <c r="A99" s="2" t="s">
        <v>218</v>
      </c>
      <c r="B99" t="s">
        <v>2</v>
      </c>
      <c r="C99" t="str">
        <f t="shared" si="9"/>
        <v>2016</v>
      </c>
      <c r="D99" s="3">
        <f>DATE(C99,12,MID(A99,9,2)) -DATE(2016,1,0)</f>
        <v>345</v>
      </c>
      <c r="E99" t="str">
        <f>MID(A99,12,2)</f>
        <v>04</v>
      </c>
      <c r="F99" t="str">
        <f t="shared" si="11"/>
        <v>36</v>
      </c>
      <c r="G99" s="5">
        <v>2</v>
      </c>
      <c r="H99" s="4">
        <f t="shared" ca="1" si="12"/>
        <v>61.66476974858773</v>
      </c>
      <c r="I99" s="4">
        <f t="shared" ca="1" si="12"/>
        <v>31.220870428643288</v>
      </c>
      <c r="J99" t="s">
        <v>15</v>
      </c>
    </row>
    <row r="100" spans="1:10" x14ac:dyDescent="0.25">
      <c r="A100" s="2" t="s">
        <v>219</v>
      </c>
      <c r="B100" t="s">
        <v>18</v>
      </c>
      <c r="C100" t="str">
        <f t="shared" si="9"/>
        <v>2016</v>
      </c>
      <c r="D100" s="3">
        <f>DATE(C100,12,MID(A100,9,2)) -DATE(2016,1,0)</f>
        <v>345</v>
      </c>
      <c r="E100" t="str">
        <f>MID(A100,12,2)</f>
        <v>01</v>
      </c>
      <c r="F100" t="str">
        <f t="shared" si="11"/>
        <v>28</v>
      </c>
      <c r="G100" s="5">
        <v>4</v>
      </c>
      <c r="H100" s="4">
        <f t="shared" ca="1" si="12"/>
        <v>93.29242425009258</v>
      </c>
      <c r="I100" s="4">
        <f t="shared" ca="1" si="12"/>
        <v>30.441067504687812</v>
      </c>
      <c r="J100" t="s">
        <v>19</v>
      </c>
    </row>
  </sheetData>
  <sortState ref="D2:E100">
    <sortCondition ref="D2:D100"/>
    <sortCondition ref="E2:E10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larkinan</dc:creator>
  <cp:lastModifiedBy>larkinan</cp:lastModifiedBy>
  <dcterms:created xsi:type="dcterms:W3CDTF">2017-11-18T17:17:43Z</dcterms:created>
  <dcterms:modified xsi:type="dcterms:W3CDTF">2017-11-18T20:46:41Z</dcterms:modified>
</cp:coreProperties>
</file>