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1DF3B73E-AF1B-488C-A18A-BB39158CEA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E5" i="1"/>
  <c r="E6" i="1"/>
  <c r="E7" i="1"/>
  <c r="E8" i="1"/>
  <c r="F5" i="1"/>
  <c r="F6" i="1"/>
  <c r="F7" i="1"/>
  <c r="F8" i="1"/>
  <c r="D11" i="1" l="1"/>
  <c r="E11" i="1"/>
  <c r="F11" i="1"/>
  <c r="F9" i="1" l="1"/>
  <c r="D10" i="1"/>
  <c r="D12" i="1"/>
  <c r="D13" i="1"/>
  <c r="D14" i="1"/>
  <c r="D9" i="1"/>
  <c r="F10" i="1"/>
  <c r="F12" i="1"/>
  <c r="F13" i="1"/>
  <c r="F14" i="1"/>
  <c r="E10" i="1"/>
  <c r="E12" i="1"/>
  <c r="E13" i="1"/>
  <c r="E14" i="1"/>
  <c r="E9" i="1"/>
</calcChain>
</file>

<file path=xl/sharedStrings.xml><?xml version="1.0" encoding="utf-8"?>
<sst xmlns="http://schemas.openxmlformats.org/spreadsheetml/2006/main" count="18" uniqueCount="18">
  <si>
    <t>김철수</t>
    <phoneticPr fontId="2" type="noConversion"/>
  </si>
  <si>
    <t>성명</t>
    <phoneticPr fontId="2" type="noConversion"/>
  </si>
  <si>
    <t>대출금</t>
    <phoneticPr fontId="2" type="noConversion"/>
  </si>
  <si>
    <t>이지우</t>
    <phoneticPr fontId="2" type="noConversion"/>
  </si>
  <si>
    <t>박우진</t>
    <phoneticPr fontId="2" type="noConversion"/>
  </si>
  <si>
    <t>문혜영</t>
    <phoneticPr fontId="2" type="noConversion"/>
  </si>
  <si>
    <t>김문희</t>
    <phoneticPr fontId="2" type="noConversion"/>
  </si>
  <si>
    <t>연이율</t>
    <phoneticPr fontId="2" type="noConversion"/>
  </si>
  <si>
    <t>연이자</t>
    <phoneticPr fontId="2" type="noConversion"/>
  </si>
  <si>
    <t>상환금액</t>
    <phoneticPr fontId="2" type="noConversion"/>
  </si>
  <si>
    <t>월이자</t>
    <phoneticPr fontId="2" type="noConversion"/>
  </si>
  <si>
    <t>홍성진</t>
    <phoneticPr fontId="2" type="noConversion"/>
  </si>
  <si>
    <t>강수진</t>
    <phoneticPr fontId="2" type="noConversion"/>
  </si>
  <si>
    <t>임재우</t>
    <phoneticPr fontId="2" type="noConversion"/>
  </si>
  <si>
    <t>손수민</t>
    <phoneticPr fontId="2" type="noConversion"/>
  </si>
  <si>
    <t>문소라</t>
    <phoneticPr fontId="2" type="noConversion"/>
  </si>
  <si>
    <t>대출연도</t>
    <phoneticPr fontId="2" type="noConversion"/>
  </si>
  <si>
    <t>2016년 대출금과 상환금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</si>
</sst>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1" xfId="1" applyFon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A12" sqref="A12:XFD12"/>
    </sheetView>
  </sheetViews>
  <sheetFormatPr defaultRowHeight="16.5" x14ac:dyDescent="0.3"/>
  <cols>
    <col min="1" max="1" width="11.125" bestFit="1" customWidth="1"/>
    <col min="2" max="2" width="10.125" style="3" customWidth="1"/>
    <col min="3" max="3" width="13.375" customWidth="1"/>
    <col min="4" max="4" width="11.375" bestFit="1" customWidth="1"/>
    <col min="5" max="5" width="11.375" customWidth="1"/>
    <col min="6" max="6" width="10.875" bestFit="1" customWidth="1"/>
  </cols>
  <sheetData>
    <row r="1" spans="1:7" ht="17.25" thickBot="1" x14ac:dyDescent="0.35">
      <c r="A1" t="s">
        <v>17</v>
      </c>
      <c r="B1"/>
    </row>
    <row r="2" spans="1:7" ht="17.25" thickBot="1" x14ac:dyDescent="0.35">
      <c r="E2" s="7" t="s">
        <v>7</v>
      </c>
      <c r="F2" s="2">
        <v>4.2999999999999997E-2</v>
      </c>
    </row>
    <row r="4" spans="1:7" x14ac:dyDescent="0.3">
      <c r="A4" s="6" t="s">
        <v>16</v>
      </c>
      <c r="B4" s="6" t="s">
        <v>1</v>
      </c>
      <c r="C4" s="6" t="s">
        <v>2</v>
      </c>
      <c r="D4" s="6" t="s">
        <v>10</v>
      </c>
      <c r="E4" s="6" t="s">
        <v>8</v>
      </c>
      <c r="F4" s="6" t="s">
        <v>9</v>
      </c>
    </row>
    <row r="5" spans="1:7" x14ac:dyDescent="0.3">
      <c r="A5">
        <v>2016</v>
      </c>
      <c r="B5" s="4" t="s">
        <v>11</v>
      </c>
      <c r="C5" s="1">
        <v>2500000</v>
      </c>
      <c r="D5" s="1">
        <f t="shared" ref="D5:D8" si="0">IPMT($F$2/12,1,12,-C5)</f>
        <v>8958.3333333333321</v>
      </c>
      <c r="E5" s="1">
        <f t="shared" ref="E5:E8" si="1">C5*$F$2</f>
        <v>107499.99999999999</v>
      </c>
      <c r="F5" s="1">
        <f t="shared" ref="F5:F8" si="2">PMT($F$2,1,-C5)</f>
        <v>2607500</v>
      </c>
      <c r="G5" s="5"/>
    </row>
    <row r="6" spans="1:7" x14ac:dyDescent="0.3">
      <c r="A6">
        <v>2016</v>
      </c>
      <c r="B6" s="4" t="s">
        <v>12</v>
      </c>
      <c r="C6" s="1">
        <v>3000000</v>
      </c>
      <c r="D6" s="1">
        <f t="shared" si="0"/>
        <v>10750</v>
      </c>
      <c r="E6" s="1">
        <f t="shared" si="1"/>
        <v>128999.99999999999</v>
      </c>
      <c r="F6" s="1">
        <f t="shared" si="2"/>
        <v>3129000</v>
      </c>
    </row>
    <row r="7" spans="1:7" x14ac:dyDescent="0.3">
      <c r="A7">
        <v>2016</v>
      </c>
      <c r="B7" s="4" t="s">
        <v>13</v>
      </c>
      <c r="C7" s="1">
        <v>4000000</v>
      </c>
      <c r="D7" s="1">
        <f t="shared" si="0"/>
        <v>14333.333333333332</v>
      </c>
      <c r="E7" s="1">
        <f t="shared" si="1"/>
        <v>172000</v>
      </c>
      <c r="F7" s="1">
        <f t="shared" si="2"/>
        <v>4171999.9999999995</v>
      </c>
    </row>
    <row r="8" spans="1:7" x14ac:dyDescent="0.3">
      <c r="A8">
        <v>2016</v>
      </c>
      <c r="B8" s="4" t="s">
        <v>14</v>
      </c>
      <c r="C8" s="1">
        <v>2000000</v>
      </c>
      <c r="D8" s="1">
        <f t="shared" si="0"/>
        <v>7166.6666666666661</v>
      </c>
      <c r="E8" s="1">
        <f t="shared" si="1"/>
        <v>86000</v>
      </c>
      <c r="F8" s="1">
        <f t="shared" si="2"/>
        <v>2085999.9999999998</v>
      </c>
    </row>
    <row r="9" spans="1:7" x14ac:dyDescent="0.3">
      <c r="A9">
        <v>2016</v>
      </c>
      <c r="B9" s="4" t="s">
        <v>15</v>
      </c>
      <c r="C9" s="1">
        <v>5000000</v>
      </c>
      <c r="D9" s="1">
        <f t="shared" ref="D9:D14" si="3">IPMT($F$2/12,1,12,-C9)</f>
        <v>17916.666666666664</v>
      </c>
      <c r="E9" s="1">
        <f t="shared" ref="E9:E14" si="4">C9*$F$2</f>
        <v>214999.99999999997</v>
      </c>
      <c r="F9" s="1">
        <f t="shared" ref="F9:F14" si="5">PMT($F$2,1,-C9)</f>
        <v>5215000</v>
      </c>
    </row>
    <row r="10" spans="1:7" x14ac:dyDescent="0.3">
      <c r="A10">
        <v>2016</v>
      </c>
      <c r="B10" s="4" t="s">
        <v>3</v>
      </c>
      <c r="C10" s="1">
        <v>3000000</v>
      </c>
      <c r="D10" s="1">
        <f t="shared" si="3"/>
        <v>10750</v>
      </c>
      <c r="E10" s="1">
        <f t="shared" si="4"/>
        <v>128999.99999999999</v>
      </c>
      <c r="F10" s="1">
        <f t="shared" si="5"/>
        <v>3129000</v>
      </c>
    </row>
    <row r="11" spans="1:7" x14ac:dyDescent="0.3">
      <c r="A11">
        <v>2016</v>
      </c>
      <c r="B11" s="4" t="s">
        <v>4</v>
      </c>
      <c r="C11" s="1">
        <v>4000000</v>
      </c>
      <c r="D11" s="1">
        <f t="shared" si="3"/>
        <v>14333.333333333332</v>
      </c>
      <c r="E11" s="1">
        <f t="shared" si="4"/>
        <v>172000</v>
      </c>
      <c r="F11" s="1">
        <f t="shared" si="5"/>
        <v>4171999.9999999995</v>
      </c>
    </row>
    <row r="12" spans="1:7" x14ac:dyDescent="0.3">
      <c r="A12">
        <v>2016</v>
      </c>
      <c r="B12" s="4" t="s">
        <v>0</v>
      </c>
      <c r="C12" s="1">
        <v>2000000</v>
      </c>
      <c r="D12" s="1">
        <f t="shared" si="3"/>
        <v>7166.6666666666661</v>
      </c>
      <c r="E12" s="1">
        <f t="shared" si="4"/>
        <v>86000</v>
      </c>
      <c r="F12" s="1">
        <f t="shared" si="5"/>
        <v>2085999.9999999998</v>
      </c>
    </row>
    <row r="13" spans="1:7" x14ac:dyDescent="0.3">
      <c r="A13">
        <v>2016</v>
      </c>
      <c r="B13" s="4" t="s">
        <v>5</v>
      </c>
      <c r="C13" s="1">
        <v>4000000</v>
      </c>
      <c r="D13" s="1">
        <f t="shared" si="3"/>
        <v>14333.333333333332</v>
      </c>
      <c r="E13" s="1">
        <f t="shared" si="4"/>
        <v>172000</v>
      </c>
      <c r="F13" s="1">
        <f t="shared" si="5"/>
        <v>4171999.9999999995</v>
      </c>
    </row>
    <row r="14" spans="1:7" x14ac:dyDescent="0.3">
      <c r="A14">
        <v>2016</v>
      </c>
      <c r="B14" s="4" t="s">
        <v>6</v>
      </c>
      <c r="C14" s="1">
        <v>3500000</v>
      </c>
      <c r="D14" s="1">
        <f t="shared" si="3"/>
        <v>12541.666666666666</v>
      </c>
      <c r="E14" s="1">
        <f t="shared" si="4"/>
        <v>150500</v>
      </c>
      <c r="F14" s="1">
        <f t="shared" si="5"/>
        <v>3650499.9999999995</v>
      </c>
    </row>
  </sheetData>
  <sortState ref="A5:E11">
    <sortCondition ref="A4"/>
  </sortState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2011-04-01T00:24:58Z</dcterms:created>
  <dcterms:modified xsi:type="dcterms:W3CDTF">2019-10-06T14:27:52Z</dcterms:modified>
</cp:coreProperties>
</file>