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nton_prisiazhniuk/Downloads/"/>
    </mc:Choice>
  </mc:AlternateContent>
  <xr:revisionPtr revIDLastSave="0" documentId="8_{7C0C0C9A-09DA-5740-B4FE-5CAE133A295D}" xr6:coauthVersionLast="47" xr6:coauthVersionMax="47" xr10:uidLastSave="{00000000-0000-0000-0000-000000000000}"/>
  <bookViews>
    <workbookView xWindow="38400" yWindow="2720" windowWidth="30240" windowHeight="18880" firstSheet="4" activeTab="7" xr2:uid="{CC1AD343-B129-EC4D-8B80-F656B074ACDA}"/>
  </bookViews>
  <sheets>
    <sheet name="Startups with financing" sheetId="1" r:id="rId1"/>
    <sheet name="Financing deal sizes" sheetId="3" r:id="rId2"/>
    <sheet name="Financing rounds" sheetId="2" r:id="rId3"/>
    <sheet name="Investor groups" sheetId="4" r:id="rId4"/>
    <sheet name="Investors' nationality" sheetId="5" r:id="rId5"/>
    <sheet name="Financing by funding stage" sheetId="7" r:id="rId6"/>
    <sheet name="Share of domestic investors" sheetId="8" r:id="rId7"/>
    <sheet name="Deals by sector" sheetId="9" r:id="rId8"/>
    <sheet name="ASM_number_of_startups" sheetId="10" r:id="rId9"/>
    <sheet name="ASM_23_categories" sheetId="11" r:id="rId10"/>
    <sheet name="ASM_23_financing source" sheetId="13" r:id="rId11"/>
    <sheet name="ASM_23_business models" sheetId="12" r:id="rId12"/>
  </sheet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9" l="1"/>
  <c r="E39" i="9"/>
  <c r="E40" i="9"/>
  <c r="E41" i="9"/>
  <c r="E42" i="9"/>
  <c r="E43" i="9"/>
  <c r="E44" i="9"/>
  <c r="E45" i="9"/>
  <c r="E46" i="9"/>
  <c r="E27" i="9"/>
  <c r="E28" i="9"/>
  <c r="E29" i="9"/>
  <c r="E30" i="9"/>
  <c r="E31" i="9"/>
  <c r="E32" i="9"/>
  <c r="E33" i="9"/>
  <c r="E34" i="9"/>
  <c r="E35" i="9"/>
  <c r="E36" i="9"/>
  <c r="E37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3" i="9"/>
  <c r="E4" i="9"/>
  <c r="E5" i="9"/>
  <c r="E6" i="9"/>
  <c r="E7" i="9"/>
  <c r="E8" i="9"/>
  <c r="E9" i="9"/>
  <c r="E10" i="9"/>
  <c r="E11" i="9"/>
  <c r="E12" i="9"/>
  <c r="E13" i="9"/>
  <c r="E2" i="9"/>
  <c r="F20" i="7"/>
  <c r="F21" i="7"/>
  <c r="F22" i="7"/>
  <c r="F23" i="7"/>
  <c r="F24" i="7"/>
  <c r="F19" i="7"/>
  <c r="F13" i="7"/>
  <c r="F14" i="7"/>
  <c r="F15" i="7"/>
  <c r="F16" i="7"/>
  <c r="F17" i="7"/>
  <c r="F18" i="7"/>
  <c r="F12" i="7"/>
  <c r="F10" i="7"/>
  <c r="F11" i="7"/>
  <c r="F9" i="7"/>
</calcChain>
</file>

<file path=xl/sharedStrings.xml><?xml version="1.0" encoding="utf-8"?>
<sst xmlns="http://schemas.openxmlformats.org/spreadsheetml/2006/main" count="401" uniqueCount="145">
  <si>
    <t>Austria</t>
  </si>
  <si>
    <t>Vienna (Wien)</t>
  </si>
  <si>
    <t>Lower Austria (NÖ)</t>
  </si>
  <si>
    <t>Upper Austria (OÖ)</t>
  </si>
  <si>
    <t>Salzburg</t>
  </si>
  <si>
    <t>Styria (Steiermark)</t>
  </si>
  <si>
    <t>Carinthia (Kärnten)</t>
  </si>
  <si>
    <t>Tyrol (Tirol)</t>
  </si>
  <si>
    <t>Vorarlberg</t>
  </si>
  <si>
    <t>-</t>
  </si>
  <si>
    <t>Column Labels</t>
  </si>
  <si>
    <t>Grand Total</t>
  </si>
  <si>
    <t>Sum of number_of_startups</t>
  </si>
  <si>
    <t>Row Labels</t>
  </si>
  <si>
    <t>Year</t>
  </si>
  <si>
    <t>Value (in € Millions)</t>
  </si>
  <si>
    <t>Country</t>
  </si>
  <si>
    <t>Region</t>
  </si>
  <si>
    <t>Number of startups that received financing</t>
  </si>
  <si>
    <t>Number of Financing rounds</t>
  </si>
  <si>
    <t>Deal Size Bracket</t>
  </si>
  <si>
    <t>Up to €1M</t>
  </si>
  <si>
    <t>€1.1M – €10M</t>
  </si>
  <si>
    <t>€10.1M – €50M</t>
  </si>
  <si>
    <t>€50.1M – €100M</t>
  </si>
  <si>
    <t>Over €100M</t>
  </si>
  <si>
    <t>Number of deals</t>
  </si>
  <si>
    <t>Number of deals (with disclosed financing amounts)</t>
  </si>
  <si>
    <t>Investor Group Composition</t>
  </si>
  <si>
    <t>Purely Austrian investor groups</t>
  </si>
  <si>
    <t>Mixed (Austrian + international) investor groups</t>
  </si>
  <si>
    <t>Purely international investor groups</t>
  </si>
  <si>
    <t>Investor group not disclosed / unknown</t>
  </si>
  <si>
    <t>Germany</t>
  </si>
  <si>
    <t>USA</t>
  </si>
  <si>
    <t>Switzerland</t>
  </si>
  <si>
    <t>UK</t>
  </si>
  <si>
    <t>Belgium</t>
  </si>
  <si>
    <t>Italy</t>
  </si>
  <si>
    <t>France</t>
  </si>
  <si>
    <t>Estonia</t>
  </si>
  <si>
    <t>Luxembourg</t>
  </si>
  <si>
    <t>Netherlands</t>
  </si>
  <si>
    <t>Turkey</t>
  </si>
  <si>
    <t>Others</t>
  </si>
  <si>
    <t>Number of Investors</t>
  </si>
  <si>
    <t>Spain</t>
  </si>
  <si>
    <t>Sweden</t>
  </si>
  <si>
    <t>UAE</t>
  </si>
  <si>
    <t>Singapore</t>
  </si>
  <si>
    <t>Lichtenstein</t>
  </si>
  <si>
    <t>Czech Republic</t>
  </si>
  <si>
    <t>Finland</t>
  </si>
  <si>
    <t>Composition of investor groups by investment volume</t>
  </si>
  <si>
    <t>Composition of investor groups by financing rounds</t>
  </si>
  <si>
    <t>Funding Stage</t>
  </si>
  <si>
    <t>% Investors from Austria</t>
  </si>
  <si>
    <t>% Investors from Abroad</t>
  </si>
  <si>
    <t>Pre-Seed</t>
  </si>
  <si>
    <t>Seed</t>
  </si>
  <si>
    <t>Series A</t>
  </si>
  <si>
    <t>Series B</t>
  </si>
  <si>
    <t>Series C</t>
  </si>
  <si>
    <t>Series D</t>
  </si>
  <si>
    <t>Corporate Series</t>
  </si>
  <si>
    <t>Deal Size Category</t>
  </si>
  <si>
    <t># of Deals (n)</t>
  </si>
  <si>
    <t>% Domestic Investors</t>
  </si>
  <si>
    <t>Avg. # of Investors per Deal</t>
  </si>
  <si>
    <t>All Deals (with known data)</t>
  </si>
  <si>
    <t>% Investors with HQ in Austria</t>
  </si>
  <si>
    <t>% Investors with HQ Abroad</t>
  </si>
  <si>
    <t>% of Deals with ≥1 Domestic Investor</t>
  </si>
  <si>
    <t>Mobility</t>
  </si>
  <si>
    <t>Health</t>
  </si>
  <si>
    <t>Education</t>
  </si>
  <si>
    <t>Software &amp; Analytics</t>
  </si>
  <si>
    <t>Hardware</t>
  </si>
  <si>
    <t>Energy</t>
  </si>
  <si>
    <t>e‑commerce</t>
  </si>
  <si>
    <t>PropTech</t>
  </si>
  <si>
    <t>Professional Services</t>
  </si>
  <si>
    <t>Software &amp; Analytics</t>
  </si>
  <si>
    <t>Media &amp; Entertainment</t>
  </si>
  <si>
    <t>Recruitment</t>
  </si>
  <si>
    <t>Share (%)</t>
  </si>
  <si>
    <t>Vienna</t>
  </si>
  <si>
    <t>Burgenland</t>
  </si>
  <si>
    <t>Carinthia</t>
  </si>
  <si>
    <t>Lower Austria</t>
  </si>
  <si>
    <t>Upper Austria</t>
  </si>
  <si>
    <t>Styria</t>
  </si>
  <si>
    <t>Tyrol</t>
  </si>
  <si>
    <t>Avg. number of employees</t>
  </si>
  <si>
    <t>Share of academic spin-offs</t>
  </si>
  <si>
    <t>Proportion of companies that acquired more than 500k euros external capita</t>
  </si>
  <si>
    <t>Proportion of female founders</t>
  </si>
  <si>
    <t>Proportion of green and/or social impact startups</t>
  </si>
  <si>
    <t>IT/Softwareentwicklung</t>
  </si>
  <si>
    <t>Life Sciences</t>
  </si>
  <si>
    <t>Bekleidung/Textil, Konsumgüter, Nahrungsmittel</t>
  </si>
  <si>
    <t>Industrielle Technologie/Produktion/Hardware, Elektronik/Elektrotechnik</t>
  </si>
  <si>
    <t>Energie &amp; Mobilität</t>
  </si>
  <si>
    <t>Finanzwesen/Finanztechnologie</t>
  </si>
  <si>
    <t>Tourismus</t>
  </si>
  <si>
    <t>Andere</t>
  </si>
  <si>
    <t>Category</t>
  </si>
  <si>
    <t>All Startups (%)</t>
  </si>
  <si>
    <t>Business Model</t>
  </si>
  <si>
    <t>Software as a Service (SaaS)</t>
  </si>
  <si>
    <t>Hardware (Produktverkauf)</t>
  </si>
  <si>
    <t>IT / Softwareentwicklung</t>
  </si>
  <si>
    <t>Offline‑Dienstleistungen</t>
  </si>
  <si>
    <t>E‑Commerce</t>
  </si>
  <si>
    <t>Lizenzierung</t>
  </si>
  <si>
    <t>Mobile oder web‑basierte Anwendungen</t>
  </si>
  <si>
    <t>Online‑Dienstleistungsportal</t>
  </si>
  <si>
    <t>Online‑Marktplatz</t>
  </si>
  <si>
    <t>Engineering</t>
  </si>
  <si>
    <t>Standortgebundener Groß‑ / Einzelhandel</t>
  </si>
  <si>
    <t>Andere Kategorie</t>
  </si>
  <si>
    <t>Financing Source (Deutsch)</t>
  </si>
  <si>
    <t>All Startups</t>
  </si>
  <si>
    <t>Erspar­tes (finanzielle Mittel der Founder/Bootstrapping)</t>
  </si>
  <si>
    <t>Öffentliche Förderungen und Unterstützungen (national)</t>
  </si>
  <si>
    <t>Interne Finanzierung (Cashflow)</t>
  </si>
  <si>
    <t>Business Angel</t>
  </si>
  <si>
    <t>Inkubator / Company Builder / Accelerator</t>
  </si>
  <si>
    <t>Familie und Freund:innen</t>
  </si>
  <si>
    <t>Bankkredit</t>
  </si>
  <si>
    <t>EU‑Förderungen und Unterstützungen</t>
  </si>
  <si>
    <t>Venture Capital</t>
  </si>
  <si>
    <t>Strategischer investor</t>
  </si>
  <si>
    <t>RevenueBased Financing</t>
  </si>
  <si>
    <t>Crowdfunding/Crowdinvesting</t>
  </si>
  <si>
    <t>Venture Debt</t>
  </si>
  <si>
    <t>Weitere Finanzquellen</t>
  </si>
  <si>
    <t>FinTech/InsurTech</t>
  </si>
  <si>
    <t>AgTech/FoodTech</t>
  </si>
  <si>
    <t>ClimateTech/GreenTech/CleanTech</t>
  </si>
  <si>
    <t>ConstructionTec/Green Building</t>
  </si>
  <si>
    <t>Total number of Startups</t>
  </si>
  <si>
    <t>year</t>
  </si>
  <si>
    <t>sector</t>
  </si>
  <si>
    <t>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</si>
</sst>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5" fillId="0" borderId="0" xfId="0" applyFont="1"/>
    <xf numFmtId="9" fontId="3" fillId="0" borderId="0" xfId="0" applyNumberFormat="1" applyFont="1"/>
    <xf numFmtId="16" fontId="0" fillId="0" borderId="0" xfId="0" applyNumberFormat="1"/>
    <xf numFmtId="10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6" fillId="3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[Startups_AT_reports.xlsx]Startups with financing!PivotTable6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'Startups with financing'!$G$2:$G$3</c:f>
              <c:strCache>
                <c:ptCount val="1"/>
                <c:pt idx="0">
                  <c:v>Carinthia (Kärnten)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financing'!$G$4:$G$8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E245-8F24-33DE3667DA8E}"/>
            </c:ext>
          </c:extLst>
        </c:ser>
        <c:ser>
          <c:idx val="1"/>
          <c:order val="1"/>
          <c:tx>
            <c:strRef>
              <c:f>'Startups with financing'!$H$2:$H$3</c:f>
              <c:strCache>
                <c:ptCount val="1"/>
                <c:pt idx="0">
                  <c:v>Lower Austria (NÖ)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financing'!$H$4:$H$8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E245-8F24-33DE3667DA8E}"/>
            </c:ext>
          </c:extLst>
        </c:ser>
        <c:ser>
          <c:idx val="2"/>
          <c:order val="2"/>
          <c:tx>
            <c:strRef>
              <c:f>'Startups with financing'!$I$2:$I$3</c:f>
              <c:strCache>
                <c:ptCount val="1"/>
                <c:pt idx="0">
                  <c:v>Salzburg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financing'!$I$4:$I$8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7-E245-8F24-33DE3667DA8E}"/>
            </c:ext>
          </c:extLst>
        </c:ser>
        <c:ser>
          <c:idx val="3"/>
          <c:order val="3"/>
          <c:tx>
            <c:strRef>
              <c:f>'Startups with financing'!$J$2:$J$3</c:f>
              <c:strCache>
                <c:ptCount val="1"/>
                <c:pt idx="0">
                  <c:v>Styria (Steiermark)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financing'!$J$4:$J$8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7-E245-8F24-33DE3667DA8E}"/>
            </c:ext>
          </c:extLst>
        </c:ser>
        <c:ser>
          <c:idx val="4"/>
          <c:order val="4"/>
          <c:tx>
            <c:strRef>
              <c:f>'Startups with financing'!$K$2:$K$3</c:f>
              <c:strCache>
                <c:ptCount val="1"/>
                <c:pt idx="0">
                  <c:v>Tyrol (Tirol)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financing'!$K$4:$K$8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7-E245-8F24-33DE3667DA8E}"/>
            </c:ext>
          </c:extLst>
        </c:ser>
        <c:ser>
          <c:idx val="5"/>
          <c:order val="5"/>
          <c:tx>
            <c:strRef>
              <c:f>'Startups with financing'!$L$2:$L$3</c:f>
              <c:strCache>
                <c:ptCount val="1"/>
                <c:pt idx="0">
                  <c:v>Upper Austria (OÖ)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financing'!$L$4:$L$8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7-E245-8F24-33DE3667DA8E}"/>
            </c:ext>
          </c:extLst>
        </c:ser>
        <c:ser>
          <c:idx val="6"/>
          <c:order val="6"/>
          <c:tx>
            <c:strRef>
              <c:f>'Startups with financing'!$M$2:$M$3</c:f>
              <c:strCache>
                <c:ptCount val="1"/>
                <c:pt idx="0">
                  <c:v>Vienna (Wien)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financing'!$M$4:$M$8</c:f>
              <c:numCache>
                <c:formatCode>General</c:formatCode>
                <c:ptCount val="4"/>
                <c:pt idx="0">
                  <c:v>71</c:v>
                </c:pt>
                <c:pt idx="1">
                  <c:v>77</c:v>
                </c:pt>
                <c:pt idx="2">
                  <c:v>93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7-E245-8F24-33DE3667DA8E}"/>
            </c:ext>
          </c:extLst>
        </c:ser>
        <c:ser>
          <c:idx val="7"/>
          <c:order val="7"/>
          <c:tx>
            <c:strRef>
              <c:f>'Startups with financing'!$N$2:$N$3</c:f>
              <c:strCache>
                <c:ptCount val="1"/>
                <c:pt idx="0">
                  <c:v>Vorarlberg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'Startups with financing'!$F$4:$F$8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'Startups with financing'!$N$4:$N$8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7-E245-8F24-33DE3667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90832"/>
        <c:axId val="409992544"/>
      </c:lineChart>
      <c:catAx>
        <c:axId val="4099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09992544"/>
        <c:crosses val="autoZero"/>
        <c:auto val="1"/>
        <c:lblAlgn val="ctr"/>
        <c:lblOffset val="100"/>
        <c:noMultiLvlLbl val="0"/>
      </c:catAx>
      <c:valAx>
        <c:axId val="409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099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11</xdr:row>
      <xdr:rowOff>25400</xdr:rowOff>
    </xdr:from>
    <xdr:to>
      <xdr:col>10</xdr:col>
      <xdr:colOff>457200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C4F6B-D52A-DFAD-5781-D19A66389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Prisiazhniuk" refreshedDate="45763.50064421296" createdVersion="8" refreshedVersion="8" minRefreshableVersion="3" recordCount="46" xr:uid="{4BD2241E-D3E0-CC41-BAD2-A0989883B1CC}">
  <cacheSource type="worksheet">
    <worksheetSource ref="A1:D1048576" sheet="Startups with financing"/>
  </cacheSource>
  <cacheFields count="4">
    <cacheField name="year" numFmtId="0">
      <sharedItems containsString="0" containsBlank="1" containsNumber="1" containsInteger="1" minValue="2021" maxValue="2024" count="5">
        <n v="2024"/>
        <n v="2023"/>
        <n v="2022"/>
        <n v="2021"/>
        <m/>
      </sharedItems>
    </cacheField>
    <cacheField name="country" numFmtId="0">
      <sharedItems containsBlank="1"/>
    </cacheField>
    <cacheField name="region" numFmtId="0">
      <sharedItems containsBlank="1" count="9">
        <s v="Vienna (Wien)"/>
        <s v="Lower Austria (NÖ)"/>
        <s v="Upper Austria (OÖ)"/>
        <s v="Salzburg"/>
        <s v="Styria (Steiermark)"/>
        <s v="Carinthia (Kärnten)"/>
        <s v="Tyrol (Tirol)"/>
        <s v="Vorarlberg"/>
        <m/>
      </sharedItems>
    </cacheField>
    <cacheField name="number_of_startups" numFmtId="0">
      <sharedItems containsBlank="1" containsMixedTypes="1" containsNumber="1" containsInteger="1" minValue="1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ustria"/>
    <x v="0"/>
    <n v="80"/>
  </r>
  <r>
    <x v="0"/>
    <s v="Austria"/>
    <x v="1"/>
    <n v="15"/>
  </r>
  <r>
    <x v="0"/>
    <s v="Austria"/>
    <x v="2"/>
    <n v="10"/>
  </r>
  <r>
    <x v="0"/>
    <s v="Austria"/>
    <x v="3"/>
    <n v="4"/>
  </r>
  <r>
    <x v="0"/>
    <s v="Austria"/>
    <x v="4"/>
    <n v="15"/>
  </r>
  <r>
    <x v="0"/>
    <s v="Austria"/>
    <x v="5"/>
    <n v="3"/>
  </r>
  <r>
    <x v="0"/>
    <s v="Austria"/>
    <x v="6"/>
    <n v="9"/>
  </r>
  <r>
    <x v="0"/>
    <s v="Austria"/>
    <x v="7"/>
    <n v="2"/>
  </r>
  <r>
    <x v="1"/>
    <s v="Austria"/>
    <x v="0"/>
    <n v="93"/>
  </r>
  <r>
    <x v="1"/>
    <s v="Austria"/>
    <x v="1"/>
    <n v="13"/>
  </r>
  <r>
    <x v="1"/>
    <s v="Austria"/>
    <x v="2"/>
    <n v="16"/>
  </r>
  <r>
    <x v="1"/>
    <s v="Austria"/>
    <x v="3"/>
    <n v="11"/>
  </r>
  <r>
    <x v="1"/>
    <s v="Austria"/>
    <x v="4"/>
    <n v="22"/>
  </r>
  <r>
    <x v="1"/>
    <s v="Austria"/>
    <x v="5"/>
    <n v="7"/>
  </r>
  <r>
    <x v="1"/>
    <s v="Austria"/>
    <x v="6"/>
    <n v="9"/>
  </r>
  <r>
    <x v="1"/>
    <s v="Austria"/>
    <x v="7"/>
    <n v="2"/>
  </r>
  <r>
    <x v="2"/>
    <s v="Austria"/>
    <x v="7"/>
    <n v="1"/>
  </r>
  <r>
    <x v="2"/>
    <s v="Austria"/>
    <x v="6"/>
    <n v="6"/>
  </r>
  <r>
    <x v="2"/>
    <s v="Austria"/>
    <x v="3"/>
    <n v="4"/>
  </r>
  <r>
    <x v="2"/>
    <s v="Austria"/>
    <x v="2"/>
    <n v="20"/>
  </r>
  <r>
    <x v="2"/>
    <s v="Austria"/>
    <x v="1"/>
    <n v="11"/>
  </r>
  <r>
    <x v="2"/>
    <s v="Austria"/>
    <x v="0"/>
    <n v="77"/>
  </r>
  <r>
    <x v="2"/>
    <s v="Austria"/>
    <x v="4"/>
    <n v="15"/>
  </r>
  <r>
    <x v="2"/>
    <s v="Austria"/>
    <x v="5"/>
    <s v="-"/>
  </r>
  <r>
    <x v="3"/>
    <s v="Austria"/>
    <x v="7"/>
    <n v="2"/>
  </r>
  <r>
    <x v="3"/>
    <s v="Austria"/>
    <x v="6"/>
    <n v="5"/>
  </r>
  <r>
    <x v="3"/>
    <s v="Austria"/>
    <x v="3"/>
    <n v="3"/>
  </r>
  <r>
    <x v="3"/>
    <s v="Austria"/>
    <x v="2"/>
    <n v="17"/>
  </r>
  <r>
    <x v="3"/>
    <s v="Austria"/>
    <x v="1"/>
    <n v="6"/>
  </r>
  <r>
    <x v="3"/>
    <s v="Austria"/>
    <x v="0"/>
    <n v="71"/>
  </r>
  <r>
    <x v="3"/>
    <s v="Austria"/>
    <x v="4"/>
    <n v="12"/>
  </r>
  <r>
    <x v="3"/>
    <s v="Austria"/>
    <x v="5"/>
    <s v="-"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  <r>
    <x v="4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9251A-DCDC-464E-8CD4-255F5A31385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F2:O8" firstHeaderRow="1" firstDataRow="2" firstDataCol="1"/>
  <pivotFields count="4"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axis="axisCol" showAll="0">
      <items count="10">
        <item x="5"/>
        <item x="1"/>
        <item x="3"/>
        <item x="4"/>
        <item x="6"/>
        <item x="2"/>
        <item x="0"/>
        <item x="7"/>
        <item x="8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_of_startups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CE9A-BCD1-2547-8D71-82BB682A8889}">
  <dimension ref="A1:O46"/>
  <sheetViews>
    <sheetView workbookViewId="0">
      <selection activeCell="D2" sqref="D2"/>
    </sheetView>
  </sheetViews>
  <sheetFormatPr baseColWidth="10" defaultRowHeight="16" x14ac:dyDescent="0.2"/>
  <cols>
    <col min="3" max="3" width="16.5" bestFit="1" customWidth="1"/>
    <col min="4" max="4" width="39.1640625" bestFit="1" customWidth="1"/>
    <col min="6" max="6" width="24.1640625" bestFit="1" customWidth="1"/>
    <col min="7" max="7" width="17.1640625" bestFit="1" customWidth="1"/>
    <col min="8" max="8" width="16.83203125" bestFit="1" customWidth="1"/>
    <col min="9" max="9" width="8.1640625" bestFit="1" customWidth="1"/>
    <col min="10" max="10" width="16.83203125" bestFit="1" customWidth="1"/>
    <col min="11" max="11" width="10.1640625" bestFit="1" customWidth="1"/>
    <col min="12" max="12" width="16.83203125" bestFit="1" customWidth="1"/>
    <col min="13" max="13" width="12.6640625" bestFit="1" customWidth="1"/>
    <col min="14" max="14" width="9.83203125" bestFit="1" customWidth="1"/>
    <col min="15" max="16" width="10.5" bestFit="1" customWidth="1"/>
  </cols>
  <sheetData>
    <row r="1" spans="1:15" s="1" customFormat="1" x14ac:dyDescent="0.2">
      <c r="A1" s="1" t="s">
        <v>14</v>
      </c>
      <c r="B1" s="1" t="s">
        <v>16</v>
      </c>
      <c r="C1" s="1" t="s">
        <v>17</v>
      </c>
      <c r="D1" s="1" t="s">
        <v>18</v>
      </c>
    </row>
    <row r="2" spans="1:15" x14ac:dyDescent="0.2">
      <c r="A2">
        <v>2024</v>
      </c>
      <c r="B2" t="s">
        <v>0</v>
      </c>
      <c r="C2" s="3" t="s">
        <v>1</v>
      </c>
      <c r="D2">
        <v>80</v>
      </c>
      <c r="F2" s="5" t="s">
        <v>12</v>
      </c>
      <c r="G2" s="5" t="s">
        <v>10</v>
      </c>
    </row>
    <row r="3" spans="1:15" x14ac:dyDescent="0.2">
      <c r="A3">
        <v>2024</v>
      </c>
      <c r="B3" t="s">
        <v>0</v>
      </c>
      <c r="C3" s="3" t="s">
        <v>2</v>
      </c>
      <c r="D3">
        <v>15</v>
      </c>
      <c r="F3" s="5" t="s">
        <v>13</v>
      </c>
      <c r="G3" t="s">
        <v>6</v>
      </c>
      <c r="H3" t="s">
        <v>2</v>
      </c>
      <c r="I3" t="s">
        <v>4</v>
      </c>
      <c r="J3" t="s">
        <v>5</v>
      </c>
      <c r="K3" t="s">
        <v>7</v>
      </c>
      <c r="L3" t="s">
        <v>3</v>
      </c>
      <c r="M3" t="s">
        <v>1</v>
      </c>
      <c r="N3" t="s">
        <v>8</v>
      </c>
      <c r="O3" t="s">
        <v>11</v>
      </c>
    </row>
    <row r="4" spans="1:15" x14ac:dyDescent="0.2">
      <c r="A4">
        <v>2024</v>
      </c>
      <c r="B4" t="s">
        <v>0</v>
      </c>
      <c r="C4" s="3" t="s">
        <v>3</v>
      </c>
      <c r="D4">
        <v>10</v>
      </c>
      <c r="F4" s="6">
        <v>2021</v>
      </c>
      <c r="G4">
        <v>0</v>
      </c>
      <c r="H4">
        <v>6</v>
      </c>
      <c r="I4">
        <v>3</v>
      </c>
      <c r="J4">
        <v>12</v>
      </c>
      <c r="K4">
        <v>5</v>
      </c>
      <c r="L4">
        <v>17</v>
      </c>
      <c r="M4">
        <v>71</v>
      </c>
      <c r="N4">
        <v>2</v>
      </c>
      <c r="O4">
        <v>116</v>
      </c>
    </row>
    <row r="5" spans="1:15" x14ac:dyDescent="0.2">
      <c r="A5">
        <v>2024</v>
      </c>
      <c r="B5" t="s">
        <v>0</v>
      </c>
      <c r="C5" s="3" t="s">
        <v>4</v>
      </c>
      <c r="D5">
        <v>4</v>
      </c>
      <c r="F5" s="6">
        <v>2022</v>
      </c>
      <c r="G5">
        <v>0</v>
      </c>
      <c r="H5">
        <v>11</v>
      </c>
      <c r="I5">
        <v>4</v>
      </c>
      <c r="J5">
        <v>15</v>
      </c>
      <c r="K5">
        <v>6</v>
      </c>
      <c r="L5">
        <v>20</v>
      </c>
      <c r="M5">
        <v>77</v>
      </c>
      <c r="N5">
        <v>1</v>
      </c>
      <c r="O5">
        <v>134</v>
      </c>
    </row>
    <row r="6" spans="1:15" x14ac:dyDescent="0.2">
      <c r="A6">
        <v>2024</v>
      </c>
      <c r="B6" t="s">
        <v>0</v>
      </c>
      <c r="C6" s="3" t="s">
        <v>5</v>
      </c>
      <c r="D6">
        <v>15</v>
      </c>
      <c r="F6" s="6">
        <v>2023</v>
      </c>
      <c r="G6">
        <v>7</v>
      </c>
      <c r="H6">
        <v>13</v>
      </c>
      <c r="I6">
        <v>11</v>
      </c>
      <c r="J6">
        <v>22</v>
      </c>
      <c r="K6">
        <v>9</v>
      </c>
      <c r="L6">
        <v>16</v>
      </c>
      <c r="M6">
        <v>93</v>
      </c>
      <c r="N6">
        <v>2</v>
      </c>
      <c r="O6">
        <v>173</v>
      </c>
    </row>
    <row r="7" spans="1:15" x14ac:dyDescent="0.2">
      <c r="A7">
        <v>2024</v>
      </c>
      <c r="B7" t="s">
        <v>0</v>
      </c>
      <c r="C7" s="3" t="s">
        <v>6</v>
      </c>
      <c r="D7">
        <v>3</v>
      </c>
      <c r="F7" s="6">
        <v>2024</v>
      </c>
      <c r="G7">
        <v>3</v>
      </c>
      <c r="H7">
        <v>15</v>
      </c>
      <c r="I7">
        <v>4</v>
      </c>
      <c r="J7">
        <v>15</v>
      </c>
      <c r="K7">
        <v>9</v>
      </c>
      <c r="L7">
        <v>10</v>
      </c>
      <c r="M7">
        <v>80</v>
      </c>
      <c r="N7">
        <v>2</v>
      </c>
      <c r="O7">
        <v>138</v>
      </c>
    </row>
    <row r="8" spans="1:15" x14ac:dyDescent="0.2">
      <c r="A8">
        <v>2024</v>
      </c>
      <c r="B8" t="s">
        <v>0</v>
      </c>
      <c r="C8" s="3" t="s">
        <v>7</v>
      </c>
      <c r="D8">
        <v>9</v>
      </c>
      <c r="F8" s="6" t="s">
        <v>11</v>
      </c>
      <c r="G8">
        <v>10</v>
      </c>
      <c r="H8">
        <v>45</v>
      </c>
      <c r="I8">
        <v>22</v>
      </c>
      <c r="J8">
        <v>64</v>
      </c>
      <c r="K8">
        <v>29</v>
      </c>
      <c r="L8">
        <v>63</v>
      </c>
      <c r="M8">
        <v>321</v>
      </c>
      <c r="N8">
        <v>7</v>
      </c>
      <c r="O8">
        <v>561</v>
      </c>
    </row>
    <row r="9" spans="1:15" x14ac:dyDescent="0.2">
      <c r="A9">
        <v>2024</v>
      </c>
      <c r="B9" t="s">
        <v>0</v>
      </c>
      <c r="C9" s="3" t="s">
        <v>8</v>
      </c>
      <c r="D9">
        <v>2</v>
      </c>
    </row>
    <row r="10" spans="1:15" x14ac:dyDescent="0.2">
      <c r="A10">
        <v>2023</v>
      </c>
      <c r="B10" t="s">
        <v>0</v>
      </c>
      <c r="C10" s="3" t="s">
        <v>1</v>
      </c>
      <c r="D10">
        <v>93</v>
      </c>
    </row>
    <row r="11" spans="1:15" x14ac:dyDescent="0.2">
      <c r="A11">
        <v>2023</v>
      </c>
      <c r="B11" t="s">
        <v>0</v>
      </c>
      <c r="C11" s="3" t="s">
        <v>2</v>
      </c>
      <c r="D11">
        <v>13</v>
      </c>
    </row>
    <row r="12" spans="1:15" x14ac:dyDescent="0.2">
      <c r="A12">
        <v>2023</v>
      </c>
      <c r="B12" t="s">
        <v>0</v>
      </c>
      <c r="C12" s="3" t="s">
        <v>3</v>
      </c>
      <c r="D12">
        <v>16</v>
      </c>
    </row>
    <row r="13" spans="1:15" x14ac:dyDescent="0.2">
      <c r="A13">
        <v>2023</v>
      </c>
      <c r="B13" t="s">
        <v>0</v>
      </c>
      <c r="C13" s="3" t="s">
        <v>4</v>
      </c>
      <c r="D13">
        <v>11</v>
      </c>
    </row>
    <row r="14" spans="1:15" x14ac:dyDescent="0.2">
      <c r="A14">
        <v>2023</v>
      </c>
      <c r="B14" t="s">
        <v>0</v>
      </c>
      <c r="C14" s="3" t="s">
        <v>5</v>
      </c>
      <c r="D14">
        <v>22</v>
      </c>
    </row>
    <row r="15" spans="1:15" x14ac:dyDescent="0.2">
      <c r="A15">
        <v>2023</v>
      </c>
      <c r="B15" t="s">
        <v>0</v>
      </c>
      <c r="C15" s="3" t="s">
        <v>6</v>
      </c>
      <c r="D15">
        <v>7</v>
      </c>
    </row>
    <row r="16" spans="1:15" x14ac:dyDescent="0.2">
      <c r="A16">
        <v>2023</v>
      </c>
      <c r="B16" t="s">
        <v>0</v>
      </c>
      <c r="C16" s="3" t="s">
        <v>7</v>
      </c>
      <c r="D16">
        <v>9</v>
      </c>
    </row>
    <row r="17" spans="1:4" x14ac:dyDescent="0.2">
      <c r="A17">
        <v>2023</v>
      </c>
      <c r="B17" t="s">
        <v>0</v>
      </c>
      <c r="C17" s="3" t="s">
        <v>8</v>
      </c>
      <c r="D17">
        <v>2</v>
      </c>
    </row>
    <row r="18" spans="1:4" x14ac:dyDescent="0.2">
      <c r="A18">
        <v>2022</v>
      </c>
      <c r="B18" t="s">
        <v>0</v>
      </c>
      <c r="C18" s="3" t="s">
        <v>8</v>
      </c>
      <c r="D18">
        <v>1</v>
      </c>
    </row>
    <row r="19" spans="1:4" x14ac:dyDescent="0.2">
      <c r="A19">
        <v>2022</v>
      </c>
      <c r="B19" t="s">
        <v>0</v>
      </c>
      <c r="C19" s="3" t="s">
        <v>7</v>
      </c>
      <c r="D19">
        <v>6</v>
      </c>
    </row>
    <row r="20" spans="1:4" x14ac:dyDescent="0.2">
      <c r="A20">
        <v>2022</v>
      </c>
      <c r="B20" t="s">
        <v>0</v>
      </c>
      <c r="C20" s="3" t="s">
        <v>4</v>
      </c>
      <c r="D20">
        <v>4</v>
      </c>
    </row>
    <row r="21" spans="1:4" x14ac:dyDescent="0.2">
      <c r="A21">
        <v>2022</v>
      </c>
      <c r="B21" t="s">
        <v>0</v>
      </c>
      <c r="C21" s="3" t="s">
        <v>3</v>
      </c>
      <c r="D21">
        <v>20</v>
      </c>
    </row>
    <row r="22" spans="1:4" x14ac:dyDescent="0.2">
      <c r="A22">
        <v>2022</v>
      </c>
      <c r="B22" t="s">
        <v>0</v>
      </c>
      <c r="C22" s="3" t="s">
        <v>2</v>
      </c>
      <c r="D22">
        <v>11</v>
      </c>
    </row>
    <row r="23" spans="1:4" x14ac:dyDescent="0.2">
      <c r="A23">
        <v>2022</v>
      </c>
      <c r="B23" t="s">
        <v>0</v>
      </c>
      <c r="C23" s="3" t="s">
        <v>1</v>
      </c>
      <c r="D23">
        <v>77</v>
      </c>
    </row>
    <row r="24" spans="1:4" x14ac:dyDescent="0.2">
      <c r="A24">
        <v>2022</v>
      </c>
      <c r="B24" t="s">
        <v>0</v>
      </c>
      <c r="C24" s="3" t="s">
        <v>5</v>
      </c>
      <c r="D24">
        <v>15</v>
      </c>
    </row>
    <row r="25" spans="1:4" x14ac:dyDescent="0.2">
      <c r="A25">
        <v>2022</v>
      </c>
      <c r="B25" t="s">
        <v>0</v>
      </c>
      <c r="C25" s="3" t="s">
        <v>6</v>
      </c>
      <c r="D25">
        <v>0</v>
      </c>
    </row>
    <row r="26" spans="1:4" x14ac:dyDescent="0.2">
      <c r="A26">
        <v>2021</v>
      </c>
      <c r="B26" t="s">
        <v>0</v>
      </c>
      <c r="C26" s="3" t="s">
        <v>8</v>
      </c>
      <c r="D26">
        <v>2</v>
      </c>
    </row>
    <row r="27" spans="1:4" x14ac:dyDescent="0.2">
      <c r="A27">
        <v>2021</v>
      </c>
      <c r="B27" t="s">
        <v>0</v>
      </c>
      <c r="C27" s="3" t="s">
        <v>7</v>
      </c>
      <c r="D27">
        <v>5</v>
      </c>
    </row>
    <row r="28" spans="1:4" x14ac:dyDescent="0.2">
      <c r="A28">
        <v>2021</v>
      </c>
      <c r="B28" t="s">
        <v>0</v>
      </c>
      <c r="C28" s="3" t="s">
        <v>4</v>
      </c>
      <c r="D28">
        <v>3</v>
      </c>
    </row>
    <row r="29" spans="1:4" x14ac:dyDescent="0.2">
      <c r="A29">
        <v>2021</v>
      </c>
      <c r="B29" t="s">
        <v>0</v>
      </c>
      <c r="C29" s="3" t="s">
        <v>3</v>
      </c>
      <c r="D29">
        <v>17</v>
      </c>
    </row>
    <row r="30" spans="1:4" x14ac:dyDescent="0.2">
      <c r="A30">
        <v>2021</v>
      </c>
      <c r="B30" t="s">
        <v>0</v>
      </c>
      <c r="C30" s="3" t="s">
        <v>2</v>
      </c>
      <c r="D30">
        <v>6</v>
      </c>
    </row>
    <row r="31" spans="1:4" x14ac:dyDescent="0.2">
      <c r="A31">
        <v>2021</v>
      </c>
      <c r="B31" t="s">
        <v>0</v>
      </c>
      <c r="C31" s="3" t="s">
        <v>1</v>
      </c>
      <c r="D31">
        <v>71</v>
      </c>
    </row>
    <row r="32" spans="1:4" x14ac:dyDescent="0.2">
      <c r="A32">
        <v>2021</v>
      </c>
      <c r="B32" t="s">
        <v>0</v>
      </c>
      <c r="C32" s="3" t="s">
        <v>5</v>
      </c>
      <c r="D32">
        <v>12</v>
      </c>
    </row>
    <row r="33" spans="1:4" x14ac:dyDescent="0.2">
      <c r="A33">
        <v>2021</v>
      </c>
      <c r="B33" t="s">
        <v>0</v>
      </c>
      <c r="C33" s="3" t="s">
        <v>6</v>
      </c>
      <c r="D33">
        <v>0</v>
      </c>
    </row>
    <row r="34" spans="1:4" x14ac:dyDescent="0.2">
      <c r="C34" s="3"/>
    </row>
    <row r="35" spans="1:4" x14ac:dyDescent="0.2">
      <c r="C35" s="3"/>
    </row>
    <row r="36" spans="1:4" x14ac:dyDescent="0.2">
      <c r="C36" s="3"/>
    </row>
    <row r="37" spans="1:4" x14ac:dyDescent="0.2">
      <c r="C37" s="3"/>
      <c r="D37" s="4"/>
    </row>
    <row r="38" spans="1:4" x14ac:dyDescent="0.2">
      <c r="C38" s="2"/>
      <c r="D38" s="2"/>
    </row>
    <row r="39" spans="1:4" x14ac:dyDescent="0.2">
      <c r="C39" s="3"/>
    </row>
    <row r="40" spans="1:4" x14ac:dyDescent="0.2">
      <c r="C40" s="3"/>
    </row>
    <row r="41" spans="1:4" x14ac:dyDescent="0.2">
      <c r="C41" s="3"/>
    </row>
    <row r="42" spans="1:4" x14ac:dyDescent="0.2">
      <c r="C42" s="3"/>
    </row>
    <row r="43" spans="1:4" x14ac:dyDescent="0.2">
      <c r="C43" s="3"/>
    </row>
    <row r="44" spans="1:4" x14ac:dyDescent="0.2">
      <c r="C44" s="3"/>
    </row>
    <row r="45" spans="1:4" x14ac:dyDescent="0.2">
      <c r="C45" s="3"/>
    </row>
    <row r="46" spans="1:4" x14ac:dyDescent="0.2">
      <c r="C46" s="3"/>
      <c r="D46" s="4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F55B-5451-5547-A3FB-A0D20591F480}">
  <dimension ref="A1:B9"/>
  <sheetViews>
    <sheetView zoomScale="130" zoomScaleNormal="130" workbookViewId="0">
      <selection activeCell="A25" sqref="A25"/>
    </sheetView>
  </sheetViews>
  <sheetFormatPr baseColWidth="10" defaultRowHeight="16" x14ac:dyDescent="0.2"/>
  <cols>
    <col min="1" max="1" width="61" bestFit="1" customWidth="1"/>
    <col min="2" max="2" width="14.83203125" bestFit="1" customWidth="1"/>
  </cols>
  <sheetData>
    <row r="1" spans="1:2" x14ac:dyDescent="0.2">
      <c r="A1" s="2" t="s">
        <v>106</v>
      </c>
      <c r="B1" s="2" t="s">
        <v>107</v>
      </c>
    </row>
    <row r="2" spans="1:2" x14ac:dyDescent="0.2">
      <c r="A2" t="s">
        <v>98</v>
      </c>
      <c r="B2" s="11">
        <v>0.30199999999999999</v>
      </c>
    </row>
    <row r="3" spans="1:2" x14ac:dyDescent="0.2">
      <c r="A3" t="s">
        <v>99</v>
      </c>
      <c r="B3" s="11">
        <v>0.13800000000000001</v>
      </c>
    </row>
    <row r="4" spans="1:2" x14ac:dyDescent="0.2">
      <c r="A4" t="s">
        <v>100</v>
      </c>
      <c r="B4" s="11">
        <v>0.10100000000000001</v>
      </c>
    </row>
    <row r="5" spans="1:2" x14ac:dyDescent="0.2">
      <c r="A5" t="s">
        <v>101</v>
      </c>
      <c r="B5" s="11">
        <v>8.6999999999999994E-2</v>
      </c>
    </row>
    <row r="6" spans="1:2" x14ac:dyDescent="0.2">
      <c r="A6" t="s">
        <v>102</v>
      </c>
      <c r="B6" s="11">
        <v>6.7000000000000004E-2</v>
      </c>
    </row>
    <row r="7" spans="1:2" x14ac:dyDescent="0.2">
      <c r="A7" t="s">
        <v>103</v>
      </c>
      <c r="B7" s="11">
        <v>3.7999999999999999E-2</v>
      </c>
    </row>
    <row r="8" spans="1:2" x14ac:dyDescent="0.2">
      <c r="A8" t="s">
        <v>104</v>
      </c>
      <c r="B8" s="11">
        <v>2.8000000000000001E-2</v>
      </c>
    </row>
    <row r="9" spans="1:2" x14ac:dyDescent="0.2">
      <c r="A9" t="s">
        <v>105</v>
      </c>
      <c r="B9" s="11">
        <v>0.23899999999999999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E6F5-C3E1-0047-8F7D-CF8A1454EA87}">
  <dimension ref="A1:B15"/>
  <sheetViews>
    <sheetView workbookViewId="0">
      <selection activeCell="E10" sqref="E10"/>
    </sheetView>
  </sheetViews>
  <sheetFormatPr baseColWidth="10" defaultRowHeight="16" x14ac:dyDescent="0.2"/>
  <cols>
    <col min="1" max="1" width="46.83203125" bestFit="1" customWidth="1"/>
  </cols>
  <sheetData>
    <row r="1" spans="1:2" x14ac:dyDescent="0.2">
      <c r="A1" s="2" t="s">
        <v>121</v>
      </c>
      <c r="B1" s="2" t="s">
        <v>122</v>
      </c>
    </row>
    <row r="2" spans="1:2" x14ac:dyDescent="0.2">
      <c r="A2" s="3" t="s">
        <v>123</v>
      </c>
      <c r="B2" s="11">
        <v>0.66300000000000003</v>
      </c>
    </row>
    <row r="3" spans="1:2" x14ac:dyDescent="0.2">
      <c r="A3" s="3" t="s">
        <v>124</v>
      </c>
      <c r="B3" s="11">
        <v>0.51800000000000002</v>
      </c>
    </row>
    <row r="4" spans="1:2" x14ac:dyDescent="0.2">
      <c r="A4" s="3" t="s">
        <v>125</v>
      </c>
      <c r="B4" s="11">
        <v>0.29299999999999998</v>
      </c>
    </row>
    <row r="5" spans="1:2" x14ac:dyDescent="0.2">
      <c r="A5" s="3" t="s">
        <v>126</v>
      </c>
      <c r="B5" s="11">
        <v>0.28199999999999997</v>
      </c>
    </row>
    <row r="6" spans="1:2" x14ac:dyDescent="0.2">
      <c r="A6" s="12" t="s">
        <v>127</v>
      </c>
      <c r="B6" s="11">
        <v>0.218</v>
      </c>
    </row>
    <row r="7" spans="1:2" x14ac:dyDescent="0.2">
      <c r="A7" s="3" t="s">
        <v>128</v>
      </c>
      <c r="B7" s="11">
        <v>0.20200000000000001</v>
      </c>
    </row>
    <row r="8" spans="1:2" x14ac:dyDescent="0.2">
      <c r="A8" s="3" t="s">
        <v>129</v>
      </c>
      <c r="B8" s="11">
        <v>0.183</v>
      </c>
    </row>
    <row r="9" spans="1:2" x14ac:dyDescent="0.2">
      <c r="A9" s="3" t="s">
        <v>130</v>
      </c>
      <c r="B9" s="11">
        <v>0.17899999999999999</v>
      </c>
    </row>
    <row r="10" spans="1:2" x14ac:dyDescent="0.2">
      <c r="A10" s="3" t="s">
        <v>131</v>
      </c>
      <c r="B10" s="11">
        <v>0.129</v>
      </c>
    </row>
    <row r="11" spans="1:2" x14ac:dyDescent="0.2">
      <c r="A11" s="3" t="s">
        <v>132</v>
      </c>
      <c r="B11" s="7">
        <v>0.1</v>
      </c>
    </row>
    <row r="12" spans="1:2" x14ac:dyDescent="0.2">
      <c r="A12" s="3" t="s">
        <v>133</v>
      </c>
      <c r="B12" s="11">
        <v>7.2999999999999995E-2</v>
      </c>
    </row>
    <row r="13" spans="1:2" x14ac:dyDescent="0.2">
      <c r="A13" s="3" t="s">
        <v>134</v>
      </c>
      <c r="B13" s="11">
        <v>5.3999999999999999E-2</v>
      </c>
    </row>
    <row r="14" spans="1:2" x14ac:dyDescent="0.2">
      <c r="A14" s="3" t="s">
        <v>135</v>
      </c>
      <c r="B14" s="11">
        <v>8.0000000000000002E-3</v>
      </c>
    </row>
    <row r="15" spans="1:2" x14ac:dyDescent="0.2">
      <c r="A15" s="3" t="s">
        <v>136</v>
      </c>
      <c r="B15" s="11">
        <v>2.3E-2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ABE8-9B78-1947-826A-F271DE9C440B}">
  <dimension ref="A1:B13"/>
  <sheetViews>
    <sheetView workbookViewId="0">
      <selection activeCell="B14" sqref="B14"/>
    </sheetView>
  </sheetViews>
  <sheetFormatPr baseColWidth="10" defaultRowHeight="16" x14ac:dyDescent="0.2"/>
  <cols>
    <col min="1" max="1" width="34.6640625" bestFit="1" customWidth="1"/>
  </cols>
  <sheetData>
    <row r="1" spans="1:2" x14ac:dyDescent="0.2">
      <c r="A1" s="2" t="s">
        <v>108</v>
      </c>
      <c r="B1" s="2" t="s">
        <v>107</v>
      </c>
    </row>
    <row r="2" spans="1:2" x14ac:dyDescent="0.2">
      <c r="A2" t="s">
        <v>109</v>
      </c>
      <c r="B2" s="11">
        <v>0.24099999999999999</v>
      </c>
    </row>
    <row r="3" spans="1:2" x14ac:dyDescent="0.2">
      <c r="A3" t="s">
        <v>110</v>
      </c>
      <c r="B3" s="11">
        <v>0.153</v>
      </c>
    </row>
    <row r="4" spans="1:2" x14ac:dyDescent="0.2">
      <c r="A4" t="s">
        <v>111</v>
      </c>
      <c r="B4" s="11">
        <v>9.9000000000000005E-2</v>
      </c>
    </row>
    <row r="5" spans="1:2" x14ac:dyDescent="0.2">
      <c r="A5" t="s">
        <v>112</v>
      </c>
      <c r="B5" s="11">
        <v>8.5999999999999993E-2</v>
      </c>
    </row>
    <row r="6" spans="1:2" x14ac:dyDescent="0.2">
      <c r="A6" t="s">
        <v>113</v>
      </c>
      <c r="B6" s="11">
        <v>7.2999999999999995E-2</v>
      </c>
    </row>
    <row r="7" spans="1:2" x14ac:dyDescent="0.2">
      <c r="A7" t="s">
        <v>114</v>
      </c>
      <c r="B7" s="11">
        <v>6.3E-2</v>
      </c>
    </row>
    <row r="8" spans="1:2" x14ac:dyDescent="0.2">
      <c r="A8" t="s">
        <v>115</v>
      </c>
      <c r="B8" s="11">
        <v>2.9000000000000001E-2</v>
      </c>
    </row>
    <row r="9" spans="1:2" x14ac:dyDescent="0.2">
      <c r="A9" t="s">
        <v>116</v>
      </c>
      <c r="B9" s="11">
        <v>4.3999999999999997E-2</v>
      </c>
    </row>
    <row r="10" spans="1:2" x14ac:dyDescent="0.2">
      <c r="A10" t="s">
        <v>117</v>
      </c>
      <c r="B10" s="11">
        <v>4.2000000000000003E-2</v>
      </c>
    </row>
    <row r="11" spans="1:2" x14ac:dyDescent="0.2">
      <c r="A11" t="s">
        <v>118</v>
      </c>
      <c r="B11" s="11">
        <v>3.1E-2</v>
      </c>
    </row>
    <row r="12" spans="1:2" x14ac:dyDescent="0.2">
      <c r="A12" t="s">
        <v>119</v>
      </c>
      <c r="B12" s="11">
        <v>1.9E-2</v>
      </c>
    </row>
    <row r="13" spans="1:2" x14ac:dyDescent="0.2">
      <c r="A13" t="s">
        <v>120</v>
      </c>
      <c r="B13" s="11">
        <v>9.6000000000000002E-2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567C-B6DD-1B41-BA62-8EF4EC965E1C}">
  <dimension ref="A1:E16"/>
  <sheetViews>
    <sheetView zoomScale="130" zoomScaleNormal="130" workbookViewId="0">
      <selection activeCell="C20" sqref="C20"/>
    </sheetView>
  </sheetViews>
  <sheetFormatPr baseColWidth="10" defaultRowHeight="16" x14ac:dyDescent="0.2"/>
  <cols>
    <col min="2" max="2" width="15.5" bestFit="1" customWidth="1"/>
    <col min="3" max="3" width="44.83203125" bestFit="1" customWidth="1"/>
  </cols>
  <sheetData>
    <row r="1" spans="1:5" s="1" customFormat="1" x14ac:dyDescent="0.2">
      <c r="A1" s="1" t="s">
        <v>14</v>
      </c>
      <c r="B1" s="1" t="s">
        <v>20</v>
      </c>
      <c r="C1" s="1" t="s">
        <v>27</v>
      </c>
    </row>
    <row r="2" spans="1:5" x14ac:dyDescent="0.2">
      <c r="A2">
        <v>2024</v>
      </c>
      <c r="B2" s="3" t="s">
        <v>21</v>
      </c>
      <c r="C2" s="3">
        <v>75</v>
      </c>
    </row>
    <row r="3" spans="1:5" x14ac:dyDescent="0.2">
      <c r="A3">
        <v>2024</v>
      </c>
      <c r="B3" s="3" t="s">
        <v>22</v>
      </c>
      <c r="C3" s="3">
        <v>47</v>
      </c>
    </row>
    <row r="4" spans="1:5" x14ac:dyDescent="0.2">
      <c r="A4">
        <v>2024</v>
      </c>
      <c r="B4" s="3" t="s">
        <v>23</v>
      </c>
      <c r="C4" s="3">
        <v>8</v>
      </c>
    </row>
    <row r="5" spans="1:5" x14ac:dyDescent="0.2">
      <c r="A5">
        <v>2024</v>
      </c>
      <c r="B5" s="3" t="s">
        <v>24</v>
      </c>
      <c r="C5" s="3">
        <v>3</v>
      </c>
    </row>
    <row r="6" spans="1:5" x14ac:dyDescent="0.2">
      <c r="A6">
        <v>2024</v>
      </c>
      <c r="B6" s="3" t="s">
        <v>25</v>
      </c>
      <c r="C6" s="3">
        <v>0</v>
      </c>
    </row>
    <row r="7" spans="1:5" x14ac:dyDescent="0.2">
      <c r="A7">
        <v>2023</v>
      </c>
      <c r="B7" s="3" t="s">
        <v>21</v>
      </c>
      <c r="C7" s="3">
        <v>102</v>
      </c>
    </row>
    <row r="8" spans="1:5" x14ac:dyDescent="0.2">
      <c r="A8">
        <v>2023</v>
      </c>
      <c r="B8" s="3" t="s">
        <v>22</v>
      </c>
      <c r="C8" s="3">
        <v>44</v>
      </c>
    </row>
    <row r="9" spans="1:5" x14ac:dyDescent="0.2">
      <c r="A9">
        <v>2023</v>
      </c>
      <c r="B9" s="3" t="s">
        <v>23</v>
      </c>
      <c r="C9" s="3">
        <v>10</v>
      </c>
      <c r="D9" s="3"/>
      <c r="E9" s="3"/>
    </row>
    <row r="10" spans="1:5" x14ac:dyDescent="0.2">
      <c r="A10">
        <v>2023</v>
      </c>
      <c r="B10" s="3" t="s">
        <v>24</v>
      </c>
      <c r="C10" s="3">
        <v>4</v>
      </c>
      <c r="D10" s="3"/>
      <c r="E10" s="3"/>
    </row>
    <row r="11" spans="1:5" x14ac:dyDescent="0.2">
      <c r="A11">
        <v>2023</v>
      </c>
      <c r="B11" s="3" t="s">
        <v>25</v>
      </c>
      <c r="C11" s="3">
        <v>0</v>
      </c>
      <c r="D11" s="3"/>
      <c r="E11" s="3"/>
    </row>
    <row r="12" spans="1:5" x14ac:dyDescent="0.2">
      <c r="A12">
        <v>2022</v>
      </c>
      <c r="B12" s="3" t="s">
        <v>21</v>
      </c>
      <c r="C12" s="3">
        <v>84</v>
      </c>
      <c r="D12" s="3"/>
      <c r="E12" s="3"/>
    </row>
    <row r="13" spans="1:5" x14ac:dyDescent="0.2">
      <c r="A13">
        <v>2022</v>
      </c>
      <c r="B13" s="3" t="s">
        <v>22</v>
      </c>
      <c r="C13" s="3">
        <v>39</v>
      </c>
      <c r="D13" s="3"/>
      <c r="E13" s="3"/>
    </row>
    <row r="14" spans="1:5" x14ac:dyDescent="0.2">
      <c r="A14">
        <v>2022</v>
      </c>
      <c r="B14" s="3" t="s">
        <v>23</v>
      </c>
      <c r="C14" s="3">
        <v>5</v>
      </c>
      <c r="D14" s="3"/>
      <c r="E14" s="3"/>
    </row>
    <row r="15" spans="1:5" x14ac:dyDescent="0.2">
      <c r="A15">
        <v>2022</v>
      </c>
      <c r="B15" s="3" t="s">
        <v>24</v>
      </c>
      <c r="C15" s="3">
        <v>3</v>
      </c>
      <c r="D15" s="3"/>
      <c r="E15" s="3"/>
    </row>
    <row r="16" spans="1:5" x14ac:dyDescent="0.2">
      <c r="A16">
        <v>2022</v>
      </c>
      <c r="B16" s="3" t="s">
        <v>25</v>
      </c>
      <c r="C16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28C5-BEC5-C04A-85C8-8D61AD7EE607}">
  <dimension ref="A1:D11"/>
  <sheetViews>
    <sheetView workbookViewId="0">
      <selection activeCell="C12" sqref="C12"/>
    </sheetView>
  </sheetViews>
  <sheetFormatPr baseColWidth="10" defaultRowHeight="16" x14ac:dyDescent="0.2"/>
  <cols>
    <col min="3" max="3" width="24.5" bestFit="1" customWidth="1"/>
    <col min="4" max="4" width="17.5" bestFit="1" customWidth="1"/>
  </cols>
  <sheetData>
    <row r="1" spans="1:4" x14ac:dyDescent="0.2">
      <c r="A1" s="2" t="s">
        <v>14</v>
      </c>
      <c r="B1" s="1" t="s">
        <v>16</v>
      </c>
      <c r="C1" s="2" t="s">
        <v>19</v>
      </c>
      <c r="D1" s="2" t="s">
        <v>15</v>
      </c>
    </row>
    <row r="2" spans="1:4" x14ac:dyDescent="0.2">
      <c r="A2">
        <v>2015</v>
      </c>
      <c r="B2" t="s">
        <v>0</v>
      </c>
      <c r="C2">
        <v>10</v>
      </c>
      <c r="D2">
        <v>6</v>
      </c>
    </row>
    <row r="3" spans="1:4" x14ac:dyDescent="0.2">
      <c r="A3">
        <v>2016</v>
      </c>
      <c r="B3" t="s">
        <v>0</v>
      </c>
      <c r="C3">
        <v>14</v>
      </c>
      <c r="D3">
        <v>34</v>
      </c>
    </row>
    <row r="4" spans="1:4" x14ac:dyDescent="0.2">
      <c r="A4">
        <v>2017</v>
      </c>
      <c r="B4" t="s">
        <v>0</v>
      </c>
      <c r="C4">
        <v>35</v>
      </c>
      <c r="D4">
        <v>126</v>
      </c>
    </row>
    <row r="5" spans="1:4" x14ac:dyDescent="0.2">
      <c r="A5">
        <v>2018</v>
      </c>
      <c r="B5" t="s">
        <v>0</v>
      </c>
      <c r="C5">
        <v>70</v>
      </c>
      <c r="D5">
        <v>148</v>
      </c>
    </row>
    <row r="6" spans="1:4" x14ac:dyDescent="0.2">
      <c r="A6">
        <v>2019</v>
      </c>
      <c r="B6" t="s">
        <v>0</v>
      </c>
      <c r="C6">
        <v>88</v>
      </c>
      <c r="D6">
        <v>184</v>
      </c>
    </row>
    <row r="7" spans="1:4" x14ac:dyDescent="0.2">
      <c r="A7">
        <v>2020</v>
      </c>
      <c r="B7" t="s">
        <v>0</v>
      </c>
      <c r="C7">
        <v>153</v>
      </c>
      <c r="D7">
        <v>262</v>
      </c>
    </row>
    <row r="8" spans="1:4" x14ac:dyDescent="0.2">
      <c r="A8">
        <v>2021</v>
      </c>
      <c r="B8" t="s">
        <v>0</v>
      </c>
      <c r="C8">
        <v>122</v>
      </c>
      <c r="D8">
        <v>1232</v>
      </c>
    </row>
    <row r="9" spans="1:4" x14ac:dyDescent="0.2">
      <c r="A9">
        <v>2022</v>
      </c>
      <c r="B9" t="s">
        <v>0</v>
      </c>
      <c r="C9">
        <v>151</v>
      </c>
      <c r="D9">
        <v>1021</v>
      </c>
    </row>
    <row r="10" spans="1:4" x14ac:dyDescent="0.2">
      <c r="A10">
        <v>2023</v>
      </c>
      <c r="B10" t="s">
        <v>0</v>
      </c>
      <c r="C10">
        <v>184</v>
      </c>
      <c r="D10">
        <v>695</v>
      </c>
    </row>
    <row r="11" spans="1:4" x14ac:dyDescent="0.2">
      <c r="A11">
        <v>2024</v>
      </c>
      <c r="B11" t="s">
        <v>0</v>
      </c>
      <c r="C11">
        <v>149</v>
      </c>
      <c r="D11">
        <v>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FB73-369D-4744-BA8C-07A7B477644F}">
  <dimension ref="A1:E21"/>
  <sheetViews>
    <sheetView workbookViewId="0">
      <selection activeCell="B21" sqref="B21"/>
    </sheetView>
  </sheetViews>
  <sheetFormatPr baseColWidth="10" defaultRowHeight="16" x14ac:dyDescent="0.2"/>
  <cols>
    <col min="2" max="2" width="39.83203125" bestFit="1" customWidth="1"/>
    <col min="3" max="3" width="46" bestFit="1" customWidth="1"/>
    <col min="4" max="4" width="44" bestFit="1" customWidth="1"/>
  </cols>
  <sheetData>
    <row r="1" spans="1:4" s="1" customFormat="1" x14ac:dyDescent="0.2">
      <c r="A1" s="1" t="s">
        <v>14</v>
      </c>
      <c r="B1" s="1" t="s">
        <v>28</v>
      </c>
      <c r="C1" s="1" t="s">
        <v>53</v>
      </c>
      <c r="D1" s="1" t="s">
        <v>54</v>
      </c>
    </row>
    <row r="2" spans="1:4" x14ac:dyDescent="0.2">
      <c r="A2">
        <v>2024</v>
      </c>
      <c r="B2" s="3" t="s">
        <v>29</v>
      </c>
      <c r="C2" s="7">
        <v>0.13</v>
      </c>
      <c r="D2" s="7">
        <v>0.36</v>
      </c>
    </row>
    <row r="3" spans="1:4" x14ac:dyDescent="0.2">
      <c r="A3">
        <v>2024</v>
      </c>
      <c r="B3" s="3" t="s">
        <v>30</v>
      </c>
      <c r="C3" s="7">
        <v>0.46</v>
      </c>
      <c r="D3" s="7">
        <v>0.26</v>
      </c>
    </row>
    <row r="4" spans="1:4" x14ac:dyDescent="0.2">
      <c r="A4">
        <v>2024</v>
      </c>
      <c r="B4" s="3" t="s">
        <v>31</v>
      </c>
      <c r="C4" s="7">
        <v>0.38</v>
      </c>
      <c r="D4" s="7">
        <v>0.27</v>
      </c>
    </row>
    <row r="5" spans="1:4" x14ac:dyDescent="0.2">
      <c r="A5">
        <v>2024</v>
      </c>
      <c r="B5" s="3" t="s">
        <v>32</v>
      </c>
      <c r="C5" s="7">
        <v>0.03</v>
      </c>
      <c r="D5" s="7">
        <v>0.11</v>
      </c>
    </row>
    <row r="6" spans="1:4" x14ac:dyDescent="0.2">
      <c r="A6">
        <v>2023</v>
      </c>
      <c r="B6" s="3" t="s">
        <v>29</v>
      </c>
      <c r="C6" s="7">
        <v>0.11</v>
      </c>
      <c r="D6" s="7">
        <v>0.4</v>
      </c>
    </row>
    <row r="7" spans="1:4" x14ac:dyDescent="0.2">
      <c r="A7">
        <v>2023</v>
      </c>
      <c r="B7" s="3" t="s">
        <v>30</v>
      </c>
      <c r="C7" s="7">
        <v>0.42</v>
      </c>
      <c r="D7" s="7">
        <v>0.22</v>
      </c>
    </row>
    <row r="8" spans="1:4" x14ac:dyDescent="0.2">
      <c r="A8">
        <v>2023</v>
      </c>
      <c r="B8" s="3" t="s">
        <v>31</v>
      </c>
      <c r="C8" s="7">
        <v>0.45</v>
      </c>
      <c r="D8" s="7">
        <v>0.28000000000000003</v>
      </c>
    </row>
    <row r="9" spans="1:4" x14ac:dyDescent="0.2">
      <c r="A9">
        <v>2023</v>
      </c>
      <c r="B9" s="3" t="s">
        <v>32</v>
      </c>
      <c r="C9" s="7">
        <v>0.02</v>
      </c>
      <c r="D9" s="7">
        <v>0.1</v>
      </c>
    </row>
    <row r="10" spans="1:4" x14ac:dyDescent="0.2">
      <c r="A10">
        <v>2022</v>
      </c>
      <c r="B10" s="3" t="s">
        <v>29</v>
      </c>
      <c r="C10" s="7">
        <v>0.04</v>
      </c>
      <c r="D10" s="7">
        <v>0.48</v>
      </c>
    </row>
    <row r="11" spans="1:4" x14ac:dyDescent="0.2">
      <c r="A11" s="8">
        <v>2022</v>
      </c>
      <c r="B11" s="3" t="s">
        <v>30</v>
      </c>
      <c r="C11" s="7">
        <v>0.27</v>
      </c>
      <c r="D11" s="7">
        <v>0.27</v>
      </c>
    </row>
    <row r="12" spans="1:4" x14ac:dyDescent="0.2">
      <c r="A12">
        <v>2022</v>
      </c>
      <c r="B12" s="3" t="s">
        <v>31</v>
      </c>
      <c r="C12" s="7">
        <v>0.68</v>
      </c>
      <c r="D12" s="7">
        <v>0.15</v>
      </c>
    </row>
    <row r="13" spans="1:4" x14ac:dyDescent="0.2">
      <c r="A13" s="8">
        <v>2022</v>
      </c>
      <c r="B13" s="3" t="s">
        <v>32</v>
      </c>
      <c r="C13" s="7">
        <v>0.01</v>
      </c>
      <c r="D13" s="7">
        <v>0.1</v>
      </c>
    </row>
    <row r="14" spans="1:4" x14ac:dyDescent="0.2">
      <c r="A14">
        <v>2021</v>
      </c>
      <c r="B14" s="3" t="s">
        <v>29</v>
      </c>
      <c r="C14" s="9">
        <v>0.02</v>
      </c>
      <c r="D14" s="7">
        <v>0.32</v>
      </c>
    </row>
    <row r="15" spans="1:4" x14ac:dyDescent="0.2">
      <c r="A15">
        <v>2021</v>
      </c>
      <c r="B15" s="3" t="s">
        <v>30</v>
      </c>
      <c r="C15" s="9">
        <v>0.21</v>
      </c>
      <c r="D15" s="7">
        <v>0.22</v>
      </c>
    </row>
    <row r="16" spans="1:4" x14ac:dyDescent="0.2">
      <c r="A16">
        <v>2021</v>
      </c>
      <c r="B16" s="3" t="s">
        <v>31</v>
      </c>
      <c r="C16" s="9">
        <v>0.75</v>
      </c>
      <c r="D16" s="7">
        <v>0.24</v>
      </c>
    </row>
    <row r="17" spans="1:5" x14ac:dyDescent="0.2">
      <c r="A17">
        <v>2021</v>
      </c>
      <c r="B17" s="3" t="s">
        <v>32</v>
      </c>
      <c r="C17" s="9">
        <v>0.02</v>
      </c>
      <c r="D17" s="9">
        <v>0.22</v>
      </c>
      <c r="E17" s="2"/>
    </row>
    <row r="18" spans="1:5" x14ac:dyDescent="0.2">
      <c r="C18" s="3"/>
      <c r="D18" s="7"/>
      <c r="E18" s="7"/>
    </row>
    <row r="19" spans="1:5" x14ac:dyDescent="0.2">
      <c r="C19" s="3"/>
      <c r="D19" s="7"/>
      <c r="E19" s="7"/>
    </row>
    <row r="20" spans="1:5" x14ac:dyDescent="0.2">
      <c r="C20" s="3"/>
      <c r="D20" s="7"/>
      <c r="E20" s="7"/>
    </row>
    <row r="21" spans="1:5" x14ac:dyDescent="0.2">
      <c r="C21" s="3"/>
      <c r="D21" s="7"/>
      <c r="E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07B8-310A-4644-91A0-2341E4306C00}">
  <dimension ref="A1:E51"/>
  <sheetViews>
    <sheetView workbookViewId="0">
      <selection activeCell="C52" sqref="C52"/>
    </sheetView>
  </sheetViews>
  <sheetFormatPr baseColWidth="10" defaultRowHeight="16" x14ac:dyDescent="0.2"/>
  <cols>
    <col min="2" max="2" width="13.83203125" bestFit="1" customWidth="1"/>
    <col min="3" max="3" width="18" bestFit="1" customWidth="1"/>
  </cols>
  <sheetData>
    <row r="1" spans="1:5" s="1" customFormat="1" x14ac:dyDescent="0.2">
      <c r="A1" s="1" t="s">
        <v>14</v>
      </c>
      <c r="B1" s="1" t="s">
        <v>16</v>
      </c>
      <c r="C1" s="1" t="s">
        <v>45</v>
      </c>
    </row>
    <row r="2" spans="1:5" x14ac:dyDescent="0.2">
      <c r="A2">
        <v>2024</v>
      </c>
      <c r="B2" s="3" t="s">
        <v>0</v>
      </c>
      <c r="C2">
        <v>196</v>
      </c>
    </row>
    <row r="3" spans="1:5" x14ac:dyDescent="0.2">
      <c r="A3">
        <v>2024</v>
      </c>
      <c r="B3" s="3" t="s">
        <v>33</v>
      </c>
      <c r="C3">
        <v>68</v>
      </c>
    </row>
    <row r="4" spans="1:5" x14ac:dyDescent="0.2">
      <c r="A4">
        <v>2024</v>
      </c>
      <c r="B4" s="3" t="s">
        <v>34</v>
      </c>
      <c r="C4">
        <v>39</v>
      </c>
    </row>
    <row r="5" spans="1:5" x14ac:dyDescent="0.2">
      <c r="A5">
        <v>2024</v>
      </c>
      <c r="B5" s="3" t="s">
        <v>35</v>
      </c>
      <c r="C5">
        <v>17</v>
      </c>
    </row>
    <row r="6" spans="1:5" x14ac:dyDescent="0.2">
      <c r="A6">
        <v>2024</v>
      </c>
      <c r="B6" s="3" t="s">
        <v>36</v>
      </c>
      <c r="C6">
        <v>17</v>
      </c>
    </row>
    <row r="7" spans="1:5" x14ac:dyDescent="0.2">
      <c r="A7">
        <v>2024</v>
      </c>
      <c r="B7" s="3" t="s">
        <v>37</v>
      </c>
      <c r="C7">
        <v>5</v>
      </c>
    </row>
    <row r="8" spans="1:5" x14ac:dyDescent="0.2">
      <c r="A8">
        <v>2024</v>
      </c>
      <c r="B8" s="3" t="s">
        <v>38</v>
      </c>
      <c r="C8">
        <v>6</v>
      </c>
    </row>
    <row r="9" spans="1:5" x14ac:dyDescent="0.2">
      <c r="A9">
        <v>2024</v>
      </c>
      <c r="B9" s="3" t="s">
        <v>39</v>
      </c>
      <c r="C9">
        <v>3</v>
      </c>
    </row>
    <row r="10" spans="1:5" x14ac:dyDescent="0.2">
      <c r="A10">
        <v>2024</v>
      </c>
      <c r="B10" s="3" t="s">
        <v>40</v>
      </c>
      <c r="C10">
        <v>3</v>
      </c>
    </row>
    <row r="11" spans="1:5" x14ac:dyDescent="0.2">
      <c r="A11">
        <v>2024</v>
      </c>
      <c r="B11" s="3" t="s">
        <v>41</v>
      </c>
      <c r="C11">
        <v>3</v>
      </c>
    </row>
    <row r="12" spans="1:5" x14ac:dyDescent="0.2">
      <c r="A12">
        <v>2024</v>
      </c>
      <c r="B12" s="3" t="s">
        <v>42</v>
      </c>
      <c r="C12">
        <v>3</v>
      </c>
      <c r="D12" s="2"/>
      <c r="E12" s="2"/>
    </row>
    <row r="13" spans="1:5" x14ac:dyDescent="0.2">
      <c r="A13">
        <v>2024</v>
      </c>
      <c r="B13" s="3" t="s">
        <v>43</v>
      </c>
      <c r="C13">
        <v>3</v>
      </c>
      <c r="D13" s="3"/>
    </row>
    <row r="14" spans="1:5" x14ac:dyDescent="0.2">
      <c r="A14">
        <v>2024</v>
      </c>
      <c r="B14" s="3" t="s">
        <v>44</v>
      </c>
      <c r="C14">
        <v>29</v>
      </c>
      <c r="D14" s="3"/>
    </row>
    <row r="15" spans="1:5" x14ac:dyDescent="0.2">
      <c r="A15">
        <v>2023</v>
      </c>
      <c r="B15" s="3" t="s">
        <v>0</v>
      </c>
      <c r="C15">
        <v>291</v>
      </c>
      <c r="D15" s="3"/>
    </row>
    <row r="16" spans="1:5" x14ac:dyDescent="0.2">
      <c r="A16">
        <v>2023</v>
      </c>
      <c r="B16" s="3" t="s">
        <v>33</v>
      </c>
      <c r="C16">
        <v>59</v>
      </c>
      <c r="D16" s="3"/>
    </row>
    <row r="17" spans="1:4" x14ac:dyDescent="0.2">
      <c r="A17">
        <v>2023</v>
      </c>
      <c r="B17" s="3" t="s">
        <v>34</v>
      </c>
      <c r="C17">
        <v>40</v>
      </c>
      <c r="D17" s="3"/>
    </row>
    <row r="18" spans="1:4" x14ac:dyDescent="0.2">
      <c r="A18">
        <v>2023</v>
      </c>
      <c r="B18" s="3" t="s">
        <v>35</v>
      </c>
      <c r="C18">
        <v>15</v>
      </c>
      <c r="D18" s="3"/>
    </row>
    <row r="19" spans="1:4" x14ac:dyDescent="0.2">
      <c r="A19">
        <v>2023</v>
      </c>
      <c r="B19" s="3" t="s">
        <v>42</v>
      </c>
      <c r="C19">
        <v>7</v>
      </c>
      <c r="D19" s="3"/>
    </row>
    <row r="20" spans="1:4" x14ac:dyDescent="0.2">
      <c r="A20">
        <v>2023</v>
      </c>
      <c r="B20" s="3" t="s">
        <v>37</v>
      </c>
      <c r="C20">
        <v>7</v>
      </c>
      <c r="D20" s="3"/>
    </row>
    <row r="21" spans="1:4" x14ac:dyDescent="0.2">
      <c r="A21">
        <v>2023</v>
      </c>
      <c r="B21" s="3" t="s">
        <v>36</v>
      </c>
      <c r="C21">
        <v>7</v>
      </c>
      <c r="D21" s="3"/>
    </row>
    <row r="22" spans="1:4" x14ac:dyDescent="0.2">
      <c r="A22">
        <v>2023</v>
      </c>
      <c r="B22" s="3" t="s">
        <v>40</v>
      </c>
      <c r="C22">
        <v>6</v>
      </c>
      <c r="D22" s="3"/>
    </row>
    <row r="23" spans="1:4" x14ac:dyDescent="0.2">
      <c r="A23">
        <v>2023</v>
      </c>
      <c r="B23" s="3" t="s">
        <v>39</v>
      </c>
      <c r="C23">
        <v>5</v>
      </c>
      <c r="D23" s="3"/>
    </row>
    <row r="24" spans="1:4" x14ac:dyDescent="0.2">
      <c r="A24">
        <v>2023</v>
      </c>
      <c r="B24" s="3" t="s">
        <v>41</v>
      </c>
      <c r="C24">
        <v>4</v>
      </c>
      <c r="D24" s="3"/>
    </row>
    <row r="25" spans="1:4" x14ac:dyDescent="0.2">
      <c r="A25">
        <v>2023</v>
      </c>
      <c r="B25" s="3" t="s">
        <v>44</v>
      </c>
      <c r="C25">
        <v>37</v>
      </c>
      <c r="D25" s="3"/>
    </row>
    <row r="26" spans="1:4" x14ac:dyDescent="0.2">
      <c r="A26">
        <v>2022</v>
      </c>
      <c r="B26" s="3" t="s">
        <v>0</v>
      </c>
      <c r="C26">
        <v>206</v>
      </c>
      <c r="D26" s="3"/>
    </row>
    <row r="27" spans="1:4" x14ac:dyDescent="0.2">
      <c r="A27">
        <v>2022</v>
      </c>
      <c r="B27" s="3" t="s">
        <v>33</v>
      </c>
      <c r="C27">
        <v>44</v>
      </c>
      <c r="D27" s="3"/>
    </row>
    <row r="28" spans="1:4" x14ac:dyDescent="0.2">
      <c r="A28">
        <v>2022</v>
      </c>
      <c r="B28" s="3" t="s">
        <v>34</v>
      </c>
      <c r="C28">
        <v>18</v>
      </c>
      <c r="D28" s="3"/>
    </row>
    <row r="29" spans="1:4" x14ac:dyDescent="0.2">
      <c r="A29">
        <v>2022</v>
      </c>
      <c r="B29" s="3" t="s">
        <v>36</v>
      </c>
      <c r="C29">
        <v>22</v>
      </c>
      <c r="D29" s="3"/>
    </row>
    <row r="30" spans="1:4" x14ac:dyDescent="0.2">
      <c r="A30">
        <v>2022</v>
      </c>
      <c r="B30" s="3" t="s">
        <v>35</v>
      </c>
      <c r="C30">
        <v>8</v>
      </c>
      <c r="D30" s="3"/>
    </row>
    <row r="31" spans="1:4" x14ac:dyDescent="0.2">
      <c r="A31">
        <v>2022</v>
      </c>
      <c r="B31" s="3" t="s">
        <v>39</v>
      </c>
      <c r="C31">
        <v>5</v>
      </c>
      <c r="D31" s="3"/>
    </row>
    <row r="32" spans="1:4" x14ac:dyDescent="0.2">
      <c r="A32">
        <v>2022</v>
      </c>
      <c r="B32" s="3" t="s">
        <v>42</v>
      </c>
      <c r="C32">
        <v>5</v>
      </c>
      <c r="D32" s="3"/>
    </row>
    <row r="33" spans="1:4" x14ac:dyDescent="0.2">
      <c r="A33">
        <v>2022</v>
      </c>
      <c r="B33" s="3" t="s">
        <v>48</v>
      </c>
      <c r="C33">
        <v>2</v>
      </c>
      <c r="D33" s="3"/>
    </row>
    <row r="34" spans="1:4" x14ac:dyDescent="0.2">
      <c r="A34">
        <v>2022</v>
      </c>
      <c r="B34" s="3" t="s">
        <v>46</v>
      </c>
      <c r="C34">
        <v>2</v>
      </c>
    </row>
    <row r="35" spans="1:4" x14ac:dyDescent="0.2">
      <c r="A35">
        <v>2022</v>
      </c>
      <c r="B35" s="3" t="s">
        <v>49</v>
      </c>
      <c r="C35">
        <v>2</v>
      </c>
    </row>
    <row r="36" spans="1:4" x14ac:dyDescent="0.2">
      <c r="A36">
        <v>2022</v>
      </c>
      <c r="B36" s="3" t="s">
        <v>50</v>
      </c>
      <c r="C36">
        <v>2</v>
      </c>
    </row>
    <row r="37" spans="1:4" x14ac:dyDescent="0.2">
      <c r="A37">
        <v>2022</v>
      </c>
      <c r="B37" s="3" t="s">
        <v>47</v>
      </c>
      <c r="C37">
        <v>2</v>
      </c>
    </row>
    <row r="38" spans="1:4" x14ac:dyDescent="0.2">
      <c r="A38">
        <v>2022</v>
      </c>
      <c r="B38" s="3" t="s">
        <v>44</v>
      </c>
      <c r="C38" s="4">
        <v>13</v>
      </c>
    </row>
    <row r="39" spans="1:4" x14ac:dyDescent="0.2">
      <c r="A39">
        <v>2022</v>
      </c>
      <c r="B39" s="3" t="s">
        <v>40</v>
      </c>
      <c r="C39">
        <v>4</v>
      </c>
    </row>
    <row r="40" spans="1:4" x14ac:dyDescent="0.2">
      <c r="A40">
        <v>2022</v>
      </c>
      <c r="B40" s="3" t="s">
        <v>51</v>
      </c>
      <c r="C40">
        <v>2</v>
      </c>
    </row>
    <row r="41" spans="1:4" x14ac:dyDescent="0.2">
      <c r="A41">
        <v>2021</v>
      </c>
      <c r="B41" s="3" t="s">
        <v>0</v>
      </c>
      <c r="C41">
        <v>151</v>
      </c>
    </row>
    <row r="42" spans="1:4" x14ac:dyDescent="0.2">
      <c r="A42">
        <v>2021</v>
      </c>
      <c r="B42" s="3" t="s">
        <v>33</v>
      </c>
      <c r="C42">
        <v>42</v>
      </c>
    </row>
    <row r="43" spans="1:4" x14ac:dyDescent="0.2">
      <c r="A43">
        <v>2021</v>
      </c>
      <c r="B43" s="3" t="s">
        <v>34</v>
      </c>
      <c r="C43">
        <v>26</v>
      </c>
    </row>
    <row r="44" spans="1:4" x14ac:dyDescent="0.2">
      <c r="A44">
        <v>2021</v>
      </c>
      <c r="B44" s="3" t="s">
        <v>36</v>
      </c>
      <c r="C44">
        <v>26</v>
      </c>
    </row>
    <row r="45" spans="1:4" x14ac:dyDescent="0.2">
      <c r="A45">
        <v>2021</v>
      </c>
      <c r="B45" s="3" t="s">
        <v>35</v>
      </c>
      <c r="C45">
        <v>16</v>
      </c>
    </row>
    <row r="46" spans="1:4" x14ac:dyDescent="0.2">
      <c r="A46">
        <v>2021</v>
      </c>
      <c r="B46" s="3" t="s">
        <v>41</v>
      </c>
      <c r="C46">
        <v>5</v>
      </c>
    </row>
    <row r="47" spans="1:4" x14ac:dyDescent="0.2">
      <c r="A47">
        <v>2021</v>
      </c>
      <c r="B47" s="3" t="s">
        <v>46</v>
      </c>
      <c r="C47">
        <v>4</v>
      </c>
    </row>
    <row r="48" spans="1:4" x14ac:dyDescent="0.2">
      <c r="A48">
        <v>2021</v>
      </c>
      <c r="B48" s="3" t="s">
        <v>52</v>
      </c>
      <c r="C48">
        <v>3</v>
      </c>
    </row>
    <row r="49" spans="1:3" x14ac:dyDescent="0.2">
      <c r="A49">
        <v>2021</v>
      </c>
      <c r="B49" s="3" t="s">
        <v>39</v>
      </c>
      <c r="C49">
        <v>3</v>
      </c>
    </row>
    <row r="50" spans="1:3" x14ac:dyDescent="0.2">
      <c r="A50">
        <v>2021</v>
      </c>
      <c r="B50" s="3" t="s">
        <v>51</v>
      </c>
      <c r="C50">
        <v>3</v>
      </c>
    </row>
    <row r="51" spans="1:3" x14ac:dyDescent="0.2">
      <c r="A51">
        <v>2021</v>
      </c>
      <c r="B51" s="3" t="s">
        <v>44</v>
      </c>
      <c r="C51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FCA8-E2CD-4749-9487-216A05353347}">
  <dimension ref="A1:K34"/>
  <sheetViews>
    <sheetView workbookViewId="0">
      <selection activeCell="F32" sqref="F32"/>
    </sheetView>
  </sheetViews>
  <sheetFormatPr baseColWidth="10" defaultRowHeight="16" x14ac:dyDescent="0.2"/>
  <cols>
    <col min="1" max="1" width="10.1640625" customWidth="1"/>
    <col min="2" max="2" width="14.83203125" bestFit="1" customWidth="1"/>
    <col min="3" max="3" width="14.6640625" bestFit="1" customWidth="1"/>
    <col min="4" max="4" width="17.5" bestFit="1" customWidth="1"/>
    <col min="5" max="5" width="21.6640625" bestFit="1" customWidth="1"/>
    <col min="6" max="6" width="21.5" bestFit="1" customWidth="1"/>
  </cols>
  <sheetData>
    <row r="1" spans="1:6" s="1" customFormat="1" x14ac:dyDescent="0.2">
      <c r="A1" s="1" t="s">
        <v>14</v>
      </c>
      <c r="B1" s="1" t="s">
        <v>55</v>
      </c>
      <c r="C1" s="1" t="s">
        <v>26</v>
      </c>
      <c r="D1" s="2" t="s">
        <v>15</v>
      </c>
      <c r="E1" s="2" t="s">
        <v>56</v>
      </c>
      <c r="F1" s="2" t="s">
        <v>57</v>
      </c>
    </row>
    <row r="2" spans="1:6" x14ac:dyDescent="0.2">
      <c r="A2">
        <v>2024</v>
      </c>
      <c r="B2" s="3" t="s">
        <v>58</v>
      </c>
      <c r="C2">
        <v>16</v>
      </c>
      <c r="D2">
        <v>6</v>
      </c>
      <c r="E2" s="7">
        <v>0.5</v>
      </c>
      <c r="F2" s="7">
        <v>0.5</v>
      </c>
    </row>
    <row r="3" spans="1:6" x14ac:dyDescent="0.2">
      <c r="A3">
        <v>2024</v>
      </c>
      <c r="B3" s="3" t="s">
        <v>59</v>
      </c>
      <c r="C3">
        <v>35</v>
      </c>
      <c r="D3">
        <v>63</v>
      </c>
      <c r="E3" s="7">
        <v>0.54</v>
      </c>
      <c r="F3" s="7">
        <v>0.46</v>
      </c>
    </row>
    <row r="4" spans="1:6" x14ac:dyDescent="0.2">
      <c r="A4">
        <v>2024</v>
      </c>
      <c r="B4" s="3" t="s">
        <v>60</v>
      </c>
      <c r="C4">
        <v>11</v>
      </c>
      <c r="D4">
        <v>93</v>
      </c>
      <c r="E4" s="7">
        <v>0.47</v>
      </c>
      <c r="F4" s="7">
        <v>0.53</v>
      </c>
    </row>
    <row r="5" spans="1:6" x14ac:dyDescent="0.2">
      <c r="A5">
        <v>2024</v>
      </c>
      <c r="B5" s="3" t="s">
        <v>61</v>
      </c>
      <c r="C5">
        <v>2</v>
      </c>
      <c r="D5">
        <v>89</v>
      </c>
      <c r="E5" s="7">
        <v>0.13</v>
      </c>
      <c r="F5" s="7">
        <v>0.87</v>
      </c>
    </row>
    <row r="6" spans="1:6" x14ac:dyDescent="0.2">
      <c r="A6">
        <v>2024</v>
      </c>
      <c r="B6" s="3" t="s">
        <v>62</v>
      </c>
      <c r="C6">
        <v>1</v>
      </c>
      <c r="D6">
        <v>74</v>
      </c>
      <c r="E6" s="7">
        <v>0.17</v>
      </c>
      <c r="F6" s="7">
        <v>0.83</v>
      </c>
    </row>
    <row r="7" spans="1:6" x14ac:dyDescent="0.2">
      <c r="A7">
        <v>2023</v>
      </c>
      <c r="B7" s="3" t="s">
        <v>58</v>
      </c>
      <c r="C7">
        <v>10</v>
      </c>
      <c r="D7">
        <v>6</v>
      </c>
      <c r="E7" s="7">
        <v>0.7</v>
      </c>
      <c r="F7" s="7">
        <v>0.3</v>
      </c>
    </row>
    <row r="8" spans="1:6" x14ac:dyDescent="0.2">
      <c r="A8">
        <v>2023</v>
      </c>
      <c r="B8" s="3" t="s">
        <v>59</v>
      </c>
      <c r="C8">
        <v>56</v>
      </c>
      <c r="D8">
        <v>77</v>
      </c>
      <c r="E8" s="7">
        <v>0.61</v>
      </c>
      <c r="F8" s="7">
        <v>0.39</v>
      </c>
    </row>
    <row r="9" spans="1:6" x14ac:dyDescent="0.2">
      <c r="A9">
        <v>2023</v>
      </c>
      <c r="B9" s="3" t="s">
        <v>60</v>
      </c>
      <c r="C9">
        <v>16</v>
      </c>
      <c r="D9">
        <v>105</v>
      </c>
      <c r="E9" s="7">
        <v>0.22</v>
      </c>
      <c r="F9" s="7">
        <f>1-E9</f>
        <v>0.78</v>
      </c>
    </row>
    <row r="10" spans="1:6" x14ac:dyDescent="0.2">
      <c r="A10">
        <v>2023</v>
      </c>
      <c r="B10" s="3" t="s">
        <v>61</v>
      </c>
      <c r="C10">
        <v>5</v>
      </c>
      <c r="D10">
        <v>168</v>
      </c>
      <c r="E10" s="7">
        <v>0.32</v>
      </c>
      <c r="F10" s="7">
        <f t="shared" ref="F10:F11" si="0">1-E10</f>
        <v>0.67999999999999994</v>
      </c>
    </row>
    <row r="11" spans="1:6" x14ac:dyDescent="0.2">
      <c r="A11">
        <v>2023</v>
      </c>
      <c r="B11" s="3" t="s">
        <v>62</v>
      </c>
      <c r="C11">
        <v>2</v>
      </c>
      <c r="D11">
        <v>60</v>
      </c>
      <c r="E11" s="7">
        <v>0.28999999999999998</v>
      </c>
      <c r="F11" s="7">
        <f t="shared" si="0"/>
        <v>0.71</v>
      </c>
    </row>
    <row r="12" spans="1:6" x14ac:dyDescent="0.2">
      <c r="A12">
        <v>2022</v>
      </c>
      <c r="B12" s="3" t="s">
        <v>58</v>
      </c>
      <c r="C12">
        <v>18</v>
      </c>
      <c r="D12">
        <v>8</v>
      </c>
      <c r="E12" s="7">
        <v>0.75</v>
      </c>
      <c r="F12" s="7">
        <f>1-E12</f>
        <v>0.25</v>
      </c>
    </row>
    <row r="13" spans="1:6" x14ac:dyDescent="0.2">
      <c r="A13">
        <v>2022</v>
      </c>
      <c r="B13" s="3" t="s">
        <v>59</v>
      </c>
      <c r="C13">
        <v>36</v>
      </c>
      <c r="D13">
        <v>63</v>
      </c>
      <c r="E13" s="7">
        <v>0.75</v>
      </c>
      <c r="F13" s="7">
        <f t="shared" ref="F13:F18" si="1">1-E13</f>
        <v>0.25</v>
      </c>
    </row>
    <row r="14" spans="1:6" x14ac:dyDescent="0.2">
      <c r="A14">
        <v>2022</v>
      </c>
      <c r="B14" s="3" t="s">
        <v>60</v>
      </c>
      <c r="C14">
        <v>11</v>
      </c>
      <c r="D14">
        <v>76</v>
      </c>
      <c r="E14" s="7">
        <v>0.65</v>
      </c>
      <c r="F14" s="7">
        <f t="shared" si="1"/>
        <v>0.35</v>
      </c>
    </row>
    <row r="15" spans="1:6" x14ac:dyDescent="0.2">
      <c r="A15">
        <v>2022</v>
      </c>
      <c r="B15" s="3" t="s">
        <v>61</v>
      </c>
      <c r="C15">
        <v>5</v>
      </c>
      <c r="D15">
        <v>198</v>
      </c>
      <c r="E15" s="7">
        <v>0.51</v>
      </c>
      <c r="F15" s="7">
        <f t="shared" si="1"/>
        <v>0.49</v>
      </c>
    </row>
    <row r="16" spans="1:6" x14ac:dyDescent="0.2">
      <c r="A16">
        <v>2022</v>
      </c>
      <c r="B16" s="3" t="s">
        <v>62</v>
      </c>
      <c r="C16">
        <v>1</v>
      </c>
      <c r="D16">
        <v>53</v>
      </c>
      <c r="E16" s="7">
        <v>0.1</v>
      </c>
      <c r="F16" s="7">
        <f t="shared" si="1"/>
        <v>0.9</v>
      </c>
    </row>
    <row r="17" spans="1:11" x14ac:dyDescent="0.2">
      <c r="A17">
        <v>2022</v>
      </c>
      <c r="B17" s="3" t="s">
        <v>63</v>
      </c>
      <c r="C17">
        <v>1</v>
      </c>
      <c r="D17">
        <v>300</v>
      </c>
      <c r="E17" s="7">
        <v>0.6</v>
      </c>
      <c r="F17" s="7">
        <f t="shared" si="1"/>
        <v>0.4</v>
      </c>
    </row>
    <row r="18" spans="1:11" x14ac:dyDescent="0.2">
      <c r="A18">
        <v>2022</v>
      </c>
      <c r="B18" s="3" t="s">
        <v>64</v>
      </c>
      <c r="C18">
        <v>1</v>
      </c>
      <c r="D18">
        <v>250</v>
      </c>
      <c r="E18" s="7">
        <v>0</v>
      </c>
      <c r="F18" s="7">
        <f t="shared" si="1"/>
        <v>1</v>
      </c>
    </row>
    <row r="19" spans="1:11" x14ac:dyDescent="0.2">
      <c r="A19">
        <v>2021</v>
      </c>
      <c r="B19" s="3" t="s">
        <v>58</v>
      </c>
      <c r="C19">
        <v>9</v>
      </c>
      <c r="D19">
        <v>9</v>
      </c>
      <c r="E19" s="7">
        <v>0.78</v>
      </c>
      <c r="F19" s="7">
        <f>1-E19</f>
        <v>0.21999999999999997</v>
      </c>
    </row>
    <row r="20" spans="1:11" x14ac:dyDescent="0.2">
      <c r="A20">
        <v>2021</v>
      </c>
      <c r="B20" s="3" t="s">
        <v>59</v>
      </c>
      <c r="C20">
        <v>16</v>
      </c>
      <c r="D20">
        <v>36</v>
      </c>
      <c r="E20" s="7">
        <v>0.45</v>
      </c>
      <c r="F20" s="7">
        <f t="shared" ref="F20:F24" si="2">1-E20</f>
        <v>0.55000000000000004</v>
      </c>
    </row>
    <row r="21" spans="1:11" x14ac:dyDescent="0.2">
      <c r="A21">
        <v>2021</v>
      </c>
      <c r="B21" s="3" t="s">
        <v>60</v>
      </c>
      <c r="C21">
        <v>13</v>
      </c>
      <c r="D21">
        <v>112</v>
      </c>
      <c r="E21" s="7">
        <v>0.36</v>
      </c>
      <c r="F21" s="7">
        <f t="shared" si="2"/>
        <v>0.64</v>
      </c>
    </row>
    <row r="22" spans="1:11" x14ac:dyDescent="0.2">
      <c r="A22">
        <v>2021</v>
      </c>
      <c r="B22" s="3" t="s">
        <v>61</v>
      </c>
      <c r="C22">
        <v>7</v>
      </c>
      <c r="D22">
        <v>353</v>
      </c>
      <c r="E22" s="7">
        <v>0.14000000000000001</v>
      </c>
      <c r="F22" s="7">
        <f t="shared" si="2"/>
        <v>0.86</v>
      </c>
    </row>
    <row r="23" spans="1:11" x14ac:dyDescent="0.2">
      <c r="A23">
        <v>2021</v>
      </c>
      <c r="B23" s="3" t="s">
        <v>62</v>
      </c>
      <c r="C23">
        <v>2</v>
      </c>
      <c r="D23">
        <v>431</v>
      </c>
      <c r="E23" s="7">
        <v>0</v>
      </c>
      <c r="F23" s="7">
        <f t="shared" si="2"/>
        <v>1</v>
      </c>
    </row>
    <row r="24" spans="1:11" x14ac:dyDescent="0.2">
      <c r="A24">
        <v>2021</v>
      </c>
      <c r="B24" s="3" t="s">
        <v>63</v>
      </c>
      <c r="C24">
        <v>2</v>
      </c>
      <c r="D24">
        <v>128</v>
      </c>
      <c r="E24" s="7">
        <v>0.28999999999999998</v>
      </c>
      <c r="F24" s="7">
        <f t="shared" si="2"/>
        <v>0.71</v>
      </c>
    </row>
    <row r="25" spans="1:11" x14ac:dyDescent="0.2">
      <c r="B25" s="3"/>
    </row>
    <row r="29" spans="1:11" x14ac:dyDescent="0.2">
      <c r="H29" s="2"/>
      <c r="I29" s="2"/>
      <c r="J29" s="2"/>
      <c r="K29" s="2"/>
    </row>
    <row r="30" spans="1:11" x14ac:dyDescent="0.2">
      <c r="J30" s="7"/>
      <c r="K30" s="7"/>
    </row>
    <row r="31" spans="1:11" x14ac:dyDescent="0.2">
      <c r="J31" s="7"/>
      <c r="K31" s="7"/>
    </row>
    <row r="32" spans="1:11" x14ac:dyDescent="0.2">
      <c r="J32" s="7"/>
      <c r="K32" s="7"/>
    </row>
    <row r="33" spans="10:11" x14ac:dyDescent="0.2">
      <c r="J33" s="7"/>
      <c r="K33" s="7"/>
    </row>
    <row r="34" spans="10:11" x14ac:dyDescent="0.2">
      <c r="J34" s="7"/>
      <c r="K3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3004-605B-3143-80A2-919A0A4B1676}">
  <dimension ref="A1:I27"/>
  <sheetViews>
    <sheetView zoomScale="120" zoomScaleNormal="120" workbookViewId="0">
      <selection activeCell="B27" sqref="B27"/>
    </sheetView>
  </sheetViews>
  <sheetFormatPr baseColWidth="10" defaultRowHeight="16" x14ac:dyDescent="0.2"/>
  <cols>
    <col min="2" max="2" width="23.1640625" bestFit="1" customWidth="1"/>
    <col min="3" max="3" width="12" bestFit="1" customWidth="1"/>
    <col min="4" max="4" width="19.33203125" bestFit="1" customWidth="1"/>
    <col min="5" max="5" width="23.5" bestFit="1" customWidth="1"/>
  </cols>
  <sheetData>
    <row r="1" spans="1:5" s="1" customFormat="1" x14ac:dyDescent="0.2">
      <c r="A1" s="1" t="s">
        <v>14</v>
      </c>
      <c r="B1" s="2" t="s">
        <v>65</v>
      </c>
      <c r="C1" s="2" t="s">
        <v>66</v>
      </c>
      <c r="D1" s="2" t="s">
        <v>67</v>
      </c>
      <c r="E1" s="2" t="s">
        <v>68</v>
      </c>
    </row>
    <row r="2" spans="1:5" x14ac:dyDescent="0.2">
      <c r="A2">
        <v>2024</v>
      </c>
      <c r="B2" s="3" t="s">
        <v>24</v>
      </c>
      <c r="C2">
        <v>3</v>
      </c>
      <c r="D2" s="7">
        <v>0.14000000000000001</v>
      </c>
      <c r="E2">
        <v>4.7</v>
      </c>
    </row>
    <row r="3" spans="1:5" x14ac:dyDescent="0.2">
      <c r="A3">
        <v>2024</v>
      </c>
      <c r="B3" s="3" t="s">
        <v>23</v>
      </c>
      <c r="C3">
        <v>8</v>
      </c>
      <c r="D3" s="7">
        <v>0.31</v>
      </c>
      <c r="E3">
        <v>3.3</v>
      </c>
    </row>
    <row r="4" spans="1:5" x14ac:dyDescent="0.2">
      <c r="A4">
        <v>2024</v>
      </c>
      <c r="B4" s="3" t="s">
        <v>22</v>
      </c>
      <c r="C4">
        <v>45</v>
      </c>
      <c r="D4" s="7">
        <v>0.42</v>
      </c>
      <c r="E4">
        <v>3.9</v>
      </c>
    </row>
    <row r="5" spans="1:5" x14ac:dyDescent="0.2">
      <c r="A5">
        <v>2024</v>
      </c>
      <c r="B5" s="3" t="s">
        <v>21</v>
      </c>
      <c r="C5">
        <v>63</v>
      </c>
      <c r="D5" s="7">
        <v>0.73</v>
      </c>
      <c r="E5">
        <v>2.2999999999999998</v>
      </c>
    </row>
    <row r="6" spans="1:5" x14ac:dyDescent="0.2">
      <c r="A6">
        <v>2024</v>
      </c>
      <c r="B6" s="3" t="s">
        <v>69</v>
      </c>
      <c r="C6">
        <v>119</v>
      </c>
      <c r="D6" s="7">
        <v>0.52</v>
      </c>
      <c r="E6">
        <v>3</v>
      </c>
    </row>
    <row r="7" spans="1:5" x14ac:dyDescent="0.2">
      <c r="A7">
        <v>2023</v>
      </c>
      <c r="B7" s="3" t="s">
        <v>24</v>
      </c>
      <c r="C7">
        <v>4</v>
      </c>
      <c r="D7" s="7">
        <v>0.13</v>
      </c>
      <c r="E7">
        <v>4</v>
      </c>
    </row>
    <row r="8" spans="1:5" x14ac:dyDescent="0.2">
      <c r="A8">
        <v>2023</v>
      </c>
      <c r="B8" s="3" t="s">
        <v>23</v>
      </c>
      <c r="C8">
        <v>10</v>
      </c>
      <c r="D8" s="7">
        <v>0.27</v>
      </c>
      <c r="E8">
        <v>5.6</v>
      </c>
    </row>
    <row r="9" spans="1:5" x14ac:dyDescent="0.2">
      <c r="A9">
        <v>2023</v>
      </c>
      <c r="B9" s="3" t="s">
        <v>22</v>
      </c>
      <c r="C9">
        <v>41</v>
      </c>
      <c r="D9" s="7">
        <v>0.56999999999999995</v>
      </c>
      <c r="E9">
        <v>3.9</v>
      </c>
    </row>
    <row r="10" spans="1:5" x14ac:dyDescent="0.2">
      <c r="A10">
        <v>2023</v>
      </c>
      <c r="B10" s="3" t="s">
        <v>21</v>
      </c>
      <c r="C10">
        <v>91</v>
      </c>
      <c r="D10" s="7">
        <v>0.75</v>
      </c>
      <c r="E10">
        <v>2.4</v>
      </c>
    </row>
    <row r="11" spans="1:5" x14ac:dyDescent="0.2">
      <c r="A11">
        <v>2023</v>
      </c>
      <c r="B11" s="3" t="s">
        <v>69</v>
      </c>
      <c r="C11">
        <v>165</v>
      </c>
      <c r="D11" s="7">
        <v>0.61</v>
      </c>
      <c r="E11">
        <v>2.9</v>
      </c>
    </row>
    <row r="12" spans="1:5" x14ac:dyDescent="0.2">
      <c r="A12">
        <v>2022</v>
      </c>
      <c r="B12" s="3" t="s">
        <v>25</v>
      </c>
      <c r="C12">
        <v>2</v>
      </c>
      <c r="D12" s="7">
        <v>0</v>
      </c>
      <c r="E12">
        <v>4.5</v>
      </c>
    </row>
    <row r="13" spans="1:5" x14ac:dyDescent="0.2">
      <c r="A13">
        <v>2022</v>
      </c>
      <c r="B13" s="3" t="s">
        <v>24</v>
      </c>
      <c r="C13">
        <v>3</v>
      </c>
      <c r="D13" s="7">
        <v>0.24</v>
      </c>
      <c r="E13">
        <v>5.7</v>
      </c>
    </row>
    <row r="14" spans="1:5" x14ac:dyDescent="0.2">
      <c r="A14">
        <v>2022</v>
      </c>
      <c r="B14" s="3" t="s">
        <v>23</v>
      </c>
      <c r="C14">
        <v>5</v>
      </c>
      <c r="D14" s="7">
        <v>0.33</v>
      </c>
      <c r="E14">
        <v>4.2</v>
      </c>
    </row>
    <row r="15" spans="1:5" x14ac:dyDescent="0.2">
      <c r="A15">
        <v>2022</v>
      </c>
      <c r="B15" s="3" t="s">
        <v>22</v>
      </c>
      <c r="C15">
        <v>32</v>
      </c>
      <c r="D15" s="7">
        <v>0.49</v>
      </c>
      <c r="E15">
        <v>3.7</v>
      </c>
    </row>
    <row r="16" spans="1:5" x14ac:dyDescent="0.2">
      <c r="A16">
        <v>2022</v>
      </c>
      <c r="B16" s="3" t="s">
        <v>21</v>
      </c>
      <c r="C16">
        <v>70</v>
      </c>
      <c r="D16" s="7">
        <v>0.79</v>
      </c>
      <c r="E16">
        <v>2.1</v>
      </c>
    </row>
    <row r="17" spans="1:9" x14ac:dyDescent="0.2">
      <c r="A17">
        <v>2022</v>
      </c>
      <c r="B17" s="3" t="s">
        <v>69</v>
      </c>
      <c r="C17">
        <v>112</v>
      </c>
      <c r="D17" s="7">
        <v>0.59</v>
      </c>
      <c r="E17">
        <v>2.8</v>
      </c>
    </row>
    <row r="18" spans="1:9" x14ac:dyDescent="0.2">
      <c r="A18">
        <v>2021</v>
      </c>
      <c r="B18" s="3" t="s">
        <v>25</v>
      </c>
      <c r="C18">
        <v>4</v>
      </c>
      <c r="D18" s="7">
        <v>0</v>
      </c>
      <c r="E18">
        <v>3</v>
      </c>
    </row>
    <row r="19" spans="1:9" x14ac:dyDescent="0.2">
      <c r="A19">
        <v>2021</v>
      </c>
      <c r="B19" s="3" t="s">
        <v>24</v>
      </c>
      <c r="C19">
        <v>3</v>
      </c>
      <c r="D19" s="7">
        <v>0.12</v>
      </c>
      <c r="E19">
        <v>5.7</v>
      </c>
    </row>
    <row r="20" spans="1:9" x14ac:dyDescent="0.2">
      <c r="A20">
        <v>2021</v>
      </c>
      <c r="B20" s="3" t="s">
        <v>23</v>
      </c>
      <c r="C20">
        <v>9</v>
      </c>
      <c r="D20" s="7">
        <v>0.38</v>
      </c>
      <c r="E20">
        <v>5</v>
      </c>
    </row>
    <row r="21" spans="1:9" x14ac:dyDescent="0.2">
      <c r="A21">
        <v>2021</v>
      </c>
      <c r="B21" s="3" t="s">
        <v>22</v>
      </c>
      <c r="C21">
        <v>26</v>
      </c>
      <c r="D21" s="7">
        <v>0.45</v>
      </c>
      <c r="E21">
        <v>3.7</v>
      </c>
    </row>
    <row r="22" spans="1:9" x14ac:dyDescent="0.2">
      <c r="A22">
        <v>2021</v>
      </c>
      <c r="B22" s="3" t="s">
        <v>21</v>
      </c>
      <c r="C22">
        <v>49</v>
      </c>
      <c r="D22" s="7">
        <v>0.73</v>
      </c>
      <c r="E22">
        <v>2.2000000000000002</v>
      </c>
      <c r="F22" s="2"/>
      <c r="G22" s="2"/>
      <c r="H22" s="2"/>
      <c r="I22" s="2"/>
    </row>
    <row r="23" spans="1:9" x14ac:dyDescent="0.2">
      <c r="A23">
        <v>2021</v>
      </c>
      <c r="B23" s="3" t="s">
        <v>69</v>
      </c>
      <c r="C23" s="3">
        <v>91</v>
      </c>
      <c r="D23" s="7">
        <v>0.5</v>
      </c>
      <c r="E23" s="3">
        <v>3.1</v>
      </c>
      <c r="F23" s="3"/>
      <c r="I23" s="10"/>
    </row>
    <row r="24" spans="1:9" x14ac:dyDescent="0.2">
      <c r="C24" s="3"/>
      <c r="F24" s="3"/>
      <c r="I24" s="10"/>
    </row>
    <row r="25" spans="1:9" x14ac:dyDescent="0.2">
      <c r="C25" s="3"/>
      <c r="F25" s="3"/>
      <c r="I25" s="10"/>
    </row>
    <row r="26" spans="1:9" x14ac:dyDescent="0.2">
      <c r="C26" s="3"/>
      <c r="F26" s="3"/>
      <c r="I26" s="10"/>
    </row>
    <row r="27" spans="1:9" x14ac:dyDescent="0.2">
      <c r="C27" s="3"/>
      <c r="F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3E2A-FF3D-6049-85E1-6396464EA95C}">
  <dimension ref="A1:F46"/>
  <sheetViews>
    <sheetView tabSelected="1" zoomScale="130" zoomScaleNormal="130" workbookViewId="0">
      <selection activeCell="C2" sqref="C2"/>
    </sheetView>
  </sheetViews>
  <sheetFormatPr baseColWidth="10" defaultRowHeight="16" x14ac:dyDescent="0.2"/>
  <cols>
    <col min="2" max="2" width="32.33203125" bestFit="1" customWidth="1"/>
    <col min="4" max="4" width="26" bestFit="1" customWidth="1"/>
    <col min="5" max="5" width="24" bestFit="1" customWidth="1"/>
    <col min="6" max="6" width="32.1640625" bestFit="1" customWidth="1"/>
  </cols>
  <sheetData>
    <row r="1" spans="1:6" s="1" customFormat="1" x14ac:dyDescent="0.2">
      <c r="A1" s="1" t="s">
        <v>142</v>
      </c>
      <c r="B1" s="2" t="s">
        <v>143</v>
      </c>
      <c r="C1" s="2" t="s">
        <v>144</v>
      </c>
      <c r="D1" s="2" t="s">
        <v>70</v>
      </c>
      <c r="E1" s="2" t="s">
        <v>71</v>
      </c>
      <c r="F1" s="2" t="s">
        <v>72</v>
      </c>
    </row>
    <row r="2" spans="1:6" x14ac:dyDescent="0.2">
      <c r="A2">
        <v>2024</v>
      </c>
      <c r="B2" s="12" t="s">
        <v>73</v>
      </c>
      <c r="C2">
        <v>6</v>
      </c>
      <c r="D2" s="7">
        <v>0.95</v>
      </c>
      <c r="E2" s="7">
        <f>1-D2</f>
        <v>5.0000000000000044E-2</v>
      </c>
      <c r="F2" s="7">
        <v>0.83</v>
      </c>
    </row>
    <row r="3" spans="1:6" x14ac:dyDescent="0.2">
      <c r="A3">
        <v>2024</v>
      </c>
      <c r="B3" s="12" t="s">
        <v>74</v>
      </c>
      <c r="C3">
        <v>19</v>
      </c>
      <c r="D3" s="7">
        <v>0.59</v>
      </c>
      <c r="E3" s="7">
        <f t="shared" ref="E3:E46" si="0">1-D3</f>
        <v>0.41000000000000003</v>
      </c>
      <c r="F3" s="7">
        <v>0.68</v>
      </c>
    </row>
    <row r="4" spans="1:6" x14ac:dyDescent="0.2">
      <c r="A4">
        <v>2024</v>
      </c>
      <c r="B4" s="12" t="s">
        <v>75</v>
      </c>
      <c r="C4">
        <v>4</v>
      </c>
      <c r="D4" s="7">
        <v>0.56000000000000005</v>
      </c>
      <c r="E4" s="7">
        <f t="shared" si="0"/>
        <v>0.43999999999999995</v>
      </c>
      <c r="F4" s="7">
        <v>1</v>
      </c>
    </row>
    <row r="5" spans="1:6" x14ac:dyDescent="0.2">
      <c r="A5">
        <v>2024</v>
      </c>
      <c r="B5" s="12" t="s">
        <v>76</v>
      </c>
      <c r="C5">
        <v>53</v>
      </c>
      <c r="D5" s="7">
        <v>0.53</v>
      </c>
      <c r="E5" s="7">
        <f t="shared" si="0"/>
        <v>0.47</v>
      </c>
      <c r="F5" s="7">
        <v>0.75</v>
      </c>
    </row>
    <row r="6" spans="1:6" x14ac:dyDescent="0.2">
      <c r="A6">
        <v>2024</v>
      </c>
      <c r="B6" s="12" t="s">
        <v>77</v>
      </c>
      <c r="C6">
        <v>5</v>
      </c>
      <c r="D6" s="7">
        <v>0.5</v>
      </c>
      <c r="E6" s="7">
        <f t="shared" si="0"/>
        <v>0.5</v>
      </c>
      <c r="F6" s="7">
        <v>0.8</v>
      </c>
    </row>
    <row r="7" spans="1:6" x14ac:dyDescent="0.2">
      <c r="A7">
        <v>2024</v>
      </c>
      <c r="B7" s="12" t="s">
        <v>139</v>
      </c>
      <c r="C7">
        <v>5</v>
      </c>
      <c r="D7" s="7">
        <v>0.38</v>
      </c>
      <c r="E7" s="7">
        <f t="shared" si="0"/>
        <v>0.62</v>
      </c>
      <c r="F7" s="7">
        <v>0.6</v>
      </c>
    </row>
    <row r="8" spans="1:6" x14ac:dyDescent="0.2">
      <c r="A8">
        <v>2024</v>
      </c>
      <c r="B8" s="12" t="s">
        <v>78</v>
      </c>
      <c r="C8">
        <v>15</v>
      </c>
      <c r="D8" s="7">
        <v>0.36</v>
      </c>
      <c r="E8" s="7">
        <f t="shared" si="0"/>
        <v>0.64</v>
      </c>
      <c r="F8" s="7">
        <v>0.6</v>
      </c>
    </row>
    <row r="9" spans="1:6" x14ac:dyDescent="0.2">
      <c r="A9">
        <v>2024</v>
      </c>
      <c r="B9" s="12" t="s">
        <v>79</v>
      </c>
      <c r="C9">
        <v>8</v>
      </c>
      <c r="D9" s="7">
        <v>0.35</v>
      </c>
      <c r="E9" s="7">
        <f t="shared" si="0"/>
        <v>0.65</v>
      </c>
      <c r="F9" s="7">
        <v>0.75</v>
      </c>
    </row>
    <row r="10" spans="1:6" x14ac:dyDescent="0.2">
      <c r="A10">
        <v>2024</v>
      </c>
      <c r="B10" s="12" t="s">
        <v>80</v>
      </c>
      <c r="C10">
        <v>5</v>
      </c>
      <c r="D10" s="7">
        <v>0.33</v>
      </c>
      <c r="E10" s="7">
        <f t="shared" si="0"/>
        <v>0.66999999999999993</v>
      </c>
      <c r="F10" s="7">
        <v>0.33</v>
      </c>
    </row>
    <row r="11" spans="1:6" x14ac:dyDescent="0.2">
      <c r="A11">
        <v>2024</v>
      </c>
      <c r="B11" s="12" t="s">
        <v>138</v>
      </c>
      <c r="C11">
        <v>3</v>
      </c>
      <c r="D11" s="7">
        <v>0.33</v>
      </c>
      <c r="E11" s="7">
        <f t="shared" si="0"/>
        <v>0.66999999999999993</v>
      </c>
      <c r="F11" s="7">
        <v>0.4</v>
      </c>
    </row>
    <row r="12" spans="1:6" x14ac:dyDescent="0.2">
      <c r="A12">
        <v>2024</v>
      </c>
      <c r="B12" s="12" t="s">
        <v>137</v>
      </c>
      <c r="C12">
        <v>4</v>
      </c>
      <c r="D12" s="7">
        <v>0.28999999999999998</v>
      </c>
      <c r="E12" s="7">
        <f t="shared" si="0"/>
        <v>0.71</v>
      </c>
      <c r="F12" s="7">
        <v>0.5</v>
      </c>
    </row>
    <row r="13" spans="1:6" x14ac:dyDescent="0.2">
      <c r="A13">
        <v>2024</v>
      </c>
      <c r="B13" s="12" t="s">
        <v>81</v>
      </c>
      <c r="C13">
        <v>3</v>
      </c>
      <c r="D13" s="7">
        <v>0.14000000000000001</v>
      </c>
      <c r="E13" s="7">
        <f t="shared" si="0"/>
        <v>0.86</v>
      </c>
      <c r="F13" s="7">
        <v>0.33</v>
      </c>
    </row>
    <row r="14" spans="1:6" x14ac:dyDescent="0.2">
      <c r="A14">
        <v>2023</v>
      </c>
      <c r="B14" s="13" t="s">
        <v>138</v>
      </c>
      <c r="C14">
        <v>3</v>
      </c>
      <c r="D14" s="7">
        <v>0.83</v>
      </c>
      <c r="E14" s="7">
        <f t="shared" si="0"/>
        <v>0.17000000000000004</v>
      </c>
      <c r="F14" s="7">
        <v>1</v>
      </c>
    </row>
    <row r="15" spans="1:6" x14ac:dyDescent="0.2">
      <c r="A15">
        <v>2023</v>
      </c>
      <c r="B15" s="13" t="s">
        <v>77</v>
      </c>
      <c r="C15">
        <v>4</v>
      </c>
      <c r="D15" s="7">
        <v>0.71</v>
      </c>
      <c r="E15" s="7">
        <f t="shared" si="0"/>
        <v>0.29000000000000004</v>
      </c>
      <c r="F15" s="7">
        <v>0.75</v>
      </c>
    </row>
    <row r="16" spans="1:6" x14ac:dyDescent="0.2">
      <c r="A16">
        <v>2023</v>
      </c>
      <c r="B16" s="13" t="s">
        <v>80</v>
      </c>
      <c r="C16">
        <v>3</v>
      </c>
      <c r="D16" s="7">
        <v>0.67</v>
      </c>
      <c r="E16" s="7">
        <f t="shared" si="0"/>
        <v>0.32999999999999996</v>
      </c>
      <c r="F16" s="7">
        <v>0.67</v>
      </c>
    </row>
    <row r="17" spans="1:6" x14ac:dyDescent="0.2">
      <c r="A17">
        <v>2023</v>
      </c>
      <c r="B17" s="13" t="s">
        <v>137</v>
      </c>
      <c r="C17">
        <v>11</v>
      </c>
      <c r="D17" s="7">
        <v>0.65</v>
      </c>
      <c r="E17" s="7">
        <f t="shared" si="0"/>
        <v>0.35</v>
      </c>
      <c r="F17" s="7">
        <v>0.64</v>
      </c>
    </row>
    <row r="18" spans="1:6" x14ac:dyDescent="0.2">
      <c r="A18">
        <v>2023</v>
      </c>
      <c r="B18" s="13" t="s">
        <v>82</v>
      </c>
      <c r="C18">
        <v>58</v>
      </c>
      <c r="D18" s="7">
        <v>0.62</v>
      </c>
      <c r="E18" s="7">
        <f t="shared" si="0"/>
        <v>0.38</v>
      </c>
      <c r="F18" s="7">
        <v>0.79</v>
      </c>
    </row>
    <row r="19" spans="1:6" x14ac:dyDescent="0.2">
      <c r="A19">
        <v>2023</v>
      </c>
      <c r="B19" s="13" t="s">
        <v>79</v>
      </c>
      <c r="C19">
        <v>26</v>
      </c>
      <c r="D19" s="7">
        <v>0.61</v>
      </c>
      <c r="E19" s="7">
        <f t="shared" si="0"/>
        <v>0.39</v>
      </c>
      <c r="F19" s="7">
        <v>0.69</v>
      </c>
    </row>
    <row r="20" spans="1:6" x14ac:dyDescent="0.2">
      <c r="A20">
        <v>2023</v>
      </c>
      <c r="B20" s="13" t="s">
        <v>74</v>
      </c>
      <c r="C20">
        <v>18</v>
      </c>
      <c r="D20" s="7">
        <v>0.6</v>
      </c>
      <c r="E20" s="7">
        <f t="shared" si="0"/>
        <v>0.4</v>
      </c>
      <c r="F20" s="7">
        <v>0.67</v>
      </c>
    </row>
    <row r="21" spans="1:6" x14ac:dyDescent="0.2">
      <c r="A21">
        <v>2023</v>
      </c>
      <c r="B21" s="13" t="s">
        <v>73</v>
      </c>
      <c r="C21">
        <v>12</v>
      </c>
      <c r="D21" s="7">
        <v>0.55000000000000004</v>
      </c>
      <c r="E21" s="7">
        <f t="shared" si="0"/>
        <v>0.44999999999999996</v>
      </c>
      <c r="F21" s="7">
        <v>0.67</v>
      </c>
    </row>
    <row r="22" spans="1:6" x14ac:dyDescent="0.2">
      <c r="A22">
        <v>2023</v>
      </c>
      <c r="B22" s="14" t="s">
        <v>140</v>
      </c>
      <c r="C22">
        <v>3</v>
      </c>
      <c r="D22" s="7">
        <v>0.5</v>
      </c>
      <c r="E22" s="7">
        <f t="shared" si="0"/>
        <v>0.5</v>
      </c>
      <c r="F22" s="7">
        <v>0.67</v>
      </c>
    </row>
    <row r="23" spans="1:6" x14ac:dyDescent="0.2">
      <c r="A23">
        <v>2023</v>
      </c>
      <c r="B23" s="13" t="s">
        <v>139</v>
      </c>
      <c r="C23">
        <v>4</v>
      </c>
      <c r="D23" s="7">
        <v>0.47</v>
      </c>
      <c r="E23" s="7">
        <f t="shared" si="0"/>
        <v>0.53</v>
      </c>
      <c r="F23" s="7">
        <v>0.75</v>
      </c>
    </row>
    <row r="24" spans="1:6" x14ac:dyDescent="0.2">
      <c r="A24">
        <v>2023</v>
      </c>
      <c r="B24" s="13" t="s">
        <v>75</v>
      </c>
      <c r="C24">
        <v>6</v>
      </c>
      <c r="D24" s="7">
        <v>0.46</v>
      </c>
      <c r="E24" s="7">
        <f t="shared" si="0"/>
        <v>0.54</v>
      </c>
      <c r="F24" s="7">
        <v>0.67</v>
      </c>
    </row>
    <row r="25" spans="1:6" x14ac:dyDescent="0.2">
      <c r="A25">
        <v>2023</v>
      </c>
      <c r="B25" s="14" t="s">
        <v>83</v>
      </c>
      <c r="C25">
        <v>6</v>
      </c>
      <c r="D25" s="7">
        <v>0.38</v>
      </c>
      <c r="E25" s="7">
        <f t="shared" si="0"/>
        <v>0.62</v>
      </c>
      <c r="F25" s="7">
        <v>0.17</v>
      </c>
    </row>
    <row r="26" spans="1:6" x14ac:dyDescent="0.2">
      <c r="A26">
        <v>2023</v>
      </c>
      <c r="B26" s="13" t="s">
        <v>78</v>
      </c>
      <c r="C26">
        <v>5</v>
      </c>
      <c r="D26" s="7">
        <v>0.33</v>
      </c>
      <c r="E26" s="7">
        <f t="shared" si="0"/>
        <v>0.66999999999999993</v>
      </c>
      <c r="F26" s="7">
        <v>0.4</v>
      </c>
    </row>
    <row r="27" spans="1:6" x14ac:dyDescent="0.2">
      <c r="A27">
        <v>2022</v>
      </c>
      <c r="B27" s="12" t="s">
        <v>77</v>
      </c>
      <c r="C27">
        <v>7</v>
      </c>
      <c r="D27" s="7">
        <v>0.92</v>
      </c>
      <c r="E27" s="7">
        <f t="shared" si="0"/>
        <v>7.999999999999996E-2</v>
      </c>
      <c r="F27" s="7">
        <v>1</v>
      </c>
    </row>
    <row r="28" spans="1:6" x14ac:dyDescent="0.2">
      <c r="A28">
        <v>2022</v>
      </c>
      <c r="B28" s="12" t="s">
        <v>83</v>
      </c>
      <c r="C28">
        <v>6</v>
      </c>
      <c r="D28" s="7">
        <v>0.91</v>
      </c>
      <c r="E28" s="7">
        <f t="shared" si="0"/>
        <v>8.9999999999999969E-2</v>
      </c>
      <c r="F28" s="7">
        <v>1</v>
      </c>
    </row>
    <row r="29" spans="1:6" x14ac:dyDescent="0.2">
      <c r="A29">
        <v>2022</v>
      </c>
      <c r="B29" s="15" t="s">
        <v>84</v>
      </c>
      <c r="C29">
        <v>4</v>
      </c>
      <c r="D29" s="7">
        <v>0.88</v>
      </c>
      <c r="E29" s="7">
        <f t="shared" si="0"/>
        <v>0.12</v>
      </c>
      <c r="F29" s="7">
        <v>1</v>
      </c>
    </row>
    <row r="30" spans="1:6" x14ac:dyDescent="0.2">
      <c r="A30">
        <v>2022</v>
      </c>
      <c r="B30" s="12" t="s">
        <v>81</v>
      </c>
      <c r="C30">
        <v>5</v>
      </c>
      <c r="D30" s="7">
        <v>0.75</v>
      </c>
      <c r="E30" s="7">
        <f t="shared" si="0"/>
        <v>0.25</v>
      </c>
      <c r="F30" s="7">
        <v>1</v>
      </c>
    </row>
    <row r="31" spans="1:6" x14ac:dyDescent="0.2">
      <c r="A31">
        <v>2022</v>
      </c>
      <c r="B31" s="12" t="s">
        <v>82</v>
      </c>
      <c r="C31">
        <v>33</v>
      </c>
      <c r="D31" s="7">
        <v>0.69</v>
      </c>
      <c r="E31" s="7">
        <f t="shared" si="0"/>
        <v>0.31000000000000005</v>
      </c>
      <c r="F31" s="7">
        <v>0.88</v>
      </c>
    </row>
    <row r="32" spans="1:6" x14ac:dyDescent="0.2">
      <c r="A32">
        <v>2022</v>
      </c>
      <c r="B32" s="12" t="s">
        <v>79</v>
      </c>
      <c r="C32">
        <v>18</v>
      </c>
      <c r="D32" s="7">
        <v>0.65</v>
      </c>
      <c r="E32" s="7">
        <f t="shared" si="0"/>
        <v>0.35</v>
      </c>
      <c r="F32" s="7">
        <v>0.72</v>
      </c>
    </row>
    <row r="33" spans="1:6" x14ac:dyDescent="0.2">
      <c r="A33">
        <v>2022</v>
      </c>
      <c r="B33" s="12" t="s">
        <v>137</v>
      </c>
      <c r="C33">
        <v>11</v>
      </c>
      <c r="D33" s="7">
        <v>0.56999999999999995</v>
      </c>
      <c r="E33" s="7">
        <f t="shared" si="0"/>
        <v>0.43000000000000005</v>
      </c>
      <c r="F33" s="7">
        <v>1</v>
      </c>
    </row>
    <row r="34" spans="1:6" x14ac:dyDescent="0.2">
      <c r="A34">
        <v>2022</v>
      </c>
      <c r="B34" s="12" t="s">
        <v>80</v>
      </c>
      <c r="C34">
        <v>8</v>
      </c>
      <c r="D34" s="7">
        <v>0.46</v>
      </c>
      <c r="E34" s="7">
        <f t="shared" si="0"/>
        <v>0.54</v>
      </c>
      <c r="F34" s="7">
        <v>0.75</v>
      </c>
    </row>
    <row r="35" spans="1:6" x14ac:dyDescent="0.2">
      <c r="A35">
        <v>2022</v>
      </c>
      <c r="B35" s="12" t="s">
        <v>74</v>
      </c>
      <c r="C35">
        <v>14</v>
      </c>
      <c r="D35" s="7">
        <v>0.46</v>
      </c>
      <c r="E35" s="7">
        <f t="shared" si="0"/>
        <v>0.54</v>
      </c>
      <c r="F35" s="7">
        <v>0.71</v>
      </c>
    </row>
    <row r="36" spans="1:6" x14ac:dyDescent="0.2">
      <c r="A36">
        <v>2022</v>
      </c>
      <c r="B36" s="12" t="s">
        <v>73</v>
      </c>
      <c r="C36">
        <v>11</v>
      </c>
      <c r="D36" s="7">
        <v>0.45</v>
      </c>
      <c r="E36" s="7">
        <f t="shared" si="0"/>
        <v>0.55000000000000004</v>
      </c>
      <c r="F36" s="7">
        <v>0.64</v>
      </c>
    </row>
    <row r="37" spans="1:6" x14ac:dyDescent="0.2">
      <c r="A37">
        <v>2022</v>
      </c>
      <c r="B37" s="12" t="s">
        <v>138</v>
      </c>
      <c r="C37">
        <v>4</v>
      </c>
      <c r="D37" s="7">
        <v>0.43</v>
      </c>
      <c r="E37" s="7">
        <f t="shared" si="0"/>
        <v>0.57000000000000006</v>
      </c>
      <c r="F37" s="7">
        <v>0.75</v>
      </c>
    </row>
    <row r="38" spans="1:6" x14ac:dyDescent="0.2">
      <c r="A38">
        <v>2021</v>
      </c>
      <c r="B38" s="13" t="s">
        <v>77</v>
      </c>
      <c r="C38">
        <v>8</v>
      </c>
      <c r="D38" s="7">
        <v>0.62</v>
      </c>
      <c r="E38" s="7">
        <f t="shared" si="0"/>
        <v>0.38</v>
      </c>
      <c r="F38" s="7">
        <v>0.6</v>
      </c>
    </row>
    <row r="39" spans="1:6" x14ac:dyDescent="0.2">
      <c r="A39">
        <v>2021</v>
      </c>
      <c r="B39" s="13" t="s">
        <v>74</v>
      </c>
      <c r="C39">
        <v>4</v>
      </c>
      <c r="D39" s="7">
        <v>0.61</v>
      </c>
      <c r="E39" s="7">
        <f t="shared" si="0"/>
        <v>0.39</v>
      </c>
      <c r="F39" s="7">
        <v>0.75</v>
      </c>
    </row>
    <row r="40" spans="1:6" x14ac:dyDescent="0.2">
      <c r="A40">
        <v>2021</v>
      </c>
      <c r="B40" s="13" t="s">
        <v>83</v>
      </c>
      <c r="C40">
        <v>10</v>
      </c>
      <c r="D40" s="7">
        <v>0.53</v>
      </c>
      <c r="E40" s="7">
        <f t="shared" si="0"/>
        <v>0.47</v>
      </c>
      <c r="F40" s="7">
        <v>0.67</v>
      </c>
    </row>
    <row r="41" spans="1:6" x14ac:dyDescent="0.2">
      <c r="A41">
        <v>2021</v>
      </c>
      <c r="B41" s="13" t="s">
        <v>80</v>
      </c>
      <c r="C41">
        <v>17</v>
      </c>
      <c r="D41" s="7">
        <v>0.42</v>
      </c>
      <c r="E41" s="7">
        <f t="shared" si="0"/>
        <v>0.58000000000000007</v>
      </c>
      <c r="F41" s="7">
        <v>0.8</v>
      </c>
    </row>
    <row r="42" spans="1:6" x14ac:dyDescent="0.2">
      <c r="A42">
        <v>2021</v>
      </c>
      <c r="B42" s="13" t="s">
        <v>75</v>
      </c>
      <c r="C42">
        <v>5</v>
      </c>
      <c r="D42" s="7">
        <v>0.37</v>
      </c>
      <c r="E42" s="7">
        <f t="shared" si="0"/>
        <v>0.63</v>
      </c>
      <c r="F42" s="7">
        <v>0.6</v>
      </c>
    </row>
    <row r="43" spans="1:6" x14ac:dyDescent="0.2">
      <c r="A43">
        <v>2021</v>
      </c>
      <c r="B43" s="13" t="s">
        <v>82</v>
      </c>
      <c r="C43">
        <v>5</v>
      </c>
      <c r="D43" s="7">
        <v>0.31</v>
      </c>
      <c r="E43" s="7">
        <f t="shared" si="0"/>
        <v>0.69</v>
      </c>
      <c r="F43" s="7">
        <v>0.71</v>
      </c>
    </row>
    <row r="44" spans="1:6" x14ac:dyDescent="0.2">
      <c r="A44">
        <v>2021</v>
      </c>
      <c r="B44" s="13" t="s">
        <v>79</v>
      </c>
      <c r="C44">
        <v>6</v>
      </c>
      <c r="D44" s="7">
        <v>0.26</v>
      </c>
      <c r="E44" s="7">
        <f t="shared" si="0"/>
        <v>0.74</v>
      </c>
      <c r="F44" s="7">
        <v>0.6</v>
      </c>
    </row>
    <row r="45" spans="1:6" x14ac:dyDescent="0.2">
      <c r="A45">
        <v>2021</v>
      </c>
      <c r="B45" s="13" t="s">
        <v>73</v>
      </c>
      <c r="C45">
        <v>8</v>
      </c>
      <c r="D45" s="7">
        <v>0.23</v>
      </c>
      <c r="E45" s="7">
        <f t="shared" si="0"/>
        <v>0.77</v>
      </c>
      <c r="F45" s="7">
        <v>0.75</v>
      </c>
    </row>
    <row r="46" spans="1:6" x14ac:dyDescent="0.2">
      <c r="A46">
        <v>2021</v>
      </c>
      <c r="B46" s="13" t="s">
        <v>137</v>
      </c>
      <c r="C46">
        <v>5</v>
      </c>
      <c r="D46" s="7">
        <v>0.17</v>
      </c>
      <c r="E46" s="7">
        <f t="shared" si="0"/>
        <v>0.83</v>
      </c>
      <c r="F46" s="7">
        <v>0.38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9C3E-8284-1640-955B-CD7196C596B0}">
  <dimension ref="A1:I55"/>
  <sheetViews>
    <sheetView workbookViewId="0">
      <selection activeCell="D6" sqref="D6"/>
    </sheetView>
  </sheetViews>
  <sheetFormatPr baseColWidth="10" defaultRowHeight="16" x14ac:dyDescent="0.2"/>
  <cols>
    <col min="2" max="2" width="12" bestFit="1" customWidth="1"/>
    <col min="3" max="3" width="9" bestFit="1" customWidth="1"/>
    <col min="4" max="4" width="28" bestFit="1" customWidth="1"/>
    <col min="5" max="5" width="23" bestFit="1" customWidth="1"/>
    <col min="6" max="6" width="24.5" bestFit="1" customWidth="1"/>
  </cols>
  <sheetData>
    <row r="1" spans="1:9" s="1" customFormat="1" x14ac:dyDescent="0.2">
      <c r="A1" s="1" t="s">
        <v>14</v>
      </c>
      <c r="B1" s="1" t="s">
        <v>17</v>
      </c>
      <c r="C1" s="1" t="s">
        <v>85</v>
      </c>
      <c r="D1" s="1" t="s">
        <v>141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spans="1:9" x14ac:dyDescent="0.2">
      <c r="A2">
        <v>2023</v>
      </c>
      <c r="B2" t="s">
        <v>86</v>
      </c>
      <c r="C2" s="11">
        <v>0.47199999999999998</v>
      </c>
      <c r="D2">
        <v>1613</v>
      </c>
      <c r="E2">
        <v>16.5</v>
      </c>
      <c r="F2" s="11">
        <v>0.20399999999999999</v>
      </c>
      <c r="G2" s="11">
        <v>0.26700000000000002</v>
      </c>
      <c r="H2" s="11">
        <v>0.17399999999999999</v>
      </c>
      <c r="I2" s="11">
        <v>0.57899999999999996</v>
      </c>
    </row>
    <row r="3" spans="1:9" x14ac:dyDescent="0.2">
      <c r="A3">
        <v>2023</v>
      </c>
      <c r="B3" t="s">
        <v>8</v>
      </c>
      <c r="C3" s="11">
        <v>2.7E-2</v>
      </c>
      <c r="D3">
        <v>93</v>
      </c>
      <c r="E3" t="s">
        <v>9</v>
      </c>
      <c r="F3" t="s">
        <v>9</v>
      </c>
      <c r="G3" t="s">
        <v>9</v>
      </c>
      <c r="H3" t="s">
        <v>9</v>
      </c>
      <c r="I3" t="s">
        <v>9</v>
      </c>
    </row>
    <row r="4" spans="1:9" x14ac:dyDescent="0.2">
      <c r="A4">
        <v>2023</v>
      </c>
      <c r="B4" t="s">
        <v>87</v>
      </c>
      <c r="C4" s="11">
        <v>1.9E-2</v>
      </c>
      <c r="D4">
        <v>66</v>
      </c>
      <c r="E4">
        <v>6</v>
      </c>
      <c r="F4" s="11">
        <v>8.8999999999999996E-2</v>
      </c>
      <c r="G4" s="11">
        <v>0.13300000000000001</v>
      </c>
      <c r="H4" s="11">
        <v>0.17299999999999999</v>
      </c>
      <c r="I4" s="11">
        <v>0.45500000000000002</v>
      </c>
    </row>
    <row r="5" spans="1:9" x14ac:dyDescent="0.2">
      <c r="A5">
        <v>2023</v>
      </c>
      <c r="B5" t="s">
        <v>88</v>
      </c>
      <c r="C5" s="11">
        <v>3.9E-2</v>
      </c>
      <c r="D5">
        <v>134</v>
      </c>
      <c r="E5">
        <v>3.9</v>
      </c>
      <c r="F5" s="11">
        <v>0.217</v>
      </c>
      <c r="G5" s="11">
        <v>4.2000000000000003E-2</v>
      </c>
      <c r="H5" s="11">
        <v>0.115</v>
      </c>
      <c r="I5" s="11">
        <v>0.57699999999999996</v>
      </c>
    </row>
    <row r="6" spans="1:9" x14ac:dyDescent="0.2">
      <c r="A6">
        <v>2023</v>
      </c>
      <c r="B6" t="s">
        <v>89</v>
      </c>
      <c r="C6" s="11">
        <v>8.2000000000000003E-2</v>
      </c>
      <c r="D6">
        <v>279</v>
      </c>
      <c r="E6">
        <v>11.1</v>
      </c>
      <c r="F6" s="11">
        <v>0.21299999999999999</v>
      </c>
      <c r="G6" s="7">
        <v>0.3</v>
      </c>
      <c r="H6" s="11">
        <v>0.189</v>
      </c>
      <c r="I6" s="11">
        <v>0.46899999999999997</v>
      </c>
    </row>
    <row r="7" spans="1:9" x14ac:dyDescent="0.2">
      <c r="A7">
        <v>2023</v>
      </c>
      <c r="B7" t="s">
        <v>90</v>
      </c>
      <c r="C7" s="11">
        <v>0.121</v>
      </c>
      <c r="D7">
        <v>412</v>
      </c>
      <c r="E7">
        <v>6.3</v>
      </c>
      <c r="F7" s="11">
        <v>0.152</v>
      </c>
      <c r="G7" s="7">
        <v>0.18</v>
      </c>
      <c r="H7" s="7">
        <v>0.11</v>
      </c>
      <c r="I7" s="11">
        <v>0.42399999999999999</v>
      </c>
    </row>
    <row r="8" spans="1:9" x14ac:dyDescent="0.2">
      <c r="A8">
        <v>2023</v>
      </c>
      <c r="B8" t="s">
        <v>4</v>
      </c>
      <c r="C8" s="11">
        <v>4.2000000000000003E-2</v>
      </c>
      <c r="D8">
        <v>142</v>
      </c>
      <c r="E8">
        <v>4.4000000000000004</v>
      </c>
      <c r="F8" s="11">
        <v>0.23300000000000001</v>
      </c>
      <c r="G8" s="11">
        <v>0.111</v>
      </c>
      <c r="H8" s="11">
        <v>0.27300000000000002</v>
      </c>
      <c r="I8" s="7">
        <v>0.63</v>
      </c>
    </row>
    <row r="9" spans="1:9" x14ac:dyDescent="0.2">
      <c r="A9">
        <v>2023</v>
      </c>
      <c r="B9" t="s">
        <v>91</v>
      </c>
      <c r="C9" s="11">
        <v>0.12</v>
      </c>
      <c r="D9">
        <v>411</v>
      </c>
      <c r="E9">
        <v>14.5</v>
      </c>
      <c r="F9" s="11">
        <v>0.252</v>
      </c>
      <c r="G9" s="11">
        <v>0.17299999999999999</v>
      </c>
      <c r="H9" s="11">
        <v>0.17299999999999999</v>
      </c>
      <c r="I9" s="11">
        <v>0.54500000000000004</v>
      </c>
    </row>
    <row r="10" spans="1:9" x14ac:dyDescent="0.2">
      <c r="A10">
        <v>2023</v>
      </c>
      <c r="B10" t="s">
        <v>92</v>
      </c>
      <c r="C10" s="11">
        <v>7.8E-2</v>
      </c>
      <c r="D10">
        <v>268</v>
      </c>
      <c r="E10">
        <v>8.9</v>
      </c>
      <c r="F10" s="11">
        <v>0.217</v>
      </c>
      <c r="G10" s="11">
        <v>0.20599999999999999</v>
      </c>
      <c r="H10" s="11">
        <v>0.21299999999999999</v>
      </c>
      <c r="I10" s="11">
        <v>0.47199999999999998</v>
      </c>
    </row>
    <row r="11" spans="1:9" x14ac:dyDescent="0.2">
      <c r="A11">
        <v>2022</v>
      </c>
      <c r="B11" t="s">
        <v>86</v>
      </c>
      <c r="D11">
        <v>1562</v>
      </c>
    </row>
    <row r="12" spans="1:9" x14ac:dyDescent="0.2">
      <c r="A12">
        <v>2022</v>
      </c>
      <c r="B12" t="s">
        <v>8</v>
      </c>
      <c r="D12">
        <v>95</v>
      </c>
    </row>
    <row r="13" spans="1:9" x14ac:dyDescent="0.2">
      <c r="A13">
        <v>2022</v>
      </c>
      <c r="B13" t="s">
        <v>87</v>
      </c>
      <c r="D13">
        <v>48</v>
      </c>
    </row>
    <row r="14" spans="1:9" x14ac:dyDescent="0.2">
      <c r="A14">
        <v>2022</v>
      </c>
      <c r="B14" t="s">
        <v>88</v>
      </c>
      <c r="D14">
        <v>145</v>
      </c>
      <c r="F14" s="2"/>
      <c r="G14" s="2"/>
      <c r="H14" s="2"/>
    </row>
    <row r="15" spans="1:9" x14ac:dyDescent="0.2">
      <c r="A15">
        <v>2022</v>
      </c>
      <c r="B15" t="s">
        <v>89</v>
      </c>
      <c r="D15">
        <v>278</v>
      </c>
    </row>
    <row r="16" spans="1:9" x14ac:dyDescent="0.2">
      <c r="A16">
        <v>2022</v>
      </c>
      <c r="B16" t="s">
        <v>90</v>
      </c>
      <c r="D16">
        <v>374</v>
      </c>
    </row>
    <row r="17" spans="1:7" x14ac:dyDescent="0.2">
      <c r="A17">
        <v>2022</v>
      </c>
      <c r="B17" t="s">
        <v>4</v>
      </c>
      <c r="D17">
        <v>131</v>
      </c>
    </row>
    <row r="18" spans="1:7" x14ac:dyDescent="0.2">
      <c r="A18">
        <v>2022</v>
      </c>
      <c r="B18" t="s">
        <v>91</v>
      </c>
      <c r="D18">
        <v>418</v>
      </c>
    </row>
    <row r="19" spans="1:7" x14ac:dyDescent="0.2">
      <c r="A19">
        <v>2022</v>
      </c>
      <c r="B19" t="s">
        <v>92</v>
      </c>
      <c r="D19">
        <v>265</v>
      </c>
      <c r="F19" s="2"/>
      <c r="G19" s="2"/>
    </row>
    <row r="20" spans="1:7" x14ac:dyDescent="0.2">
      <c r="A20">
        <v>2021</v>
      </c>
      <c r="B20" t="s">
        <v>86</v>
      </c>
      <c r="D20">
        <v>1379</v>
      </c>
    </row>
    <row r="21" spans="1:7" x14ac:dyDescent="0.2">
      <c r="A21">
        <v>2021</v>
      </c>
      <c r="B21" t="s">
        <v>8</v>
      </c>
      <c r="D21">
        <v>77</v>
      </c>
    </row>
    <row r="22" spans="1:7" x14ac:dyDescent="0.2">
      <c r="A22">
        <v>2021</v>
      </c>
      <c r="B22" t="s">
        <v>87</v>
      </c>
      <c r="D22">
        <v>39</v>
      </c>
    </row>
    <row r="23" spans="1:7" x14ac:dyDescent="0.2">
      <c r="A23">
        <v>2021</v>
      </c>
      <c r="B23" t="s">
        <v>88</v>
      </c>
      <c r="D23">
        <v>120</v>
      </c>
    </row>
    <row r="24" spans="1:7" x14ac:dyDescent="0.2">
      <c r="A24">
        <v>2021</v>
      </c>
      <c r="B24" t="s">
        <v>89</v>
      </c>
      <c r="D24">
        <v>238</v>
      </c>
    </row>
    <row r="25" spans="1:7" x14ac:dyDescent="0.2">
      <c r="A25">
        <v>2021</v>
      </c>
      <c r="B25" t="s">
        <v>90</v>
      </c>
      <c r="D25">
        <v>333</v>
      </c>
    </row>
    <row r="26" spans="1:7" x14ac:dyDescent="0.2">
      <c r="A26">
        <v>2021</v>
      </c>
      <c r="B26" t="s">
        <v>4</v>
      </c>
      <c r="D26">
        <v>111</v>
      </c>
    </row>
    <row r="27" spans="1:7" x14ac:dyDescent="0.2">
      <c r="A27">
        <v>2021</v>
      </c>
      <c r="B27" t="s">
        <v>91</v>
      </c>
      <c r="D27">
        <v>358</v>
      </c>
    </row>
    <row r="28" spans="1:7" x14ac:dyDescent="0.2">
      <c r="A28">
        <v>2021</v>
      </c>
      <c r="B28" t="s">
        <v>92</v>
      </c>
      <c r="D28">
        <v>228</v>
      </c>
    </row>
    <row r="29" spans="1:7" x14ac:dyDescent="0.2">
      <c r="A29">
        <v>2020</v>
      </c>
      <c r="B29" t="s">
        <v>86</v>
      </c>
      <c r="D29">
        <v>1301</v>
      </c>
    </row>
    <row r="30" spans="1:7" x14ac:dyDescent="0.2">
      <c r="A30">
        <v>2020</v>
      </c>
      <c r="B30" t="s">
        <v>8</v>
      </c>
      <c r="D30">
        <v>47</v>
      </c>
    </row>
    <row r="31" spans="1:7" x14ac:dyDescent="0.2">
      <c r="A31">
        <v>2020</v>
      </c>
      <c r="B31" t="s">
        <v>87</v>
      </c>
      <c r="D31">
        <v>34</v>
      </c>
    </row>
    <row r="32" spans="1:7" x14ac:dyDescent="0.2">
      <c r="A32">
        <v>2020</v>
      </c>
      <c r="B32" t="s">
        <v>88</v>
      </c>
      <c r="D32">
        <v>122</v>
      </c>
    </row>
    <row r="33" spans="1:4" x14ac:dyDescent="0.2">
      <c r="A33">
        <v>2020</v>
      </c>
      <c r="B33" t="s">
        <v>89</v>
      </c>
      <c r="D33">
        <v>228</v>
      </c>
    </row>
    <row r="34" spans="1:4" x14ac:dyDescent="0.2">
      <c r="A34">
        <v>2020</v>
      </c>
      <c r="B34" t="s">
        <v>90</v>
      </c>
      <c r="D34">
        <v>312</v>
      </c>
    </row>
    <row r="35" spans="1:4" x14ac:dyDescent="0.2">
      <c r="A35">
        <v>2020</v>
      </c>
      <c r="B35" t="s">
        <v>4</v>
      </c>
      <c r="D35">
        <v>89</v>
      </c>
    </row>
    <row r="36" spans="1:4" x14ac:dyDescent="0.2">
      <c r="A36">
        <v>2020</v>
      </c>
      <c r="B36" t="s">
        <v>91</v>
      </c>
      <c r="D36">
        <v>329</v>
      </c>
    </row>
    <row r="37" spans="1:4" x14ac:dyDescent="0.2">
      <c r="A37">
        <v>2020</v>
      </c>
      <c r="B37" t="s">
        <v>92</v>
      </c>
      <c r="D37">
        <v>185</v>
      </c>
    </row>
    <row r="38" spans="1:4" x14ac:dyDescent="0.2">
      <c r="A38">
        <v>2019</v>
      </c>
      <c r="B38" t="s">
        <v>86</v>
      </c>
      <c r="D38">
        <v>1125</v>
      </c>
    </row>
    <row r="39" spans="1:4" x14ac:dyDescent="0.2">
      <c r="A39">
        <v>2019</v>
      </c>
      <c r="B39" t="s">
        <v>8</v>
      </c>
      <c r="D39">
        <v>38</v>
      </c>
    </row>
    <row r="40" spans="1:4" x14ac:dyDescent="0.2">
      <c r="A40">
        <v>2019</v>
      </c>
      <c r="B40" t="s">
        <v>87</v>
      </c>
      <c r="D40">
        <v>30</v>
      </c>
    </row>
    <row r="41" spans="1:4" x14ac:dyDescent="0.2">
      <c r="A41">
        <v>2019</v>
      </c>
      <c r="B41" t="s">
        <v>88</v>
      </c>
      <c r="D41">
        <v>112</v>
      </c>
    </row>
    <row r="42" spans="1:4" x14ac:dyDescent="0.2">
      <c r="A42">
        <v>2019</v>
      </c>
      <c r="B42" t="s">
        <v>89</v>
      </c>
      <c r="D42">
        <v>170</v>
      </c>
    </row>
    <row r="43" spans="1:4" x14ac:dyDescent="0.2">
      <c r="A43">
        <v>2019</v>
      </c>
      <c r="B43" t="s">
        <v>90</v>
      </c>
      <c r="D43">
        <v>282</v>
      </c>
    </row>
    <row r="44" spans="1:4" x14ac:dyDescent="0.2">
      <c r="A44">
        <v>2019</v>
      </c>
      <c r="B44" t="s">
        <v>4</v>
      </c>
      <c r="D44">
        <v>85</v>
      </c>
    </row>
    <row r="45" spans="1:4" x14ac:dyDescent="0.2">
      <c r="A45">
        <v>2019</v>
      </c>
      <c r="B45" t="s">
        <v>91</v>
      </c>
      <c r="D45">
        <v>267</v>
      </c>
    </row>
    <row r="46" spans="1:4" x14ac:dyDescent="0.2">
      <c r="A46">
        <v>2019</v>
      </c>
      <c r="B46" t="s">
        <v>92</v>
      </c>
      <c r="D46">
        <v>171</v>
      </c>
    </row>
    <row r="47" spans="1:4" x14ac:dyDescent="0.2">
      <c r="A47">
        <v>2018</v>
      </c>
      <c r="B47" t="s">
        <v>86</v>
      </c>
      <c r="D47">
        <v>773</v>
      </c>
    </row>
    <row r="48" spans="1:4" x14ac:dyDescent="0.2">
      <c r="A48">
        <v>2018</v>
      </c>
      <c r="B48" t="s">
        <v>8</v>
      </c>
      <c r="D48">
        <v>24</v>
      </c>
    </row>
    <row r="49" spans="1:4" x14ac:dyDescent="0.2">
      <c r="A49">
        <v>2018</v>
      </c>
      <c r="B49" t="s">
        <v>87</v>
      </c>
      <c r="D49">
        <v>16</v>
      </c>
    </row>
    <row r="50" spans="1:4" x14ac:dyDescent="0.2">
      <c r="A50">
        <v>2018</v>
      </c>
      <c r="B50" t="s">
        <v>88</v>
      </c>
      <c r="D50">
        <v>92</v>
      </c>
    </row>
    <row r="51" spans="1:4" x14ac:dyDescent="0.2">
      <c r="A51">
        <v>2018</v>
      </c>
      <c r="B51" t="s">
        <v>89</v>
      </c>
      <c r="D51">
        <v>106</v>
      </c>
    </row>
    <row r="52" spans="1:4" x14ac:dyDescent="0.2">
      <c r="A52">
        <v>2018</v>
      </c>
      <c r="B52" t="s">
        <v>90</v>
      </c>
      <c r="D52">
        <v>183</v>
      </c>
    </row>
    <row r="53" spans="1:4" x14ac:dyDescent="0.2">
      <c r="A53">
        <v>2018</v>
      </c>
      <c r="B53" t="s">
        <v>4</v>
      </c>
      <c r="D53">
        <v>62</v>
      </c>
    </row>
    <row r="54" spans="1:4" x14ac:dyDescent="0.2">
      <c r="A54">
        <v>2018</v>
      </c>
      <c r="B54" t="s">
        <v>91</v>
      </c>
      <c r="D54">
        <v>187</v>
      </c>
    </row>
    <row r="55" spans="1:4" x14ac:dyDescent="0.2">
      <c r="A55">
        <v>2018</v>
      </c>
      <c r="B55" t="s">
        <v>92</v>
      </c>
      <c r="D55">
        <v>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Startups with financing</vt:lpstr>
      <vt:lpstr>Financing deal sizes</vt:lpstr>
      <vt:lpstr>Financing rounds</vt:lpstr>
      <vt:lpstr>Investor groups</vt:lpstr>
      <vt:lpstr>Investors' nationality</vt:lpstr>
      <vt:lpstr>Financing by funding stage</vt:lpstr>
      <vt:lpstr>Share of domestic investors</vt:lpstr>
      <vt:lpstr>Deals by sector</vt:lpstr>
      <vt:lpstr>ASM_number_of_startups</vt:lpstr>
      <vt:lpstr>ASM_23_categories</vt:lpstr>
      <vt:lpstr>ASM_23_financing source</vt:lpstr>
      <vt:lpstr>ASM_23_business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Prisiazhniuk</dc:creator>
  <cp:lastModifiedBy>Anton Prisiazhniuk</cp:lastModifiedBy>
  <dcterms:created xsi:type="dcterms:W3CDTF">2025-04-16T08:42:43Z</dcterms:created>
  <dcterms:modified xsi:type="dcterms:W3CDTF">2025-05-04T09:06:16Z</dcterms:modified>
</cp:coreProperties>
</file>