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sc\Desktop\DA-job\DA-nutrient-flow-Kleve\data\"/>
    </mc:Choice>
  </mc:AlternateContent>
  <xr:revisionPtr revIDLastSave="0" documentId="13_ncr:1_{6AF4E83C-0629-456E-9068-EE27B417F548}" xr6:coauthVersionLast="47" xr6:coauthVersionMax="47" xr10:uidLastSave="{00000000-0000-0000-0000-000000000000}"/>
  <bookViews>
    <workbookView xWindow="3624" yWindow="2316" windowWidth="13536" windowHeight="10044" activeTab="2" xr2:uid="{1E434030-2D60-46AB-AE5D-61B754A2590A}"/>
  </bookViews>
  <sheets>
    <sheet name="Sheet1" sheetId="1" r:id="rId1"/>
    <sheet name="Sheet2" sheetId="2" r:id="rId2"/>
    <sheet name="Input_Anim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tc={E12DB6FD-5CE6-4853-9B20-CA1B184A89AE}</author>
    <author>tc={31E790C7-5BBF-4C09-95F3-96137E02E0E5}</author>
  </authors>
  <commentList>
    <comment ref="C2" authorId="0" shapeId="0" xr:uid="{E12DB6FD-5CE6-4853-9B20-CA1B184A89A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is value displayed in the diagram; lower and upper boundary are calculates as if the percent value is the standard deviation; value of 1.645 used to get 90% coverage of normal distribution</t>
      </text>
    </comment>
    <comment ref="F19" authorId="1" shapeId="0" xr:uid="{31E790C7-5BBF-4C09-95F3-96137E02E0E5}">
      <text>
        <t>[Threaded comment]
Your version of Excel allows you to read this threaded comment; however, any edits to it will get removed if the file is opened in a newer version of Excel. Learn more: https://go.microsoft.com/fwlink/?linkid=870924
Comment:
    no value in diagram, just used 25% so I can try the model</t>
      </text>
    </comment>
  </commentList>
</comments>
</file>

<file path=xl/sharedStrings.xml><?xml version="1.0" encoding="utf-8"?>
<sst xmlns="http://schemas.openxmlformats.org/spreadsheetml/2006/main" count="321" uniqueCount="200">
  <si>
    <t>description</t>
  </si>
  <si>
    <t>variable</t>
  </si>
  <si>
    <t>lower</t>
  </si>
  <si>
    <t>upper</t>
  </si>
  <si>
    <t>distribution</t>
  </si>
  <si>
    <t>median</t>
  </si>
  <si>
    <t>local animal products consumed</t>
  </si>
  <si>
    <t>sewage</t>
  </si>
  <si>
    <t>waste water direct charge / remains in canalisation</t>
  </si>
  <si>
    <t>sewage sludge export</t>
  </si>
  <si>
    <t>manure as biogas substrate</t>
  </si>
  <si>
    <t>percent</t>
  </si>
  <si>
    <t>effluent / gaseous losses during WwT</t>
  </si>
  <si>
    <t>fresh compost export</t>
  </si>
  <si>
    <t>cultivation losses</t>
  </si>
  <si>
    <t>other organic fertilizer export</t>
  </si>
  <si>
    <t>manure</t>
  </si>
  <si>
    <t>straw</t>
  </si>
  <si>
    <t>manure export</t>
  </si>
  <si>
    <t>meat export</t>
  </si>
  <si>
    <t>vegetal products export</t>
  </si>
  <si>
    <t>milk export</t>
  </si>
  <si>
    <t>production, animal housing and storage losses</t>
  </si>
  <si>
    <t>feed crops</t>
  </si>
  <si>
    <t>grass-based feed</t>
  </si>
  <si>
    <t>feed from processed crops</t>
  </si>
  <si>
    <t>slaughter animals</t>
  </si>
  <si>
    <t>local animal products produced</t>
  </si>
  <si>
    <t>processed import feed</t>
  </si>
  <si>
    <t>fruits and vegetables</t>
  </si>
  <si>
    <t>food and feed crops</t>
  </si>
  <si>
    <t>slaughter waste</t>
  </si>
  <si>
    <t>net feed import</t>
  </si>
  <si>
    <t>net food import</t>
  </si>
  <si>
    <t>organic fertilizer import</t>
  </si>
  <si>
    <t>inorganic fertilizers</t>
  </si>
  <si>
    <t>vegetal biogas substrate</t>
  </si>
  <si>
    <t>digestate</t>
  </si>
  <si>
    <t>sewage sludge</t>
  </si>
  <si>
    <t>fresh compost</t>
  </si>
  <si>
    <t>OFMSW import</t>
  </si>
  <si>
    <t>finished compost to hobbygardeners</t>
  </si>
  <si>
    <t>OFMSW</t>
  </si>
  <si>
    <t>OFMSW in residual waste</t>
  </si>
  <si>
    <t>imported vegetal products</t>
  </si>
  <si>
    <t>imported animal products</t>
  </si>
  <si>
    <t>local vegetal products</t>
  </si>
  <si>
    <t>psnorm</t>
  </si>
  <si>
    <t>local_animal_products_consumed</t>
  </si>
  <si>
    <t>sewage_sludge_export</t>
  </si>
  <si>
    <t>manure_as_biogas_substrate</t>
  </si>
  <si>
    <t>fresh_compost_export</t>
  </si>
  <si>
    <t>cultivation_losses</t>
  </si>
  <si>
    <t>other_organic_fertilizer_export</t>
  </si>
  <si>
    <t>manure_export</t>
  </si>
  <si>
    <t>meat_export</t>
  </si>
  <si>
    <t>vegetal_products_export</t>
  </si>
  <si>
    <t>milk_export</t>
  </si>
  <si>
    <t>feed_crops</t>
  </si>
  <si>
    <t>grass_based_feed</t>
  </si>
  <si>
    <t>feed_from_processed_crops</t>
  </si>
  <si>
    <t>slaughter_animals</t>
  </si>
  <si>
    <t>local_animal_products_produced</t>
  </si>
  <si>
    <t>processed_import_feed</t>
  </si>
  <si>
    <t>fruits_and_vegetables</t>
  </si>
  <si>
    <t>food_and_feed_crops</t>
  </si>
  <si>
    <t>slaughter_waste</t>
  </si>
  <si>
    <t>net_feed_import</t>
  </si>
  <si>
    <t>net_food_import</t>
  </si>
  <si>
    <t>organic_fertilizer_import</t>
  </si>
  <si>
    <t>waste_water_direct_charge</t>
  </si>
  <si>
    <t>production_animal_housing</t>
  </si>
  <si>
    <t>gaseous_losses_WWT</t>
  </si>
  <si>
    <t>inorganic_fertilizers</t>
  </si>
  <si>
    <t>vegetal_biogas_substrate</t>
  </si>
  <si>
    <t>sewage_sludge</t>
  </si>
  <si>
    <t>fresh_compost</t>
  </si>
  <si>
    <t>OFMSW_import</t>
  </si>
  <si>
    <t>finished_compost_to_hobbygardeners</t>
  </si>
  <si>
    <t>OFMSW_in_residual_waste</t>
  </si>
  <si>
    <t>imported_vegetal_products</t>
  </si>
  <si>
    <t>imported_animal_products</t>
  </si>
  <si>
    <t>local_vegetal_products</t>
  </si>
  <si>
    <t>population</t>
  </si>
  <si>
    <t>consume_wheat</t>
  </si>
  <si>
    <t>consume_rye</t>
  </si>
  <si>
    <t>consume_rice</t>
  </si>
  <si>
    <t>consume_legumes</t>
  </si>
  <si>
    <t>consume_potato</t>
  </si>
  <si>
    <t>consume_potato_starch</t>
  </si>
  <si>
    <t>consume_sugar</t>
  </si>
  <si>
    <t>consume_honey</t>
  </si>
  <si>
    <t>consume_cocoa</t>
  </si>
  <si>
    <t>consume_tree_fruits</t>
  </si>
  <si>
    <t>consume_citrus_fruits</t>
  </si>
  <si>
    <t>consume_nuts</t>
  </si>
  <si>
    <t>consume_dried_fruit</t>
  </si>
  <si>
    <t>consume_vegetables</t>
  </si>
  <si>
    <t>unit</t>
  </si>
  <si>
    <t>kg / person / year</t>
  </si>
  <si>
    <t>persons</t>
  </si>
  <si>
    <t>consume_beef</t>
  </si>
  <si>
    <t>consume_pork</t>
  </si>
  <si>
    <t>consume_sheep</t>
  </si>
  <si>
    <t>consume_offal</t>
  </si>
  <si>
    <t>consume_poultry</t>
  </si>
  <si>
    <t>consume_other_meat</t>
  </si>
  <si>
    <t>beef and veal</t>
  </si>
  <si>
    <t>pork meat</t>
  </si>
  <si>
    <t>sheep and goat meat</t>
  </si>
  <si>
    <t>offal</t>
  </si>
  <si>
    <t>poultry</t>
  </si>
  <si>
    <t>other meat (game, rabbit)</t>
  </si>
  <si>
    <t>fish and fish products (catch weight)</t>
  </si>
  <si>
    <t>fresh milk products</t>
  </si>
  <si>
    <t>cream</t>
  </si>
  <si>
    <t>condensed milk (product weight)</t>
  </si>
  <si>
    <t>cheese incl. Cheese spread (product weight)</t>
  </si>
  <si>
    <t>butter (product weight)</t>
  </si>
  <si>
    <t>vegetable fats (clarified)</t>
  </si>
  <si>
    <t>consume_fish</t>
  </si>
  <si>
    <t>consume_milk</t>
  </si>
  <si>
    <t>consume_cream</t>
  </si>
  <si>
    <t>consume_condensed_milk</t>
  </si>
  <si>
    <t>consume_cheese</t>
  </si>
  <si>
    <t>consume_butter</t>
  </si>
  <si>
    <t>consume_vegetable_fat</t>
  </si>
  <si>
    <t>margarine</t>
  </si>
  <si>
    <r>
      <t xml:space="preserve">food oil </t>
    </r>
    <r>
      <rPr>
        <sz val="8"/>
        <color theme="1"/>
        <rFont val="Calibri"/>
        <family val="2"/>
        <scheme val="minor"/>
      </rPr>
      <t>49</t>
    </r>
  </si>
  <si>
    <t>egg</t>
  </si>
  <si>
    <t>consume_margarine</t>
  </si>
  <si>
    <t>cosume_food_oil</t>
  </si>
  <si>
    <t>consume_egg</t>
  </si>
  <si>
    <t>g N / 100 gram product</t>
  </si>
  <si>
    <t>N_content_wheat</t>
  </si>
  <si>
    <t>N_content_rye</t>
  </si>
  <si>
    <t>N_content_rice</t>
  </si>
  <si>
    <t>N_content_legumes</t>
  </si>
  <si>
    <t>N_content_potato</t>
  </si>
  <si>
    <t>N_content_potato_starch</t>
  </si>
  <si>
    <t>N_content_sugar</t>
  </si>
  <si>
    <t>N_content_honey</t>
  </si>
  <si>
    <t>N_content_cocoa</t>
  </si>
  <si>
    <t>N_content_tree_fruits</t>
  </si>
  <si>
    <t>N_content_citrus_fruits</t>
  </si>
  <si>
    <t>N_content_nuts</t>
  </si>
  <si>
    <t>N_content_dried_fruit</t>
  </si>
  <si>
    <t>N_content_vegetables</t>
  </si>
  <si>
    <t>N_content_beef</t>
  </si>
  <si>
    <t>N_content_pork</t>
  </si>
  <si>
    <t>N_content_sheep</t>
  </si>
  <si>
    <t>N_contente_offal</t>
  </si>
  <si>
    <t>N_content_poultry</t>
  </si>
  <si>
    <t>N_content_other_meat</t>
  </si>
  <si>
    <t>N_content_fish</t>
  </si>
  <si>
    <t>N_content_milk</t>
  </si>
  <si>
    <t>N_content_cream</t>
  </si>
  <si>
    <t>N_content_condensed_milk</t>
  </si>
  <si>
    <t>N_content_cheese</t>
  </si>
  <si>
    <t>N_content_butter</t>
  </si>
  <si>
    <t>N_content_margarine</t>
  </si>
  <si>
    <t>N_content_egg</t>
  </si>
  <si>
    <r>
      <t>Dairy cattle</t>
    </r>
    <r>
      <rPr>
        <sz val="8"/>
        <color theme="1"/>
        <rFont val="Calibri"/>
        <family val="2"/>
        <scheme val="minor"/>
      </rPr>
      <t xml:space="preserve"> 4</t>
    </r>
  </si>
  <si>
    <t>Oxes</t>
  </si>
  <si>
    <t>Bulls</t>
  </si>
  <si>
    <t>Female cattle (before calving)</t>
  </si>
  <si>
    <r>
      <t xml:space="preserve">Younstock </t>
    </r>
    <r>
      <rPr>
        <sz val="11"/>
        <color theme="1"/>
        <rFont val="Calibri"/>
        <family val="2"/>
      </rPr>
      <t>≤ 8 months</t>
    </r>
  </si>
  <si>
    <r>
      <t xml:space="preserve">Younstock </t>
    </r>
    <r>
      <rPr>
        <sz val="11"/>
        <color theme="1"/>
        <rFont val="Calibri"/>
        <family val="2"/>
      </rPr>
      <t>≥ 8 and ≤</t>
    </r>
    <r>
      <rPr>
        <sz val="11"/>
        <color theme="1"/>
        <rFont val="Calibri"/>
        <family val="2"/>
        <scheme val="minor"/>
      </rPr>
      <t xml:space="preserve"> 12 months 15</t>
    </r>
  </si>
  <si>
    <t>slaughter_weight_oxes</t>
  </si>
  <si>
    <t>slaughter_weight_bulls</t>
  </si>
  <si>
    <t>slaughter_weight_female_cattle</t>
  </si>
  <si>
    <t>slaughter_weight_younstock_midage</t>
  </si>
  <si>
    <t>slaughter_weight_younstock_youngage</t>
  </si>
  <si>
    <t>slaughter_weight_dairy_cattle</t>
  </si>
  <si>
    <t>number_slaughter_dairy_cattle</t>
  </si>
  <si>
    <t>number_slaughter_oxes</t>
  </si>
  <si>
    <t>number_slaughter_bulls</t>
  </si>
  <si>
    <t>number_slaughter_female_cattle</t>
  </si>
  <si>
    <t>number_slaughter_younstock_youngage</t>
  </si>
  <si>
    <t>number_slaughter_younstock_midage</t>
  </si>
  <si>
    <t>number_slaughter_pig</t>
  </si>
  <si>
    <t>number_slaughter_poultry</t>
  </si>
  <si>
    <t>number_slaughter_sheep</t>
  </si>
  <si>
    <t>number_slaughter_lamb</t>
  </si>
  <si>
    <t>number_slaughter_goat</t>
  </si>
  <si>
    <t>number_slaughter_horse</t>
  </si>
  <si>
    <t>slaughter_weight_pig</t>
  </si>
  <si>
    <t>slaughter_weight_poultry</t>
  </si>
  <si>
    <t>slaughter_weight_lamb</t>
  </si>
  <si>
    <t>slaughter_weight_sheep</t>
  </si>
  <si>
    <t>slaughter_weight_goat</t>
  </si>
  <si>
    <t>slaughter_weight_horse</t>
  </si>
  <si>
    <t>edible_fraction_cattle</t>
  </si>
  <si>
    <t>edible_fraction_pig</t>
  </si>
  <si>
    <t>edible_fraction_poultry</t>
  </si>
  <si>
    <t>edible_fraction_other</t>
  </si>
  <si>
    <t>N_content_female_cattle</t>
  </si>
  <si>
    <t>N_content_male_cattle</t>
  </si>
  <si>
    <t>N_content_pig</t>
  </si>
  <si>
    <t>N_content_horse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</si>
</sst>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9" fontId="0" fillId="0" borderId="0" xfId="1" applyFont="1"/>
    <xf numFmtId="9" fontId="0" fillId="2" borderId="0" xfId="1" applyFont="1" applyFill="1"/>
    <xf numFmtId="3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Fill="1"/>
    <xf numFmtId="0" fontId="0" fillId="0" borderId="0" xfId="0" applyFill="1" applyAlignment="1">
      <alignment horizontal="left" vertical="top" wrapText="1"/>
    </xf>
    <xf numFmtId="164" fontId="0" fillId="0" borderId="0" xfId="0" applyNumberFormat="1" applyAlignment="1">
      <alignment horizontal="right" wrapText="1"/>
    </xf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 applyFill="1" applyAlignment="1">
      <alignment horizontal="right" wrapText="1"/>
    </xf>
    <xf numFmtId="164" fontId="0" fillId="0" borderId="0" xfId="0" applyNumberFormat="1" applyAlignment="1">
      <alignment horizontal="right" vertical="top" wrapText="1"/>
    </xf>
    <xf numFmtId="164" fontId="0" fillId="0" borderId="0" xfId="0" applyNumberFormat="1" applyAlignment="1">
      <alignment horizontal="right" vertical="top"/>
    </xf>
    <xf numFmtId="0" fontId="0" fillId="2" borderId="0" xfId="0" applyFill="1"/>
    <xf numFmtId="4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ars Caspersen" id="{D43E5141-3987-490A-9EFA-A7181D1A3C2B}" userId="0d0a310d8bedf3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1-06-04T16:22:32.16" personId="{D43E5141-3987-490A-9EFA-A7181D1A3C2B}" id="{E12DB6FD-5CE6-4853-9B20-CA1B184A89AE}">
    <text>median is value displayed in the diagram; lower and upper boundary are calculates as if the percent value is the standard deviation; value of 1.645 used to get 90% coverage of normal distribution</text>
  </threadedComment>
  <threadedComment ref="F19" dT="2021-06-04T16:20:37.50" personId="{D43E5141-3987-490A-9EFA-A7181D1A3C2B}" id="{31E790C7-5BBF-4C09-95F3-96137E02E0E5}">
    <text>no value in diagram, just used 25% so I can try the model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8A46-9CD3-4A05-BF5C-7BD7F4966E0F}">
  <dimension ref="A1:G41"/>
  <sheetViews>
    <sheetView topLeftCell="A25" workbookViewId="0">
      <selection activeCell="A35" sqref="A35"/>
    </sheetView>
  </sheetViews>
  <sheetFormatPr defaultRowHeight="14.4" x14ac:dyDescent="0.3"/>
  <cols>
    <col min="1" max="1" width="43.21875" bestFit="1" customWidth="1"/>
    <col min="2" max="2" width="29.21875" bestFit="1" customWidth="1"/>
    <col min="4" max="5" width="7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11</v>
      </c>
      <c r="G1" t="s">
        <v>4</v>
      </c>
    </row>
    <row r="2" spans="1:7" x14ac:dyDescent="0.3">
      <c r="A2" t="s">
        <v>6</v>
      </c>
      <c r="B2" t="s">
        <v>48</v>
      </c>
      <c r="C2">
        <f>D2*(1-1.645*F2)</f>
        <v>1238.211</v>
      </c>
      <c r="D2">
        <v>1482</v>
      </c>
      <c r="E2">
        <f>D2*(1+1.645*F2)</f>
        <v>1725.7890000000002</v>
      </c>
      <c r="F2" s="1">
        <v>0.1</v>
      </c>
      <c r="G2" t="s">
        <v>47</v>
      </c>
    </row>
    <row r="3" spans="1:7" x14ac:dyDescent="0.3">
      <c r="A3" t="s">
        <v>7</v>
      </c>
      <c r="B3" t="s">
        <v>7</v>
      </c>
      <c r="C3">
        <f t="shared" ref="C3:C41" si="0">D3*(1-1.645*F3)</f>
        <v>1744.64275</v>
      </c>
      <c r="D3">
        <v>1901</v>
      </c>
      <c r="E3">
        <f t="shared" ref="E3:E41" si="1">D3*(1+1.645*F3)</f>
        <v>2057.35725</v>
      </c>
      <c r="F3" s="1">
        <v>0.05</v>
      </c>
      <c r="G3" t="s">
        <v>47</v>
      </c>
    </row>
    <row r="4" spans="1:7" x14ac:dyDescent="0.3">
      <c r="A4" t="s">
        <v>8</v>
      </c>
      <c r="B4" t="s">
        <v>70</v>
      </c>
      <c r="C4">
        <f t="shared" si="0"/>
        <v>890.21749999999997</v>
      </c>
      <c r="D4">
        <v>970</v>
      </c>
      <c r="E4">
        <f t="shared" si="1"/>
        <v>1049.7825</v>
      </c>
      <c r="F4" s="1">
        <v>0.05</v>
      </c>
      <c r="G4" t="s">
        <v>47</v>
      </c>
    </row>
    <row r="5" spans="1:7" x14ac:dyDescent="0.3">
      <c r="A5" t="s">
        <v>9</v>
      </c>
      <c r="B5" t="s">
        <v>49</v>
      </c>
      <c r="C5">
        <f t="shared" si="0"/>
        <v>385.45499999999998</v>
      </c>
      <c r="D5">
        <v>420</v>
      </c>
      <c r="E5">
        <f t="shared" si="1"/>
        <v>454.54499999999996</v>
      </c>
      <c r="F5" s="1">
        <v>0.05</v>
      </c>
      <c r="G5" t="s">
        <v>47</v>
      </c>
    </row>
    <row r="6" spans="1:7" x14ac:dyDescent="0.3">
      <c r="A6" t="s">
        <v>10</v>
      </c>
      <c r="B6" t="s">
        <v>50</v>
      </c>
      <c r="C6">
        <f t="shared" si="0"/>
        <v>812.94150000000002</v>
      </c>
      <c r="D6">
        <v>973</v>
      </c>
      <c r="E6">
        <f t="shared" si="1"/>
        <v>1133.0585000000001</v>
      </c>
      <c r="F6" s="1">
        <v>0.1</v>
      </c>
      <c r="G6" t="s">
        <v>47</v>
      </c>
    </row>
    <row r="7" spans="1:7" x14ac:dyDescent="0.3">
      <c r="A7" t="s">
        <v>12</v>
      </c>
      <c r="B7" t="s">
        <v>72</v>
      </c>
      <c r="C7">
        <f t="shared" si="0"/>
        <v>852.51</v>
      </c>
      <c r="D7">
        <v>1448</v>
      </c>
      <c r="E7">
        <f t="shared" si="1"/>
        <v>2043.4899999999998</v>
      </c>
      <c r="F7" s="1">
        <v>0.25</v>
      </c>
      <c r="G7" t="s">
        <v>47</v>
      </c>
    </row>
    <row r="8" spans="1:7" x14ac:dyDescent="0.3">
      <c r="A8" t="s">
        <v>13</v>
      </c>
      <c r="B8" t="s">
        <v>51</v>
      </c>
      <c r="C8">
        <f t="shared" si="0"/>
        <v>135.827</v>
      </c>
      <c r="D8">
        <v>148</v>
      </c>
      <c r="E8">
        <f t="shared" si="1"/>
        <v>160.173</v>
      </c>
      <c r="F8" s="1">
        <v>0.05</v>
      </c>
      <c r="G8" t="s">
        <v>47</v>
      </c>
    </row>
    <row r="9" spans="1:7" x14ac:dyDescent="0.3">
      <c r="A9" t="s">
        <v>14</v>
      </c>
      <c r="B9" t="s">
        <v>52</v>
      </c>
      <c r="C9">
        <f t="shared" si="0"/>
        <v>4405.0275000000001</v>
      </c>
      <c r="D9">
        <v>7482</v>
      </c>
      <c r="E9">
        <f t="shared" si="1"/>
        <v>10558.9725</v>
      </c>
      <c r="F9" s="1">
        <v>0.25</v>
      </c>
      <c r="G9" t="s">
        <v>47</v>
      </c>
    </row>
    <row r="10" spans="1:7" x14ac:dyDescent="0.3">
      <c r="A10" t="s">
        <v>15</v>
      </c>
      <c r="B10" t="s">
        <v>53</v>
      </c>
      <c r="C10">
        <f t="shared" si="0"/>
        <v>256.10624999999999</v>
      </c>
      <c r="D10">
        <v>435</v>
      </c>
      <c r="E10">
        <f t="shared" si="1"/>
        <v>613.89374999999995</v>
      </c>
      <c r="F10" s="1">
        <v>0.25</v>
      </c>
      <c r="G10" t="s">
        <v>47</v>
      </c>
    </row>
    <row r="11" spans="1:7" x14ac:dyDescent="0.3">
      <c r="A11" t="s">
        <v>16</v>
      </c>
      <c r="B11" t="s">
        <v>16</v>
      </c>
      <c r="C11">
        <f t="shared" si="0"/>
        <v>7772.4247499999992</v>
      </c>
      <c r="D11">
        <v>8469</v>
      </c>
      <c r="E11">
        <f t="shared" si="1"/>
        <v>9165.5752499999999</v>
      </c>
      <c r="F11" s="1">
        <v>0.05</v>
      </c>
      <c r="G11" t="s">
        <v>47</v>
      </c>
    </row>
    <row r="12" spans="1:7" x14ac:dyDescent="0.3">
      <c r="A12" t="s">
        <v>17</v>
      </c>
      <c r="B12" t="s">
        <v>17</v>
      </c>
      <c r="C12">
        <f t="shared" si="0"/>
        <v>91.069500000000005</v>
      </c>
      <c r="D12">
        <v>109</v>
      </c>
      <c r="E12">
        <f t="shared" si="1"/>
        <v>126.93050000000001</v>
      </c>
      <c r="F12" s="1">
        <v>0.1</v>
      </c>
      <c r="G12" t="s">
        <v>47</v>
      </c>
    </row>
    <row r="13" spans="1:7" x14ac:dyDescent="0.3">
      <c r="A13" t="s">
        <v>18</v>
      </c>
      <c r="B13" t="s">
        <v>54</v>
      </c>
      <c r="C13">
        <f t="shared" si="0"/>
        <v>1725.37</v>
      </c>
      <c r="D13">
        <v>1880</v>
      </c>
      <c r="E13">
        <f t="shared" si="1"/>
        <v>2034.6299999999999</v>
      </c>
      <c r="F13" s="1">
        <v>0.05</v>
      </c>
      <c r="G13" t="s">
        <v>47</v>
      </c>
    </row>
    <row r="14" spans="1:7" x14ac:dyDescent="0.3">
      <c r="A14" t="s">
        <v>19</v>
      </c>
      <c r="B14" t="s">
        <v>55</v>
      </c>
      <c r="C14">
        <f t="shared" si="0"/>
        <v>591.10500000000002</v>
      </c>
      <c r="D14">
        <v>1004</v>
      </c>
      <c r="E14">
        <f t="shared" si="1"/>
        <v>1416.895</v>
      </c>
      <c r="F14" s="1">
        <v>0.25</v>
      </c>
      <c r="G14" t="s">
        <v>47</v>
      </c>
    </row>
    <row r="15" spans="1:7" x14ac:dyDescent="0.3">
      <c r="A15" t="s">
        <v>20</v>
      </c>
      <c r="B15" t="s">
        <v>56</v>
      </c>
      <c r="C15">
        <f t="shared" si="0"/>
        <v>309.09375</v>
      </c>
      <c r="D15">
        <v>525</v>
      </c>
      <c r="E15">
        <f t="shared" si="1"/>
        <v>740.90625</v>
      </c>
      <c r="F15" s="1">
        <v>0.25</v>
      </c>
      <c r="G15" t="s">
        <v>47</v>
      </c>
    </row>
    <row r="16" spans="1:7" x14ac:dyDescent="0.3">
      <c r="A16" t="s">
        <v>21</v>
      </c>
      <c r="B16" t="s">
        <v>57</v>
      </c>
      <c r="C16">
        <f t="shared" si="0"/>
        <v>1042.67625</v>
      </c>
      <c r="D16">
        <v>1771</v>
      </c>
      <c r="E16">
        <f t="shared" si="1"/>
        <v>2499.32375</v>
      </c>
      <c r="F16" s="1">
        <v>0.25</v>
      </c>
      <c r="G16" t="s">
        <v>47</v>
      </c>
    </row>
    <row r="17" spans="1:7" x14ac:dyDescent="0.3">
      <c r="A17" t="s">
        <v>22</v>
      </c>
      <c r="B17" t="s">
        <v>71</v>
      </c>
      <c r="C17">
        <f t="shared" si="0"/>
        <v>3012.0554999999999</v>
      </c>
      <c r="D17">
        <v>3282</v>
      </c>
      <c r="E17">
        <f t="shared" si="1"/>
        <v>3551.9444999999996</v>
      </c>
      <c r="F17" s="1">
        <v>0.05</v>
      </c>
      <c r="G17" t="s">
        <v>47</v>
      </c>
    </row>
    <row r="18" spans="1:7" x14ac:dyDescent="0.3">
      <c r="A18" t="s">
        <v>23</v>
      </c>
      <c r="B18" t="s">
        <v>58</v>
      </c>
      <c r="C18">
        <f t="shared" si="0"/>
        <v>3387.9524999999999</v>
      </c>
      <c r="D18">
        <v>4055</v>
      </c>
      <c r="E18">
        <f t="shared" si="1"/>
        <v>4722.0475000000006</v>
      </c>
      <c r="F18" s="1">
        <v>0.1</v>
      </c>
      <c r="G18" t="s">
        <v>47</v>
      </c>
    </row>
    <row r="19" spans="1:7" x14ac:dyDescent="0.3">
      <c r="A19" t="s">
        <v>24</v>
      </c>
      <c r="B19" t="s">
        <v>59</v>
      </c>
      <c r="C19">
        <f t="shared" si="0"/>
        <v>2346.1687499999998</v>
      </c>
      <c r="D19">
        <v>3985</v>
      </c>
      <c r="E19">
        <f t="shared" si="1"/>
        <v>5623.8312499999993</v>
      </c>
      <c r="F19" s="2">
        <v>0.25</v>
      </c>
      <c r="G19" t="s">
        <v>47</v>
      </c>
    </row>
    <row r="20" spans="1:7" x14ac:dyDescent="0.3">
      <c r="A20" t="s">
        <v>25</v>
      </c>
      <c r="B20" t="s">
        <v>60</v>
      </c>
      <c r="C20">
        <f t="shared" si="0"/>
        <v>332.81600000000003</v>
      </c>
      <c r="D20">
        <v>496</v>
      </c>
      <c r="E20">
        <f t="shared" si="1"/>
        <v>659.18399999999997</v>
      </c>
      <c r="F20" s="1">
        <v>0.2</v>
      </c>
      <c r="G20" t="s">
        <v>47</v>
      </c>
    </row>
    <row r="21" spans="1:7" x14ac:dyDescent="0.3">
      <c r="A21" t="s">
        <v>26</v>
      </c>
      <c r="B21" t="s">
        <v>61</v>
      </c>
      <c r="C21">
        <f t="shared" si="0"/>
        <v>2408.7465000000002</v>
      </c>
      <c r="D21">
        <v>2883</v>
      </c>
      <c r="E21">
        <f t="shared" si="1"/>
        <v>3357.2535000000003</v>
      </c>
      <c r="F21" s="1">
        <v>0.1</v>
      </c>
      <c r="G21" t="s">
        <v>47</v>
      </c>
    </row>
    <row r="22" spans="1:7" x14ac:dyDescent="0.3">
      <c r="A22" t="s">
        <v>27</v>
      </c>
      <c r="B22" t="s">
        <v>62</v>
      </c>
      <c r="C22">
        <f t="shared" si="0"/>
        <v>1924.1565000000001</v>
      </c>
      <c r="D22">
        <v>2303</v>
      </c>
      <c r="E22">
        <f t="shared" si="1"/>
        <v>2681.8435000000004</v>
      </c>
      <c r="F22" s="1">
        <v>0.1</v>
      </c>
      <c r="G22" t="s">
        <v>47</v>
      </c>
    </row>
    <row r="23" spans="1:7" x14ac:dyDescent="0.3">
      <c r="A23" t="s">
        <v>28</v>
      </c>
      <c r="B23" t="s">
        <v>63</v>
      </c>
      <c r="C23">
        <f t="shared" si="0"/>
        <v>6562.7962500000003</v>
      </c>
      <c r="D23">
        <v>11147</v>
      </c>
      <c r="E23">
        <f t="shared" si="1"/>
        <v>15731.203749999999</v>
      </c>
      <c r="F23" s="1">
        <v>0.25</v>
      </c>
      <c r="G23" t="s">
        <v>47</v>
      </c>
    </row>
    <row r="24" spans="1:7" x14ac:dyDescent="0.3">
      <c r="A24" t="s">
        <v>29</v>
      </c>
      <c r="B24" t="s">
        <v>64</v>
      </c>
      <c r="C24">
        <f t="shared" si="0"/>
        <v>148.71899999999999</v>
      </c>
      <c r="D24">
        <v>178</v>
      </c>
      <c r="E24">
        <f t="shared" si="1"/>
        <v>207.28100000000001</v>
      </c>
      <c r="F24" s="1">
        <v>0.1</v>
      </c>
      <c r="G24" t="s">
        <v>47</v>
      </c>
    </row>
    <row r="25" spans="1:7" x14ac:dyDescent="0.3">
      <c r="A25" t="s">
        <v>30</v>
      </c>
      <c r="B25" t="s">
        <v>65</v>
      </c>
      <c r="C25">
        <f t="shared" si="0"/>
        <v>1249.9755</v>
      </c>
      <c r="D25">
        <v>1362</v>
      </c>
      <c r="E25">
        <f t="shared" si="1"/>
        <v>1474.0245</v>
      </c>
      <c r="F25" s="1">
        <v>0.05</v>
      </c>
      <c r="G25" t="s">
        <v>47</v>
      </c>
    </row>
    <row r="26" spans="1:7" x14ac:dyDescent="0.3">
      <c r="A26" t="s">
        <v>31</v>
      </c>
      <c r="B26" t="s">
        <v>66</v>
      </c>
      <c r="C26">
        <f t="shared" si="0"/>
        <v>546.36</v>
      </c>
      <c r="D26">
        <v>928</v>
      </c>
      <c r="E26">
        <f t="shared" si="1"/>
        <v>1309.6399999999999</v>
      </c>
      <c r="F26" s="1">
        <v>0.25</v>
      </c>
      <c r="G26" t="s">
        <v>47</v>
      </c>
    </row>
    <row r="27" spans="1:7" x14ac:dyDescent="0.3">
      <c r="A27" t="s">
        <v>32</v>
      </c>
      <c r="B27" t="s">
        <v>67</v>
      </c>
      <c r="C27">
        <f t="shared" si="0"/>
        <v>6562.7962500000003</v>
      </c>
      <c r="D27">
        <v>11147</v>
      </c>
      <c r="E27">
        <f t="shared" si="1"/>
        <v>15731.203749999999</v>
      </c>
      <c r="F27" s="1">
        <v>0.25</v>
      </c>
      <c r="G27" t="s">
        <v>47</v>
      </c>
    </row>
    <row r="28" spans="1:7" x14ac:dyDescent="0.3">
      <c r="A28" t="s">
        <v>33</v>
      </c>
      <c r="B28" t="s">
        <v>68</v>
      </c>
      <c r="C28">
        <f t="shared" si="0"/>
        <v>195.465</v>
      </c>
      <c r="D28">
        <v>332</v>
      </c>
      <c r="E28">
        <f t="shared" si="1"/>
        <v>468.53499999999997</v>
      </c>
      <c r="F28" s="1">
        <v>0.25</v>
      </c>
      <c r="G28" t="s">
        <v>47</v>
      </c>
    </row>
    <row r="29" spans="1:7" x14ac:dyDescent="0.3">
      <c r="A29" t="s">
        <v>34</v>
      </c>
      <c r="B29" t="s">
        <v>69</v>
      </c>
      <c r="C29">
        <f t="shared" si="0"/>
        <v>1148.1052499999998</v>
      </c>
      <c r="D29">
        <v>1251</v>
      </c>
      <c r="E29">
        <f t="shared" si="1"/>
        <v>1353.8947499999999</v>
      </c>
      <c r="F29" s="1">
        <v>0.05</v>
      </c>
      <c r="G29" t="s">
        <v>47</v>
      </c>
    </row>
    <row r="30" spans="1:7" x14ac:dyDescent="0.3">
      <c r="A30" t="s">
        <v>35</v>
      </c>
      <c r="B30" t="s">
        <v>73</v>
      </c>
      <c r="C30">
        <f t="shared" si="0"/>
        <v>7217.1859999999997</v>
      </c>
      <c r="D30">
        <v>7864</v>
      </c>
      <c r="E30">
        <f t="shared" si="1"/>
        <v>8510.8140000000003</v>
      </c>
      <c r="F30" s="1">
        <v>0.05</v>
      </c>
      <c r="G30" t="s">
        <v>47</v>
      </c>
    </row>
    <row r="31" spans="1:7" x14ac:dyDescent="0.3">
      <c r="A31" t="s">
        <v>36</v>
      </c>
      <c r="B31" t="s">
        <v>74</v>
      </c>
      <c r="C31">
        <f t="shared" si="0"/>
        <v>1305.0509999999999</v>
      </c>
      <c r="D31">
        <v>1562</v>
      </c>
      <c r="E31">
        <f t="shared" si="1"/>
        <v>1818.9490000000001</v>
      </c>
      <c r="F31" s="1">
        <v>0.1</v>
      </c>
      <c r="G31" t="s">
        <v>47</v>
      </c>
    </row>
    <row r="32" spans="1:7" x14ac:dyDescent="0.3">
      <c r="A32" t="s">
        <v>37</v>
      </c>
      <c r="B32" t="s">
        <v>37</v>
      </c>
      <c r="C32">
        <f t="shared" si="0"/>
        <v>1157.1675</v>
      </c>
      <c r="D32">
        <v>1385</v>
      </c>
      <c r="E32">
        <f t="shared" si="1"/>
        <v>1612.8325000000002</v>
      </c>
      <c r="F32" s="1">
        <v>0.1</v>
      </c>
      <c r="G32" t="s">
        <v>47</v>
      </c>
    </row>
    <row r="33" spans="1:7" x14ac:dyDescent="0.3">
      <c r="A33" t="s">
        <v>38</v>
      </c>
      <c r="B33" t="s">
        <v>75</v>
      </c>
      <c r="C33">
        <f t="shared" si="0"/>
        <v>30.28575</v>
      </c>
      <c r="D33">
        <v>33</v>
      </c>
      <c r="E33">
        <f t="shared" si="1"/>
        <v>35.71425</v>
      </c>
      <c r="F33" s="1">
        <v>0.05</v>
      </c>
      <c r="G33" t="s">
        <v>47</v>
      </c>
    </row>
    <row r="34" spans="1:7" x14ac:dyDescent="0.3">
      <c r="A34" t="s">
        <v>39</v>
      </c>
      <c r="B34" t="s">
        <v>76</v>
      </c>
      <c r="C34">
        <f t="shared" si="0"/>
        <v>152.34649999999999</v>
      </c>
      <c r="D34">
        <v>166</v>
      </c>
      <c r="E34">
        <f t="shared" si="1"/>
        <v>179.65349999999998</v>
      </c>
      <c r="F34" s="1">
        <v>0.05</v>
      </c>
      <c r="G34" t="s">
        <v>47</v>
      </c>
    </row>
    <row r="35" spans="1:7" x14ac:dyDescent="0.3">
      <c r="A35" t="s">
        <v>40</v>
      </c>
      <c r="B35" t="s">
        <v>77</v>
      </c>
      <c r="C35">
        <f t="shared" si="0"/>
        <v>164.59350000000001</v>
      </c>
      <c r="D35">
        <v>197</v>
      </c>
      <c r="E35">
        <f t="shared" si="1"/>
        <v>229.40650000000002</v>
      </c>
      <c r="F35" s="1">
        <v>0.1</v>
      </c>
      <c r="G35" t="s">
        <v>47</v>
      </c>
    </row>
    <row r="36" spans="1:7" x14ac:dyDescent="0.3">
      <c r="A36" t="s">
        <v>41</v>
      </c>
      <c r="B36" t="s">
        <v>78</v>
      </c>
      <c r="C36">
        <f t="shared" si="0"/>
        <v>7.3419999999999996</v>
      </c>
      <c r="D36">
        <v>8</v>
      </c>
      <c r="E36">
        <f t="shared" si="1"/>
        <v>8.6579999999999995</v>
      </c>
      <c r="F36" s="1">
        <v>0.05</v>
      </c>
      <c r="G36" t="s">
        <v>47</v>
      </c>
    </row>
    <row r="37" spans="1:7" x14ac:dyDescent="0.3">
      <c r="A37" t="s">
        <v>42</v>
      </c>
      <c r="B37" t="s">
        <v>42</v>
      </c>
      <c r="C37">
        <f t="shared" si="0"/>
        <v>245.637</v>
      </c>
      <c r="D37">
        <v>294</v>
      </c>
      <c r="E37">
        <f t="shared" si="1"/>
        <v>342.363</v>
      </c>
      <c r="F37" s="1">
        <v>0.1</v>
      </c>
      <c r="G37" t="s">
        <v>47</v>
      </c>
    </row>
    <row r="38" spans="1:7" x14ac:dyDescent="0.3">
      <c r="A38" t="s">
        <v>43</v>
      </c>
      <c r="B38" t="s">
        <v>79</v>
      </c>
      <c r="C38">
        <f t="shared" si="0"/>
        <v>30.077999999999999</v>
      </c>
      <c r="D38">
        <v>36</v>
      </c>
      <c r="E38">
        <f t="shared" si="1"/>
        <v>41.922000000000004</v>
      </c>
      <c r="F38" s="1">
        <v>0.1</v>
      </c>
      <c r="G38" t="s">
        <v>47</v>
      </c>
    </row>
    <row r="39" spans="1:7" x14ac:dyDescent="0.3">
      <c r="A39" t="s">
        <v>44</v>
      </c>
      <c r="B39" t="s">
        <v>80</v>
      </c>
      <c r="C39">
        <f t="shared" si="0"/>
        <v>116.57250000000001</v>
      </c>
      <c r="D39">
        <v>198</v>
      </c>
      <c r="E39">
        <f t="shared" si="1"/>
        <v>279.42749999999995</v>
      </c>
      <c r="F39" s="1">
        <v>0.25</v>
      </c>
      <c r="G39" t="s">
        <v>47</v>
      </c>
    </row>
    <row r="40" spans="1:7" x14ac:dyDescent="0.3">
      <c r="A40" t="s">
        <v>45</v>
      </c>
      <c r="B40" t="s">
        <v>81</v>
      </c>
      <c r="C40">
        <f t="shared" si="0"/>
        <v>78.892499999999998</v>
      </c>
      <c r="D40">
        <v>134</v>
      </c>
      <c r="E40">
        <f t="shared" si="1"/>
        <v>189.10749999999999</v>
      </c>
      <c r="F40" s="1">
        <v>0.25</v>
      </c>
      <c r="G40" t="s">
        <v>47</v>
      </c>
    </row>
    <row r="41" spans="1:7" x14ac:dyDescent="0.3">
      <c r="A41" t="s">
        <v>46</v>
      </c>
      <c r="B41" t="s">
        <v>82</v>
      </c>
      <c r="C41">
        <f t="shared" si="0"/>
        <v>305.56124999999997</v>
      </c>
      <c r="D41">
        <v>519</v>
      </c>
      <c r="E41">
        <f t="shared" si="1"/>
        <v>732.43874999999991</v>
      </c>
      <c r="F41" s="1">
        <v>0.25</v>
      </c>
      <c r="G41" t="s">
        <v>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BF83B-C21A-4566-828D-A96EF21607E8}">
  <dimension ref="A1:G60"/>
  <sheetViews>
    <sheetView workbookViewId="0">
      <selection activeCell="G1" sqref="A1:G1"/>
    </sheetView>
  </sheetViews>
  <sheetFormatPr defaultRowHeight="14.4" x14ac:dyDescent="0.3"/>
  <cols>
    <col min="1" max="1" width="25" customWidth="1"/>
    <col min="2" max="2" width="33" style="8" customWidth="1"/>
    <col min="3" max="3" width="21.21875" customWidth="1"/>
    <col min="5" max="5" width="8.5546875" style="9" bestFit="1" customWidth="1"/>
  </cols>
  <sheetData>
    <row r="1" spans="1:7" x14ac:dyDescent="0.3">
      <c r="A1" t="s">
        <v>1</v>
      </c>
      <c r="B1" s="8" t="s">
        <v>0</v>
      </c>
      <c r="C1" t="s">
        <v>98</v>
      </c>
      <c r="D1" t="s">
        <v>2</v>
      </c>
      <c r="E1" s="9" t="s">
        <v>5</v>
      </c>
      <c r="F1" t="s">
        <v>3</v>
      </c>
      <c r="G1" t="s">
        <v>4</v>
      </c>
    </row>
    <row r="2" spans="1:7" x14ac:dyDescent="0.3">
      <c r="A2" s="5" t="s">
        <v>83</v>
      </c>
      <c r="C2" s="8" t="s">
        <v>100</v>
      </c>
      <c r="E2" s="10">
        <v>310329</v>
      </c>
    </row>
    <row r="3" spans="1:7" x14ac:dyDescent="0.3">
      <c r="A3" s="6" t="s">
        <v>84</v>
      </c>
      <c r="C3" t="s">
        <v>99</v>
      </c>
      <c r="E3" s="7">
        <v>65</v>
      </c>
    </row>
    <row r="4" spans="1:7" x14ac:dyDescent="0.3">
      <c r="A4" s="6" t="s">
        <v>85</v>
      </c>
      <c r="C4" t="s">
        <v>99</v>
      </c>
      <c r="E4" s="7">
        <v>7.6</v>
      </c>
    </row>
    <row r="5" spans="1:7" x14ac:dyDescent="0.3">
      <c r="A5" s="6" t="s">
        <v>86</v>
      </c>
      <c r="C5" t="s">
        <v>99</v>
      </c>
      <c r="E5" s="7">
        <v>5.0999999999999996</v>
      </c>
    </row>
    <row r="6" spans="1:7" x14ac:dyDescent="0.3">
      <c r="A6" s="6" t="s">
        <v>87</v>
      </c>
      <c r="C6" t="s">
        <v>99</v>
      </c>
      <c r="E6" s="7">
        <v>1.1000000000000001</v>
      </c>
    </row>
    <row r="7" spans="1:7" x14ac:dyDescent="0.3">
      <c r="A7" s="6" t="s">
        <v>88</v>
      </c>
      <c r="C7" t="s">
        <v>99</v>
      </c>
      <c r="E7" s="11">
        <v>57.9</v>
      </c>
    </row>
    <row r="8" spans="1:7" x14ac:dyDescent="0.3">
      <c r="A8" s="6" t="s">
        <v>89</v>
      </c>
      <c r="C8" t="s">
        <v>99</v>
      </c>
      <c r="E8" s="7">
        <v>10.7</v>
      </c>
    </row>
    <row r="9" spans="1:7" x14ac:dyDescent="0.3">
      <c r="A9" s="6" t="s">
        <v>90</v>
      </c>
      <c r="C9" t="s">
        <v>99</v>
      </c>
      <c r="E9" s="7">
        <v>34</v>
      </c>
    </row>
    <row r="10" spans="1:7" x14ac:dyDescent="0.3">
      <c r="A10" s="6" t="s">
        <v>91</v>
      </c>
      <c r="C10" t="s">
        <v>99</v>
      </c>
      <c r="E10" s="7">
        <v>1.1000000000000001</v>
      </c>
    </row>
    <row r="11" spans="1:7" x14ac:dyDescent="0.3">
      <c r="A11" s="6" t="s">
        <v>92</v>
      </c>
      <c r="C11" t="s">
        <v>99</v>
      </c>
      <c r="E11" s="7">
        <v>3.6</v>
      </c>
    </row>
    <row r="12" spans="1:7" x14ac:dyDescent="0.3">
      <c r="A12" s="6" t="s">
        <v>93</v>
      </c>
      <c r="C12" t="s">
        <v>99</v>
      </c>
      <c r="E12" s="7">
        <v>65.7</v>
      </c>
    </row>
    <row r="13" spans="1:7" x14ac:dyDescent="0.3">
      <c r="A13" s="6" t="s">
        <v>94</v>
      </c>
      <c r="C13" t="s">
        <v>99</v>
      </c>
      <c r="E13" s="7">
        <v>36.5</v>
      </c>
    </row>
    <row r="14" spans="1:7" x14ac:dyDescent="0.3">
      <c r="A14" s="6" t="s">
        <v>95</v>
      </c>
      <c r="C14" t="s">
        <v>99</v>
      </c>
      <c r="E14" s="7">
        <v>4.7</v>
      </c>
    </row>
    <row r="15" spans="1:7" x14ac:dyDescent="0.3">
      <c r="A15" s="6" t="s">
        <v>96</v>
      </c>
      <c r="C15" t="s">
        <v>99</v>
      </c>
      <c r="E15" s="7">
        <v>1.4</v>
      </c>
    </row>
    <row r="16" spans="1:7" x14ac:dyDescent="0.3">
      <c r="A16" s="6" t="s">
        <v>97</v>
      </c>
      <c r="C16" t="s">
        <v>99</v>
      </c>
      <c r="E16" s="7">
        <v>98.5</v>
      </c>
    </row>
    <row r="17" spans="1:5" x14ac:dyDescent="0.3">
      <c r="A17" s="6" t="s">
        <v>101</v>
      </c>
      <c r="B17" s="4" t="s">
        <v>107</v>
      </c>
      <c r="C17" t="s">
        <v>99</v>
      </c>
      <c r="E17" s="12">
        <v>14</v>
      </c>
    </row>
    <row r="18" spans="1:5" x14ac:dyDescent="0.3">
      <c r="A18" s="6" t="s">
        <v>102</v>
      </c>
      <c r="B18" s="4" t="s">
        <v>108</v>
      </c>
      <c r="C18" t="s">
        <v>99</v>
      </c>
      <c r="E18" s="12">
        <v>50.1</v>
      </c>
    </row>
    <row r="19" spans="1:5" x14ac:dyDescent="0.3">
      <c r="A19" s="6" t="s">
        <v>103</v>
      </c>
      <c r="B19" s="4" t="s">
        <v>109</v>
      </c>
      <c r="C19" t="s">
        <v>99</v>
      </c>
      <c r="E19" s="12">
        <v>0.9</v>
      </c>
    </row>
    <row r="20" spans="1:5" x14ac:dyDescent="0.3">
      <c r="A20" s="6" t="s">
        <v>104</v>
      </c>
      <c r="B20" s="4" t="s">
        <v>110</v>
      </c>
      <c r="C20" t="s">
        <v>99</v>
      </c>
      <c r="E20" s="12">
        <v>0.5</v>
      </c>
    </row>
    <row r="21" spans="1:5" x14ac:dyDescent="0.3">
      <c r="A21" s="6" t="s">
        <v>105</v>
      </c>
      <c r="B21" s="4" t="s">
        <v>111</v>
      </c>
      <c r="C21" t="s">
        <v>99</v>
      </c>
      <c r="E21" s="12">
        <v>20.9</v>
      </c>
    </row>
    <row r="22" spans="1:5" x14ac:dyDescent="0.3">
      <c r="A22" s="6" t="s">
        <v>106</v>
      </c>
      <c r="B22" s="4" t="s">
        <v>112</v>
      </c>
      <c r="C22" t="s">
        <v>99</v>
      </c>
      <c r="E22" s="12">
        <v>1.3</v>
      </c>
    </row>
    <row r="23" spans="1:5" x14ac:dyDescent="0.3">
      <c r="A23" s="6" t="s">
        <v>120</v>
      </c>
      <c r="B23" s="4" t="s">
        <v>113</v>
      </c>
      <c r="C23" t="s">
        <v>99</v>
      </c>
      <c r="E23" s="12">
        <v>14.1</v>
      </c>
    </row>
    <row r="24" spans="1:5" x14ac:dyDescent="0.3">
      <c r="A24" s="6" t="s">
        <v>121</v>
      </c>
      <c r="B24" s="4" t="s">
        <v>114</v>
      </c>
      <c r="C24" t="s">
        <v>99</v>
      </c>
      <c r="E24" s="12">
        <v>83.9</v>
      </c>
    </row>
    <row r="25" spans="1:5" x14ac:dyDescent="0.3">
      <c r="A25" s="6" t="s">
        <v>122</v>
      </c>
      <c r="B25" s="4" t="s">
        <v>115</v>
      </c>
      <c r="C25" t="s">
        <v>99</v>
      </c>
      <c r="E25" s="12">
        <v>6</v>
      </c>
    </row>
    <row r="26" spans="1:5" x14ac:dyDescent="0.3">
      <c r="A26" s="6" t="s">
        <v>123</v>
      </c>
      <c r="B26" s="4" t="s">
        <v>116</v>
      </c>
      <c r="C26" t="s">
        <v>99</v>
      </c>
      <c r="E26" s="12">
        <v>1.7</v>
      </c>
    </row>
    <row r="27" spans="1:5" ht="28.8" x14ac:dyDescent="0.3">
      <c r="A27" s="6" t="s">
        <v>124</v>
      </c>
      <c r="B27" s="4" t="s">
        <v>117</v>
      </c>
      <c r="C27" t="s">
        <v>99</v>
      </c>
      <c r="E27" s="12">
        <v>24.7</v>
      </c>
    </row>
    <row r="28" spans="1:5" x14ac:dyDescent="0.3">
      <c r="A28" s="6" t="s">
        <v>125</v>
      </c>
      <c r="B28" s="4" t="s">
        <v>118</v>
      </c>
      <c r="C28" t="s">
        <v>99</v>
      </c>
      <c r="E28" s="12">
        <v>6</v>
      </c>
    </row>
    <row r="29" spans="1:5" x14ac:dyDescent="0.3">
      <c r="A29" s="6" t="s">
        <v>126</v>
      </c>
      <c r="B29" s="4" t="s">
        <v>119</v>
      </c>
      <c r="C29" t="s">
        <v>99</v>
      </c>
      <c r="E29" s="12">
        <v>14.4</v>
      </c>
    </row>
    <row r="30" spans="1:5" x14ac:dyDescent="0.3">
      <c r="A30" s="6" t="s">
        <v>130</v>
      </c>
      <c r="B30" s="4" t="s">
        <v>127</v>
      </c>
      <c r="C30" t="s">
        <v>99</v>
      </c>
      <c r="E30" s="12">
        <v>2.7</v>
      </c>
    </row>
    <row r="31" spans="1:5" x14ac:dyDescent="0.3">
      <c r="A31" s="6" t="s">
        <v>131</v>
      </c>
      <c r="B31" s="4" t="s">
        <v>128</v>
      </c>
      <c r="C31" t="s">
        <v>99</v>
      </c>
      <c r="E31" s="12">
        <v>11.7</v>
      </c>
    </row>
    <row r="32" spans="1:5" x14ac:dyDescent="0.3">
      <c r="A32" s="6" t="s">
        <v>132</v>
      </c>
      <c r="B32" s="16" t="s">
        <v>129</v>
      </c>
      <c r="C32" t="s">
        <v>99</v>
      </c>
      <c r="E32" s="13">
        <v>13.2</v>
      </c>
    </row>
    <row r="33" spans="1:5" x14ac:dyDescent="0.3">
      <c r="A33" s="6" t="s">
        <v>134</v>
      </c>
      <c r="C33" s="17" t="s">
        <v>133</v>
      </c>
      <c r="E33">
        <v>1.7</v>
      </c>
    </row>
    <row r="34" spans="1:5" x14ac:dyDescent="0.3">
      <c r="A34" s="6" t="s">
        <v>135</v>
      </c>
      <c r="C34" s="17" t="s">
        <v>133</v>
      </c>
      <c r="E34">
        <v>1.1100000000000001</v>
      </c>
    </row>
    <row r="35" spans="1:5" x14ac:dyDescent="0.3">
      <c r="A35" s="6" t="s">
        <v>136</v>
      </c>
      <c r="C35" s="17" t="s">
        <v>133</v>
      </c>
      <c r="E35">
        <v>1.18</v>
      </c>
    </row>
    <row r="36" spans="1:5" x14ac:dyDescent="0.3">
      <c r="A36" s="6" t="s">
        <v>137</v>
      </c>
      <c r="C36" s="17" t="s">
        <v>133</v>
      </c>
      <c r="E36">
        <v>1.05</v>
      </c>
    </row>
    <row r="37" spans="1:5" x14ac:dyDescent="0.3">
      <c r="A37" s="6" t="s">
        <v>138</v>
      </c>
      <c r="C37" s="17" t="s">
        <v>133</v>
      </c>
      <c r="E37" s="14">
        <v>0.33</v>
      </c>
    </row>
    <row r="38" spans="1:5" x14ac:dyDescent="0.3">
      <c r="A38" s="6" t="s">
        <v>139</v>
      </c>
      <c r="C38" s="17" t="s">
        <v>133</v>
      </c>
      <c r="E38" s="9">
        <v>0.1</v>
      </c>
    </row>
    <row r="39" spans="1:5" x14ac:dyDescent="0.3">
      <c r="A39" s="6" t="s">
        <v>140</v>
      </c>
      <c r="C39" s="17" t="s">
        <v>133</v>
      </c>
      <c r="E39">
        <v>0</v>
      </c>
    </row>
    <row r="40" spans="1:5" x14ac:dyDescent="0.3">
      <c r="A40" s="6" t="s">
        <v>141</v>
      </c>
      <c r="C40" s="17" t="s">
        <v>133</v>
      </c>
      <c r="E40">
        <v>0.06</v>
      </c>
    </row>
    <row r="41" spans="1:5" x14ac:dyDescent="0.3">
      <c r="A41" s="6" t="s">
        <v>142</v>
      </c>
      <c r="C41" s="17" t="s">
        <v>133</v>
      </c>
      <c r="E41">
        <v>1.47</v>
      </c>
    </row>
    <row r="42" spans="1:5" x14ac:dyDescent="0.3">
      <c r="A42" s="6" t="s">
        <v>143</v>
      </c>
      <c r="C42" s="17" t="s">
        <v>133</v>
      </c>
      <c r="E42" s="15">
        <v>0.05</v>
      </c>
    </row>
    <row r="43" spans="1:5" x14ac:dyDescent="0.3">
      <c r="A43" s="6" t="s">
        <v>144</v>
      </c>
      <c r="C43" s="17" t="s">
        <v>133</v>
      </c>
      <c r="E43">
        <v>0.11</v>
      </c>
    </row>
    <row r="44" spans="1:5" x14ac:dyDescent="0.3">
      <c r="A44" s="6" t="s">
        <v>145</v>
      </c>
      <c r="C44" s="17" t="s">
        <v>133</v>
      </c>
      <c r="E44">
        <v>4.76</v>
      </c>
    </row>
    <row r="45" spans="1:5" x14ac:dyDescent="0.3">
      <c r="A45" s="6" t="s">
        <v>146</v>
      </c>
      <c r="C45" s="17" t="s">
        <v>133</v>
      </c>
      <c r="E45">
        <v>0.22</v>
      </c>
    </row>
    <row r="46" spans="1:5" x14ac:dyDescent="0.3">
      <c r="A46" s="6" t="s">
        <v>147</v>
      </c>
      <c r="C46" s="17" t="s">
        <v>133</v>
      </c>
      <c r="E46">
        <v>0.16</v>
      </c>
    </row>
    <row r="47" spans="1:5" x14ac:dyDescent="0.3">
      <c r="A47" s="6" t="s">
        <v>148</v>
      </c>
      <c r="C47" s="17" t="s">
        <v>133</v>
      </c>
      <c r="E47">
        <v>3.39</v>
      </c>
    </row>
    <row r="48" spans="1:5" x14ac:dyDescent="0.3">
      <c r="A48" s="6" t="s">
        <v>149</v>
      </c>
      <c r="C48" s="17" t="s">
        <v>133</v>
      </c>
      <c r="E48">
        <v>3.52</v>
      </c>
    </row>
    <row r="49" spans="1:5" x14ac:dyDescent="0.3">
      <c r="A49" s="6" t="s">
        <v>150</v>
      </c>
      <c r="C49" s="17" t="s">
        <v>133</v>
      </c>
      <c r="E49">
        <v>3.26</v>
      </c>
    </row>
    <row r="50" spans="1:5" x14ac:dyDescent="0.3">
      <c r="A50" s="6" t="s">
        <v>151</v>
      </c>
      <c r="C50" s="17" t="s">
        <v>133</v>
      </c>
      <c r="E50" s="15">
        <v>2.38</v>
      </c>
    </row>
    <row r="51" spans="1:5" x14ac:dyDescent="0.3">
      <c r="A51" s="6" t="s">
        <v>152</v>
      </c>
      <c r="C51" s="17" t="s">
        <v>133</v>
      </c>
      <c r="E51">
        <v>3.55</v>
      </c>
    </row>
    <row r="52" spans="1:5" x14ac:dyDescent="0.3">
      <c r="A52" s="6" t="s">
        <v>153</v>
      </c>
      <c r="C52" s="17" t="s">
        <v>133</v>
      </c>
      <c r="E52">
        <v>3.3</v>
      </c>
    </row>
    <row r="53" spans="1:5" x14ac:dyDescent="0.3">
      <c r="A53" s="6" t="s">
        <v>154</v>
      </c>
      <c r="C53" s="17" t="s">
        <v>133</v>
      </c>
      <c r="E53">
        <v>2.67</v>
      </c>
    </row>
    <row r="54" spans="1:5" x14ac:dyDescent="0.3">
      <c r="A54" s="6" t="s">
        <v>155</v>
      </c>
      <c r="C54" s="17" t="s">
        <v>133</v>
      </c>
      <c r="E54">
        <v>0.52</v>
      </c>
    </row>
    <row r="55" spans="1:5" x14ac:dyDescent="0.3">
      <c r="A55" s="6" t="s">
        <v>156</v>
      </c>
      <c r="C55" s="17" t="s">
        <v>133</v>
      </c>
      <c r="E55">
        <v>0.37</v>
      </c>
    </row>
    <row r="56" spans="1:5" x14ac:dyDescent="0.3">
      <c r="A56" s="6" t="s">
        <v>157</v>
      </c>
      <c r="C56" s="17" t="s">
        <v>133</v>
      </c>
      <c r="E56">
        <v>1.02</v>
      </c>
    </row>
    <row r="57" spans="1:5" x14ac:dyDescent="0.3">
      <c r="A57" s="6" t="s">
        <v>158</v>
      </c>
      <c r="C57" s="17" t="s">
        <v>133</v>
      </c>
      <c r="E57" s="3">
        <v>4.1399999999999997</v>
      </c>
    </row>
    <row r="58" spans="1:5" x14ac:dyDescent="0.3">
      <c r="A58" s="6" t="s">
        <v>159</v>
      </c>
      <c r="C58" s="17" t="s">
        <v>133</v>
      </c>
      <c r="E58">
        <v>0.11</v>
      </c>
    </row>
    <row r="59" spans="1:5" x14ac:dyDescent="0.3">
      <c r="A59" s="6" t="s">
        <v>160</v>
      </c>
      <c r="C59" s="17" t="s">
        <v>133</v>
      </c>
      <c r="E59">
        <v>0.03</v>
      </c>
    </row>
    <row r="60" spans="1:5" x14ac:dyDescent="0.3">
      <c r="A60" s="6" t="s">
        <v>161</v>
      </c>
      <c r="C60" s="17" t="s">
        <v>133</v>
      </c>
      <c r="E60" s="3">
        <v>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6A283-D1DF-47BA-930D-AF74861CE3AB}">
  <dimension ref="A1:G35"/>
  <sheetViews>
    <sheetView tabSelected="1" topLeftCell="A19" workbookViewId="0">
      <selection activeCell="E37" sqref="E37"/>
    </sheetView>
  </sheetViews>
  <sheetFormatPr defaultRowHeight="14.4" x14ac:dyDescent="0.3"/>
  <cols>
    <col min="1" max="1" width="33.6640625" bestFit="1" customWidth="1"/>
    <col min="2" max="2" width="11.6640625" customWidth="1"/>
  </cols>
  <sheetData>
    <row r="1" spans="1:7" x14ac:dyDescent="0.3">
      <c r="A1" t="s">
        <v>1</v>
      </c>
      <c r="B1" s="8" t="s">
        <v>0</v>
      </c>
      <c r="C1" t="s">
        <v>98</v>
      </c>
      <c r="D1" t="s">
        <v>2</v>
      </c>
      <c r="E1" s="9" t="s">
        <v>5</v>
      </c>
      <c r="F1" t="s">
        <v>3</v>
      </c>
      <c r="G1" t="s">
        <v>4</v>
      </c>
    </row>
    <row r="2" spans="1:7" x14ac:dyDescent="0.3">
      <c r="A2" t="s">
        <v>174</v>
      </c>
      <c r="B2" t="s">
        <v>162</v>
      </c>
      <c r="E2" s="3">
        <v>254</v>
      </c>
    </row>
    <row r="3" spans="1:7" x14ac:dyDescent="0.3">
      <c r="A3" t="s">
        <v>175</v>
      </c>
      <c r="B3" s="18" t="s">
        <v>163</v>
      </c>
      <c r="E3" s="3">
        <v>94</v>
      </c>
    </row>
    <row r="4" spans="1:7" x14ac:dyDescent="0.3">
      <c r="A4" t="s">
        <v>176</v>
      </c>
      <c r="B4" s="18" t="s">
        <v>164</v>
      </c>
      <c r="E4" s="3">
        <v>573</v>
      </c>
    </row>
    <row r="5" spans="1:7" ht="28.8" x14ac:dyDescent="0.3">
      <c r="A5" t="s">
        <v>177</v>
      </c>
      <c r="B5" s="19" t="s">
        <v>165</v>
      </c>
      <c r="E5" s="3">
        <v>1404</v>
      </c>
    </row>
    <row r="6" spans="1:7" x14ac:dyDescent="0.3">
      <c r="A6" t="s">
        <v>178</v>
      </c>
      <c r="B6" s="18" t="s">
        <v>166</v>
      </c>
      <c r="E6" s="3">
        <v>177</v>
      </c>
    </row>
    <row r="7" spans="1:7" ht="28.8" x14ac:dyDescent="0.3">
      <c r="A7" t="s">
        <v>179</v>
      </c>
      <c r="B7" s="18" t="s">
        <v>167</v>
      </c>
      <c r="E7" s="3">
        <v>28</v>
      </c>
    </row>
    <row r="8" spans="1:7" x14ac:dyDescent="0.3">
      <c r="A8" t="s">
        <v>180</v>
      </c>
      <c r="E8">
        <v>723164</v>
      </c>
    </row>
    <row r="9" spans="1:7" x14ac:dyDescent="0.3">
      <c r="A9" t="s">
        <v>181</v>
      </c>
      <c r="E9">
        <v>2101.4858623891359</v>
      </c>
    </row>
    <row r="10" spans="1:7" x14ac:dyDescent="0.3">
      <c r="A10" t="s">
        <v>183</v>
      </c>
      <c r="E10" s="3">
        <v>0</v>
      </c>
    </row>
    <row r="11" spans="1:7" x14ac:dyDescent="0.3">
      <c r="A11" t="s">
        <v>182</v>
      </c>
      <c r="E11" s="3">
        <v>2242</v>
      </c>
    </row>
    <row r="12" spans="1:7" x14ac:dyDescent="0.3">
      <c r="A12" t="s">
        <v>184</v>
      </c>
      <c r="E12" s="3">
        <v>18</v>
      </c>
    </row>
    <row r="13" spans="1:7" x14ac:dyDescent="0.3">
      <c r="A13" t="s">
        <v>185</v>
      </c>
      <c r="E13" s="3">
        <v>16</v>
      </c>
    </row>
    <row r="14" spans="1:7" ht="13.2" customHeight="1" x14ac:dyDescent="0.3">
      <c r="A14" t="s">
        <v>173</v>
      </c>
      <c r="B14" t="s">
        <v>162</v>
      </c>
      <c r="E14" s="3">
        <v>254</v>
      </c>
    </row>
    <row r="15" spans="1:7" x14ac:dyDescent="0.3">
      <c r="A15" t="s">
        <v>168</v>
      </c>
      <c r="B15" s="18" t="s">
        <v>163</v>
      </c>
      <c r="E15" s="3">
        <v>94</v>
      </c>
    </row>
    <row r="16" spans="1:7" x14ac:dyDescent="0.3">
      <c r="A16" t="s">
        <v>169</v>
      </c>
      <c r="B16" s="18" t="s">
        <v>164</v>
      </c>
      <c r="E16" s="3">
        <v>573</v>
      </c>
    </row>
    <row r="17" spans="1:5" ht="28.8" x14ac:dyDescent="0.3">
      <c r="A17" t="s">
        <v>170</v>
      </c>
      <c r="B17" s="19" t="s">
        <v>165</v>
      </c>
      <c r="E17" s="3">
        <v>1404</v>
      </c>
    </row>
    <row r="18" spans="1:5" x14ac:dyDescent="0.3">
      <c r="A18" t="s">
        <v>172</v>
      </c>
      <c r="B18" s="18" t="s">
        <v>166</v>
      </c>
      <c r="E18" s="3">
        <v>177</v>
      </c>
    </row>
    <row r="19" spans="1:5" ht="28.8" x14ac:dyDescent="0.3">
      <c r="A19" t="s">
        <v>171</v>
      </c>
      <c r="B19" s="18" t="s">
        <v>167</v>
      </c>
      <c r="E19" s="3">
        <v>28</v>
      </c>
    </row>
    <row r="20" spans="1:5" x14ac:dyDescent="0.3">
      <c r="A20" t="s">
        <v>186</v>
      </c>
      <c r="E20">
        <v>96.303174200810403</v>
      </c>
    </row>
    <row r="21" spans="1:5" x14ac:dyDescent="0.3">
      <c r="A21" t="s">
        <v>187</v>
      </c>
      <c r="E21">
        <v>2.13</v>
      </c>
    </row>
    <row r="22" spans="1:5" x14ac:dyDescent="0.3">
      <c r="A22" t="s">
        <v>188</v>
      </c>
      <c r="E22">
        <v>18.002070393374741</v>
      </c>
    </row>
    <row r="23" spans="1:5" x14ac:dyDescent="0.3">
      <c r="A23" t="s">
        <v>189</v>
      </c>
      <c r="E23">
        <v>29.992229992229991</v>
      </c>
    </row>
    <row r="24" spans="1:5" x14ac:dyDescent="0.3">
      <c r="A24" t="s">
        <v>190</v>
      </c>
      <c r="E24">
        <v>17.761989342806395</v>
      </c>
    </row>
    <row r="25" spans="1:5" x14ac:dyDescent="0.3">
      <c r="A25" t="s">
        <v>191</v>
      </c>
      <c r="E25">
        <v>264.04800872885977</v>
      </c>
    </row>
    <row r="26" spans="1:5" x14ac:dyDescent="0.3">
      <c r="A26" t="s">
        <v>192</v>
      </c>
      <c r="E26" s="15">
        <v>0.52</v>
      </c>
    </row>
    <row r="27" spans="1:5" x14ac:dyDescent="0.3">
      <c r="A27" t="s">
        <v>193</v>
      </c>
      <c r="E27" s="9">
        <v>0.68</v>
      </c>
    </row>
    <row r="28" spans="1:5" x14ac:dyDescent="0.3">
      <c r="A28" t="s">
        <v>194</v>
      </c>
      <c r="E28" s="9">
        <v>0.64</v>
      </c>
    </row>
    <row r="29" spans="1:5" x14ac:dyDescent="0.3">
      <c r="A29" t="s">
        <v>195</v>
      </c>
      <c r="E29">
        <v>0.55500000000000005</v>
      </c>
    </row>
    <row r="30" spans="1:5" x14ac:dyDescent="0.3">
      <c r="A30" t="s">
        <v>196</v>
      </c>
      <c r="E30" s="20">
        <v>2.5</v>
      </c>
    </row>
    <row r="31" spans="1:5" x14ac:dyDescent="0.3">
      <c r="A31" t="s">
        <v>197</v>
      </c>
      <c r="E31" s="18">
        <v>2.7</v>
      </c>
    </row>
    <row r="32" spans="1:5" x14ac:dyDescent="0.3">
      <c r="A32" t="s">
        <v>198</v>
      </c>
      <c r="E32">
        <v>2.56</v>
      </c>
    </row>
    <row r="33" spans="1:5" x14ac:dyDescent="0.3">
      <c r="A33" t="s">
        <v>152</v>
      </c>
      <c r="E33" s="15">
        <v>3.25</v>
      </c>
    </row>
    <row r="34" spans="1:5" x14ac:dyDescent="0.3">
      <c r="A34" t="s">
        <v>150</v>
      </c>
      <c r="E34" s="15">
        <v>2.6</v>
      </c>
    </row>
    <row r="35" spans="1:5" x14ac:dyDescent="0.3">
      <c r="A35" t="s">
        <v>199</v>
      </c>
      <c r="E35" s="1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Input_Animal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Caspersen</dc:creator>
  <cp:lastModifiedBy>Lars Caspersen</cp:lastModifiedBy>
  <dcterms:created xsi:type="dcterms:W3CDTF">2021-06-04T15:33:40Z</dcterms:created>
  <dcterms:modified xsi:type="dcterms:W3CDTF">2021-06-17T09:55:42Z</dcterms:modified>
</cp:coreProperties>
</file>