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c\Desktop\DA-job\DA-nutrient-flow-Kleve\data\"/>
    </mc:Choice>
  </mc:AlternateContent>
  <xr:revisionPtr revIDLastSave="0" documentId="13_ncr:1_{15BDA83A-C84F-4344-B5E5-F1D61A44EA6F}" xr6:coauthVersionLast="47" xr6:coauthVersionMax="47" xr10:uidLastSave="{00000000-0000-0000-0000-000000000000}"/>
  <bookViews>
    <workbookView xWindow="-108" yWindow="-108" windowWidth="23256" windowHeight="12576" xr2:uid="{1E434030-2D60-46AB-AE5D-61B754A25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tc={E12DB6FD-5CE6-4853-9B20-CA1B184A89AE}</author>
    <author>tc={31E790C7-5BBF-4C09-95F3-96137E02E0E5}</author>
  </authors>
  <commentList>
    <comment ref="C2" authorId="0" shapeId="0" xr:uid="{E12DB6FD-5CE6-4853-9B20-CA1B184A8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is value displayed in the diagram; lower and upper boundary are calculates as if the percent value is the standard deviation; value of 1.645 used to get 90% coverage of normal distribution</t>
      </text>
    </comment>
    <comment ref="F19" authorId="1" shapeId="0" xr:uid="{31E790C7-5BBF-4C09-95F3-96137E02E0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 in diagram, just used 25% so I can try the model</t>
      </text>
    </comment>
  </commentList>
</comments>
</file>

<file path=xl/sharedStrings.xml><?xml version="1.0" encoding="utf-8"?>
<sst xmlns="http://schemas.openxmlformats.org/spreadsheetml/2006/main" count="127" uniqueCount="83">
  <si>
    <t>description</t>
  </si>
  <si>
    <t>variable</t>
  </si>
  <si>
    <t>lower</t>
  </si>
  <si>
    <t>upper</t>
  </si>
  <si>
    <t>distribution</t>
  </si>
  <si>
    <t>median</t>
  </si>
  <si>
    <t>local animal products consumed</t>
  </si>
  <si>
    <t>sewage</t>
  </si>
  <si>
    <t>waste water direct charge / remains in canalisation</t>
  </si>
  <si>
    <t>sewage sludge export</t>
  </si>
  <si>
    <t>manure as biogas substrate</t>
  </si>
  <si>
    <t>percent</t>
  </si>
  <si>
    <t>effluent / gaseous losses during WwT</t>
  </si>
  <si>
    <t>fresh compost export</t>
  </si>
  <si>
    <t>cultivation losses</t>
  </si>
  <si>
    <t>other organic fertilizer export</t>
  </si>
  <si>
    <t>manure</t>
  </si>
  <si>
    <t>straw</t>
  </si>
  <si>
    <t>manure export</t>
  </si>
  <si>
    <t>meat export</t>
  </si>
  <si>
    <t>vegetal products export</t>
  </si>
  <si>
    <t>milk export</t>
  </si>
  <si>
    <t>production, animal housing and storage losses</t>
  </si>
  <si>
    <t>feed crops</t>
  </si>
  <si>
    <t>grass-based feed</t>
  </si>
  <si>
    <t>feed from processed crops</t>
  </si>
  <si>
    <t>slaughter animals</t>
  </si>
  <si>
    <t>local animal products produced</t>
  </si>
  <si>
    <t>processed import feed</t>
  </si>
  <si>
    <t>fruits and vegetables</t>
  </si>
  <si>
    <t>food and feed crops</t>
  </si>
  <si>
    <t>slaughter waste</t>
  </si>
  <si>
    <t>net feed import</t>
  </si>
  <si>
    <t>net food import</t>
  </si>
  <si>
    <t>organic fertilizer import</t>
  </si>
  <si>
    <t>inorganic fertilizers</t>
  </si>
  <si>
    <t>vegetal biogas substrate</t>
  </si>
  <si>
    <t>digestate</t>
  </si>
  <si>
    <t>sewage sludge</t>
  </si>
  <si>
    <t>fresh compost</t>
  </si>
  <si>
    <t>OFMSW import</t>
  </si>
  <si>
    <t>finished compost to hobbygardeners</t>
  </si>
  <si>
    <t>OFMSW</t>
  </si>
  <si>
    <t>OFMSW in residual waste</t>
  </si>
  <si>
    <t>imported vegetal products</t>
  </si>
  <si>
    <t>imported animal products</t>
  </si>
  <si>
    <t>local vegetal products</t>
  </si>
  <si>
    <t>psnorm</t>
  </si>
  <si>
    <t>local_animal_products_consumed</t>
  </si>
  <si>
    <t>sewage_sludge_export</t>
  </si>
  <si>
    <t>manure_as_biogas_substrate</t>
  </si>
  <si>
    <t>fresh_compost_export</t>
  </si>
  <si>
    <t>cultivation_losses</t>
  </si>
  <si>
    <t>other_organic_fertilizer_export</t>
  </si>
  <si>
    <t>manure_export</t>
  </si>
  <si>
    <t>meat_export</t>
  </si>
  <si>
    <t>vegetal_products_export</t>
  </si>
  <si>
    <t>milk_export</t>
  </si>
  <si>
    <t>feed_crops</t>
  </si>
  <si>
    <t>grass_based_feed</t>
  </si>
  <si>
    <t>feed_from_processed_crops</t>
  </si>
  <si>
    <t>slaughter_animals</t>
  </si>
  <si>
    <t>local_animal_products_produced</t>
  </si>
  <si>
    <t>processed_import_feed</t>
  </si>
  <si>
    <t>fruits_and_vegetables</t>
  </si>
  <si>
    <t>food_and_feed_crops</t>
  </si>
  <si>
    <t>slaughter_waste</t>
  </si>
  <si>
    <t>net_feed_import</t>
  </si>
  <si>
    <t>net_food_import</t>
  </si>
  <si>
    <t>organic_fertilizer_import</t>
  </si>
  <si>
    <t>waste_water_direct_charge</t>
  </si>
  <si>
    <t>production_animal_housing</t>
  </si>
  <si>
    <t>gaseous_losses_WWT</t>
  </si>
  <si>
    <t>inorganic_fertilizers</t>
  </si>
  <si>
    <t>vegetal_biogas_substrate</t>
  </si>
  <si>
    <t>sewage_sludge</t>
  </si>
  <si>
    <t>fresh_compost</t>
  </si>
  <si>
    <t>OFMSW_import</t>
  </si>
  <si>
    <t>finished_compost_to_hobbygardeners</t>
  </si>
  <si>
    <t>OFMSW_in_residual_waste</t>
  </si>
  <si>
    <t>imported_vegetal_products</t>
  </si>
  <si>
    <t>imported_animal_products</t>
  </si>
  <si>
    <t>local_vegetal_products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</si>
</sst>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s Caspersen" id="{D43E5141-3987-490A-9EFA-A7181D1A3C2B}" userId="0d0a310d8bedf3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6-04T16:22:32.16" personId="{D43E5141-3987-490A-9EFA-A7181D1A3C2B}" id="{E12DB6FD-5CE6-4853-9B20-CA1B184A89AE}">
    <text>median is value displayed in the diagram; lower and upper boundary are calculates as if the percent value is the standard deviation; value of 1.645 used to get 90% coverage of normal distribution</text>
  </threadedComment>
  <threadedComment ref="F19" dT="2021-06-04T16:20:37.50" personId="{D43E5141-3987-490A-9EFA-A7181D1A3C2B}" id="{31E790C7-5BBF-4C09-95F3-96137E02E0E5}">
    <text>no value in diagram, just used 25% so I can try the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8A46-9CD3-4A05-BF5C-7BD7F4966E0F}">
  <dimension ref="A1:G41"/>
  <sheetViews>
    <sheetView tabSelected="1" workbookViewId="0">
      <selection activeCell="I5" sqref="I5"/>
    </sheetView>
  </sheetViews>
  <sheetFormatPr defaultRowHeight="14.4" x14ac:dyDescent="0.3"/>
  <cols>
    <col min="1" max="1" width="43.21875" bestFit="1" customWidth="1"/>
    <col min="2" max="2" width="29.21875" bestFit="1" customWidth="1"/>
    <col min="4" max="5" width="7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11</v>
      </c>
      <c r="G1" t="s">
        <v>4</v>
      </c>
    </row>
    <row r="2" spans="1:7" x14ac:dyDescent="0.3">
      <c r="A2" t="s">
        <v>6</v>
      </c>
      <c r="B2" t="s">
        <v>48</v>
      </c>
      <c r="C2">
        <f>D2*(1-1.645*F2)</f>
        <v>1238.211</v>
      </c>
      <c r="D2">
        <v>1482</v>
      </c>
      <c r="E2">
        <f>D2*(1+1.645*F2)</f>
        <v>1725.7890000000002</v>
      </c>
      <c r="F2" s="1">
        <v>0.1</v>
      </c>
      <c r="G2" t="s">
        <v>47</v>
      </c>
    </row>
    <row r="3" spans="1:7" x14ac:dyDescent="0.3">
      <c r="A3" t="s">
        <v>7</v>
      </c>
      <c r="B3" t="s">
        <v>7</v>
      </c>
      <c r="C3">
        <f t="shared" ref="C3:C41" si="0">D3*(1-1.645*F3)</f>
        <v>1744.64275</v>
      </c>
      <c r="D3">
        <v>1901</v>
      </c>
      <c r="E3">
        <f t="shared" ref="E3:E41" si="1">D3*(1+1.645*F3)</f>
        <v>2057.35725</v>
      </c>
      <c r="F3" s="1">
        <v>0.05</v>
      </c>
      <c r="G3" t="s">
        <v>47</v>
      </c>
    </row>
    <row r="4" spans="1:7" x14ac:dyDescent="0.3">
      <c r="A4" t="s">
        <v>8</v>
      </c>
      <c r="B4" t="s">
        <v>70</v>
      </c>
      <c r="C4">
        <f t="shared" si="0"/>
        <v>890.21749999999997</v>
      </c>
      <c r="D4">
        <v>970</v>
      </c>
      <c r="E4">
        <f t="shared" si="1"/>
        <v>1049.7825</v>
      </c>
      <c r="F4" s="1">
        <v>0.05</v>
      </c>
      <c r="G4" t="s">
        <v>47</v>
      </c>
    </row>
    <row r="5" spans="1:7" x14ac:dyDescent="0.3">
      <c r="A5" t="s">
        <v>9</v>
      </c>
      <c r="B5" t="s">
        <v>49</v>
      </c>
      <c r="C5">
        <f t="shared" si="0"/>
        <v>385.45499999999998</v>
      </c>
      <c r="D5">
        <v>420</v>
      </c>
      <c r="E5">
        <f t="shared" si="1"/>
        <v>454.54499999999996</v>
      </c>
      <c r="F5" s="1">
        <v>0.05</v>
      </c>
      <c r="G5" t="s">
        <v>47</v>
      </c>
    </row>
    <row r="6" spans="1:7" x14ac:dyDescent="0.3">
      <c r="A6" t="s">
        <v>10</v>
      </c>
      <c r="B6" t="s">
        <v>50</v>
      </c>
      <c r="C6">
        <f t="shared" si="0"/>
        <v>812.94150000000002</v>
      </c>
      <c r="D6">
        <v>973</v>
      </c>
      <c r="E6">
        <f t="shared" si="1"/>
        <v>1133.0585000000001</v>
      </c>
      <c r="F6" s="1">
        <v>0.1</v>
      </c>
      <c r="G6" t="s">
        <v>47</v>
      </c>
    </row>
    <row r="7" spans="1:7" x14ac:dyDescent="0.3">
      <c r="A7" t="s">
        <v>12</v>
      </c>
      <c r="B7" t="s">
        <v>72</v>
      </c>
      <c r="C7">
        <f t="shared" si="0"/>
        <v>852.51</v>
      </c>
      <c r="D7">
        <v>1448</v>
      </c>
      <c r="E7">
        <f t="shared" si="1"/>
        <v>2043.4899999999998</v>
      </c>
      <c r="F7" s="1">
        <v>0.25</v>
      </c>
      <c r="G7" t="s">
        <v>47</v>
      </c>
    </row>
    <row r="8" spans="1:7" x14ac:dyDescent="0.3">
      <c r="A8" t="s">
        <v>13</v>
      </c>
      <c r="B8" t="s">
        <v>51</v>
      </c>
      <c r="C8">
        <f t="shared" si="0"/>
        <v>135.827</v>
      </c>
      <c r="D8">
        <v>148</v>
      </c>
      <c r="E8">
        <f t="shared" si="1"/>
        <v>160.173</v>
      </c>
      <c r="F8" s="1">
        <v>0.05</v>
      </c>
      <c r="G8" t="s">
        <v>47</v>
      </c>
    </row>
    <row r="9" spans="1:7" x14ac:dyDescent="0.3">
      <c r="A9" t="s">
        <v>14</v>
      </c>
      <c r="B9" t="s">
        <v>52</v>
      </c>
      <c r="C9">
        <f t="shared" si="0"/>
        <v>4405.0275000000001</v>
      </c>
      <c r="D9">
        <v>7482</v>
      </c>
      <c r="E9">
        <f t="shared" si="1"/>
        <v>10558.9725</v>
      </c>
      <c r="F9" s="1">
        <v>0.25</v>
      </c>
      <c r="G9" t="s">
        <v>47</v>
      </c>
    </row>
    <row r="10" spans="1:7" x14ac:dyDescent="0.3">
      <c r="A10" t="s">
        <v>15</v>
      </c>
      <c r="B10" t="s">
        <v>53</v>
      </c>
      <c r="C10">
        <f t="shared" si="0"/>
        <v>256.10624999999999</v>
      </c>
      <c r="D10">
        <v>435</v>
      </c>
      <c r="E10">
        <f t="shared" si="1"/>
        <v>613.89374999999995</v>
      </c>
      <c r="F10" s="1">
        <v>0.25</v>
      </c>
      <c r="G10" t="s">
        <v>47</v>
      </c>
    </row>
    <row r="11" spans="1:7" x14ac:dyDescent="0.3">
      <c r="A11" t="s">
        <v>16</v>
      </c>
      <c r="B11" t="s">
        <v>16</v>
      </c>
      <c r="C11">
        <f t="shared" si="0"/>
        <v>7772.4247499999992</v>
      </c>
      <c r="D11">
        <v>8469</v>
      </c>
      <c r="E11">
        <f t="shared" si="1"/>
        <v>9165.5752499999999</v>
      </c>
      <c r="F11" s="1">
        <v>0.05</v>
      </c>
      <c r="G11" t="s">
        <v>47</v>
      </c>
    </row>
    <row r="12" spans="1:7" x14ac:dyDescent="0.3">
      <c r="A12" t="s">
        <v>17</v>
      </c>
      <c r="B12" t="s">
        <v>17</v>
      </c>
      <c r="C12">
        <f t="shared" si="0"/>
        <v>91.069500000000005</v>
      </c>
      <c r="D12">
        <v>109</v>
      </c>
      <c r="E12">
        <f t="shared" si="1"/>
        <v>126.93050000000001</v>
      </c>
      <c r="F12" s="1">
        <v>0.1</v>
      </c>
      <c r="G12" t="s">
        <v>47</v>
      </c>
    </row>
    <row r="13" spans="1:7" x14ac:dyDescent="0.3">
      <c r="A13" t="s">
        <v>18</v>
      </c>
      <c r="B13" t="s">
        <v>54</v>
      </c>
      <c r="C13">
        <f t="shared" si="0"/>
        <v>1725.37</v>
      </c>
      <c r="D13">
        <v>1880</v>
      </c>
      <c r="E13">
        <f t="shared" si="1"/>
        <v>2034.6299999999999</v>
      </c>
      <c r="F13" s="1">
        <v>0.05</v>
      </c>
      <c r="G13" t="s">
        <v>47</v>
      </c>
    </row>
    <row r="14" spans="1:7" x14ac:dyDescent="0.3">
      <c r="A14" t="s">
        <v>19</v>
      </c>
      <c r="B14" t="s">
        <v>55</v>
      </c>
      <c r="C14">
        <f t="shared" si="0"/>
        <v>591.10500000000002</v>
      </c>
      <c r="D14">
        <v>1004</v>
      </c>
      <c r="E14">
        <f t="shared" si="1"/>
        <v>1416.895</v>
      </c>
      <c r="F14" s="1">
        <v>0.25</v>
      </c>
      <c r="G14" t="s">
        <v>47</v>
      </c>
    </row>
    <row r="15" spans="1:7" x14ac:dyDescent="0.3">
      <c r="A15" t="s">
        <v>20</v>
      </c>
      <c r="B15" t="s">
        <v>56</v>
      </c>
      <c r="C15">
        <f t="shared" si="0"/>
        <v>309.09375</v>
      </c>
      <c r="D15">
        <v>525</v>
      </c>
      <c r="E15">
        <f t="shared" si="1"/>
        <v>740.90625</v>
      </c>
      <c r="F15" s="1">
        <v>0.25</v>
      </c>
      <c r="G15" t="s">
        <v>47</v>
      </c>
    </row>
    <row r="16" spans="1:7" x14ac:dyDescent="0.3">
      <c r="A16" t="s">
        <v>21</v>
      </c>
      <c r="B16" t="s">
        <v>57</v>
      </c>
      <c r="C16">
        <f t="shared" si="0"/>
        <v>1042.67625</v>
      </c>
      <c r="D16">
        <v>1771</v>
      </c>
      <c r="E16">
        <f t="shared" si="1"/>
        <v>2499.32375</v>
      </c>
      <c r="F16" s="1">
        <v>0.25</v>
      </c>
      <c r="G16" t="s">
        <v>47</v>
      </c>
    </row>
    <row r="17" spans="1:7" x14ac:dyDescent="0.3">
      <c r="A17" t="s">
        <v>22</v>
      </c>
      <c r="B17" t="s">
        <v>71</v>
      </c>
      <c r="C17">
        <f t="shared" si="0"/>
        <v>3012.0554999999999</v>
      </c>
      <c r="D17">
        <v>3282</v>
      </c>
      <c r="E17">
        <f t="shared" si="1"/>
        <v>3551.9444999999996</v>
      </c>
      <c r="F17" s="1">
        <v>0.05</v>
      </c>
      <c r="G17" t="s">
        <v>47</v>
      </c>
    </row>
    <row r="18" spans="1:7" x14ac:dyDescent="0.3">
      <c r="A18" t="s">
        <v>23</v>
      </c>
      <c r="B18" t="s">
        <v>58</v>
      </c>
      <c r="C18">
        <f t="shared" si="0"/>
        <v>3387.9524999999999</v>
      </c>
      <c r="D18">
        <v>4055</v>
      </c>
      <c r="E18">
        <f t="shared" si="1"/>
        <v>4722.0475000000006</v>
      </c>
      <c r="F18" s="1">
        <v>0.1</v>
      </c>
      <c r="G18" t="s">
        <v>47</v>
      </c>
    </row>
    <row r="19" spans="1:7" x14ac:dyDescent="0.3">
      <c r="A19" t="s">
        <v>24</v>
      </c>
      <c r="B19" t="s">
        <v>59</v>
      </c>
      <c r="C19">
        <f t="shared" si="0"/>
        <v>2346.1687499999998</v>
      </c>
      <c r="D19">
        <v>3985</v>
      </c>
      <c r="E19">
        <f t="shared" si="1"/>
        <v>5623.8312499999993</v>
      </c>
      <c r="F19" s="2">
        <v>0.25</v>
      </c>
      <c r="G19" t="s">
        <v>47</v>
      </c>
    </row>
    <row r="20" spans="1:7" x14ac:dyDescent="0.3">
      <c r="A20" t="s">
        <v>25</v>
      </c>
      <c r="B20" t="s">
        <v>60</v>
      </c>
      <c r="C20">
        <f t="shared" si="0"/>
        <v>332.81600000000003</v>
      </c>
      <c r="D20">
        <v>496</v>
      </c>
      <c r="E20">
        <f t="shared" si="1"/>
        <v>659.18399999999997</v>
      </c>
      <c r="F20" s="1">
        <v>0.2</v>
      </c>
      <c r="G20" t="s">
        <v>47</v>
      </c>
    </row>
    <row r="21" spans="1:7" x14ac:dyDescent="0.3">
      <c r="A21" t="s">
        <v>26</v>
      </c>
      <c r="B21" t="s">
        <v>61</v>
      </c>
      <c r="C21">
        <f t="shared" si="0"/>
        <v>2408.7465000000002</v>
      </c>
      <c r="D21">
        <v>2883</v>
      </c>
      <c r="E21">
        <f t="shared" si="1"/>
        <v>3357.2535000000003</v>
      </c>
      <c r="F21" s="1">
        <v>0.1</v>
      </c>
      <c r="G21" t="s">
        <v>47</v>
      </c>
    </row>
    <row r="22" spans="1:7" x14ac:dyDescent="0.3">
      <c r="A22" t="s">
        <v>27</v>
      </c>
      <c r="B22" t="s">
        <v>62</v>
      </c>
      <c r="C22">
        <f t="shared" si="0"/>
        <v>1924.1565000000001</v>
      </c>
      <c r="D22">
        <v>2303</v>
      </c>
      <c r="E22">
        <f t="shared" si="1"/>
        <v>2681.8435000000004</v>
      </c>
      <c r="F22" s="1">
        <v>0.1</v>
      </c>
      <c r="G22" t="s">
        <v>47</v>
      </c>
    </row>
    <row r="23" spans="1:7" x14ac:dyDescent="0.3">
      <c r="A23" t="s">
        <v>28</v>
      </c>
      <c r="B23" t="s">
        <v>63</v>
      </c>
      <c r="C23">
        <f t="shared" si="0"/>
        <v>6562.7962500000003</v>
      </c>
      <c r="D23">
        <v>11147</v>
      </c>
      <c r="E23">
        <f t="shared" si="1"/>
        <v>15731.203749999999</v>
      </c>
      <c r="F23" s="1">
        <v>0.25</v>
      </c>
      <c r="G23" t="s">
        <v>47</v>
      </c>
    </row>
    <row r="24" spans="1:7" x14ac:dyDescent="0.3">
      <c r="A24" t="s">
        <v>29</v>
      </c>
      <c r="B24" t="s">
        <v>64</v>
      </c>
      <c r="C24">
        <f t="shared" si="0"/>
        <v>148.71899999999999</v>
      </c>
      <c r="D24">
        <v>178</v>
      </c>
      <c r="E24">
        <f t="shared" si="1"/>
        <v>207.28100000000001</v>
      </c>
      <c r="F24" s="1">
        <v>0.1</v>
      </c>
      <c r="G24" t="s">
        <v>47</v>
      </c>
    </row>
    <row r="25" spans="1:7" x14ac:dyDescent="0.3">
      <c r="A25" t="s">
        <v>30</v>
      </c>
      <c r="B25" t="s">
        <v>65</v>
      </c>
      <c r="C25">
        <f t="shared" si="0"/>
        <v>1249.9755</v>
      </c>
      <c r="D25">
        <v>1362</v>
      </c>
      <c r="E25">
        <f t="shared" si="1"/>
        <v>1474.0245</v>
      </c>
      <c r="F25" s="1">
        <v>0.05</v>
      </c>
      <c r="G25" t="s">
        <v>47</v>
      </c>
    </row>
    <row r="26" spans="1:7" x14ac:dyDescent="0.3">
      <c r="A26" t="s">
        <v>31</v>
      </c>
      <c r="B26" t="s">
        <v>66</v>
      </c>
      <c r="C26">
        <f t="shared" si="0"/>
        <v>546.36</v>
      </c>
      <c r="D26">
        <v>928</v>
      </c>
      <c r="E26">
        <f t="shared" si="1"/>
        <v>1309.6399999999999</v>
      </c>
      <c r="F26" s="1">
        <v>0.25</v>
      </c>
      <c r="G26" t="s">
        <v>47</v>
      </c>
    </row>
    <row r="27" spans="1:7" x14ac:dyDescent="0.3">
      <c r="A27" t="s">
        <v>32</v>
      </c>
      <c r="B27" t="s">
        <v>67</v>
      </c>
      <c r="C27">
        <f t="shared" si="0"/>
        <v>6562.7962500000003</v>
      </c>
      <c r="D27">
        <v>11147</v>
      </c>
      <c r="E27">
        <f t="shared" si="1"/>
        <v>15731.203749999999</v>
      </c>
      <c r="F27" s="1">
        <v>0.25</v>
      </c>
      <c r="G27" t="s">
        <v>47</v>
      </c>
    </row>
    <row r="28" spans="1:7" x14ac:dyDescent="0.3">
      <c r="A28" t="s">
        <v>33</v>
      </c>
      <c r="B28" t="s">
        <v>68</v>
      </c>
      <c r="C28">
        <f t="shared" si="0"/>
        <v>195.465</v>
      </c>
      <c r="D28">
        <v>332</v>
      </c>
      <c r="E28">
        <f t="shared" si="1"/>
        <v>468.53499999999997</v>
      </c>
      <c r="F28" s="1">
        <v>0.25</v>
      </c>
      <c r="G28" t="s">
        <v>47</v>
      </c>
    </row>
    <row r="29" spans="1:7" x14ac:dyDescent="0.3">
      <c r="A29" t="s">
        <v>34</v>
      </c>
      <c r="B29" t="s">
        <v>69</v>
      </c>
      <c r="C29">
        <f t="shared" si="0"/>
        <v>1148.1052499999998</v>
      </c>
      <c r="D29">
        <v>1251</v>
      </c>
      <c r="E29">
        <f t="shared" si="1"/>
        <v>1353.8947499999999</v>
      </c>
      <c r="F29" s="1">
        <v>0.05</v>
      </c>
      <c r="G29" t="s">
        <v>47</v>
      </c>
    </row>
    <row r="30" spans="1:7" x14ac:dyDescent="0.3">
      <c r="A30" t="s">
        <v>35</v>
      </c>
      <c r="B30" t="s">
        <v>73</v>
      </c>
      <c r="C30">
        <f t="shared" si="0"/>
        <v>7217.1859999999997</v>
      </c>
      <c r="D30">
        <v>7864</v>
      </c>
      <c r="E30">
        <f t="shared" si="1"/>
        <v>8510.8140000000003</v>
      </c>
      <c r="F30" s="1">
        <v>0.05</v>
      </c>
      <c r="G30" t="s">
        <v>47</v>
      </c>
    </row>
    <row r="31" spans="1:7" x14ac:dyDescent="0.3">
      <c r="A31" t="s">
        <v>36</v>
      </c>
      <c r="B31" t="s">
        <v>74</v>
      </c>
      <c r="C31">
        <f t="shared" si="0"/>
        <v>1305.0509999999999</v>
      </c>
      <c r="D31">
        <v>1562</v>
      </c>
      <c r="E31">
        <f t="shared" si="1"/>
        <v>1818.9490000000001</v>
      </c>
      <c r="F31" s="1">
        <v>0.1</v>
      </c>
      <c r="G31" t="s">
        <v>47</v>
      </c>
    </row>
    <row r="32" spans="1:7" x14ac:dyDescent="0.3">
      <c r="A32" t="s">
        <v>37</v>
      </c>
      <c r="B32" t="s">
        <v>37</v>
      </c>
      <c r="C32">
        <f t="shared" si="0"/>
        <v>1157.1675</v>
      </c>
      <c r="D32">
        <v>1385</v>
      </c>
      <c r="E32">
        <f t="shared" si="1"/>
        <v>1612.8325000000002</v>
      </c>
      <c r="F32" s="1">
        <v>0.1</v>
      </c>
      <c r="G32" t="s">
        <v>47</v>
      </c>
    </row>
    <row r="33" spans="1:7" x14ac:dyDescent="0.3">
      <c r="A33" t="s">
        <v>38</v>
      </c>
      <c r="B33" t="s">
        <v>75</v>
      </c>
      <c r="C33">
        <f t="shared" si="0"/>
        <v>30.28575</v>
      </c>
      <c r="D33">
        <v>33</v>
      </c>
      <c r="E33">
        <f t="shared" si="1"/>
        <v>35.71425</v>
      </c>
      <c r="F33" s="1">
        <v>0.05</v>
      </c>
      <c r="G33" t="s">
        <v>47</v>
      </c>
    </row>
    <row r="34" spans="1:7" x14ac:dyDescent="0.3">
      <c r="A34" t="s">
        <v>39</v>
      </c>
      <c r="B34" t="s">
        <v>76</v>
      </c>
      <c r="C34">
        <f t="shared" si="0"/>
        <v>152.34649999999999</v>
      </c>
      <c r="D34">
        <v>166</v>
      </c>
      <c r="E34">
        <f t="shared" si="1"/>
        <v>179.65349999999998</v>
      </c>
      <c r="F34" s="1">
        <v>0.05</v>
      </c>
      <c r="G34" t="s">
        <v>47</v>
      </c>
    </row>
    <row r="35" spans="1:7" x14ac:dyDescent="0.3">
      <c r="A35" t="s">
        <v>40</v>
      </c>
      <c r="B35" t="s">
        <v>77</v>
      </c>
      <c r="C35">
        <f t="shared" si="0"/>
        <v>164.59350000000001</v>
      </c>
      <c r="D35">
        <v>197</v>
      </c>
      <c r="E35">
        <f t="shared" si="1"/>
        <v>229.40650000000002</v>
      </c>
      <c r="F35" s="1">
        <v>0.1</v>
      </c>
      <c r="G35" t="s">
        <v>47</v>
      </c>
    </row>
    <row r="36" spans="1:7" x14ac:dyDescent="0.3">
      <c r="A36" t="s">
        <v>41</v>
      </c>
      <c r="B36" t="s">
        <v>78</v>
      </c>
      <c r="C36">
        <f t="shared" si="0"/>
        <v>7.3419999999999996</v>
      </c>
      <c r="D36">
        <v>8</v>
      </c>
      <c r="E36">
        <f t="shared" si="1"/>
        <v>8.6579999999999995</v>
      </c>
      <c r="F36" s="1">
        <v>0.05</v>
      </c>
      <c r="G36" t="s">
        <v>47</v>
      </c>
    </row>
    <row r="37" spans="1:7" x14ac:dyDescent="0.3">
      <c r="A37" t="s">
        <v>42</v>
      </c>
      <c r="B37" t="s">
        <v>42</v>
      </c>
      <c r="C37">
        <f t="shared" si="0"/>
        <v>245.637</v>
      </c>
      <c r="D37">
        <v>294</v>
      </c>
      <c r="E37">
        <f t="shared" si="1"/>
        <v>342.363</v>
      </c>
      <c r="F37" s="1">
        <v>0.1</v>
      </c>
      <c r="G37" t="s">
        <v>47</v>
      </c>
    </row>
    <row r="38" spans="1:7" x14ac:dyDescent="0.3">
      <c r="A38" t="s">
        <v>43</v>
      </c>
      <c r="B38" t="s">
        <v>79</v>
      </c>
      <c r="C38">
        <f t="shared" si="0"/>
        <v>30.077999999999999</v>
      </c>
      <c r="D38">
        <v>36</v>
      </c>
      <c r="E38">
        <f t="shared" si="1"/>
        <v>41.922000000000004</v>
      </c>
      <c r="F38" s="1">
        <v>0.1</v>
      </c>
      <c r="G38" t="s">
        <v>47</v>
      </c>
    </row>
    <row r="39" spans="1:7" x14ac:dyDescent="0.3">
      <c r="A39" t="s">
        <v>44</v>
      </c>
      <c r="B39" t="s">
        <v>80</v>
      </c>
      <c r="C39">
        <f t="shared" si="0"/>
        <v>116.57250000000001</v>
      </c>
      <c r="D39">
        <v>198</v>
      </c>
      <c r="E39">
        <f t="shared" si="1"/>
        <v>279.42749999999995</v>
      </c>
      <c r="F39" s="1">
        <v>0.25</v>
      </c>
      <c r="G39" t="s">
        <v>47</v>
      </c>
    </row>
    <row r="40" spans="1:7" x14ac:dyDescent="0.3">
      <c r="A40" t="s">
        <v>45</v>
      </c>
      <c r="B40" t="s">
        <v>81</v>
      </c>
      <c r="C40">
        <f t="shared" si="0"/>
        <v>78.892499999999998</v>
      </c>
      <c r="D40">
        <v>134</v>
      </c>
      <c r="E40">
        <f t="shared" si="1"/>
        <v>189.10749999999999</v>
      </c>
      <c r="F40" s="1">
        <v>0.25</v>
      </c>
      <c r="G40" t="s">
        <v>47</v>
      </c>
    </row>
    <row r="41" spans="1:7" x14ac:dyDescent="0.3">
      <c r="A41" t="s">
        <v>46</v>
      </c>
      <c r="B41" t="s">
        <v>82</v>
      </c>
      <c r="C41">
        <f t="shared" si="0"/>
        <v>305.56124999999997</v>
      </c>
      <c r="D41">
        <v>519</v>
      </c>
      <c r="E41">
        <f t="shared" si="1"/>
        <v>732.43874999999991</v>
      </c>
      <c r="F41" s="1">
        <v>0.25</v>
      </c>
      <c r="G41" t="s">
        <v>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Caspersen</dc:creator>
  <cp:lastModifiedBy>Lars Caspersen</cp:lastModifiedBy>
  <dcterms:created xsi:type="dcterms:W3CDTF">2021-06-04T15:33:40Z</dcterms:created>
  <dcterms:modified xsi:type="dcterms:W3CDTF">2021-06-04T16:23:31Z</dcterms:modified>
</cp:coreProperties>
</file>