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LGA\Documents\MANUAL EHS O-I\"/>
    </mc:Choice>
  </mc:AlternateContent>
  <xr:revisionPtr revIDLastSave="0" documentId="13_ncr:1_{33B5BCD9-4DBB-4EB9-9496-636A10395E0B}" xr6:coauthVersionLast="47" xr6:coauthVersionMax="47" xr10:uidLastSave="{00000000-0000-0000-0000-000000000000}"/>
  <bookViews>
    <workbookView xWindow="-110" yWindow="-110" windowWidth="19420" windowHeight="10300" tabRatio="789" xr2:uid="{00000000-000D-0000-FFFF-FFFF00000000}"/>
  </bookViews>
  <sheets>
    <sheet name="BPreinicio" sheetId="16" r:id="rId1"/>
    <sheet name="Hoja2" sheetId="9" state="hidden" r:id="rId2"/>
  </sheets>
  <definedNames>
    <definedName name="_xlnm._FilterDatabase" localSheetId="0" hidden="1">BPreinicio!#REF!</definedName>
    <definedName name="_xlnm.Print_Area" localSheetId="0">BPreinicio!$A$1:$V$39</definedName>
    <definedName name="_xlnm.Print_Titles" localSheetId="0">BPreinicio!$1:$3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6" l="1"/>
  <c r="P15" i="16" s="1"/>
  <c r="O30" i="16"/>
  <c r="P30" i="16" s="1"/>
  <c r="O27" i="16"/>
  <c r="P27" i="16" s="1"/>
  <c r="O29" i="16"/>
  <c r="P29" i="16" s="1"/>
  <c r="O28" i="16"/>
  <c r="P28" i="16" s="1"/>
  <c r="O26" i="16"/>
  <c r="P26" i="16" s="1"/>
  <c r="O25" i="16"/>
  <c r="P25" i="16" s="1"/>
  <c r="O24" i="16"/>
  <c r="P24" i="16" s="1"/>
  <c r="O23" i="16"/>
  <c r="P23" i="16" s="1"/>
  <c r="O22" i="16"/>
  <c r="P22" i="16" s="1"/>
  <c r="O21" i="16"/>
  <c r="P21" i="16" s="1"/>
  <c r="O20" i="16"/>
  <c r="P20" i="16" s="1"/>
  <c r="O19" i="16"/>
  <c r="P19" i="16" s="1"/>
  <c r="O18" i="16"/>
  <c r="P18" i="16" s="1"/>
  <c r="O17" i="16"/>
  <c r="P17" i="16" s="1"/>
  <c r="O16" i="16"/>
  <c r="P16" i="16" s="1"/>
  <c r="O14" i="16"/>
  <c r="P14" i="16" s="1"/>
  <c r="O13" i="16"/>
  <c r="P13" i="16" s="1"/>
  <c r="P31" i="16"/>
  <c r="O12" i="16"/>
  <c r="P12" i="16" s="1"/>
  <c r="O32" i="16" l="1"/>
  <c r="P32" i="16"/>
  <c r="O33" i="16" l="1"/>
  <c r="Q32" i="16" s="1"/>
</calcChain>
</file>

<file path=xl/sharedStrings.xml><?xml version="1.0" encoding="utf-8"?>
<sst xmlns="http://schemas.openxmlformats.org/spreadsheetml/2006/main" count="82" uniqueCount="56">
  <si>
    <t>Ítem</t>
  </si>
  <si>
    <t>Peso</t>
  </si>
  <si>
    <t>Estado</t>
  </si>
  <si>
    <t>Obtenido</t>
  </si>
  <si>
    <t>Esperado</t>
  </si>
  <si>
    <t>CUMPLE</t>
  </si>
  <si>
    <t>NO CUMPLE</t>
  </si>
  <si>
    <t>Planta:</t>
  </si>
  <si>
    <t>NIT.:</t>
  </si>
  <si>
    <t>Objeto de Contrato y/o orden de servicio:</t>
  </si>
  <si>
    <t>No. Contrato u Orden:</t>
  </si>
  <si>
    <t>Nombre quien realiza la evaluación:</t>
  </si>
  <si>
    <t>N.A</t>
  </si>
  <si>
    <t>TOTAL</t>
  </si>
  <si>
    <t>% DE CUMPLIMIENTO</t>
  </si>
  <si>
    <t>Razón Social Empresa Contratista:</t>
  </si>
  <si>
    <t xml:space="preserve">Fecha de Evaluacion: </t>
  </si>
  <si>
    <t>Fecha  Inicio Actividades:</t>
  </si>
  <si>
    <t>Carta de propiedad o manifiesto de importación. (si aplica)</t>
  </si>
  <si>
    <t xml:space="preserve">Asignación de Grupo al Contratista: </t>
  </si>
  <si>
    <t>Grupo 1:</t>
  </si>
  <si>
    <t>Grupo 2:</t>
  </si>
  <si>
    <t>Grupo 3:</t>
  </si>
  <si>
    <t>Nombre:</t>
  </si>
  <si>
    <t>Nombre</t>
  </si>
  <si>
    <t>No. Licencia Salud Ocupacional / SST</t>
  </si>
  <si>
    <t>No. Identificación</t>
  </si>
  <si>
    <t>Teléfono:</t>
  </si>
  <si>
    <t>Nombre del Líder responsable de EHS del Contratista:</t>
  </si>
  <si>
    <t>Tal como aparece en el contrato firmado con O-I</t>
  </si>
  <si>
    <t>Observaciones/comentarios</t>
  </si>
  <si>
    <t>Planillas de afiliación y pago de seguridad social vigente y aplicable para todos los trabajadores asociados al contrato.</t>
  </si>
  <si>
    <t>Para tareas críticas asociadas a trabajo en altura, espacios confinados, trabajo en caliente, energías peligrosas, izaje de cargas, demolición, excavación y las que aplique,  según la actividad a desarrollar, anexar las certificaciones y/o competencias correspondientes.</t>
  </si>
  <si>
    <t>Listado actualizado de nombres completos, número cedula, tipo de contrato, cargo de todos los trabajadores que realizan actividades para el contrato y responsabilidades en EHS</t>
  </si>
  <si>
    <t>Certificado de aptitud medica ocupacional de todos los trabajadores asociados al contrato.</t>
  </si>
  <si>
    <t>Matriz de identificación de peligros, evaluación y valoración de riesgos (Enfocada al proyecto).</t>
  </si>
  <si>
    <t>Matriz de Aspectos e impactos para el medio ambiente según aplique (Enfocada al proyecto).</t>
  </si>
  <si>
    <t>Matriz de los elementos de protección personal con sus respectivas fichas técnicas y certificaciones correspondientes, asociados a los trabajos a desarrollar.</t>
  </si>
  <si>
    <t>Plan de capacitación y entrenamiento enfocado en los riesgos de la tarea específica que incluya los momentos diarios de seguridad o EHS Share espécifico en sitio.</t>
  </si>
  <si>
    <t>Documentación y certificaciones relacionadas con la disposición de residuos aplicables al proyecto.</t>
  </si>
  <si>
    <t>Listado de herramientas y equipos y las listas de inspección pre-uso según corresponda.</t>
  </si>
  <si>
    <t>Cronograma de actividades y/o Diagrama de Gantt del proyecto y esquema de trabajo correspondiente.</t>
  </si>
  <si>
    <t>Copia de las Licencias y certificaciones reglamentarias y soportes de la experiencia del del Lider EHS y de los Inspector(es) EHS de campo, según aplique.</t>
  </si>
  <si>
    <t>Para vehículos de izaje de cargas y sus dispositivos: anexar las especificaciones y fichas técnicas, certificados de carga, certificados y/o registros de mantenimiento, hojas de vida, listas de chequeo de inspección preuso y otros documentos, según aplique.</t>
  </si>
  <si>
    <t xml:space="preserve">Certificación y licencias correspondientes de competencia laboral del trabajador específica para el equipo que va a operar. (Como mínimo debe demostrar 1 año de experiencia en la operación del vehículo o equipo). </t>
  </si>
  <si>
    <t>Carta de designación de nombramiento y responsabilidades por parte del representante legal o designado, al Líder EHS para el proyecto que incluya: nombre completo, número de licencia, teléfono de contacto, correo electrónico, como encargado para la ejecución de los diferentes programas EHS de la firma contratista en el sitio del proyecto.</t>
  </si>
  <si>
    <t>Para vehículos en general los documentos legales aplicables según legislación local, plan estratégico de seguridad vial y lo correspondiente al cumplimiento del sistema globalmente armonizado para transporte de sustancias o productos químicos.</t>
  </si>
  <si>
    <t>Instructivos, procedimientos, políticas de EHS/SST, políticas de prevención del consumo de alcohol y sustancias sicoactivas, planes de manejo ambiental y manuales de EHS (Ambiente, Salud y Seguridad),  según legislación aplicable y lineamientos corporativos.</t>
  </si>
  <si>
    <t>Documento a Validar (anexar)</t>
  </si>
  <si>
    <t>Certificado de antecedentes judiciales o penales según legislación aplicable</t>
  </si>
  <si>
    <t>Plan de emergencias articulado y enfocado al área de la planta donde se realizarían labores.</t>
  </si>
  <si>
    <t>Firma Representante Legal Contratista</t>
  </si>
  <si>
    <t>Firma Líder responsable de EHS del Contratista</t>
  </si>
  <si>
    <t>VoBo Coordinación EHS designado por O-I</t>
  </si>
  <si>
    <t>Aplica para los contratistas del Grupo 1-2 y 3</t>
  </si>
  <si>
    <t xml:space="preserve"> Apendice B 
Pre Inicio de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</si>
</sst>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1"/>
      <color theme="0"/>
      <name val="Arial Narrow"/>
      <family val="2"/>
    </font>
    <font>
      <sz val="14"/>
      <color theme="0" tint="-0.249977111117893"/>
      <name val="Arial Narrow"/>
      <family val="2"/>
    </font>
    <font>
      <b/>
      <sz val="1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 style="thin">
        <color theme="0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13" xfId="0" applyFont="1" applyBorder="1"/>
    <xf numFmtId="0" fontId="2" fillId="5" borderId="2" xfId="0" applyFont="1" applyFill="1" applyBorder="1" applyAlignment="1" applyProtection="1">
      <alignment horizontal="center"/>
      <protection hidden="1"/>
    </xf>
    <xf numFmtId="0" fontId="7" fillId="0" borderId="12" xfId="0" applyFont="1" applyBorder="1" applyAlignment="1">
      <alignment vertical="center"/>
    </xf>
    <xf numFmtId="0" fontId="7" fillId="0" borderId="12" xfId="0" applyFont="1" applyBorder="1" applyAlignment="1">
      <alignment horizontal="right" vertical="center"/>
    </xf>
    <xf numFmtId="0" fontId="8" fillId="0" borderId="12" xfId="0" applyFont="1" applyBorder="1" applyAlignment="1" applyProtection="1">
      <alignment vertical="center"/>
      <protection locked="0"/>
    </xf>
    <xf numFmtId="0" fontId="8" fillId="0" borderId="12" xfId="0" applyFont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2" fillId="5" borderId="4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Alignment="1" applyProtection="1">
      <alignment horizontal="center"/>
      <protection locked="0"/>
    </xf>
    <xf numFmtId="0" fontId="2" fillId="5" borderId="7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/>
    <xf numFmtId="0" fontId="6" fillId="0" borderId="0" xfId="0" applyFont="1"/>
    <xf numFmtId="0" fontId="6" fillId="0" borderId="23" xfId="0" applyFont="1" applyBorder="1"/>
    <xf numFmtId="0" fontId="7" fillId="0" borderId="24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25" xfId="0" applyFont="1" applyBorder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23" xfId="0" applyFont="1" applyBorder="1"/>
    <xf numFmtId="0" fontId="4" fillId="4" borderId="26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5" borderId="30" xfId="0" applyFont="1" applyFill="1" applyBorder="1" applyAlignment="1" applyProtection="1">
      <alignment horizontal="center"/>
      <protection locked="0"/>
    </xf>
    <xf numFmtId="0" fontId="2" fillId="5" borderId="31" xfId="0" applyFont="1" applyFill="1" applyBorder="1" applyAlignment="1" applyProtection="1">
      <alignment horizontal="center"/>
      <protection locked="0"/>
    </xf>
    <xf numFmtId="0" fontId="2" fillId="0" borderId="23" xfId="0" applyFont="1" applyBorder="1" applyProtection="1">
      <protection locked="0"/>
    </xf>
    <xf numFmtId="0" fontId="2" fillId="0" borderId="37" xfId="0" applyFont="1" applyBorder="1"/>
    <xf numFmtId="0" fontId="2" fillId="0" borderId="23" xfId="0" applyFont="1" applyBorder="1"/>
    <xf numFmtId="0" fontId="2" fillId="0" borderId="22" xfId="0" applyFont="1" applyBorder="1"/>
    <xf numFmtId="0" fontId="2" fillId="0" borderId="24" xfId="0" applyFont="1" applyBorder="1"/>
    <xf numFmtId="0" fontId="2" fillId="0" borderId="12" xfId="0" applyFont="1" applyBorder="1"/>
    <xf numFmtId="0" fontId="2" fillId="0" borderId="12" xfId="0" applyFont="1" applyBorder="1" applyAlignment="1">
      <alignment vertical="top"/>
    </xf>
    <xf numFmtId="0" fontId="2" fillId="0" borderId="25" xfId="0" applyFont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5" borderId="3" xfId="0" applyFont="1" applyFill="1" applyBorder="1" applyAlignment="1" applyProtection="1">
      <alignment horizontal="center"/>
      <protection locked="0"/>
    </xf>
    <xf numFmtId="0" fontId="2" fillId="5" borderId="4" xfId="0" applyFont="1" applyFill="1" applyBorder="1" applyAlignment="1" applyProtection="1">
      <alignment horizontal="center"/>
      <protection locked="0"/>
    </xf>
    <xf numFmtId="0" fontId="2" fillId="5" borderId="30" xfId="0" applyFont="1" applyFill="1" applyBorder="1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3" fillId="3" borderId="33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3" fillId="3" borderId="34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18" xfId="0" applyFont="1" applyFill="1" applyBorder="1" applyAlignment="1">
      <alignment horizontal="right"/>
    </xf>
    <xf numFmtId="9" fontId="5" fillId="5" borderId="10" xfId="1" applyFont="1" applyFill="1" applyBorder="1" applyAlignment="1" applyProtection="1">
      <alignment horizontal="center"/>
      <protection hidden="1"/>
    </xf>
    <xf numFmtId="9" fontId="5" fillId="5" borderId="11" xfId="1" applyFont="1" applyFill="1" applyBorder="1" applyAlignment="1" applyProtection="1">
      <alignment horizontal="center"/>
      <protection hidden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5" borderId="3" xfId="0" applyFont="1" applyFill="1" applyBorder="1" applyAlignment="1" applyProtection="1">
      <alignment horizontal="center" wrapText="1"/>
      <protection locked="0"/>
    </xf>
    <xf numFmtId="0" fontId="2" fillId="5" borderId="4" xfId="0" applyFont="1" applyFill="1" applyBorder="1" applyAlignment="1" applyProtection="1">
      <alignment horizontal="center" wrapText="1"/>
      <protection locked="0"/>
    </xf>
    <xf numFmtId="0" fontId="2" fillId="5" borderId="30" xfId="0" applyFont="1" applyFill="1" applyBorder="1" applyAlignment="1" applyProtection="1">
      <alignment horizontal="center" wrapText="1"/>
      <protection locked="0"/>
    </xf>
    <xf numFmtId="0" fontId="2" fillId="5" borderId="6" xfId="0" applyFont="1" applyFill="1" applyBorder="1" applyAlignment="1" applyProtection="1">
      <alignment horizontal="center"/>
      <protection locked="0"/>
    </xf>
    <xf numFmtId="0" fontId="2" fillId="5" borderId="7" xfId="0" applyFont="1" applyFill="1" applyBorder="1" applyAlignment="1" applyProtection="1">
      <alignment horizontal="center"/>
      <protection locked="0"/>
    </xf>
    <xf numFmtId="0" fontId="2" fillId="5" borderId="31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8" xfId="0" applyFont="1" applyFill="1" applyBorder="1" applyAlignment="1" applyProtection="1">
      <alignment horizontal="center"/>
      <protection locked="0"/>
    </xf>
    <xf numFmtId="0" fontId="2" fillId="5" borderId="32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 applyProtection="1">
      <alignment horizontal="left" vertical="center" wrapText="1"/>
      <protection locked="0"/>
    </xf>
    <xf numFmtId="0" fontId="2" fillId="5" borderId="4" xfId="0" applyFont="1" applyFill="1" applyBorder="1" applyAlignment="1" applyProtection="1">
      <alignment horizontal="left" vertical="center" wrapText="1"/>
      <protection locked="0"/>
    </xf>
    <xf numFmtId="0" fontId="2" fillId="5" borderId="30" xfId="0" applyFont="1" applyFill="1" applyBorder="1" applyAlignment="1" applyProtection="1">
      <alignment horizontal="left" vertical="center" wrapText="1"/>
      <protection locked="0"/>
    </xf>
    <xf numFmtId="0" fontId="11" fillId="0" borderId="2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10" fillId="2" borderId="1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left" vertical="center"/>
      <protection locked="0"/>
    </xf>
    <xf numFmtId="0" fontId="8" fillId="0" borderId="19" xfId="0" applyFont="1" applyBorder="1" applyAlignment="1">
      <alignment horizontal="left"/>
    </xf>
    <xf numFmtId="14" fontId="8" fillId="0" borderId="19" xfId="0" applyNumberFormat="1" applyFont="1" applyBorder="1" applyAlignment="1">
      <alignment horizontal="left"/>
    </xf>
    <xf numFmtId="14" fontId="8" fillId="0" borderId="21" xfId="0" applyNumberFormat="1" applyFont="1" applyBorder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23" xfId="0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">
    <dxf>
      <font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rgb="FFFFCCFF"/>
        </patternFill>
      </fill>
    </dxf>
    <dxf>
      <font>
        <b/>
        <i val="0"/>
        <color rgb="FF006600"/>
      </font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FFFFCC"/>
      <color rgb="FF006600"/>
      <color rgb="FFC0C0C0"/>
      <color rgb="FFFFCCFF"/>
      <color rgb="FFCCFFCC"/>
      <color rgb="FFCCFF99"/>
      <color rgb="FFDDDDDD"/>
      <color rgb="FF009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215900</xdr:colOff>
          <xdr:row>9</xdr:row>
          <xdr:rowOff>0</xdr:rowOff>
        </xdr:from>
        <xdr:to>
          <xdr:col>8</xdr:col>
          <xdr:colOff>31750</xdr:colOff>
          <xdr:row>10</xdr:row>
          <xdr:rowOff>57150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203200</xdr:colOff>
          <xdr:row>9</xdr:row>
          <xdr:rowOff>0</xdr:rowOff>
        </xdr:from>
        <xdr:to>
          <xdr:col>11</xdr:col>
          <xdr:colOff>25400</xdr:colOff>
          <xdr:row>10</xdr:row>
          <xdr:rowOff>63500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793750</xdr:colOff>
          <xdr:row>9</xdr:row>
          <xdr:rowOff>0</xdr:rowOff>
        </xdr:from>
        <xdr:to>
          <xdr:col>13</xdr:col>
          <xdr:colOff>260350</xdr:colOff>
          <xdr:row>10</xdr:row>
          <xdr:rowOff>57150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275167</xdr:colOff>
      <xdr:row>0</xdr:row>
      <xdr:rowOff>127000</xdr:rowOff>
    </xdr:from>
    <xdr:to>
      <xdr:col>2</xdr:col>
      <xdr:colOff>198556</xdr:colOff>
      <xdr:row>1</xdr:row>
      <xdr:rowOff>39158</xdr:rowOff>
    </xdr:to>
    <xdr:pic>
      <xdr:nvPicPr>
        <xdr:cNvPr id="3" name="Imagen 2" descr="logo O-I PELD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991" b="25345"/>
        <a:stretch/>
      </xdr:blipFill>
      <xdr:spPr bwMode="auto">
        <a:xfrm>
          <a:off x="275167" y="127000"/>
          <a:ext cx="875889" cy="663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769D-43B2-4ED2-B8F8-553175CEC92A}">
  <dimension ref="A1:W41"/>
  <sheetViews>
    <sheetView showGridLines="0" tabSelected="1" view="pageBreakPreview" zoomScale="90" zoomScaleNormal="90" zoomScaleSheetLayoutView="90" workbookViewId="0">
      <selection sqref="A1:V1"/>
    </sheetView>
  </sheetViews>
  <sheetFormatPr baseColWidth="10" defaultColWidth="0" defaultRowHeight="0" customHeight="1" zeroHeight="1" x14ac:dyDescent="0.3"/>
  <cols>
    <col min="1" max="13" width="6.81640625" style="1" customWidth="1"/>
    <col min="14" max="16" width="12.81640625" style="1" customWidth="1"/>
    <col min="17" max="20" width="6.81640625" style="1" customWidth="1"/>
    <col min="21" max="22" width="9.81640625" style="1" customWidth="1"/>
    <col min="23" max="23" width="0" style="1" hidden="1" customWidth="1"/>
    <col min="24" max="16384" width="11.453125" style="1" hidden="1"/>
  </cols>
  <sheetData>
    <row r="1" spans="1:22" s="2" customFormat="1" ht="59" customHeight="1" x14ac:dyDescent="0.35">
      <c r="A1" s="85" t="s">
        <v>55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22" ht="15" customHeight="1" x14ac:dyDescent="0.3">
      <c r="A2" s="19" t="s">
        <v>54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97"/>
      <c r="V2" s="98"/>
    </row>
    <row r="3" spans="1:22" ht="20.149999999999999" customHeight="1" x14ac:dyDescent="0.3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</row>
    <row r="4" spans="1:22" ht="20" customHeight="1" x14ac:dyDescent="0.3">
      <c r="A4" s="22" t="s">
        <v>15</v>
      </c>
      <c r="B4" s="7"/>
      <c r="C4" s="7"/>
      <c r="D4" s="7"/>
      <c r="E4" s="7"/>
      <c r="F4" s="7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9"/>
    </row>
    <row r="5" spans="1:22" ht="20.149999999999999" customHeight="1" x14ac:dyDescent="0.3">
      <c r="A5" s="23" t="s">
        <v>8</v>
      </c>
      <c r="B5" s="90"/>
      <c r="C5" s="90"/>
      <c r="D5" s="90"/>
      <c r="E5" s="7" t="s">
        <v>28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24"/>
    </row>
    <row r="6" spans="1:22" ht="20" customHeight="1" x14ac:dyDescent="0.4">
      <c r="A6" s="22" t="s">
        <v>9</v>
      </c>
      <c r="B6" s="7"/>
      <c r="C6" s="7"/>
      <c r="D6" s="7"/>
      <c r="E6" s="7"/>
      <c r="F6" s="7"/>
      <c r="G6" s="7"/>
      <c r="H6" s="91" t="s">
        <v>29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2"/>
    </row>
    <row r="7" spans="1:22" ht="20" customHeight="1" x14ac:dyDescent="0.4">
      <c r="A7" s="22" t="s">
        <v>10</v>
      </c>
      <c r="B7" s="7"/>
      <c r="C7" s="7"/>
      <c r="D7" s="7"/>
      <c r="E7" s="94"/>
      <c r="F7" s="94"/>
      <c r="G7" s="94"/>
      <c r="H7" s="94"/>
      <c r="I7" s="94"/>
      <c r="J7" s="94"/>
      <c r="K7" s="94"/>
      <c r="L7" s="94"/>
      <c r="M7" s="94"/>
      <c r="N7" s="7"/>
      <c r="O7" s="7"/>
      <c r="P7" s="8" t="s">
        <v>17</v>
      </c>
      <c r="Q7" s="95"/>
      <c r="R7" s="95"/>
      <c r="S7" s="95"/>
      <c r="T7" s="95"/>
      <c r="U7" s="95"/>
      <c r="V7" s="96"/>
    </row>
    <row r="8" spans="1:22" ht="20.149999999999999" customHeight="1" x14ac:dyDescent="0.3">
      <c r="A8" s="22" t="s">
        <v>11</v>
      </c>
      <c r="B8" s="7"/>
      <c r="C8" s="7"/>
      <c r="D8" s="7"/>
      <c r="E8" s="7"/>
      <c r="F8" s="9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3"/>
    </row>
    <row r="9" spans="1:22" ht="20" customHeight="1" x14ac:dyDescent="0.4">
      <c r="A9" s="22" t="s">
        <v>16</v>
      </c>
      <c r="B9" s="7"/>
      <c r="C9" s="7"/>
      <c r="D9" s="7"/>
      <c r="E9" s="99"/>
      <c r="F9" s="100"/>
      <c r="G9" s="100"/>
      <c r="H9" s="100"/>
      <c r="I9" s="100"/>
      <c r="J9" s="100"/>
      <c r="K9" s="100"/>
      <c r="L9" s="10"/>
      <c r="M9" s="8" t="s">
        <v>7</v>
      </c>
      <c r="N9" s="100"/>
      <c r="O9" s="100"/>
      <c r="P9" s="100"/>
      <c r="Q9" s="100"/>
      <c r="R9" s="100"/>
      <c r="S9" s="100"/>
      <c r="T9" s="100"/>
      <c r="U9" s="100"/>
      <c r="V9" s="101"/>
    </row>
    <row r="10" spans="1:22" ht="20.149999999999999" customHeight="1" x14ac:dyDescent="0.4">
      <c r="A10" s="102" t="s">
        <v>19</v>
      </c>
      <c r="B10" s="103"/>
      <c r="C10" s="103"/>
      <c r="D10" s="103"/>
      <c r="E10" s="103"/>
      <c r="F10" s="103"/>
      <c r="G10" s="25" t="s">
        <v>20</v>
      </c>
      <c r="I10" s="25"/>
      <c r="J10" s="25" t="s">
        <v>21</v>
      </c>
      <c r="L10" s="25"/>
      <c r="M10" s="26" t="s">
        <v>22</v>
      </c>
      <c r="O10" s="27"/>
      <c r="P10" s="28"/>
      <c r="Q10" s="28"/>
      <c r="R10" s="28"/>
      <c r="S10" s="28"/>
      <c r="T10" s="28"/>
      <c r="U10" s="28"/>
      <c r="V10" s="29"/>
    </row>
    <row r="11" spans="1:22" ht="17.5" customHeight="1" x14ac:dyDescent="0.3">
      <c r="A11" s="30" t="s">
        <v>0</v>
      </c>
      <c r="B11" s="11" t="s">
        <v>1</v>
      </c>
      <c r="C11" s="104" t="s">
        <v>48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2" t="s">
        <v>2</v>
      </c>
      <c r="O11" s="12" t="s">
        <v>3</v>
      </c>
      <c r="P11" s="12" t="s">
        <v>4</v>
      </c>
      <c r="Q11" s="104" t="s">
        <v>30</v>
      </c>
      <c r="R11" s="104"/>
      <c r="S11" s="104"/>
      <c r="T11" s="104"/>
      <c r="U11" s="104"/>
      <c r="V11" s="105"/>
    </row>
    <row r="12" spans="1:22" s="14" customFormat="1" ht="36" customHeight="1" x14ac:dyDescent="0.3">
      <c r="A12" s="31">
        <v>1</v>
      </c>
      <c r="B12" s="3">
        <v>1</v>
      </c>
      <c r="C12" s="42" t="s">
        <v>33</v>
      </c>
      <c r="D12" s="43"/>
      <c r="E12" s="43"/>
      <c r="F12" s="43"/>
      <c r="G12" s="43"/>
      <c r="H12" s="43"/>
      <c r="I12" s="43"/>
      <c r="J12" s="43"/>
      <c r="K12" s="43"/>
      <c r="L12" s="43"/>
      <c r="M12" s="44"/>
      <c r="N12" s="13" t="s">
        <v>5</v>
      </c>
      <c r="O12" s="4">
        <f>IF(N12="CUMPLE",B12,IF(N12="NO CUMPLE",0,"N.A"))</f>
        <v>1</v>
      </c>
      <c r="P12" s="4">
        <f>IF(O12="N.A",0,B12)</f>
        <v>1</v>
      </c>
      <c r="Q12" s="79"/>
      <c r="R12" s="79"/>
      <c r="S12" s="79"/>
      <c r="T12" s="79"/>
      <c r="U12" s="79"/>
      <c r="V12" s="80"/>
    </row>
    <row r="13" spans="1:22" s="14" customFormat="1" ht="36" customHeight="1" x14ac:dyDescent="0.3">
      <c r="A13" s="31">
        <v>2</v>
      </c>
      <c r="B13" s="3">
        <v>1</v>
      </c>
      <c r="C13" s="66" t="s">
        <v>34</v>
      </c>
      <c r="D13" s="67"/>
      <c r="E13" s="67"/>
      <c r="F13" s="67"/>
      <c r="G13" s="67"/>
      <c r="H13" s="67"/>
      <c r="I13" s="67"/>
      <c r="J13" s="67"/>
      <c r="K13" s="67"/>
      <c r="L13" s="67"/>
      <c r="M13" s="68"/>
      <c r="N13" s="13" t="s">
        <v>5</v>
      </c>
      <c r="O13" s="4">
        <f t="shared" ref="O13:O29" si="0">IF(N13="CUMPLE",B13,IF(N13="NO CUMPLE",0,"N.A"))</f>
        <v>1</v>
      </c>
      <c r="P13" s="4">
        <f t="shared" ref="P13" si="1">IF(O13="N.A",0,B13)</f>
        <v>1</v>
      </c>
      <c r="Q13" s="82"/>
      <c r="R13" s="83"/>
      <c r="S13" s="83"/>
      <c r="T13" s="83"/>
      <c r="U13" s="83"/>
      <c r="V13" s="84"/>
    </row>
    <row r="14" spans="1:22" s="14" customFormat="1" ht="36" customHeight="1" x14ac:dyDescent="0.3">
      <c r="A14" s="31">
        <v>3</v>
      </c>
      <c r="B14" s="3">
        <v>1</v>
      </c>
      <c r="C14" s="81" t="s">
        <v>31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13" t="s">
        <v>5</v>
      </c>
      <c r="O14" s="4">
        <f t="shared" si="0"/>
        <v>1</v>
      </c>
      <c r="P14" s="4">
        <f>IF(O14="N.A",0,B14)</f>
        <v>1</v>
      </c>
      <c r="Q14" s="79"/>
      <c r="R14" s="79"/>
      <c r="S14" s="79"/>
      <c r="T14" s="79"/>
      <c r="U14" s="79"/>
      <c r="V14" s="80"/>
    </row>
    <row r="15" spans="1:22" s="14" customFormat="1" ht="23" customHeight="1" x14ac:dyDescent="0.3">
      <c r="A15" s="31">
        <v>4</v>
      </c>
      <c r="B15" s="3">
        <v>1</v>
      </c>
      <c r="C15" s="81" t="s">
        <v>49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13" t="s">
        <v>5</v>
      </c>
      <c r="O15" s="4">
        <f t="shared" ref="O15" si="2">IF(N15="CUMPLE",B15,IF(N15="NO CUMPLE",0,"N.A"))</f>
        <v>1</v>
      </c>
      <c r="P15" s="4">
        <f>IF(O15="N.A",0,B15)</f>
        <v>1</v>
      </c>
      <c r="Q15" s="15"/>
      <c r="R15" s="16"/>
      <c r="S15" s="16"/>
      <c r="T15" s="16"/>
      <c r="U15" s="16"/>
      <c r="V15" s="32"/>
    </row>
    <row r="16" spans="1:22" s="14" customFormat="1" ht="50.5" customHeight="1" x14ac:dyDescent="0.3">
      <c r="A16" s="31">
        <v>5</v>
      </c>
      <c r="B16" s="3">
        <v>1</v>
      </c>
      <c r="C16" s="66" t="s">
        <v>32</v>
      </c>
      <c r="D16" s="67"/>
      <c r="E16" s="67"/>
      <c r="F16" s="67"/>
      <c r="G16" s="67"/>
      <c r="H16" s="67"/>
      <c r="I16" s="67"/>
      <c r="J16" s="67"/>
      <c r="K16" s="67"/>
      <c r="L16" s="67"/>
      <c r="M16" s="68"/>
      <c r="N16" s="13" t="s">
        <v>5</v>
      </c>
      <c r="O16" s="4">
        <f t="shared" si="0"/>
        <v>1</v>
      </c>
      <c r="P16" s="4">
        <f t="shared" ref="P16:P31" si="3">IF(O16="N.A",0,B16)</f>
        <v>1</v>
      </c>
      <c r="Q16" s="15"/>
      <c r="R16" s="16"/>
      <c r="S16" s="16"/>
      <c r="T16" s="16"/>
      <c r="U16" s="16"/>
      <c r="V16" s="32"/>
    </row>
    <row r="17" spans="1:22" s="14" customFormat="1" ht="30" customHeight="1" x14ac:dyDescent="0.3">
      <c r="A17" s="31">
        <v>6</v>
      </c>
      <c r="B17" s="3">
        <v>1</v>
      </c>
      <c r="C17" s="66" t="s">
        <v>35</v>
      </c>
      <c r="D17" s="67"/>
      <c r="E17" s="67"/>
      <c r="F17" s="67"/>
      <c r="G17" s="67"/>
      <c r="H17" s="67"/>
      <c r="I17" s="67"/>
      <c r="J17" s="67"/>
      <c r="K17" s="67"/>
      <c r="L17" s="67"/>
      <c r="M17" s="68"/>
      <c r="N17" s="13" t="s">
        <v>5</v>
      </c>
      <c r="O17" s="4">
        <f t="shared" si="0"/>
        <v>1</v>
      </c>
      <c r="P17" s="4">
        <f t="shared" si="3"/>
        <v>1</v>
      </c>
      <c r="Q17" s="15"/>
      <c r="R17" s="16"/>
      <c r="S17" s="16"/>
      <c r="T17" s="16"/>
      <c r="U17" s="16"/>
      <c r="V17" s="32"/>
    </row>
    <row r="18" spans="1:22" s="14" customFormat="1" ht="30" customHeight="1" x14ac:dyDescent="0.3">
      <c r="A18" s="31">
        <v>7</v>
      </c>
      <c r="B18" s="3">
        <v>1</v>
      </c>
      <c r="C18" s="66" t="s">
        <v>36</v>
      </c>
      <c r="D18" s="67"/>
      <c r="E18" s="67"/>
      <c r="F18" s="67"/>
      <c r="G18" s="67"/>
      <c r="H18" s="67"/>
      <c r="I18" s="67"/>
      <c r="J18" s="67"/>
      <c r="K18" s="67"/>
      <c r="L18" s="67"/>
      <c r="M18" s="68"/>
      <c r="N18" s="13" t="s">
        <v>5</v>
      </c>
      <c r="O18" s="4">
        <f t="shared" si="0"/>
        <v>1</v>
      </c>
      <c r="P18" s="4">
        <f t="shared" si="3"/>
        <v>1</v>
      </c>
      <c r="Q18" s="15"/>
      <c r="R18" s="16"/>
      <c r="S18" s="16"/>
      <c r="T18" s="16"/>
      <c r="U18" s="16"/>
      <c r="V18" s="32"/>
    </row>
    <row r="19" spans="1:22" s="14" customFormat="1" ht="30" customHeight="1" x14ac:dyDescent="0.3">
      <c r="A19" s="31">
        <v>8</v>
      </c>
      <c r="B19" s="3">
        <v>1</v>
      </c>
      <c r="C19" s="66" t="s">
        <v>39</v>
      </c>
      <c r="D19" s="67"/>
      <c r="E19" s="67"/>
      <c r="F19" s="67"/>
      <c r="G19" s="67"/>
      <c r="H19" s="67"/>
      <c r="I19" s="67"/>
      <c r="J19" s="67"/>
      <c r="K19" s="67"/>
      <c r="L19" s="67"/>
      <c r="M19" s="68"/>
      <c r="N19" s="13" t="s">
        <v>5</v>
      </c>
      <c r="O19" s="4">
        <f t="shared" si="0"/>
        <v>1</v>
      </c>
      <c r="P19" s="4">
        <f t="shared" si="3"/>
        <v>1</v>
      </c>
      <c r="Q19" s="15"/>
      <c r="R19" s="16"/>
      <c r="S19" s="16"/>
      <c r="T19" s="16"/>
      <c r="U19" s="16"/>
      <c r="V19" s="32"/>
    </row>
    <row r="20" spans="1:22" s="14" customFormat="1" ht="30" customHeight="1" x14ac:dyDescent="0.3">
      <c r="A20" s="31">
        <v>9</v>
      </c>
      <c r="B20" s="3">
        <v>1</v>
      </c>
      <c r="C20" s="66" t="s">
        <v>37</v>
      </c>
      <c r="D20" s="67"/>
      <c r="E20" s="67"/>
      <c r="F20" s="67"/>
      <c r="G20" s="67"/>
      <c r="H20" s="67"/>
      <c r="I20" s="67"/>
      <c r="J20" s="67"/>
      <c r="K20" s="67"/>
      <c r="L20" s="67"/>
      <c r="M20" s="68"/>
      <c r="N20" s="13" t="s">
        <v>5</v>
      </c>
      <c r="O20" s="4">
        <f t="shared" si="0"/>
        <v>1</v>
      </c>
      <c r="P20" s="4">
        <f t="shared" si="3"/>
        <v>1</v>
      </c>
      <c r="Q20" s="15"/>
      <c r="R20" s="16"/>
      <c r="S20" s="16"/>
      <c r="T20" s="16"/>
      <c r="U20" s="16"/>
      <c r="V20" s="32"/>
    </row>
    <row r="21" spans="1:22" s="14" customFormat="1" ht="52.5" customHeight="1" x14ac:dyDescent="0.3">
      <c r="A21" s="31">
        <v>10</v>
      </c>
      <c r="B21" s="3">
        <v>1</v>
      </c>
      <c r="C21" s="78" t="s">
        <v>47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3" t="s">
        <v>5</v>
      </c>
      <c r="O21" s="4">
        <f t="shared" si="0"/>
        <v>1</v>
      </c>
      <c r="P21" s="4">
        <f t="shared" si="3"/>
        <v>1</v>
      </c>
      <c r="Q21" s="79"/>
      <c r="R21" s="79"/>
      <c r="S21" s="79"/>
      <c r="T21" s="79"/>
      <c r="U21" s="79"/>
      <c r="V21" s="80"/>
    </row>
    <row r="22" spans="1:22" s="14" customFormat="1" ht="30" customHeight="1" x14ac:dyDescent="0.3">
      <c r="A22" s="31">
        <v>11</v>
      </c>
      <c r="B22" s="3">
        <v>1</v>
      </c>
      <c r="C22" s="81" t="s">
        <v>38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13" t="s">
        <v>5</v>
      </c>
      <c r="O22" s="4">
        <f t="shared" si="0"/>
        <v>1</v>
      </c>
      <c r="P22" s="4">
        <f t="shared" si="3"/>
        <v>1</v>
      </c>
      <c r="Q22" s="79"/>
      <c r="R22" s="79"/>
      <c r="S22" s="79"/>
      <c r="T22" s="79"/>
      <c r="U22" s="79"/>
      <c r="V22" s="80"/>
    </row>
    <row r="23" spans="1:22" s="14" customFormat="1" ht="30" customHeight="1" x14ac:dyDescent="0.3">
      <c r="A23" s="31">
        <v>12</v>
      </c>
      <c r="B23" s="3">
        <v>1</v>
      </c>
      <c r="C23" s="66" t="s">
        <v>40</v>
      </c>
      <c r="D23" s="67"/>
      <c r="E23" s="67"/>
      <c r="F23" s="67"/>
      <c r="G23" s="67"/>
      <c r="H23" s="67"/>
      <c r="I23" s="67"/>
      <c r="J23" s="67"/>
      <c r="K23" s="67"/>
      <c r="L23" s="67"/>
      <c r="M23" s="68"/>
      <c r="N23" s="13" t="s">
        <v>5</v>
      </c>
      <c r="O23" s="4">
        <f t="shared" si="0"/>
        <v>1</v>
      </c>
      <c r="P23" s="4">
        <f t="shared" si="3"/>
        <v>1</v>
      </c>
      <c r="Q23" s="45"/>
      <c r="R23" s="46"/>
      <c r="S23" s="46"/>
      <c r="T23" s="46"/>
      <c r="U23" s="46"/>
      <c r="V23" s="47"/>
    </row>
    <row r="24" spans="1:22" s="14" customFormat="1" ht="36" customHeight="1" x14ac:dyDescent="0.3">
      <c r="A24" s="31">
        <v>13</v>
      </c>
      <c r="B24" s="3">
        <v>1</v>
      </c>
      <c r="C24" s="66" t="s">
        <v>50</v>
      </c>
      <c r="D24" s="67"/>
      <c r="E24" s="67"/>
      <c r="F24" s="67"/>
      <c r="G24" s="67"/>
      <c r="H24" s="67"/>
      <c r="I24" s="67"/>
      <c r="J24" s="67"/>
      <c r="K24" s="67"/>
      <c r="L24" s="67"/>
      <c r="M24" s="68"/>
      <c r="N24" s="13" t="s">
        <v>5</v>
      </c>
      <c r="O24" s="4">
        <f t="shared" si="0"/>
        <v>1</v>
      </c>
      <c r="P24" s="4">
        <f t="shared" si="3"/>
        <v>1</v>
      </c>
      <c r="Q24" s="17"/>
      <c r="R24" s="18"/>
      <c r="S24" s="18"/>
      <c r="T24" s="18"/>
      <c r="U24" s="18"/>
      <c r="V24" s="33"/>
    </row>
    <row r="25" spans="1:22" s="14" customFormat="1" ht="30" customHeight="1" x14ac:dyDescent="0.3">
      <c r="A25" s="31">
        <v>14</v>
      </c>
      <c r="B25" s="3">
        <v>1</v>
      </c>
      <c r="C25" s="66" t="s">
        <v>41</v>
      </c>
      <c r="D25" s="67"/>
      <c r="E25" s="67"/>
      <c r="F25" s="67"/>
      <c r="G25" s="67"/>
      <c r="H25" s="67"/>
      <c r="I25" s="67"/>
      <c r="J25" s="67"/>
      <c r="K25" s="67"/>
      <c r="L25" s="67"/>
      <c r="M25" s="68"/>
      <c r="N25" s="13" t="s">
        <v>5</v>
      </c>
      <c r="O25" s="4">
        <f t="shared" si="0"/>
        <v>1</v>
      </c>
      <c r="P25" s="4">
        <f t="shared" si="3"/>
        <v>1</v>
      </c>
      <c r="Q25" s="17"/>
      <c r="R25" s="18"/>
      <c r="S25" s="18"/>
      <c r="T25" s="18"/>
      <c r="U25" s="18"/>
      <c r="V25" s="33"/>
    </row>
    <row r="26" spans="1:22" s="14" customFormat="1" ht="41.5" customHeight="1" x14ac:dyDescent="0.3">
      <c r="A26" s="31">
        <v>15</v>
      </c>
      <c r="B26" s="3">
        <v>1</v>
      </c>
      <c r="C26" s="66" t="s">
        <v>42</v>
      </c>
      <c r="D26" s="67"/>
      <c r="E26" s="67"/>
      <c r="F26" s="67"/>
      <c r="G26" s="67"/>
      <c r="H26" s="67"/>
      <c r="I26" s="67"/>
      <c r="J26" s="67"/>
      <c r="K26" s="67"/>
      <c r="L26" s="67"/>
      <c r="M26" s="68"/>
      <c r="N26" s="13" t="s">
        <v>5</v>
      </c>
      <c r="O26" s="4">
        <f t="shared" si="0"/>
        <v>1</v>
      </c>
      <c r="P26" s="4">
        <f t="shared" si="3"/>
        <v>1</v>
      </c>
      <c r="Q26" s="17"/>
      <c r="R26" s="18"/>
      <c r="S26" s="18"/>
      <c r="T26" s="18"/>
      <c r="U26" s="18"/>
      <c r="V26" s="33"/>
    </row>
    <row r="27" spans="1:22" s="14" customFormat="1" ht="58.25" customHeight="1" x14ac:dyDescent="0.3">
      <c r="A27" s="31">
        <v>16</v>
      </c>
      <c r="B27" s="3">
        <v>1</v>
      </c>
      <c r="C27" s="66" t="s">
        <v>45</v>
      </c>
      <c r="D27" s="67"/>
      <c r="E27" s="67"/>
      <c r="F27" s="67"/>
      <c r="G27" s="67"/>
      <c r="H27" s="67"/>
      <c r="I27" s="67"/>
      <c r="J27" s="67"/>
      <c r="K27" s="67"/>
      <c r="L27" s="67"/>
      <c r="M27" s="68"/>
      <c r="N27" s="13" t="s">
        <v>5</v>
      </c>
      <c r="O27" s="4">
        <f t="shared" ref="O27" si="4">IF(N27="CUMPLE",B27,IF(N27="NO CUMPLE",0,"N.A"))</f>
        <v>1</v>
      </c>
      <c r="P27" s="4">
        <f t="shared" ref="P27" si="5">IF(O27="N.A",0,B27)</f>
        <v>1</v>
      </c>
      <c r="Q27" s="75"/>
      <c r="R27" s="76"/>
      <c r="S27" s="76"/>
      <c r="T27" s="76"/>
      <c r="U27" s="76"/>
      <c r="V27" s="77"/>
    </row>
    <row r="28" spans="1:22" s="14" customFormat="1" ht="58.5" customHeight="1" x14ac:dyDescent="0.3">
      <c r="A28" s="31">
        <v>17</v>
      </c>
      <c r="B28" s="3">
        <v>1</v>
      </c>
      <c r="C28" s="66" t="s">
        <v>43</v>
      </c>
      <c r="D28" s="67"/>
      <c r="E28" s="67"/>
      <c r="F28" s="67"/>
      <c r="G28" s="67"/>
      <c r="H28" s="67"/>
      <c r="I28" s="67"/>
      <c r="J28" s="67"/>
      <c r="K28" s="67"/>
      <c r="L28" s="67"/>
      <c r="M28" s="68"/>
      <c r="N28" s="13" t="s">
        <v>5</v>
      </c>
      <c r="O28" s="4">
        <f t="shared" si="0"/>
        <v>1</v>
      </c>
      <c r="P28" s="4">
        <f t="shared" si="3"/>
        <v>1</v>
      </c>
      <c r="Q28" s="69"/>
      <c r="R28" s="70"/>
      <c r="S28" s="70"/>
      <c r="T28" s="70"/>
      <c r="U28" s="70"/>
      <c r="V28" s="71"/>
    </row>
    <row r="29" spans="1:22" s="14" customFormat="1" ht="49.5" customHeight="1" x14ac:dyDescent="0.3">
      <c r="A29" s="31">
        <v>18</v>
      </c>
      <c r="B29" s="3">
        <v>1</v>
      </c>
      <c r="C29" s="66" t="s">
        <v>44</v>
      </c>
      <c r="D29" s="67"/>
      <c r="E29" s="67"/>
      <c r="F29" s="67"/>
      <c r="G29" s="67"/>
      <c r="H29" s="67"/>
      <c r="I29" s="67"/>
      <c r="J29" s="67"/>
      <c r="K29" s="67"/>
      <c r="L29" s="67"/>
      <c r="M29" s="68"/>
      <c r="N29" s="13" t="s">
        <v>5</v>
      </c>
      <c r="O29" s="4">
        <f t="shared" si="0"/>
        <v>1</v>
      </c>
      <c r="P29" s="4">
        <f t="shared" si="3"/>
        <v>1</v>
      </c>
      <c r="Q29" s="72"/>
      <c r="R29" s="73"/>
      <c r="S29" s="73"/>
      <c r="T29" s="73"/>
      <c r="U29" s="73"/>
      <c r="V29" s="74"/>
    </row>
    <row r="30" spans="1:22" ht="56" customHeight="1" x14ac:dyDescent="0.3">
      <c r="A30" s="31">
        <v>19</v>
      </c>
      <c r="B30" s="3">
        <v>1</v>
      </c>
      <c r="C30" s="42" t="s">
        <v>46</v>
      </c>
      <c r="D30" s="43"/>
      <c r="E30" s="43"/>
      <c r="F30" s="43"/>
      <c r="G30" s="43"/>
      <c r="H30" s="43"/>
      <c r="I30" s="43"/>
      <c r="J30" s="43"/>
      <c r="K30" s="43"/>
      <c r="L30" s="43"/>
      <c r="M30" s="44"/>
      <c r="N30" s="13" t="s">
        <v>5</v>
      </c>
      <c r="O30" s="4">
        <f t="shared" ref="O30" si="6">IF(N30="CUMPLE",B30,IF(N30="NO CUMPLE",0,"N.A"))</f>
        <v>1</v>
      </c>
      <c r="P30" s="4">
        <f t="shared" ref="P30" si="7">IF(O30="N.A",0,B30)</f>
        <v>1</v>
      </c>
      <c r="Q30" s="45"/>
      <c r="R30" s="46"/>
      <c r="S30" s="46"/>
      <c r="T30" s="46"/>
      <c r="U30" s="46"/>
      <c r="V30" s="47"/>
    </row>
    <row r="31" spans="1:22" ht="30" customHeight="1" x14ac:dyDescent="0.3">
      <c r="A31" s="31">
        <v>20</v>
      </c>
      <c r="B31" s="3">
        <v>1</v>
      </c>
      <c r="C31" s="42" t="s">
        <v>18</v>
      </c>
      <c r="D31" s="43"/>
      <c r="E31" s="43"/>
      <c r="F31" s="43"/>
      <c r="G31" s="43"/>
      <c r="H31" s="43"/>
      <c r="I31" s="43"/>
      <c r="J31" s="43"/>
      <c r="K31" s="43"/>
      <c r="L31" s="43"/>
      <c r="M31" s="44"/>
      <c r="N31" s="13" t="s">
        <v>5</v>
      </c>
      <c r="O31" s="4">
        <v>1</v>
      </c>
      <c r="P31" s="4">
        <f t="shared" si="3"/>
        <v>1</v>
      </c>
      <c r="Q31" s="45"/>
      <c r="R31" s="46"/>
      <c r="S31" s="46"/>
      <c r="T31" s="46"/>
      <c r="U31" s="46"/>
      <c r="V31" s="47"/>
    </row>
    <row r="32" spans="1:22" ht="14" x14ac:dyDescent="0.3">
      <c r="A32" s="52" t="s">
        <v>13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4"/>
      <c r="O32" s="6">
        <f>SUM(O12:O31)</f>
        <v>20</v>
      </c>
      <c r="P32" s="6">
        <f>SUM(P12:P31)</f>
        <v>20</v>
      </c>
      <c r="Q32" s="55" t="str">
        <f>IF(O33&gt;=70%,"APROBADO",IF(O33&gt;=50%,"APROBADO CONDICIONAL",IF(O33&gt;=1%,"APROBADO EMERGENCIA")))</f>
        <v>APROBADO</v>
      </c>
      <c r="R32" s="56"/>
      <c r="S32" s="56"/>
      <c r="T32" s="56"/>
      <c r="U32" s="56"/>
      <c r="V32" s="57"/>
    </row>
    <row r="33" spans="1:22" ht="18" x14ac:dyDescent="0.4">
      <c r="A33" s="61" t="s">
        <v>14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3"/>
      <c r="O33" s="64">
        <f>IFERROR(O32/P32,0)</f>
        <v>1</v>
      </c>
      <c r="P33" s="65"/>
      <c r="Q33" s="58"/>
      <c r="R33" s="59"/>
      <c r="S33" s="59"/>
      <c r="T33" s="59"/>
      <c r="U33" s="59"/>
      <c r="V33" s="60"/>
    </row>
    <row r="34" spans="1:22" ht="50.15" customHeight="1" x14ac:dyDescent="0.3">
      <c r="A34" s="48"/>
      <c r="B34" s="49"/>
      <c r="C34" s="49"/>
      <c r="D34" s="49"/>
      <c r="E34" s="49"/>
      <c r="F34" s="49"/>
      <c r="G34" s="14"/>
      <c r="H34" s="14"/>
      <c r="I34" s="50"/>
      <c r="J34" s="50"/>
      <c r="K34" s="50"/>
      <c r="L34" s="50"/>
      <c r="M34" s="50"/>
      <c r="N34" s="50"/>
      <c r="O34" s="14"/>
      <c r="P34" s="51"/>
      <c r="Q34" s="51"/>
      <c r="R34" s="51"/>
      <c r="S34" s="51"/>
      <c r="T34" s="51"/>
      <c r="U34" s="51"/>
      <c r="V34" s="34"/>
    </row>
    <row r="35" spans="1:22" ht="15" customHeight="1" x14ac:dyDescent="0.3">
      <c r="A35" s="35" t="s">
        <v>51</v>
      </c>
      <c r="B35" s="5"/>
      <c r="C35" s="5"/>
      <c r="D35" s="5"/>
      <c r="E35" s="5"/>
      <c r="I35" s="5" t="s">
        <v>52</v>
      </c>
      <c r="J35" s="5"/>
      <c r="K35" s="5"/>
      <c r="L35" s="5"/>
      <c r="M35" s="5"/>
      <c r="N35" s="5"/>
      <c r="P35" s="5" t="s">
        <v>53</v>
      </c>
      <c r="Q35" s="5"/>
      <c r="R35" s="5"/>
      <c r="S35" s="5"/>
      <c r="T35" s="5"/>
      <c r="U35" s="5"/>
      <c r="V35" s="36"/>
    </row>
    <row r="36" spans="1:22" ht="15" customHeight="1" x14ac:dyDescent="0.3">
      <c r="A36" s="37" t="s">
        <v>24</v>
      </c>
      <c r="I36" s="1" t="s">
        <v>23</v>
      </c>
      <c r="P36" s="1" t="s">
        <v>23</v>
      </c>
      <c r="V36" s="36"/>
    </row>
    <row r="37" spans="1:22" ht="15" customHeight="1" x14ac:dyDescent="0.3">
      <c r="A37" s="37" t="s">
        <v>26</v>
      </c>
      <c r="I37" s="1" t="s">
        <v>26</v>
      </c>
      <c r="P37" s="1" t="s">
        <v>26</v>
      </c>
      <c r="V37" s="36"/>
    </row>
    <row r="38" spans="1:22" ht="15" customHeight="1" x14ac:dyDescent="0.3">
      <c r="A38" s="37" t="s">
        <v>27</v>
      </c>
      <c r="I38" s="1" t="s">
        <v>25</v>
      </c>
      <c r="P38" s="1" t="s">
        <v>25</v>
      </c>
      <c r="V38" s="36"/>
    </row>
    <row r="39" spans="1:22" ht="15" customHeight="1" x14ac:dyDescent="0.3">
      <c r="A39" s="38"/>
      <c r="B39" s="39"/>
      <c r="C39" s="39"/>
      <c r="D39" s="39"/>
      <c r="E39" s="39"/>
      <c r="F39" s="39"/>
      <c r="G39" s="39"/>
      <c r="H39" s="39"/>
      <c r="I39" s="40" t="s">
        <v>27</v>
      </c>
      <c r="J39" s="39"/>
      <c r="K39" s="39"/>
      <c r="L39" s="39"/>
      <c r="M39" s="39"/>
      <c r="N39" s="39"/>
      <c r="O39" s="39"/>
      <c r="P39" s="40" t="s">
        <v>27</v>
      </c>
      <c r="Q39" s="39"/>
      <c r="R39" s="39"/>
      <c r="S39" s="39"/>
      <c r="T39" s="39"/>
      <c r="U39" s="39"/>
      <c r="V39" s="41"/>
    </row>
    <row r="40" spans="1:22" ht="26.25" hidden="1" customHeight="1" x14ac:dyDescent="0.3"/>
    <row r="41" spans="1:22" ht="26.25" hidden="1" customHeight="1" x14ac:dyDescent="0.3"/>
  </sheetData>
  <sheetProtection formatCells="0" formatColumns="0" formatRows="0" insertColumns="0" insertRows="0" insertHyperlinks="0" deleteColumns="0" deleteRows="0" sort="0" autoFilter="0" pivotTables="0"/>
  <mergeCells count="51">
    <mergeCell ref="C12:M12"/>
    <mergeCell ref="Q12:V12"/>
    <mergeCell ref="E9:K9"/>
    <mergeCell ref="N9:V9"/>
    <mergeCell ref="A10:F10"/>
    <mergeCell ref="C11:M11"/>
    <mergeCell ref="Q11:V11"/>
    <mergeCell ref="A1:V1"/>
    <mergeCell ref="G4:V4"/>
    <mergeCell ref="B5:D5"/>
    <mergeCell ref="H6:V6"/>
    <mergeCell ref="G8:V8"/>
    <mergeCell ref="E7:M7"/>
    <mergeCell ref="Q7:V7"/>
    <mergeCell ref="U2:V2"/>
    <mergeCell ref="C20:M20"/>
    <mergeCell ref="C13:M13"/>
    <mergeCell ref="Q13:V13"/>
    <mergeCell ref="C14:M14"/>
    <mergeCell ref="Q14:V14"/>
    <mergeCell ref="C15:M15"/>
    <mergeCell ref="C16:M16"/>
    <mergeCell ref="C17:M17"/>
    <mergeCell ref="C18:M18"/>
    <mergeCell ref="C19:M19"/>
    <mergeCell ref="C21:M21"/>
    <mergeCell ref="Q21:V21"/>
    <mergeCell ref="C22:M22"/>
    <mergeCell ref="Q22:V22"/>
    <mergeCell ref="C23:M23"/>
    <mergeCell ref="Q23:V23"/>
    <mergeCell ref="C24:M24"/>
    <mergeCell ref="C27:M27"/>
    <mergeCell ref="Q27:V27"/>
    <mergeCell ref="C25:M25"/>
    <mergeCell ref="C26:M26"/>
    <mergeCell ref="C28:M28"/>
    <mergeCell ref="Q28:V28"/>
    <mergeCell ref="C29:M29"/>
    <mergeCell ref="Q29:V29"/>
    <mergeCell ref="C30:M30"/>
    <mergeCell ref="Q30:V30"/>
    <mergeCell ref="C31:M31"/>
    <mergeCell ref="Q31:V31"/>
    <mergeCell ref="A34:F34"/>
    <mergeCell ref="I34:N34"/>
    <mergeCell ref="P34:U34"/>
    <mergeCell ref="A32:N32"/>
    <mergeCell ref="Q32:V33"/>
    <mergeCell ref="A33:N33"/>
    <mergeCell ref="O33:P33"/>
  </mergeCells>
  <conditionalFormatting sqref="Q32">
    <cfRule type="containsText" dxfId="2" priority="3" operator="containsText" text="APROBADO">
      <formula>NOT(ISERROR(SEARCH("APROBADO",Q32)))</formula>
    </cfRule>
  </conditionalFormatting>
  <conditionalFormatting sqref="Q32:V33">
    <cfRule type="containsText" dxfId="1" priority="1" operator="containsText" text="APROBADO EMERGENCIA">
      <formula>NOT(ISERROR(SEARCH("APROBADO EMERGENCIA",Q32)))</formula>
    </cfRule>
    <cfRule type="containsText" dxfId="0" priority="2" operator="containsText" text="APROBADO CONDICIONAL">
      <formula>NOT(ISERROR(SEARCH("APROBADO CONDICIONAL",Q32)))</formula>
    </cfRule>
  </conditionalFormatting>
  <printOptions horizontalCentered="1"/>
  <pageMargins left="0.11811023622047245" right="0.11811023622047245" top="0.55118110236220474" bottom="0.55118110236220474" header="0.31496062992125984" footer="0.31496062992125984"/>
  <pageSetup scale="55" orientation="portrait" r:id="rId1"/>
  <headerFooter>
    <oddFooter>&amp;L&amp;F&amp;RPágina &amp;P de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215900</xdr:colOff>
                    <xdr:row>9</xdr:row>
                    <xdr:rowOff>0</xdr:rowOff>
                  </from>
                  <to>
                    <xdr:col>8</xdr:col>
                    <xdr:colOff>31750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10</xdr:col>
                    <xdr:colOff>203200</xdr:colOff>
                    <xdr:row>9</xdr:row>
                    <xdr:rowOff>0</xdr:rowOff>
                  </from>
                  <to>
                    <xdr:col>11</xdr:col>
                    <xdr:colOff>25400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12</xdr:col>
                    <xdr:colOff>793750</xdr:colOff>
                    <xdr:row>9</xdr:row>
                    <xdr:rowOff>0</xdr:rowOff>
                  </from>
                  <to>
                    <xdr:col>13</xdr:col>
                    <xdr:colOff>260350</xdr:colOff>
                    <xdr:row>10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1CB48-EB35-409D-90D6-19B3E02B776F}">
          <x14:formula1>
            <xm:f>Hoja2!$B$3:$B$5</xm:f>
          </x14:formula1>
          <xm:sqref>N12:N31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/>
  <dimension ref="B3:B5"/>
  <sheetViews>
    <sheetView workbookViewId="0">
      <selection activeCell="B6" sqref="B6"/>
    </sheetView>
  </sheetViews>
  <sheetFormatPr baseColWidth="10" defaultRowHeight="14.5" x14ac:dyDescent="0.35"/>
  <sheetData>
    <row r="3" spans="2:2" x14ac:dyDescent="0.35">
      <c r="B3" t="s">
        <v>5</v>
      </c>
    </row>
    <row r="4" spans="2:2" x14ac:dyDescent="0.35">
      <c r="B4" t="s">
        <v>6</v>
      </c>
    </row>
    <row r="5" spans="2:2" x14ac:dyDescent="0.35">
      <c r="B5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ef1958-79ac-44ec-9206-415d60ec7004">
      <Terms xmlns="http://schemas.microsoft.com/office/infopath/2007/PartnerControls"/>
    </lcf76f155ced4ddcb4097134ff3c332f>
    <TaxCatchAll xmlns="5134300c-ac01-4aa5-b2c2-3e9da6d9db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79B37D1096344093C7AA95D1AA160F" ma:contentTypeVersion="11" ma:contentTypeDescription="Crear nuevo documento." ma:contentTypeScope="" ma:versionID="25bd5038495665f800f41f29bdb24135">
  <xsd:schema xmlns:xsd="http://www.w3.org/2001/XMLSchema" xmlns:xs="http://www.w3.org/2001/XMLSchema" xmlns:p="http://schemas.microsoft.com/office/2006/metadata/properties" xmlns:ns2="7bef1958-79ac-44ec-9206-415d60ec7004" xmlns:ns3="5134300c-ac01-4aa5-b2c2-3e9da6d9dbb0" targetNamespace="http://schemas.microsoft.com/office/2006/metadata/properties" ma:root="true" ma:fieldsID="157becc62271368aa6c0c99c945192e6" ns2:_="" ns3:_="">
    <xsd:import namespace="7bef1958-79ac-44ec-9206-415d60ec7004"/>
    <xsd:import namespace="5134300c-ac01-4aa5-b2c2-3e9da6d9d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f1958-79ac-44ec-9206-415d60ec70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338f004d-731f-4e55-8139-8585c33f44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4300c-ac01-4aa5-b2c2-3e9da6d9db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dd2e6d-fd7d-44c8-9233-ed58a2ca7650}" ma:internalName="TaxCatchAll" ma:showField="CatchAllData" ma:web="5134300c-ac01-4aa5-b2c2-3e9da6d9db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EA208-D854-4646-B1BD-BC0E355ADA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96723D-1FC4-4F37-900B-246E6273C97A}">
  <ds:schemaRefs>
    <ds:schemaRef ds:uri="http://schemas.microsoft.com/office/2006/metadata/properties"/>
    <ds:schemaRef ds:uri="http://schemas.microsoft.com/office/infopath/2007/PartnerControls"/>
    <ds:schemaRef ds:uri="7bef1958-79ac-44ec-9206-415d60ec7004"/>
    <ds:schemaRef ds:uri="5134300c-ac01-4aa5-b2c2-3e9da6d9dbb0"/>
  </ds:schemaRefs>
</ds:datastoreItem>
</file>

<file path=customXml/itemProps3.xml><?xml version="1.0" encoding="utf-8"?>
<ds:datastoreItem xmlns:ds="http://schemas.openxmlformats.org/officeDocument/2006/customXml" ds:itemID="{111C8A25-4430-4916-B8B1-B8EB99444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f1958-79ac-44ec-9206-415d60ec7004"/>
    <ds:schemaRef ds:uri="5134300c-ac01-4aa5-b2c2-3e9da6d9d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BPreinicio</vt:lpstr>
      <vt:lpstr>Hoja2</vt:lpstr>
      <vt:lpstr>BPreinicio!Área_de_impresión</vt:lpstr>
      <vt:lpstr>BPreinicio!Títulos_a_imprimir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Jose Aniceto Yama Criollo</cp:lastModifiedBy>
  <cp:lastPrinted>2020-03-25T09:11:30Z</cp:lastPrinted>
  <dcterms:created xsi:type="dcterms:W3CDTF">2019-08-15T21:46:24Z</dcterms:created>
  <dcterms:modified xsi:type="dcterms:W3CDTF">2023-09-17T18:54:01Z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0x0101004C79B37D1096344093C7AA95D1AA160F</vt:lpwstr>
  </property>
</Properties>
</file>