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se\Downloads\"/>
    </mc:Choice>
  </mc:AlternateContent>
  <xr:revisionPtr revIDLastSave="0" documentId="13_ncr:1_{4174EDCB-DABA-45ED-B061-F61BD0DA1995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4" i="1" l="1"/>
  <c r="U74" i="1"/>
  <c r="Q74" i="1"/>
  <c r="I74" i="1"/>
  <c r="Y73" i="1"/>
  <c r="U73" i="1"/>
  <c r="Q73" i="1"/>
  <c r="I73" i="1"/>
  <c r="U72" i="1"/>
  <c r="Q72" i="1"/>
  <c r="Y71" i="1"/>
  <c r="U71" i="1"/>
  <c r="Q71" i="1"/>
  <c r="I71" i="1"/>
  <c r="Y70" i="1"/>
  <c r="U70" i="1"/>
  <c r="Q70" i="1"/>
  <c r="I70" i="1"/>
  <c r="Y68" i="1"/>
  <c r="U68" i="1"/>
  <c r="Q68" i="1"/>
  <c r="I68" i="1"/>
  <c r="W59" i="1"/>
  <c r="Y67" i="1" s="1"/>
  <c r="Y58" i="1"/>
  <c r="U58" i="1"/>
  <c r="Q58" i="1"/>
  <c r="I58" i="1"/>
  <c r="AP48" i="1"/>
  <c r="AI48" i="1"/>
  <c r="AB48" i="1"/>
  <c r="N48" i="1"/>
  <c r="AP47" i="1"/>
  <c r="AI47" i="1"/>
  <c r="AB47" i="1"/>
  <c r="N47" i="1"/>
  <c r="AP46" i="1"/>
  <c r="AI46" i="1"/>
  <c r="AB46" i="1"/>
  <c r="N46" i="1"/>
  <c r="AP45" i="1"/>
  <c r="AI45" i="1"/>
  <c r="AB45" i="1"/>
  <c r="N45" i="1"/>
  <c r="AP44" i="1"/>
  <c r="AI44" i="1"/>
  <c r="AB44" i="1"/>
  <c r="N44" i="1"/>
  <c r="AP42" i="1"/>
  <c r="AI42" i="1"/>
  <c r="AB42" i="1"/>
  <c r="N42" i="1"/>
  <c r="AP41" i="1"/>
  <c r="AS40" i="1"/>
  <c r="AP32" i="1"/>
  <c r="AI32" i="1"/>
  <c r="AB32" i="1"/>
  <c r="N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Harry Griffith</author>
    <author>David Patrie</author>
  </authors>
  <commentList>
    <comment ref="AF32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age range split</t>
        </r>
      </text>
    </comment>
    <comment ref="AN32" authorId="1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David Patrie:
corrected in 2016</t>
        </r>
      </text>
    </comment>
    <comment ref="AO41" authorId="1" shapeId="0" xr:uid="{00000000-0006-0000-0000-000003000000}">
      <text>
        <r>
          <rPr>
            <sz val="12"/>
            <color theme="1"/>
            <rFont val="Calibri"/>
            <family val="2"/>
            <scheme val="minor"/>
          </rPr>
          <t>David Patrie:
added in 2016</t>
        </r>
      </text>
    </comment>
    <comment ref="AO42" authorId="1" shapeId="0" xr:uid="{00000000-0006-0000-0000-000004000000}">
      <text>
        <r>
          <rPr>
            <sz val="12"/>
            <color theme="1"/>
            <rFont val="Calibri"/>
            <family val="2"/>
            <scheme val="minor"/>
          </rPr>
          <t xml:space="preserve">David Patrie:
corrected in 2016
</t>
        </r>
      </text>
    </comment>
    <comment ref="Y46" authorId="0" shapeId="0" xr:uid="{00000000-0006-0000-0000-000005000000}">
      <text>
        <r>
          <rPr>
            <sz val="12"/>
            <color theme="1"/>
            <rFont val="Calibri"/>
            <family val="2"/>
            <scheme val="minor"/>
          </rPr>
          <t>34 to 54 in ACS</t>
        </r>
      </text>
    </comment>
    <comment ref="X67" authorId="1" shapeId="0" xr:uid="{00000000-0006-0000-0000-000006000000}">
      <text>
        <r>
          <rPr>
            <sz val="12"/>
            <color theme="1"/>
            <rFont val="Calibri"/>
            <family val="2"/>
            <scheme val="minor"/>
          </rPr>
          <t>David Patrie:
Added in 2016</t>
        </r>
      </text>
    </comment>
  </commentList>
</comments>
</file>

<file path=xl/sharedStrings.xml><?xml version="1.0" encoding="utf-8"?>
<sst xmlns="http://schemas.openxmlformats.org/spreadsheetml/2006/main" count="207" uniqueCount="53">
  <si>
    <t>SEX_SUMMARY</t>
  </si>
  <si>
    <t>Carey</t>
  </si>
  <si>
    <t>Bellevue</t>
  </si>
  <si>
    <t>Hailey</t>
  </si>
  <si>
    <t>Ketchum</t>
  </si>
  <si>
    <t>Sun Valley</t>
  </si>
  <si>
    <t>Blaine County</t>
  </si>
  <si>
    <t># Total</t>
  </si>
  <si>
    <t># Male</t>
  </si>
  <si>
    <t># Female</t>
  </si>
  <si>
    <t>'70</t>
  </si>
  <si>
    <t>'80</t>
  </si>
  <si>
    <t>'90</t>
  </si>
  <si>
    <t>'00</t>
  </si>
  <si>
    <t>'01</t>
  </si>
  <si>
    <t>'02</t>
  </si>
  <si>
    <t>'03</t>
  </si>
  <si>
    <t>'04</t>
  </si>
  <si>
    <t>'05</t>
  </si>
  <si>
    <t>'06</t>
  </si>
  <si>
    <t>'07</t>
  </si>
  <si>
    <t>'08</t>
  </si>
  <si>
    <t>'09</t>
  </si>
  <si>
    <t>'10</t>
  </si>
  <si>
    <t>'11</t>
  </si>
  <si>
    <t>'12</t>
  </si>
  <si>
    <t>'13</t>
  </si>
  <si>
    <t>'14</t>
  </si>
  <si>
    <t>'15</t>
  </si>
  <si>
    <t>'16</t>
  </si>
  <si>
    <t>'17</t>
  </si>
  <si>
    <t>'18</t>
  </si>
  <si>
    <t>'19</t>
  </si>
  <si>
    <t>'20</t>
  </si>
  <si>
    <t>'21</t>
  </si>
  <si>
    <t>'22</t>
  </si>
  <si>
    <t>end_table</t>
  </si>
  <si>
    <t>AGE_SUMMARY</t>
  </si>
  <si>
    <t>&lt;20 yrs.</t>
  </si>
  <si>
    <t xml:space="preserve"> 20-34 yrs. </t>
  </si>
  <si>
    <t>35-54 yrs.</t>
  </si>
  <si>
    <t>55-64 yrs.</t>
  </si>
  <si>
    <t>&gt;64 yrs.</t>
  </si>
  <si>
    <t>Total</t>
  </si>
  <si>
    <t>Median</t>
  </si>
  <si>
    <t>03</t>
  </si>
  <si>
    <t>RACE_SUMMARY</t>
  </si>
  <si>
    <t>White</t>
  </si>
  <si>
    <t xml:space="preserve"> Latino </t>
  </si>
  <si>
    <t>Other</t>
  </si>
  <si>
    <t>X</t>
  </si>
  <si>
    <t>'23</t>
  </si>
  <si>
    <t>DO NOT EDIT CELLS ABOVE THIS ROW. IT MAY BREAK THE 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</si>
</sst>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0.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i/>
      <sz val="55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/>
    <xf numFmtId="9" fontId="3" fillId="0" borderId="0"/>
    <xf numFmtId="0" fontId="3" fillId="0" borderId="0"/>
    <xf numFmtId="43" fontId="3" fillId="0" borderId="0"/>
  </cellStyleXfs>
  <cellXfs count="8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3" fillId="0" borderId="0" xfId="0" applyNumberFormat="1" applyFont="1" applyAlignment="1">
      <alignment horizontal="right"/>
    </xf>
    <xf numFmtId="0" fontId="0" fillId="0" borderId="0" xfId="0" quotePrefix="1" applyAlignment="1">
      <alignment horizontal="right"/>
    </xf>
    <xf numFmtId="164" fontId="4" fillId="0" borderId="0" xfId="4" applyNumberFormat="1" applyFont="1"/>
    <xf numFmtId="0" fontId="3" fillId="0" borderId="0" xfId="4" applyNumberFormat="1"/>
    <xf numFmtId="167" fontId="0" fillId="0" borderId="0" xfId="0" applyNumberFormat="1"/>
    <xf numFmtId="0" fontId="3" fillId="0" borderId="0" xfId="4" applyNumberFormat="1" applyAlignment="1">
      <alignment horizontal="right"/>
    </xf>
    <xf numFmtId="0" fontId="0" fillId="0" borderId="0" xfId="4" applyNumberFormat="1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1" xfId="0" applyBorder="1"/>
    <xf numFmtId="164" fontId="3" fillId="0" borderId="1" xfId="0" applyNumberFormat="1" applyFont="1" applyBorder="1"/>
    <xf numFmtId="167" fontId="0" fillId="0" borderId="2" xfId="0" applyNumberFormat="1" applyBorder="1"/>
    <xf numFmtId="164" fontId="3" fillId="0" borderId="2" xfId="4" applyNumberFormat="1" applyBorder="1"/>
    <xf numFmtId="0" fontId="2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wrapText="1"/>
    </xf>
    <xf numFmtId="164" fontId="3" fillId="0" borderId="0" xfId="0" applyNumberFormat="1" applyFont="1" applyAlignment="1">
      <alignment horizontal="right" wrapText="1"/>
    </xf>
    <xf numFmtId="0" fontId="4" fillId="0" borderId="2" xfId="0" applyFont="1" applyBorder="1" applyAlignment="1">
      <alignment wrapText="1"/>
    </xf>
    <xf numFmtId="0" fontId="0" fillId="0" borderId="1" xfId="0" applyBorder="1" applyAlignment="1">
      <alignment wrapText="1"/>
    </xf>
    <xf numFmtId="164" fontId="3" fillId="0" borderId="0" xfId="4" applyNumberFormat="1" applyAlignment="1">
      <alignment horizontal="right" wrapText="1"/>
    </xf>
    <xf numFmtId="0" fontId="0" fillId="0" borderId="0" xfId="0" applyAlignment="1">
      <alignment horizontal="right" wrapText="1"/>
    </xf>
    <xf numFmtId="164" fontId="0" fillId="0" borderId="2" xfId="4" applyNumberFormat="1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164" fontId="3" fillId="0" borderId="0" xfId="0" applyNumberFormat="1" applyFont="1" applyAlignment="1">
      <alignment wrapText="1"/>
    </xf>
    <xf numFmtId="164" fontId="3" fillId="0" borderId="2" xfId="0" applyNumberFormat="1" applyFont="1" applyBorder="1" applyAlignment="1">
      <alignment wrapText="1"/>
    </xf>
    <xf numFmtId="164" fontId="3" fillId="0" borderId="0" xfId="4" applyNumberFormat="1" applyAlignment="1">
      <alignment wrapText="1"/>
    </xf>
    <xf numFmtId="164" fontId="0" fillId="0" borderId="0" xfId="4" applyNumberFormat="1" applyFont="1" applyAlignment="1">
      <alignment wrapText="1"/>
    </xf>
    <xf numFmtId="164" fontId="3" fillId="0" borderId="2" xfId="4" applyNumberFormat="1" applyBorder="1" applyAlignment="1">
      <alignment wrapText="1"/>
    </xf>
    <xf numFmtId="164" fontId="0" fillId="0" borderId="1" xfId="4" applyNumberFormat="1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quotePrefix="1" applyAlignment="1">
      <alignment horizontal="right" wrapText="1"/>
    </xf>
    <xf numFmtId="0" fontId="3" fillId="0" borderId="0" xfId="4" applyNumberFormat="1" applyAlignment="1">
      <alignment wrapText="1"/>
    </xf>
    <xf numFmtId="164" fontId="3" fillId="0" borderId="1" xfId="4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0" fontId="3" fillId="0" borderId="0" xfId="0" applyFont="1" applyAlignment="1">
      <alignment wrapText="1"/>
    </xf>
    <xf numFmtId="164" fontId="0" fillId="0" borderId="1" xfId="1" applyNumberFormat="1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3" fillId="0" borderId="1" xfId="1" applyNumberFormat="1" applyFont="1" applyBorder="1" applyAlignment="1">
      <alignment wrapText="1"/>
    </xf>
    <xf numFmtId="164" fontId="0" fillId="0" borderId="0" xfId="1" applyNumberFormat="1" applyFont="1" applyAlignment="1">
      <alignment wrapText="1"/>
    </xf>
    <xf numFmtId="0" fontId="3" fillId="0" borderId="0" xfId="3" applyAlignment="1">
      <alignment wrapText="1"/>
    </xf>
    <xf numFmtId="0" fontId="0" fillId="0" borderId="0" xfId="0" quotePrefix="1" applyAlignment="1">
      <alignment wrapText="1"/>
    </xf>
    <xf numFmtId="164" fontId="0" fillId="0" borderId="0" xfId="4" quotePrefix="1" applyNumberFormat="1" applyFont="1" applyAlignment="1">
      <alignment wrapText="1"/>
    </xf>
    <xf numFmtId="164" fontId="3" fillId="0" borderId="0" xfId="1" applyNumberFormat="1" applyFont="1" applyAlignment="1">
      <alignment wrapText="1"/>
    </xf>
    <xf numFmtId="3" fontId="0" fillId="0" borderId="1" xfId="0" applyNumberFormat="1" applyBorder="1" applyAlignment="1">
      <alignment wrapText="1"/>
    </xf>
    <xf numFmtId="164" fontId="4" fillId="0" borderId="0" xfId="4" applyNumberFormat="1" applyFont="1" applyAlignment="1">
      <alignment horizontal="right" wrapText="1"/>
    </xf>
    <xf numFmtId="0" fontId="4" fillId="0" borderId="0" xfId="0" applyFont="1" applyAlignment="1">
      <alignment wrapText="1"/>
    </xf>
    <xf numFmtId="165" fontId="3" fillId="0" borderId="2" xfId="0" applyNumberFormat="1" applyFont="1" applyBorder="1" applyAlignment="1">
      <alignment wrapText="1"/>
    </xf>
    <xf numFmtId="167" fontId="0" fillId="0" borderId="2" xfId="0" applyNumberFormat="1" applyBorder="1" applyAlignment="1">
      <alignment wrapText="1"/>
    </xf>
    <xf numFmtId="165" fontId="0" fillId="0" borderId="2" xfId="4" applyNumberFormat="1" applyFont="1" applyBorder="1" applyAlignment="1">
      <alignment wrapText="1"/>
    </xf>
    <xf numFmtId="166" fontId="0" fillId="0" borderId="0" xfId="0" applyNumberFormat="1" applyAlignment="1">
      <alignment wrapText="1"/>
    </xf>
    <xf numFmtId="166" fontId="3" fillId="0" borderId="1" xfId="0" applyNumberFormat="1" applyFont="1" applyBorder="1" applyAlignment="1">
      <alignment wrapText="1"/>
    </xf>
    <xf numFmtId="165" fontId="3" fillId="0" borderId="2" xfId="4" applyNumberFormat="1" applyBorder="1" applyAlignment="1">
      <alignment horizontal="right" wrapText="1"/>
    </xf>
    <xf numFmtId="165" fontId="3" fillId="0" borderId="0" xfId="4" applyNumberFormat="1" applyAlignment="1">
      <alignment wrapText="1"/>
    </xf>
    <xf numFmtId="166" fontId="0" fillId="0" borderId="1" xfId="0" applyNumberFormat="1" applyBorder="1" applyAlignment="1">
      <alignment wrapText="1"/>
    </xf>
    <xf numFmtId="0" fontId="3" fillId="0" borderId="2" xfId="0" applyFont="1" applyBorder="1"/>
    <xf numFmtId="0" fontId="0" fillId="0" borderId="2" xfId="0" quotePrefix="1" applyBorder="1" applyAlignment="1">
      <alignment horizontal="right" wrapText="1"/>
    </xf>
    <xf numFmtId="164" fontId="3" fillId="0" borderId="2" xfId="0" applyNumberFormat="1" applyFont="1" applyBorder="1"/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4" fillId="2" borderId="3" xfId="0" applyFont="1" applyFill="1" applyBorder="1" applyAlignment="1">
      <alignment horizontal="right" wrapText="1"/>
    </xf>
    <xf numFmtId="164" fontId="4" fillId="2" borderId="4" xfId="0" applyNumberFormat="1" applyFont="1" applyFill="1" applyBorder="1" applyAlignment="1">
      <alignment horizontal="right" wrapText="1"/>
    </xf>
    <xf numFmtId="0" fontId="4" fillId="2" borderId="4" xfId="0" applyFont="1" applyFill="1" applyBorder="1" applyAlignment="1">
      <alignment horizontal="right" wrapText="1"/>
    </xf>
    <xf numFmtId="0" fontId="4" fillId="2" borderId="5" xfId="0" applyFont="1" applyFill="1" applyBorder="1" applyAlignment="1">
      <alignment horizontal="right" wrapText="1"/>
    </xf>
    <xf numFmtId="0" fontId="3" fillId="0" borderId="0" xfId="0" quotePrefix="1" applyFont="1" applyAlignment="1">
      <alignment horizontal="right" wrapText="1"/>
    </xf>
    <xf numFmtId="0" fontId="2" fillId="2" borderId="6" xfId="0" applyFont="1" applyFill="1" applyBorder="1" applyAlignment="1">
      <alignment horizontal="center" wrapText="1"/>
    </xf>
    <xf numFmtId="0" fontId="0" fillId="2" borderId="4" xfId="0" applyFill="1" applyBorder="1"/>
    <xf numFmtId="0" fontId="0" fillId="2" borderId="5" xfId="0" applyFill="1" applyBorder="1"/>
    <xf numFmtId="164" fontId="2" fillId="2" borderId="6" xfId="4" applyNumberFormat="1" applyFont="1" applyFill="1" applyBorder="1" applyAlignment="1">
      <alignment horizont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/>
    <xf numFmtId="0" fontId="3" fillId="0" borderId="0" xfId="0" quotePrefix="1" applyFont="1" applyAlignment="1">
      <alignment horizontal="right"/>
    </xf>
    <xf numFmtId="0" fontId="5" fillId="0" borderId="0" xfId="0" applyFont="1"/>
  </cellXfs>
  <cellStyles count="5">
    <cellStyle name="Comma" xfId="1" builtinId="3"/>
    <cellStyle name="Comma 2 2" xfId="4" xr:uid="{00000000-0005-0000-0000-000004000000}"/>
    <cellStyle name="Normal" xfId="0" builtinId="0"/>
    <cellStyle name="Normal 2" xfId="3" xr:uid="{00000000-0005-0000-0000-000003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0"/>
  <sheetViews>
    <sheetView tabSelected="1" topLeftCell="A10" zoomScale="60" zoomScaleNormal="25" workbookViewId="0">
      <pane xSplit="1" topLeftCell="B1" activePane="topRight" state="frozen"/>
      <selection activeCell="A56" sqref="A56"/>
      <selection pane="topRight" activeCell="A81" sqref="A81"/>
    </sheetView>
  </sheetViews>
  <sheetFormatPr defaultRowHeight="15.75" x14ac:dyDescent="0.5"/>
  <cols>
    <col min="1" max="1" width="19.25" style="12" customWidth="1"/>
    <col min="2" max="24" width="9" style="12" customWidth="1"/>
    <col min="25" max="25" width="11.625" style="12" bestFit="1" customWidth="1"/>
    <col min="26" max="41" width="9" style="12" customWidth="1"/>
    <col min="42" max="16384" width="9" style="12"/>
  </cols>
  <sheetData>
    <row r="1" spans="1:25" ht="31.5" customHeight="1" thickBot="1" x14ac:dyDescent="0.55000000000000004">
      <c r="A1" s="63" t="s">
        <v>0</v>
      </c>
      <c r="B1" s="70" t="s">
        <v>1</v>
      </c>
      <c r="C1" s="77"/>
      <c r="D1" s="78"/>
      <c r="E1" s="70" t="s">
        <v>2</v>
      </c>
      <c r="F1" s="77"/>
      <c r="G1" s="78"/>
      <c r="H1" s="70" t="s">
        <v>3</v>
      </c>
      <c r="I1" s="77"/>
      <c r="J1" s="78"/>
      <c r="K1" s="70" t="s">
        <v>4</v>
      </c>
      <c r="L1" s="77"/>
      <c r="M1" s="78"/>
      <c r="N1" s="70" t="s">
        <v>5</v>
      </c>
      <c r="O1" s="77"/>
      <c r="P1" s="78"/>
      <c r="Q1" s="70" t="s">
        <v>6</v>
      </c>
      <c r="R1" s="77"/>
      <c r="S1" s="78"/>
    </row>
    <row r="2" spans="1:25" ht="16.149999999999999" customHeight="1" thickBot="1" x14ac:dyDescent="0.55000000000000004">
      <c r="A2" s="79"/>
      <c r="B2" s="74" t="s">
        <v>7</v>
      </c>
      <c r="C2" s="75" t="s">
        <v>8</v>
      </c>
      <c r="D2" s="75" t="s">
        <v>9</v>
      </c>
      <c r="E2" s="74" t="s">
        <v>7</v>
      </c>
      <c r="F2" s="75" t="s">
        <v>8</v>
      </c>
      <c r="G2" s="75" t="s">
        <v>9</v>
      </c>
      <c r="H2" s="74" t="s">
        <v>7</v>
      </c>
      <c r="I2" s="75" t="s">
        <v>8</v>
      </c>
      <c r="J2" s="75" t="s">
        <v>9</v>
      </c>
      <c r="K2" s="74" t="s">
        <v>7</v>
      </c>
      <c r="L2" s="75" t="s">
        <v>8</v>
      </c>
      <c r="M2" s="75" t="s">
        <v>9</v>
      </c>
      <c r="N2" s="74" t="s">
        <v>7</v>
      </c>
      <c r="O2" s="75" t="s">
        <v>8</v>
      </c>
      <c r="P2" s="75" t="s">
        <v>9</v>
      </c>
      <c r="Q2" s="74" t="s">
        <v>7</v>
      </c>
      <c r="R2" s="75" t="s">
        <v>8</v>
      </c>
      <c r="S2" s="76" t="s">
        <v>9</v>
      </c>
    </row>
    <row r="3" spans="1:25" x14ac:dyDescent="0.5">
      <c r="A3" s="19" t="s">
        <v>10</v>
      </c>
      <c r="B3" s="20">
        <v>537</v>
      </c>
      <c r="C3" s="28"/>
      <c r="D3" s="39"/>
      <c r="E3" s="40">
        <v>537</v>
      </c>
      <c r="F3" s="31"/>
      <c r="H3" s="41">
        <v>1425</v>
      </c>
      <c r="I3" s="39"/>
      <c r="J3" s="39"/>
      <c r="K3" s="43">
        <v>1454</v>
      </c>
      <c r="N3" s="43">
        <v>180</v>
      </c>
      <c r="Q3" s="15">
        <v>5749</v>
      </c>
      <c r="R3" s="1"/>
      <c r="S3" s="60"/>
    </row>
    <row r="4" spans="1:25" x14ac:dyDescent="0.5">
      <c r="A4" s="19" t="s">
        <v>11</v>
      </c>
      <c r="B4" s="20">
        <v>600</v>
      </c>
      <c r="C4" s="28"/>
      <c r="D4" s="39"/>
      <c r="E4" s="40">
        <v>1016</v>
      </c>
      <c r="F4" s="31"/>
      <c r="H4" s="41">
        <v>2109</v>
      </c>
      <c r="I4" s="39"/>
      <c r="J4" s="39"/>
      <c r="K4" s="43">
        <v>2200</v>
      </c>
      <c r="N4" s="43">
        <v>545</v>
      </c>
      <c r="Q4" s="15">
        <v>9841</v>
      </c>
      <c r="R4" s="1"/>
      <c r="S4" s="60"/>
    </row>
    <row r="5" spans="1:25" x14ac:dyDescent="0.5">
      <c r="A5" s="19" t="s">
        <v>12</v>
      </c>
      <c r="B5" s="20">
        <v>600</v>
      </c>
      <c r="C5" s="28"/>
      <c r="D5" s="39"/>
      <c r="E5" s="40">
        <v>1275</v>
      </c>
      <c r="F5" s="31"/>
      <c r="H5" s="41">
        <v>3687</v>
      </c>
      <c r="I5" s="39"/>
      <c r="J5" s="39"/>
      <c r="K5" s="43">
        <v>2523</v>
      </c>
      <c r="N5" s="40">
        <v>938</v>
      </c>
      <c r="O5" s="44"/>
      <c r="Q5" s="15">
        <v>13552</v>
      </c>
      <c r="R5" s="1"/>
      <c r="S5" s="60"/>
    </row>
    <row r="6" spans="1:25" x14ac:dyDescent="0.5">
      <c r="A6" s="19" t="s">
        <v>13</v>
      </c>
      <c r="B6" s="20">
        <v>513</v>
      </c>
      <c r="C6" s="28">
        <v>271</v>
      </c>
      <c r="D6" s="39">
        <v>242</v>
      </c>
      <c r="E6" s="40">
        <v>1876</v>
      </c>
      <c r="F6" s="31">
        <v>989</v>
      </c>
      <c r="G6" s="12">
        <v>887</v>
      </c>
      <c r="H6" s="41">
        <v>6200</v>
      </c>
      <c r="I6" s="28">
        <v>3094</v>
      </c>
      <c r="J6" s="39">
        <v>3106</v>
      </c>
      <c r="K6" s="43">
        <v>3003</v>
      </c>
      <c r="L6" s="45">
        <v>1614</v>
      </c>
      <c r="M6" s="45">
        <v>1389</v>
      </c>
      <c r="N6" s="40">
        <v>1427</v>
      </c>
      <c r="O6" s="12">
        <v>729</v>
      </c>
      <c r="P6" s="12">
        <v>698</v>
      </c>
      <c r="Q6" s="15">
        <v>18991</v>
      </c>
      <c r="R6" s="4"/>
      <c r="S6" s="60"/>
      <c r="U6" s="3"/>
    </row>
    <row r="7" spans="1:25" x14ac:dyDescent="0.5">
      <c r="A7" s="35" t="s">
        <v>14</v>
      </c>
      <c r="B7" s="20"/>
      <c r="C7" s="28"/>
      <c r="D7" s="39"/>
      <c r="E7" s="40"/>
      <c r="F7" s="31"/>
      <c r="H7" s="41"/>
      <c r="I7" s="28"/>
      <c r="J7" s="39"/>
      <c r="K7" s="43"/>
      <c r="N7" s="40">
        <v>1427</v>
      </c>
      <c r="O7" s="12">
        <v>729</v>
      </c>
      <c r="P7" s="12">
        <v>698</v>
      </c>
      <c r="Q7" s="23"/>
      <c r="S7" s="61"/>
      <c r="T7" s="45"/>
      <c r="U7" s="3"/>
    </row>
    <row r="8" spans="1:25" x14ac:dyDescent="0.5">
      <c r="A8" s="35" t="s">
        <v>15</v>
      </c>
      <c r="B8" s="23"/>
      <c r="E8" s="23"/>
      <c r="H8" s="23"/>
      <c r="K8" s="43"/>
      <c r="N8" s="23"/>
      <c r="Q8" s="23"/>
      <c r="S8" s="34"/>
      <c r="T8" s="35"/>
      <c r="U8" s="3"/>
    </row>
    <row r="9" spans="1:25" x14ac:dyDescent="0.5">
      <c r="A9" s="35" t="s">
        <v>16</v>
      </c>
      <c r="B9" s="23"/>
      <c r="E9" s="23"/>
      <c r="H9" s="23"/>
      <c r="K9" s="43"/>
      <c r="N9" s="23"/>
      <c r="Q9" s="23"/>
      <c r="S9" s="34"/>
      <c r="T9" s="35"/>
      <c r="U9" s="3"/>
    </row>
    <row r="10" spans="1:25" x14ac:dyDescent="0.5">
      <c r="A10" s="35" t="s">
        <v>17</v>
      </c>
      <c r="B10" s="23"/>
      <c r="E10" s="23"/>
      <c r="H10" s="23"/>
      <c r="K10" s="43"/>
      <c r="N10" s="23"/>
      <c r="Q10" s="23"/>
      <c r="S10" s="34"/>
      <c r="T10" s="35"/>
      <c r="U10" s="3"/>
    </row>
    <row r="11" spans="1:25" x14ac:dyDescent="0.5">
      <c r="A11" s="35" t="s">
        <v>18</v>
      </c>
      <c r="B11" s="23"/>
      <c r="E11" s="23"/>
      <c r="H11" s="23"/>
      <c r="K11" s="43"/>
      <c r="N11" s="23"/>
      <c r="Q11" s="23"/>
      <c r="S11" s="34"/>
      <c r="T11" s="35"/>
      <c r="U11" s="3"/>
      <c r="Y11" s="5"/>
    </row>
    <row r="12" spans="1:25" x14ac:dyDescent="0.5">
      <c r="A12" s="35" t="s">
        <v>19</v>
      </c>
      <c r="B12" s="23"/>
      <c r="E12" s="23"/>
      <c r="H12" s="23"/>
      <c r="K12" s="43"/>
      <c r="N12" s="23"/>
      <c r="Q12" s="23"/>
      <c r="S12" s="34"/>
      <c r="T12" s="25"/>
      <c r="U12" s="3"/>
      <c r="Y12" s="5"/>
    </row>
    <row r="13" spans="1:25" x14ac:dyDescent="0.5">
      <c r="A13" s="35" t="s">
        <v>20</v>
      </c>
      <c r="B13" s="23"/>
      <c r="E13" s="23"/>
      <c r="H13" s="23"/>
      <c r="K13" s="43"/>
      <c r="N13" s="23"/>
      <c r="Q13" s="23"/>
      <c r="S13" s="34"/>
      <c r="T13" s="25"/>
      <c r="U13" s="3"/>
      <c r="Y13" s="5"/>
    </row>
    <row r="14" spans="1:25" x14ac:dyDescent="0.5">
      <c r="A14" s="35" t="s">
        <v>21</v>
      </c>
      <c r="B14" s="23"/>
      <c r="E14" s="23"/>
      <c r="H14" s="23"/>
      <c r="K14" s="43"/>
      <c r="N14" s="23"/>
      <c r="Q14" s="23"/>
      <c r="S14" s="61"/>
      <c r="T14" s="25"/>
      <c r="U14" s="3"/>
      <c r="Y14" s="5"/>
    </row>
    <row r="15" spans="1:25" x14ac:dyDescent="0.5">
      <c r="A15" s="35" t="s">
        <v>22</v>
      </c>
      <c r="B15" s="23"/>
      <c r="E15" s="23"/>
      <c r="H15" s="23"/>
      <c r="K15" s="43"/>
      <c r="L15" s="46"/>
      <c r="N15" s="23"/>
      <c r="Q15" s="23"/>
      <c r="S15" s="61"/>
      <c r="T15" s="25"/>
      <c r="U15" s="3"/>
      <c r="Y15" s="5"/>
    </row>
    <row r="16" spans="1:25" x14ac:dyDescent="0.5">
      <c r="A16" s="19" t="s">
        <v>23</v>
      </c>
      <c r="B16" s="20">
        <v>604</v>
      </c>
      <c r="C16" s="28">
        <v>297</v>
      </c>
      <c r="D16" s="39">
        <v>307</v>
      </c>
      <c r="E16" s="40">
        <v>2287</v>
      </c>
      <c r="F16" s="47">
        <v>1152</v>
      </c>
      <c r="G16" s="12">
        <v>1135</v>
      </c>
      <c r="H16" s="41">
        <v>7960</v>
      </c>
      <c r="I16" s="28">
        <v>3983</v>
      </c>
      <c r="J16" s="39">
        <v>3977</v>
      </c>
      <c r="K16" s="43">
        <v>2797</v>
      </c>
      <c r="L16" s="46">
        <v>1397</v>
      </c>
      <c r="M16" s="12">
        <v>1292</v>
      </c>
      <c r="N16" s="40">
        <v>1406</v>
      </c>
      <c r="O16" s="46">
        <v>714</v>
      </c>
      <c r="P16" s="12">
        <v>692</v>
      </c>
      <c r="Q16" s="15">
        <v>21334</v>
      </c>
      <c r="R16" s="4">
        <v>10871</v>
      </c>
      <c r="S16" s="62">
        <v>10463</v>
      </c>
      <c r="T16" s="25"/>
      <c r="U16" s="3"/>
      <c r="Y16" s="5"/>
    </row>
    <row r="17" spans="1:43" x14ac:dyDescent="0.5">
      <c r="A17" s="19" t="s">
        <v>24</v>
      </c>
      <c r="B17" s="20">
        <v>593</v>
      </c>
      <c r="C17" s="28"/>
      <c r="D17" s="39"/>
      <c r="E17" s="40">
        <v>2289</v>
      </c>
      <c r="F17" s="44"/>
      <c r="H17" s="41">
        <v>7877</v>
      </c>
      <c r="I17" s="28"/>
      <c r="J17" s="39"/>
      <c r="K17" s="43">
        <v>2762</v>
      </c>
      <c r="L17" s="44"/>
      <c r="N17" s="40">
        <v>1392</v>
      </c>
      <c r="O17" s="44"/>
      <c r="Q17" s="23"/>
      <c r="S17" s="61"/>
      <c r="T17" s="25"/>
      <c r="U17" s="3"/>
      <c r="Y17" s="5"/>
    </row>
    <row r="18" spans="1:43" x14ac:dyDescent="0.5">
      <c r="A18" s="19" t="s">
        <v>25</v>
      </c>
      <c r="B18" s="20">
        <v>742</v>
      </c>
      <c r="C18" s="28">
        <v>384</v>
      </c>
      <c r="D18" s="39">
        <v>358</v>
      </c>
      <c r="E18" s="40">
        <v>2281</v>
      </c>
      <c r="F18" s="44"/>
      <c r="H18" s="41">
        <v>7919</v>
      </c>
      <c r="I18" s="28"/>
      <c r="J18" s="39"/>
      <c r="K18" s="43">
        <v>2728</v>
      </c>
      <c r="L18" s="48"/>
      <c r="N18" s="40">
        <v>1226</v>
      </c>
      <c r="O18" s="48">
        <v>653</v>
      </c>
      <c r="P18" s="12">
        <v>573</v>
      </c>
      <c r="Q18" s="23"/>
      <c r="S18" s="61"/>
      <c r="T18" s="25"/>
      <c r="U18" s="3"/>
      <c r="Y18" s="5"/>
    </row>
    <row r="19" spans="1:43" x14ac:dyDescent="0.5">
      <c r="A19" s="19" t="s">
        <v>26</v>
      </c>
      <c r="B19" s="20">
        <v>589</v>
      </c>
      <c r="C19" s="28">
        <v>310</v>
      </c>
      <c r="D19" s="39">
        <v>279</v>
      </c>
      <c r="E19" s="40">
        <v>2285</v>
      </c>
      <c r="F19" s="44">
        <v>959</v>
      </c>
      <c r="G19" s="12">
        <v>1051</v>
      </c>
      <c r="H19" s="41">
        <v>8004</v>
      </c>
      <c r="I19" s="28"/>
      <c r="J19" s="39"/>
      <c r="K19" s="43">
        <v>2710</v>
      </c>
      <c r="L19" s="45">
        <v>1535</v>
      </c>
      <c r="M19" s="12">
        <v>1193</v>
      </c>
      <c r="N19" s="40">
        <v>1343</v>
      </c>
      <c r="O19" s="44"/>
      <c r="Q19" s="23"/>
      <c r="S19" s="61"/>
      <c r="T19" s="25"/>
      <c r="U19" s="3"/>
    </row>
    <row r="20" spans="1:43" x14ac:dyDescent="0.5">
      <c r="A20" s="19" t="s">
        <v>27</v>
      </c>
      <c r="B20" s="20">
        <v>539</v>
      </c>
      <c r="C20" s="28">
        <v>278</v>
      </c>
      <c r="D20" s="39">
        <v>261</v>
      </c>
      <c r="E20" s="40">
        <v>2296</v>
      </c>
      <c r="F20" s="44"/>
      <c r="H20" s="41">
        <v>7961</v>
      </c>
      <c r="I20" s="28"/>
      <c r="J20" s="39"/>
      <c r="K20" s="43">
        <v>2703</v>
      </c>
      <c r="L20" s="45"/>
      <c r="N20" s="40">
        <v>1392</v>
      </c>
      <c r="O20" s="44">
        <v>818</v>
      </c>
      <c r="P20" s="12">
        <v>574</v>
      </c>
      <c r="Q20" s="23"/>
      <c r="S20" s="61"/>
      <c r="T20" s="25"/>
    </row>
    <row r="21" spans="1:43" x14ac:dyDescent="0.5">
      <c r="A21" s="19" t="s">
        <v>28</v>
      </c>
      <c r="B21" s="20">
        <v>539</v>
      </c>
      <c r="C21" s="28">
        <v>281</v>
      </c>
      <c r="D21" s="39">
        <v>258</v>
      </c>
      <c r="E21" s="40">
        <v>2514</v>
      </c>
      <c r="F21" s="44">
        <v>1243</v>
      </c>
      <c r="G21" s="12">
        <v>1271</v>
      </c>
      <c r="H21" s="41">
        <v>8002</v>
      </c>
      <c r="I21" s="28">
        <v>4158</v>
      </c>
      <c r="J21" s="39">
        <v>3844</v>
      </c>
      <c r="K21" s="43">
        <v>2706</v>
      </c>
      <c r="L21" s="45">
        <v>1256</v>
      </c>
      <c r="M21" s="12">
        <v>1450</v>
      </c>
      <c r="N21" s="40">
        <v>1408</v>
      </c>
      <c r="O21" s="44">
        <v>863</v>
      </c>
      <c r="P21" s="12">
        <v>545</v>
      </c>
      <c r="Q21" s="15">
        <v>21592</v>
      </c>
      <c r="R21" s="4">
        <v>10798</v>
      </c>
      <c r="S21" s="60">
        <v>10471</v>
      </c>
      <c r="T21" s="35"/>
    </row>
    <row r="22" spans="1:43" x14ac:dyDescent="0.5">
      <c r="A22" s="19" t="s">
        <v>29</v>
      </c>
      <c r="B22" s="20">
        <v>561</v>
      </c>
      <c r="C22" s="28">
        <v>291</v>
      </c>
      <c r="D22" s="39">
        <v>270</v>
      </c>
      <c r="E22" s="40">
        <v>2352</v>
      </c>
      <c r="F22" s="44">
        <v>1087</v>
      </c>
      <c r="G22" s="12">
        <v>1265</v>
      </c>
      <c r="H22" s="41">
        <v>8058</v>
      </c>
      <c r="I22" s="28">
        <v>4144</v>
      </c>
      <c r="J22" s="39">
        <v>3914</v>
      </c>
      <c r="K22" s="43">
        <v>2719</v>
      </c>
      <c r="L22" s="45">
        <v>1248</v>
      </c>
      <c r="M22" s="12">
        <v>1471</v>
      </c>
      <c r="N22" s="40">
        <v>1398</v>
      </c>
      <c r="O22" s="44">
        <v>877</v>
      </c>
      <c r="P22" s="12">
        <v>521</v>
      </c>
      <c r="Q22" s="15">
        <v>21987</v>
      </c>
      <c r="R22" s="4"/>
      <c r="S22" s="60"/>
      <c r="T22" s="35"/>
    </row>
    <row r="23" spans="1:43" x14ac:dyDescent="0.5">
      <c r="A23" s="3" t="s">
        <v>30</v>
      </c>
      <c r="B23" s="20">
        <v>681</v>
      </c>
      <c r="C23" s="28">
        <v>349</v>
      </c>
      <c r="D23" s="39">
        <v>332</v>
      </c>
      <c r="E23" s="40">
        <v>2551</v>
      </c>
      <c r="F23" s="44">
        <v>1146</v>
      </c>
      <c r="G23" s="12">
        <v>1405</v>
      </c>
      <c r="H23" s="41">
        <v>8097</v>
      </c>
      <c r="I23" s="28">
        <v>4211</v>
      </c>
      <c r="J23" s="39">
        <v>3886</v>
      </c>
      <c r="K23" s="43">
        <v>2718</v>
      </c>
      <c r="L23" s="45">
        <v>1282</v>
      </c>
      <c r="M23" s="12">
        <v>1436</v>
      </c>
      <c r="N23" s="40">
        <v>1426</v>
      </c>
      <c r="O23" s="44">
        <v>889</v>
      </c>
      <c r="P23" s="12">
        <v>537</v>
      </c>
      <c r="Q23" s="15">
        <v>21583</v>
      </c>
      <c r="R23" s="4">
        <v>11040</v>
      </c>
      <c r="S23" s="60">
        <v>10543</v>
      </c>
      <c r="T23" s="35"/>
    </row>
    <row r="24" spans="1:43" x14ac:dyDescent="0.5">
      <c r="A24" s="3" t="s">
        <v>31</v>
      </c>
      <c r="B24" s="20">
        <v>714</v>
      </c>
      <c r="C24" s="28">
        <v>406</v>
      </c>
      <c r="D24" s="39">
        <v>308</v>
      </c>
      <c r="E24" s="49">
        <v>2715</v>
      </c>
      <c r="F24" s="12">
        <v>1303</v>
      </c>
      <c r="G24" s="12">
        <v>1412</v>
      </c>
      <c r="H24" s="41">
        <v>8259</v>
      </c>
      <c r="I24" s="28">
        <v>4218</v>
      </c>
      <c r="J24" s="39">
        <v>4041</v>
      </c>
      <c r="K24" s="43">
        <v>2761</v>
      </c>
      <c r="L24" s="45">
        <v>1270</v>
      </c>
      <c r="M24" s="12">
        <v>1491</v>
      </c>
      <c r="N24" s="40">
        <v>1445</v>
      </c>
      <c r="O24" s="44">
        <v>872</v>
      </c>
      <c r="P24" s="12">
        <v>573</v>
      </c>
      <c r="Q24" s="15">
        <v>21994</v>
      </c>
      <c r="R24" s="4">
        <v>11251</v>
      </c>
      <c r="S24" s="60">
        <v>10743</v>
      </c>
      <c r="T24" s="35"/>
    </row>
    <row r="25" spans="1:43" x14ac:dyDescent="0.5">
      <c r="A25" s="3" t="s">
        <v>32</v>
      </c>
      <c r="B25" s="20">
        <v>993</v>
      </c>
      <c r="C25" s="28">
        <v>562</v>
      </c>
      <c r="D25" s="39">
        <v>431</v>
      </c>
      <c r="E25" s="49">
        <v>2747</v>
      </c>
      <c r="F25" s="44">
        <v>1320</v>
      </c>
      <c r="G25" s="12">
        <v>1427</v>
      </c>
      <c r="H25" s="41">
        <v>8408</v>
      </c>
      <c r="I25" s="28">
        <v>4130</v>
      </c>
      <c r="J25" s="39">
        <v>4278</v>
      </c>
      <c r="K25" s="43">
        <v>2791</v>
      </c>
      <c r="L25" s="45">
        <v>1329</v>
      </c>
      <c r="M25" s="12">
        <v>1462</v>
      </c>
      <c r="N25" s="40">
        <v>1353</v>
      </c>
      <c r="O25" s="44">
        <v>777</v>
      </c>
      <c r="P25" s="12">
        <v>576</v>
      </c>
      <c r="Q25" s="15">
        <v>22373</v>
      </c>
      <c r="R25" s="4">
        <v>11521</v>
      </c>
      <c r="S25" s="60">
        <v>10852</v>
      </c>
      <c r="T25" s="35"/>
    </row>
    <row r="26" spans="1:43" ht="31.5" customHeight="1" x14ac:dyDescent="0.5">
      <c r="A26" s="3" t="s">
        <v>33</v>
      </c>
      <c r="B26" s="20">
        <v>1265</v>
      </c>
      <c r="C26" s="20">
        <v>696</v>
      </c>
      <c r="D26" s="20">
        <v>569</v>
      </c>
      <c r="E26" s="20">
        <v>2430</v>
      </c>
      <c r="F26" s="20">
        <v>1244</v>
      </c>
      <c r="G26" s="20">
        <v>1186</v>
      </c>
      <c r="H26" s="20">
        <v>8575</v>
      </c>
      <c r="I26" s="20">
        <v>4161</v>
      </c>
      <c r="J26" s="20">
        <v>4414</v>
      </c>
      <c r="K26" s="20">
        <v>2843</v>
      </c>
      <c r="L26" s="20">
        <v>1296</v>
      </c>
      <c r="M26" s="20">
        <v>1547</v>
      </c>
      <c r="N26" s="20">
        <v>1581</v>
      </c>
      <c r="O26" s="20">
        <v>794</v>
      </c>
      <c r="P26" s="20">
        <v>787</v>
      </c>
      <c r="Q26" s="20">
        <v>22729</v>
      </c>
      <c r="R26" s="20">
        <v>11573</v>
      </c>
      <c r="S26" s="20">
        <v>11156</v>
      </c>
      <c r="T26" s="35"/>
    </row>
    <row r="27" spans="1:43" ht="22.5" customHeight="1" x14ac:dyDescent="0.5">
      <c r="A27" s="80" t="s">
        <v>34</v>
      </c>
      <c r="B27" s="20">
        <v>1322</v>
      </c>
      <c r="C27" s="20">
        <v>761</v>
      </c>
      <c r="D27" s="20">
        <v>561</v>
      </c>
      <c r="E27" s="20">
        <v>2508</v>
      </c>
      <c r="F27" s="20">
        <v>1513</v>
      </c>
      <c r="G27" s="20">
        <v>995</v>
      </c>
      <c r="H27" s="20">
        <v>9001</v>
      </c>
      <c r="I27" s="20">
        <v>4186</v>
      </c>
      <c r="J27" s="20">
        <v>4815</v>
      </c>
      <c r="K27" s="20">
        <v>3448</v>
      </c>
      <c r="L27" s="20">
        <v>1661</v>
      </c>
      <c r="M27" s="20">
        <v>1787</v>
      </c>
      <c r="N27" s="20">
        <v>1277</v>
      </c>
      <c r="O27" s="20">
        <v>604</v>
      </c>
      <c r="P27" s="20">
        <v>673</v>
      </c>
      <c r="Q27" s="20">
        <v>23868</v>
      </c>
      <c r="R27" s="20">
        <v>12377</v>
      </c>
      <c r="S27" s="20">
        <v>11491</v>
      </c>
      <c r="T27" s="35"/>
    </row>
    <row r="28" spans="1:43" ht="27.4" customHeight="1" x14ac:dyDescent="0.5">
      <c r="A28" s="2" t="s">
        <v>35</v>
      </c>
      <c r="B28" s="20">
        <v>1244</v>
      </c>
      <c r="C28" s="20">
        <v>700</v>
      </c>
      <c r="D28" s="20">
        <v>544</v>
      </c>
      <c r="E28" s="20">
        <v>2554</v>
      </c>
      <c r="F28" s="20">
        <v>1548</v>
      </c>
      <c r="G28" s="20">
        <v>1006</v>
      </c>
      <c r="H28" s="20">
        <v>9238</v>
      </c>
      <c r="I28" s="20">
        <v>4496</v>
      </c>
      <c r="J28" s="20">
        <v>4742</v>
      </c>
      <c r="K28" s="20">
        <v>3490</v>
      </c>
      <c r="L28" s="20">
        <v>1705</v>
      </c>
      <c r="M28" s="20">
        <v>1785</v>
      </c>
      <c r="N28" s="20">
        <v>1383</v>
      </c>
      <c r="O28" s="20">
        <v>606</v>
      </c>
      <c r="P28" s="20">
        <v>777</v>
      </c>
      <c r="Q28" s="20">
        <v>24248</v>
      </c>
      <c r="R28" s="20">
        <v>12648</v>
      </c>
      <c r="S28" s="20">
        <v>11600</v>
      </c>
    </row>
    <row r="29" spans="1:43" ht="27.4" customHeight="1" thickBot="1" x14ac:dyDescent="0.55000000000000004">
      <c r="A29" s="18" t="s">
        <v>36</v>
      </c>
    </row>
    <row r="30" spans="1:43" ht="27" customHeight="1" x14ac:dyDescent="0.5">
      <c r="A30" s="63" t="s">
        <v>37</v>
      </c>
      <c r="B30" s="70" t="s">
        <v>1</v>
      </c>
      <c r="C30" s="71"/>
      <c r="D30" s="71"/>
      <c r="E30" s="71"/>
      <c r="F30" s="71"/>
      <c r="G30" s="71"/>
      <c r="H30" s="72"/>
      <c r="I30" s="70" t="s">
        <v>2</v>
      </c>
      <c r="J30" s="71"/>
      <c r="K30" s="71"/>
      <c r="L30" s="71"/>
      <c r="M30" s="71"/>
      <c r="N30" s="71"/>
      <c r="O30" s="72"/>
      <c r="P30" s="70" t="s">
        <v>3</v>
      </c>
      <c r="Q30" s="71"/>
      <c r="R30" s="71"/>
      <c r="S30" s="71"/>
      <c r="T30" s="71"/>
      <c r="U30" s="71"/>
      <c r="V30" s="72"/>
      <c r="W30" s="73" t="s">
        <v>4</v>
      </c>
      <c r="X30" s="71"/>
      <c r="Y30" s="71"/>
      <c r="Z30" s="71"/>
      <c r="AA30" s="71"/>
      <c r="AB30" s="71"/>
      <c r="AC30" s="72"/>
      <c r="AD30" s="70" t="s">
        <v>5</v>
      </c>
      <c r="AE30" s="71"/>
      <c r="AF30" s="71"/>
      <c r="AG30" s="71"/>
      <c r="AH30" s="71"/>
      <c r="AI30" s="71"/>
      <c r="AJ30" s="72"/>
      <c r="AK30" s="70" t="s">
        <v>6</v>
      </c>
      <c r="AL30" s="71"/>
      <c r="AM30" s="71"/>
      <c r="AN30" s="71"/>
      <c r="AO30" s="71"/>
      <c r="AP30" s="71"/>
      <c r="AQ30" s="72"/>
    </row>
    <row r="31" spans="1:43" ht="27" customHeight="1" x14ac:dyDescent="0.5">
      <c r="A31" s="64"/>
      <c r="B31" s="65" t="s">
        <v>38</v>
      </c>
      <c r="C31" s="66" t="s">
        <v>39</v>
      </c>
      <c r="D31" s="67" t="s">
        <v>40</v>
      </c>
      <c r="E31" s="67" t="s">
        <v>41</v>
      </c>
      <c r="F31" s="67" t="s">
        <v>42</v>
      </c>
      <c r="G31" s="67" t="s">
        <v>43</v>
      </c>
      <c r="H31" s="68" t="s">
        <v>44</v>
      </c>
      <c r="I31" s="65" t="s">
        <v>38</v>
      </c>
      <c r="J31" s="66" t="s">
        <v>39</v>
      </c>
      <c r="K31" s="67" t="s">
        <v>40</v>
      </c>
      <c r="L31" s="67" t="s">
        <v>41</v>
      </c>
      <c r="M31" s="67" t="s">
        <v>42</v>
      </c>
      <c r="N31" s="67" t="s">
        <v>43</v>
      </c>
      <c r="O31" s="68" t="s">
        <v>44</v>
      </c>
      <c r="P31" s="65" t="s">
        <v>38</v>
      </c>
      <c r="Q31" s="66" t="s">
        <v>39</v>
      </c>
      <c r="R31" s="67" t="s">
        <v>40</v>
      </c>
      <c r="S31" s="67" t="s">
        <v>41</v>
      </c>
      <c r="T31" s="67" t="s">
        <v>42</v>
      </c>
      <c r="U31" s="67" t="s">
        <v>43</v>
      </c>
      <c r="V31" s="68" t="s">
        <v>44</v>
      </c>
      <c r="W31" s="65" t="s">
        <v>38</v>
      </c>
      <c r="X31" s="66" t="s">
        <v>39</v>
      </c>
      <c r="Y31" s="67" t="s">
        <v>40</v>
      </c>
      <c r="Z31" s="67" t="s">
        <v>41</v>
      </c>
      <c r="AA31" s="67" t="s">
        <v>42</v>
      </c>
      <c r="AB31" s="67" t="s">
        <v>43</v>
      </c>
      <c r="AC31" s="68" t="s">
        <v>44</v>
      </c>
      <c r="AD31" s="65" t="s">
        <v>38</v>
      </c>
      <c r="AE31" s="66" t="s">
        <v>39</v>
      </c>
      <c r="AF31" s="67" t="s">
        <v>40</v>
      </c>
      <c r="AG31" s="67" t="s">
        <v>41</v>
      </c>
      <c r="AH31" s="67" t="s">
        <v>42</v>
      </c>
      <c r="AI31" s="67" t="s">
        <v>43</v>
      </c>
      <c r="AJ31" s="68" t="s">
        <v>44</v>
      </c>
      <c r="AK31" s="65" t="s">
        <v>38</v>
      </c>
      <c r="AL31" s="66" t="s">
        <v>39</v>
      </c>
      <c r="AM31" s="67" t="s">
        <v>40</v>
      </c>
      <c r="AN31" s="67" t="s">
        <v>41</v>
      </c>
      <c r="AO31" s="67" t="s">
        <v>42</v>
      </c>
      <c r="AP31" s="67" t="s">
        <v>43</v>
      </c>
      <c r="AQ31" s="68" t="s">
        <v>44</v>
      </c>
    </row>
    <row r="32" spans="1:43" x14ac:dyDescent="0.5">
      <c r="A32" s="19" t="s">
        <v>13</v>
      </c>
      <c r="B32" s="20">
        <v>199</v>
      </c>
      <c r="C32" s="28">
        <v>92</v>
      </c>
      <c r="D32" s="39">
        <v>129</v>
      </c>
      <c r="E32" s="39">
        <v>33</v>
      </c>
      <c r="F32" s="39">
        <v>60</v>
      </c>
      <c r="G32" s="51">
        <v>513</v>
      </c>
      <c r="H32" s="42">
        <v>29.7</v>
      </c>
      <c r="I32" s="20">
        <v>568</v>
      </c>
      <c r="J32" s="31">
        <v>456</v>
      </c>
      <c r="K32" s="31">
        <v>483</v>
      </c>
      <c r="L32" s="31">
        <v>257</v>
      </c>
      <c r="M32" s="31">
        <v>112</v>
      </c>
      <c r="N32" s="31" t="e">
        <f>SUM(#REF!)</f>
        <v>#REF!</v>
      </c>
      <c r="O32" s="26">
        <v>33</v>
      </c>
      <c r="P32" s="20">
        <v>1968</v>
      </c>
      <c r="Q32" s="28">
        <v>1316</v>
      </c>
      <c r="R32" s="28">
        <v>2119</v>
      </c>
      <c r="S32" s="39">
        <v>471</v>
      </c>
      <c r="T32" s="39">
        <v>326</v>
      </c>
      <c r="U32" s="39">
        <v>6200</v>
      </c>
      <c r="V32" s="52">
        <v>33.299999999999997</v>
      </c>
      <c r="W32" s="27">
        <v>423</v>
      </c>
      <c r="X32" s="31">
        <v>854</v>
      </c>
      <c r="Y32" s="12">
        <v>784</v>
      </c>
      <c r="Z32" s="12">
        <v>659</v>
      </c>
      <c r="AA32" s="31">
        <v>283</v>
      </c>
      <c r="AB32" s="30" t="e">
        <f>SUM(#REF!)</f>
        <v>#REF!</v>
      </c>
      <c r="AC32" s="32">
        <v>33.299999999999997</v>
      </c>
      <c r="AD32" s="23">
        <v>215</v>
      </c>
      <c r="AE32" s="24">
        <v>284</v>
      </c>
      <c r="AF32" s="25">
        <v>276</v>
      </c>
      <c r="AG32" s="12">
        <v>405</v>
      </c>
      <c r="AH32" s="50">
        <v>247</v>
      </c>
      <c r="AI32" s="24" t="e">
        <f>SUM(#REF!)</f>
        <v>#REF!</v>
      </c>
      <c r="AJ32" s="34">
        <v>47.5</v>
      </c>
      <c r="AK32" s="14">
        <v>4961</v>
      </c>
      <c r="AL32" s="8">
        <v>3813</v>
      </c>
      <c r="AM32" s="8">
        <v>6872</v>
      </c>
      <c r="AN32" s="8">
        <v>1863</v>
      </c>
      <c r="AO32" s="8">
        <v>1482</v>
      </c>
      <c r="AP32" s="7" t="e">
        <f>SUM(#REF!)</f>
        <v>#REF!</v>
      </c>
      <c r="AQ32" s="13">
        <v>37.4</v>
      </c>
    </row>
    <row r="33" spans="1:53" x14ac:dyDescent="0.5">
      <c r="A33" s="19" t="s">
        <v>14</v>
      </c>
      <c r="B33" s="23"/>
      <c r="C33" s="19"/>
      <c r="D33" s="39"/>
      <c r="E33" s="28"/>
      <c r="F33" s="39"/>
      <c r="G33" s="39"/>
      <c r="H33" s="34"/>
      <c r="I33" s="23"/>
      <c r="J33" s="19"/>
      <c r="O33" s="34"/>
      <c r="P33" s="23"/>
      <c r="R33" s="35"/>
      <c r="V33" s="34"/>
      <c r="W33" s="23"/>
      <c r="AC33" s="34"/>
      <c r="AD33" s="23"/>
      <c r="AJ33" s="34"/>
      <c r="AK33" s="23"/>
      <c r="AM33" s="35"/>
      <c r="AQ33" s="34"/>
    </row>
    <row r="34" spans="1:53" x14ac:dyDescent="0.5">
      <c r="A34" s="19" t="s">
        <v>15</v>
      </c>
      <c r="B34" s="23"/>
      <c r="C34" s="19"/>
      <c r="D34" s="39"/>
      <c r="E34" s="28"/>
      <c r="F34" s="39"/>
      <c r="G34" s="39"/>
      <c r="H34" s="34"/>
      <c r="I34" s="23"/>
      <c r="J34" s="19"/>
      <c r="O34" s="34"/>
      <c r="P34" s="23"/>
      <c r="R34" s="35"/>
      <c r="V34" s="34"/>
      <c r="W34" s="23"/>
      <c r="AC34" s="34"/>
      <c r="AD34" s="23"/>
      <c r="AJ34" s="34"/>
      <c r="AK34" s="23"/>
      <c r="AM34" s="35"/>
      <c r="AQ34" s="34"/>
    </row>
    <row r="35" spans="1:53" x14ac:dyDescent="0.5">
      <c r="A35" s="69" t="s">
        <v>45</v>
      </c>
      <c r="B35" s="23"/>
      <c r="C35" s="19"/>
      <c r="D35" s="39"/>
      <c r="E35" s="28"/>
      <c r="F35" s="39"/>
      <c r="G35" s="39"/>
      <c r="H35" s="34"/>
      <c r="I35" s="23"/>
      <c r="J35" s="19"/>
      <c r="O35" s="34"/>
      <c r="P35" s="23"/>
      <c r="R35" s="35"/>
      <c r="V35" s="34"/>
      <c r="W35" s="23"/>
      <c r="AC35" s="34"/>
      <c r="AD35" s="23"/>
      <c r="AJ35" s="34"/>
      <c r="AK35" s="23"/>
      <c r="AM35" s="35"/>
      <c r="AQ35" s="34"/>
    </row>
    <row r="36" spans="1:53" x14ac:dyDescent="0.5">
      <c r="A36" s="19" t="s">
        <v>17</v>
      </c>
      <c r="B36" s="23"/>
      <c r="C36" s="19"/>
      <c r="D36" s="39"/>
      <c r="E36" s="28"/>
      <c r="F36" s="39"/>
      <c r="G36" s="39"/>
      <c r="H36" s="34"/>
      <c r="I36" s="23"/>
      <c r="J36" s="19"/>
      <c r="O36" s="34"/>
      <c r="P36" s="23"/>
      <c r="R36" s="35"/>
      <c r="V36" s="34"/>
      <c r="W36" s="23"/>
      <c r="AC36" s="34"/>
      <c r="AD36" s="23"/>
      <c r="AJ36" s="34"/>
      <c r="AK36" s="23"/>
      <c r="AM36" s="35"/>
      <c r="AQ36" s="34"/>
    </row>
    <row r="37" spans="1:53" x14ac:dyDescent="0.5">
      <c r="A37" s="19" t="s">
        <v>18</v>
      </c>
      <c r="B37" s="23"/>
      <c r="C37" s="19"/>
      <c r="D37" s="39"/>
      <c r="E37" s="28"/>
      <c r="F37" s="39"/>
      <c r="G37" s="39"/>
      <c r="H37" s="34"/>
      <c r="I37" s="23"/>
      <c r="O37" s="34"/>
      <c r="P37" s="23"/>
      <c r="R37" s="35"/>
      <c r="V37" s="34"/>
      <c r="W37" s="23"/>
      <c r="AC37" s="34"/>
      <c r="AD37" s="23"/>
      <c r="AJ37" s="34"/>
      <c r="AK37" s="23"/>
      <c r="AM37" s="35"/>
      <c r="AQ37" s="34"/>
    </row>
    <row r="38" spans="1:53" x14ac:dyDescent="0.5">
      <c r="A38" s="19" t="s">
        <v>19</v>
      </c>
      <c r="B38" s="23"/>
      <c r="C38" s="19"/>
      <c r="D38" s="39"/>
      <c r="E38" s="28"/>
      <c r="F38" s="39"/>
      <c r="G38" s="39"/>
      <c r="H38" s="34"/>
      <c r="I38" s="23"/>
      <c r="O38" s="34"/>
      <c r="P38" s="23"/>
      <c r="R38" s="35"/>
      <c r="V38" s="34"/>
      <c r="W38" s="23"/>
      <c r="AC38" s="34"/>
      <c r="AD38" s="23"/>
      <c r="AJ38" s="34"/>
      <c r="AK38" s="23"/>
      <c r="AM38" s="35"/>
      <c r="AQ38" s="34"/>
    </row>
    <row r="39" spans="1:53" x14ac:dyDescent="0.5">
      <c r="A39" s="19" t="s">
        <v>20</v>
      </c>
      <c r="B39" s="23"/>
      <c r="C39" s="19"/>
      <c r="D39" s="39"/>
      <c r="H39" s="34"/>
      <c r="I39" s="23"/>
      <c r="O39" s="34"/>
      <c r="P39" s="23"/>
      <c r="R39" s="35"/>
      <c r="V39" s="34"/>
      <c r="W39" s="23"/>
      <c r="AC39" s="34"/>
      <c r="AD39" s="23"/>
      <c r="AJ39" s="34"/>
      <c r="AK39" s="23"/>
      <c r="AM39" s="35"/>
      <c r="AQ39" s="34"/>
    </row>
    <row r="40" spans="1:53" x14ac:dyDescent="0.5">
      <c r="A40" s="19" t="s">
        <v>21</v>
      </c>
      <c r="B40" s="23"/>
      <c r="C40" s="19"/>
      <c r="H40" s="34"/>
      <c r="I40" s="23"/>
      <c r="O40" s="34"/>
      <c r="P40" s="23"/>
      <c r="R40" s="35"/>
      <c r="V40" s="34"/>
      <c r="W40" s="23"/>
      <c r="AC40" s="34"/>
      <c r="AD40" s="23"/>
      <c r="AJ40" s="34"/>
      <c r="AK40" s="23"/>
      <c r="AM40" s="35"/>
      <c r="AQ40" s="34"/>
      <c r="AR40" s="50"/>
      <c r="AS40" s="24">
        <f>SUM(AN36:AR36)</f>
        <v>0</v>
      </c>
      <c r="AT40" s="6"/>
    </row>
    <row r="41" spans="1:53" x14ac:dyDescent="0.5">
      <c r="A41" s="19" t="s">
        <v>22</v>
      </c>
      <c r="B41" s="23"/>
      <c r="H41" s="34"/>
      <c r="I41" s="23"/>
      <c r="O41" s="34"/>
      <c r="P41" s="23"/>
      <c r="R41" s="35"/>
      <c r="V41" s="34"/>
      <c r="W41" s="23"/>
      <c r="AC41" s="53">
        <v>38</v>
      </c>
      <c r="AD41" s="23"/>
      <c r="AJ41" s="34"/>
      <c r="AK41" s="14">
        <v>5483</v>
      </c>
      <c r="AL41" s="8">
        <v>4279</v>
      </c>
      <c r="AM41">
        <v>6865</v>
      </c>
      <c r="AN41">
        <v>2973</v>
      </c>
      <c r="AO41">
        <v>2175</v>
      </c>
      <c r="AP41" s="7">
        <f>SUM(AK37:AO37)</f>
        <v>0</v>
      </c>
      <c r="AQ41" s="16">
        <v>38.799999999999997</v>
      </c>
      <c r="AT41" s="6"/>
      <c r="AV41" s="8"/>
      <c r="AZ41" s="7"/>
      <c r="BA41" s="9"/>
    </row>
    <row r="42" spans="1:53" x14ac:dyDescent="0.5">
      <c r="A42" s="19" t="s">
        <v>23</v>
      </c>
      <c r="B42" s="20">
        <v>231</v>
      </c>
      <c r="C42" s="28">
        <v>81</v>
      </c>
      <c r="D42" s="39">
        <v>121</v>
      </c>
      <c r="E42" s="39">
        <v>108</v>
      </c>
      <c r="F42" s="39">
        <v>63</v>
      </c>
      <c r="G42" s="51">
        <v>604</v>
      </c>
      <c r="H42" s="42">
        <v>26.4</v>
      </c>
      <c r="I42" s="20">
        <v>669</v>
      </c>
      <c r="J42" s="31">
        <v>410</v>
      </c>
      <c r="K42" s="31">
        <v>579</v>
      </c>
      <c r="L42" s="31">
        <v>188</v>
      </c>
      <c r="M42" s="31">
        <v>89</v>
      </c>
      <c r="N42" s="31">
        <f>SUM(I38:M38)</f>
        <v>0</v>
      </c>
      <c r="O42" s="54">
        <v>31.4</v>
      </c>
      <c r="P42" s="20">
        <v>2093</v>
      </c>
      <c r="Q42" s="28">
        <v>1695</v>
      </c>
      <c r="R42" s="28">
        <v>2928</v>
      </c>
      <c r="S42" s="39">
        <v>669</v>
      </c>
      <c r="T42" s="39">
        <v>405</v>
      </c>
      <c r="U42" s="39">
        <v>7790</v>
      </c>
      <c r="V42" s="42">
        <v>36.200000000000003</v>
      </c>
      <c r="W42" s="20">
        <v>416</v>
      </c>
      <c r="X42" s="39">
        <v>554</v>
      </c>
      <c r="Y42" s="39">
        <v>614</v>
      </c>
      <c r="Z42" s="39">
        <v>667</v>
      </c>
      <c r="AA42" s="39">
        <v>438</v>
      </c>
      <c r="AB42" s="30">
        <f>SUM(W38:AA38)</f>
        <v>0</v>
      </c>
      <c r="AC42" s="53">
        <v>41.4</v>
      </c>
      <c r="AD42" s="23">
        <v>244</v>
      </c>
      <c r="AE42" s="24">
        <v>284</v>
      </c>
      <c r="AF42" s="25">
        <v>389</v>
      </c>
      <c r="AG42" s="12">
        <v>194</v>
      </c>
      <c r="AH42" s="24">
        <v>290</v>
      </c>
      <c r="AI42" s="24">
        <f>SUM(AD38:AH38)</f>
        <v>0</v>
      </c>
      <c r="AJ42" s="53">
        <v>43</v>
      </c>
      <c r="AK42" s="14">
        <v>5345</v>
      </c>
      <c r="AL42" s="8">
        <v>3958</v>
      </c>
      <c r="AM42">
        <v>6837</v>
      </c>
      <c r="AN42">
        <v>2957</v>
      </c>
      <c r="AO42">
        <v>2232</v>
      </c>
      <c r="AP42" s="7">
        <f>SUM(AK38:AO38)</f>
        <v>0</v>
      </c>
      <c r="AQ42" s="13">
        <v>40.4</v>
      </c>
      <c r="AT42" s="6"/>
    </row>
    <row r="43" spans="1:53" x14ac:dyDescent="0.5">
      <c r="A43" s="19" t="s">
        <v>24</v>
      </c>
      <c r="B43" s="23"/>
      <c r="H43" s="34"/>
      <c r="I43" s="23"/>
      <c r="O43" s="34"/>
      <c r="P43" s="23"/>
      <c r="R43" s="35"/>
      <c r="S43" s="19"/>
      <c r="T43" s="30"/>
      <c r="U43" s="55"/>
      <c r="V43" s="34"/>
      <c r="W43" s="37"/>
      <c r="X43" s="55"/>
      <c r="AA43" s="19"/>
      <c r="AB43" s="39"/>
      <c r="AC43" s="29"/>
      <c r="AD43" s="56"/>
      <c r="AE43" s="39"/>
      <c r="AF43" s="39"/>
      <c r="AG43" s="39"/>
      <c r="AH43" s="39"/>
      <c r="AJ43" s="34"/>
      <c r="AK43" s="23"/>
      <c r="AM43" s="35"/>
      <c r="AQ43" s="34"/>
      <c r="AT43" s="6"/>
    </row>
    <row r="44" spans="1:53" x14ac:dyDescent="0.5">
      <c r="A44" s="19" t="s">
        <v>25</v>
      </c>
      <c r="B44" s="23"/>
      <c r="H44" s="34"/>
      <c r="I44" s="20">
        <v>721</v>
      </c>
      <c r="J44" s="31">
        <v>320</v>
      </c>
      <c r="K44" s="31">
        <v>665</v>
      </c>
      <c r="L44" s="12">
        <v>204</v>
      </c>
      <c r="M44" s="31">
        <v>100</v>
      </c>
      <c r="N44" s="31">
        <f>SUM(I40:M40)</f>
        <v>0</v>
      </c>
      <c r="O44" s="54">
        <v>31.9</v>
      </c>
      <c r="P44" s="23"/>
      <c r="V44" s="34"/>
      <c r="W44" s="20">
        <v>239</v>
      </c>
      <c r="X44" s="39">
        <v>656</v>
      </c>
      <c r="Y44" s="39">
        <v>828</v>
      </c>
      <c r="Z44" s="39">
        <v>413</v>
      </c>
      <c r="AA44" s="39">
        <v>592</v>
      </c>
      <c r="AB44" s="30">
        <f>SUM(W40:AA40)</f>
        <v>0</v>
      </c>
      <c r="AC44" s="53">
        <v>45.7</v>
      </c>
      <c r="AD44" s="23">
        <v>192</v>
      </c>
      <c r="AE44" s="24">
        <v>131</v>
      </c>
      <c r="AF44" s="25">
        <v>389</v>
      </c>
      <c r="AG44" s="12">
        <v>207</v>
      </c>
      <c r="AH44" s="24">
        <v>340</v>
      </c>
      <c r="AI44" s="24">
        <f>SUM(AD40:AH40)</f>
        <v>0</v>
      </c>
      <c r="AJ44" s="34">
        <v>52.6</v>
      </c>
      <c r="AK44" s="14">
        <v>5371</v>
      </c>
      <c r="AL44" s="10">
        <v>3689</v>
      </c>
      <c r="AM44" s="2">
        <v>6550</v>
      </c>
      <c r="AN44">
        <v>3143</v>
      </c>
      <c r="AO44">
        <v>2570</v>
      </c>
      <c r="AP44" s="7">
        <f>SUM(AK40:AO40)</f>
        <v>0</v>
      </c>
      <c r="AQ44" s="13">
        <v>40.6</v>
      </c>
      <c r="AT44" s="6"/>
    </row>
    <row r="45" spans="1:53" x14ac:dyDescent="0.5">
      <c r="A45" s="19" t="s">
        <v>26</v>
      </c>
      <c r="B45" s="23"/>
      <c r="H45" s="34"/>
      <c r="I45" s="20">
        <v>1251</v>
      </c>
      <c r="J45" s="31">
        <v>526</v>
      </c>
      <c r="K45" s="31">
        <v>872.5</v>
      </c>
      <c r="L45" s="12">
        <v>633.5</v>
      </c>
      <c r="M45" s="31">
        <v>326</v>
      </c>
      <c r="N45" s="31">
        <f>SUM(I41:M41)</f>
        <v>0</v>
      </c>
      <c r="O45" s="54">
        <v>32.1</v>
      </c>
      <c r="P45" s="23"/>
      <c r="V45" s="34"/>
      <c r="W45" s="20">
        <v>588</v>
      </c>
      <c r="X45" s="12">
        <v>571</v>
      </c>
      <c r="Y45" s="31">
        <v>870</v>
      </c>
      <c r="Z45" s="12">
        <v>1247</v>
      </c>
      <c r="AA45" s="31">
        <v>955</v>
      </c>
      <c r="AB45" s="30">
        <f>SUM(W41:AA41)</f>
        <v>0</v>
      </c>
      <c r="AC45" s="53">
        <v>51.1</v>
      </c>
      <c r="AD45" s="23">
        <v>170</v>
      </c>
      <c r="AE45" s="24">
        <v>152</v>
      </c>
      <c r="AF45" s="25">
        <v>267</v>
      </c>
      <c r="AG45" s="12">
        <v>304</v>
      </c>
      <c r="AH45" s="24">
        <v>387</v>
      </c>
      <c r="AI45" s="24">
        <f>SUM(AD41:AH41)</f>
        <v>0</v>
      </c>
      <c r="AJ45" s="34">
        <v>52.9</v>
      </c>
      <c r="AK45" s="14">
        <v>5345</v>
      </c>
      <c r="AL45" s="10">
        <v>3487</v>
      </c>
      <c r="AM45" s="2">
        <v>6485</v>
      </c>
      <c r="AN45">
        <v>3254</v>
      </c>
      <c r="AO45">
        <v>2724</v>
      </c>
      <c r="AP45" s="7">
        <f>SUM(AK41:AO41)</f>
        <v>21775</v>
      </c>
      <c r="AQ45" s="13">
        <v>41.6</v>
      </c>
      <c r="AT45" s="6"/>
    </row>
    <row r="46" spans="1:53" x14ac:dyDescent="0.5">
      <c r="A46" s="19" t="s">
        <v>27</v>
      </c>
      <c r="B46" s="20">
        <v>169</v>
      </c>
      <c r="C46" s="28">
        <v>110</v>
      </c>
      <c r="D46" s="39">
        <v>145</v>
      </c>
      <c r="E46" s="39">
        <v>46</v>
      </c>
      <c r="F46" s="39">
        <v>69</v>
      </c>
      <c r="G46" s="51">
        <v>539</v>
      </c>
      <c r="H46" s="42">
        <v>34.4</v>
      </c>
      <c r="I46" s="23">
        <v>866</v>
      </c>
      <c r="J46" s="30">
        <v>479</v>
      </c>
      <c r="K46" s="30">
        <v>786</v>
      </c>
      <c r="L46" s="12">
        <v>208</v>
      </c>
      <c r="M46" s="31">
        <v>118</v>
      </c>
      <c r="N46" s="31">
        <f>SUM(I42:M42)</f>
        <v>1935</v>
      </c>
      <c r="O46" s="54">
        <v>31.5</v>
      </c>
      <c r="P46" s="20">
        <v>2173</v>
      </c>
      <c r="Q46" s="28">
        <v>1653</v>
      </c>
      <c r="R46" s="28">
        <v>2557</v>
      </c>
      <c r="S46" s="39">
        <v>946</v>
      </c>
      <c r="T46" s="39">
        <v>632</v>
      </c>
      <c r="U46" s="39">
        <v>7961</v>
      </c>
      <c r="V46" s="42">
        <v>36.6</v>
      </c>
      <c r="W46" s="23">
        <v>251</v>
      </c>
      <c r="X46" s="12">
        <v>519</v>
      </c>
      <c r="Y46" s="30">
        <v>577</v>
      </c>
      <c r="Z46" s="12">
        <v>687</v>
      </c>
      <c r="AA46" s="31">
        <v>669</v>
      </c>
      <c r="AB46" s="30">
        <f>SUM(W42:AA42)</f>
        <v>2689</v>
      </c>
      <c r="AC46" s="53">
        <v>55.1</v>
      </c>
      <c r="AD46" s="23">
        <v>159</v>
      </c>
      <c r="AE46" s="24">
        <v>196</v>
      </c>
      <c r="AF46" s="25">
        <v>363</v>
      </c>
      <c r="AG46" s="12">
        <v>228</v>
      </c>
      <c r="AH46" s="24">
        <v>446</v>
      </c>
      <c r="AI46" s="24">
        <f>SUM(AD42:AH42)</f>
        <v>1401</v>
      </c>
      <c r="AJ46" s="57">
        <v>52.9</v>
      </c>
      <c r="AK46" s="14">
        <v>5333</v>
      </c>
      <c r="AL46" s="10">
        <v>3400</v>
      </c>
      <c r="AM46" s="2">
        <v>6259</v>
      </c>
      <c r="AN46">
        <v>3284</v>
      </c>
      <c r="AO46">
        <v>2993</v>
      </c>
      <c r="AP46" s="7">
        <f>SUM(AK42:AO42)</f>
        <v>21329</v>
      </c>
      <c r="AQ46" s="13">
        <v>42.4</v>
      </c>
      <c r="AT46" s="6"/>
    </row>
    <row r="47" spans="1:53" x14ac:dyDescent="0.5">
      <c r="A47" s="19" t="s">
        <v>28</v>
      </c>
      <c r="B47" s="20">
        <v>151</v>
      </c>
      <c r="C47" s="28">
        <v>105</v>
      </c>
      <c r="D47" s="39">
        <v>134</v>
      </c>
      <c r="E47" s="39">
        <v>58</v>
      </c>
      <c r="F47" s="39">
        <v>91</v>
      </c>
      <c r="G47" s="51">
        <v>539</v>
      </c>
      <c r="H47" s="42">
        <v>38.1</v>
      </c>
      <c r="I47" s="23">
        <v>964</v>
      </c>
      <c r="J47" s="30">
        <v>456</v>
      </c>
      <c r="K47" s="30">
        <v>767</v>
      </c>
      <c r="L47" s="12">
        <v>198</v>
      </c>
      <c r="M47" s="31">
        <v>129</v>
      </c>
      <c r="N47" s="31">
        <f>SUM(I43:M43)</f>
        <v>0</v>
      </c>
      <c r="O47" s="54">
        <v>30.1</v>
      </c>
      <c r="P47" s="20">
        <v>2222</v>
      </c>
      <c r="Q47" s="28">
        <v>1447</v>
      </c>
      <c r="R47" s="28">
        <v>2568</v>
      </c>
      <c r="S47" s="39">
        <v>1057</v>
      </c>
      <c r="T47" s="39">
        <v>708</v>
      </c>
      <c r="U47" s="39">
        <v>8002</v>
      </c>
      <c r="V47" s="42">
        <v>37.4</v>
      </c>
      <c r="W47" s="23">
        <v>296</v>
      </c>
      <c r="X47" s="12">
        <v>549</v>
      </c>
      <c r="Y47" s="30">
        <v>601</v>
      </c>
      <c r="Z47" s="12">
        <v>632</v>
      </c>
      <c r="AA47" s="31">
        <v>628</v>
      </c>
      <c r="AB47" s="30">
        <f>SUM(W43:AA43)</f>
        <v>0</v>
      </c>
      <c r="AC47" s="53">
        <v>51.4</v>
      </c>
      <c r="AD47" s="23">
        <v>106</v>
      </c>
      <c r="AE47" s="24">
        <v>234</v>
      </c>
      <c r="AF47" s="25">
        <v>323</v>
      </c>
      <c r="AG47" s="12">
        <v>224</v>
      </c>
      <c r="AH47" s="24">
        <v>521</v>
      </c>
      <c r="AI47" s="24">
        <f>SUM(AD43:AH43)</f>
        <v>0</v>
      </c>
      <c r="AJ47" s="57">
        <v>56.7</v>
      </c>
      <c r="AK47" s="14">
        <v>5526</v>
      </c>
      <c r="AL47" s="10">
        <v>3092</v>
      </c>
      <c r="AM47" s="2">
        <v>6173</v>
      </c>
      <c r="AN47">
        <v>3322</v>
      </c>
      <c r="AO47">
        <v>3196</v>
      </c>
      <c r="AP47" s="7">
        <f>SUM(AK43:AO43)</f>
        <v>0</v>
      </c>
      <c r="AQ47" s="16">
        <v>43</v>
      </c>
      <c r="AT47" s="6"/>
    </row>
    <row r="48" spans="1:53" x14ac:dyDescent="0.5">
      <c r="A48" s="19" t="s">
        <v>29</v>
      </c>
      <c r="B48" s="20">
        <v>170</v>
      </c>
      <c r="C48" s="28">
        <v>113</v>
      </c>
      <c r="D48" s="39">
        <v>121</v>
      </c>
      <c r="E48" s="39">
        <v>60</v>
      </c>
      <c r="F48" s="39">
        <v>97</v>
      </c>
      <c r="G48" s="51">
        <v>561</v>
      </c>
      <c r="H48" s="42">
        <v>34.799999999999997</v>
      </c>
      <c r="I48" s="23">
        <v>805</v>
      </c>
      <c r="J48" s="30">
        <v>388</v>
      </c>
      <c r="K48" s="30">
        <v>720</v>
      </c>
      <c r="L48" s="12">
        <v>244</v>
      </c>
      <c r="M48" s="31">
        <v>195</v>
      </c>
      <c r="N48" s="31">
        <f>SUM(I44:M44)</f>
        <v>2010</v>
      </c>
      <c r="O48" s="54">
        <v>34.4</v>
      </c>
      <c r="P48" s="20">
        <v>2498</v>
      </c>
      <c r="Q48" s="28">
        <v>1378</v>
      </c>
      <c r="R48" s="28">
        <v>2433</v>
      </c>
      <c r="S48" s="39">
        <v>1041</v>
      </c>
      <c r="T48" s="39">
        <v>708</v>
      </c>
      <c r="U48" s="39">
        <v>8058</v>
      </c>
      <c r="V48" s="42">
        <v>36.299999999999997</v>
      </c>
      <c r="W48" s="23">
        <v>285</v>
      </c>
      <c r="X48" s="12">
        <v>491</v>
      </c>
      <c r="Y48" s="30">
        <v>740</v>
      </c>
      <c r="Z48" s="12">
        <v>620</v>
      </c>
      <c r="AA48" s="31">
        <v>583</v>
      </c>
      <c r="AB48" s="30">
        <f>SUM(W44:AA44)</f>
        <v>2728</v>
      </c>
      <c r="AC48" s="53">
        <v>50.6</v>
      </c>
      <c r="AD48" s="23">
        <v>95</v>
      </c>
      <c r="AE48" s="24">
        <v>287</v>
      </c>
      <c r="AF48" s="25">
        <v>227</v>
      </c>
      <c r="AG48" s="12">
        <v>187</v>
      </c>
      <c r="AH48" s="24">
        <v>602</v>
      </c>
      <c r="AI48" s="24">
        <f>SUM(AD44:AH44)</f>
        <v>1259</v>
      </c>
      <c r="AJ48" s="57">
        <v>59.8</v>
      </c>
      <c r="AK48" s="14">
        <v>5599</v>
      </c>
      <c r="AL48" s="10">
        <v>3048</v>
      </c>
      <c r="AM48" s="2">
        <v>5992</v>
      </c>
      <c r="AN48">
        <v>3365</v>
      </c>
      <c r="AO48">
        <v>3423</v>
      </c>
      <c r="AP48" s="7">
        <f>SUM(AK44:AO44)</f>
        <v>21323</v>
      </c>
      <c r="AQ48" s="16">
        <v>42.9</v>
      </c>
    </row>
    <row r="49" spans="1:46" x14ac:dyDescent="0.5">
      <c r="A49" s="3" t="s">
        <v>30</v>
      </c>
      <c r="B49" s="20">
        <v>157</v>
      </c>
      <c r="C49" s="28">
        <v>184</v>
      </c>
      <c r="D49" s="39">
        <v>122</v>
      </c>
      <c r="E49" s="39">
        <v>92</v>
      </c>
      <c r="F49" s="39">
        <v>126</v>
      </c>
      <c r="G49" s="51">
        <v>681</v>
      </c>
      <c r="H49" s="42">
        <v>34.9</v>
      </c>
      <c r="I49" s="23">
        <v>755</v>
      </c>
      <c r="J49" s="30">
        <v>510</v>
      </c>
      <c r="K49" s="30">
        <v>725</v>
      </c>
      <c r="L49" s="12">
        <v>298</v>
      </c>
      <c r="M49" s="31">
        <v>263</v>
      </c>
      <c r="N49" s="31">
        <v>2551</v>
      </c>
      <c r="O49" s="54">
        <v>35.299999999999997</v>
      </c>
      <c r="P49" s="20">
        <v>2599</v>
      </c>
      <c r="Q49" s="28">
        <v>1114</v>
      </c>
      <c r="R49" s="28">
        <v>2343</v>
      </c>
      <c r="S49" s="39">
        <v>1236</v>
      </c>
      <c r="T49" s="39">
        <v>805</v>
      </c>
      <c r="U49" s="39">
        <v>8097</v>
      </c>
      <c r="V49" s="42">
        <v>37</v>
      </c>
      <c r="W49" s="23">
        <v>351</v>
      </c>
      <c r="X49" s="12">
        <v>584</v>
      </c>
      <c r="Y49" s="30">
        <v>802</v>
      </c>
      <c r="Z49" s="12">
        <v>455</v>
      </c>
      <c r="AA49" s="31">
        <v>526</v>
      </c>
      <c r="AB49" s="30">
        <v>2718</v>
      </c>
      <c r="AC49" s="53">
        <v>45.8</v>
      </c>
      <c r="AD49" s="23">
        <v>147</v>
      </c>
      <c r="AE49" s="24">
        <v>371</v>
      </c>
      <c r="AF49" s="25">
        <v>215</v>
      </c>
      <c r="AG49" s="12">
        <v>206</v>
      </c>
      <c r="AH49" s="24">
        <v>487</v>
      </c>
      <c r="AI49" s="24">
        <v>1426</v>
      </c>
      <c r="AJ49" s="57">
        <v>53.1</v>
      </c>
      <c r="AK49" s="14">
        <v>5517</v>
      </c>
      <c r="AL49" s="10">
        <v>3175</v>
      </c>
      <c r="AM49" s="2">
        <v>5899</v>
      </c>
      <c r="AN49">
        <v>3435</v>
      </c>
      <c r="AO49">
        <v>3557</v>
      </c>
      <c r="AP49" s="7">
        <v>21583</v>
      </c>
      <c r="AQ49" s="16">
        <v>42.8</v>
      </c>
      <c r="AT49" s="6"/>
    </row>
    <row r="50" spans="1:46" ht="16.149999999999999" customHeight="1" x14ac:dyDescent="0.5">
      <c r="A50" s="3" t="s">
        <v>31</v>
      </c>
      <c r="B50" s="20">
        <v>212</v>
      </c>
      <c r="C50" s="28">
        <v>178</v>
      </c>
      <c r="D50" s="39">
        <v>150</v>
      </c>
      <c r="E50" s="39">
        <v>81</v>
      </c>
      <c r="F50" s="39">
        <v>93</v>
      </c>
      <c r="G50" s="51">
        <v>714</v>
      </c>
      <c r="H50" s="42">
        <v>29.3</v>
      </c>
      <c r="I50" s="23">
        <v>677</v>
      </c>
      <c r="J50" s="12">
        <v>563</v>
      </c>
      <c r="K50" s="12">
        <v>672</v>
      </c>
      <c r="L50" s="12">
        <v>416</v>
      </c>
      <c r="M50" s="12">
        <v>387</v>
      </c>
      <c r="N50" s="31">
        <v>2715</v>
      </c>
      <c r="O50" s="54">
        <v>39.1</v>
      </c>
      <c r="P50" s="20">
        <v>2679</v>
      </c>
      <c r="Q50" s="28">
        <v>980</v>
      </c>
      <c r="R50" s="28">
        <v>2356</v>
      </c>
      <c r="S50" s="39">
        <v>1471</v>
      </c>
      <c r="T50" s="39">
        <v>773</v>
      </c>
      <c r="U50" s="39">
        <v>8259</v>
      </c>
      <c r="V50" s="42">
        <v>37.799999999999997</v>
      </c>
      <c r="W50" s="23">
        <v>414</v>
      </c>
      <c r="X50" s="12">
        <v>630</v>
      </c>
      <c r="Y50" s="30">
        <v>766</v>
      </c>
      <c r="Z50" s="12">
        <v>372</v>
      </c>
      <c r="AA50" s="31">
        <v>579</v>
      </c>
      <c r="AB50" s="30">
        <v>2761</v>
      </c>
      <c r="AC50" s="53">
        <v>46</v>
      </c>
      <c r="AD50" s="23">
        <v>118</v>
      </c>
      <c r="AE50" s="24">
        <v>364</v>
      </c>
      <c r="AF50" s="25">
        <v>194</v>
      </c>
      <c r="AG50" s="12">
        <v>222</v>
      </c>
      <c r="AH50" s="24">
        <v>547</v>
      </c>
      <c r="AI50" s="24">
        <v>1445</v>
      </c>
      <c r="AJ50" s="57">
        <v>57.3</v>
      </c>
      <c r="AK50" s="14">
        <v>5515</v>
      </c>
      <c r="AL50" s="10">
        <v>3197</v>
      </c>
      <c r="AM50" s="2">
        <v>5931</v>
      </c>
      <c r="AN50">
        <v>3547</v>
      </c>
      <c r="AO50">
        <v>3804</v>
      </c>
      <c r="AP50" s="7">
        <v>21994</v>
      </c>
      <c r="AQ50" s="16">
        <v>43.2</v>
      </c>
    </row>
    <row r="51" spans="1:46" ht="16.149999999999999" customHeight="1" x14ac:dyDescent="0.5">
      <c r="A51" s="3" t="s">
        <v>32</v>
      </c>
      <c r="B51" s="20">
        <v>307</v>
      </c>
      <c r="C51" s="28">
        <v>213</v>
      </c>
      <c r="D51" s="39">
        <v>176</v>
      </c>
      <c r="E51" s="39">
        <v>100</v>
      </c>
      <c r="F51" s="39">
        <v>197</v>
      </c>
      <c r="G51" s="51">
        <v>993</v>
      </c>
      <c r="H51" s="42">
        <v>34.1</v>
      </c>
      <c r="I51" s="23">
        <v>604</v>
      </c>
      <c r="J51" s="30">
        <v>676</v>
      </c>
      <c r="K51" s="30">
        <v>699</v>
      </c>
      <c r="L51" s="12">
        <v>419</v>
      </c>
      <c r="M51" s="31">
        <v>349</v>
      </c>
      <c r="N51" s="31">
        <v>2747</v>
      </c>
      <c r="O51" s="54">
        <v>37.799999999999997</v>
      </c>
      <c r="P51" s="20">
        <v>2831</v>
      </c>
      <c r="Q51" s="28">
        <v>812</v>
      </c>
      <c r="R51" s="28">
        <v>2434</v>
      </c>
      <c r="S51" s="39">
        <v>1487</v>
      </c>
      <c r="T51" s="39">
        <v>844</v>
      </c>
      <c r="U51" s="39">
        <v>8408</v>
      </c>
      <c r="V51" s="42">
        <v>38.9</v>
      </c>
      <c r="W51" s="23">
        <v>476</v>
      </c>
      <c r="X51" s="12">
        <v>720</v>
      </c>
      <c r="Y51" s="30">
        <v>733</v>
      </c>
      <c r="Z51" s="12">
        <v>331</v>
      </c>
      <c r="AA51" s="31">
        <v>531</v>
      </c>
      <c r="AB51" s="30">
        <v>2791</v>
      </c>
      <c r="AC51" s="53">
        <v>44.6</v>
      </c>
      <c r="AD51" s="23">
        <v>106</v>
      </c>
      <c r="AE51" s="24">
        <v>309</v>
      </c>
      <c r="AF51" s="25">
        <v>153</v>
      </c>
      <c r="AG51" s="12">
        <v>207</v>
      </c>
      <c r="AH51" s="24">
        <v>578</v>
      </c>
      <c r="AI51" s="24">
        <v>1353</v>
      </c>
      <c r="AJ51" s="57">
        <v>61.3</v>
      </c>
      <c r="AK51" s="14">
        <v>5494</v>
      </c>
      <c r="AL51" s="10">
        <v>3363</v>
      </c>
      <c r="AM51" s="2">
        <v>5818</v>
      </c>
      <c r="AN51">
        <v>3721</v>
      </c>
      <c r="AO51">
        <v>3977</v>
      </c>
      <c r="AP51" s="7">
        <v>22373</v>
      </c>
      <c r="AQ51" s="16">
        <v>43.2</v>
      </c>
      <c r="AT51" s="6"/>
    </row>
    <row r="52" spans="1:46" ht="16.149999999999999" customHeight="1" x14ac:dyDescent="0.5">
      <c r="A52" s="3" t="s">
        <v>33</v>
      </c>
      <c r="B52" s="20">
        <v>477</v>
      </c>
      <c r="C52" s="20">
        <v>279</v>
      </c>
      <c r="D52" s="20">
        <v>298</v>
      </c>
      <c r="E52" s="20">
        <v>73</v>
      </c>
      <c r="F52" s="20">
        <v>138</v>
      </c>
      <c r="G52" s="20">
        <v>1265</v>
      </c>
      <c r="H52" s="20">
        <v>33.1</v>
      </c>
      <c r="I52" s="20">
        <v>420</v>
      </c>
      <c r="J52" s="20">
        <v>593</v>
      </c>
      <c r="K52" s="20">
        <v>686</v>
      </c>
      <c r="L52" s="20">
        <v>408</v>
      </c>
      <c r="M52" s="20">
        <v>323</v>
      </c>
      <c r="N52" s="20">
        <v>2430</v>
      </c>
      <c r="O52" s="20">
        <v>40.5</v>
      </c>
      <c r="P52" s="20">
        <v>3021</v>
      </c>
      <c r="Q52" s="20">
        <v>742</v>
      </c>
      <c r="R52" s="20">
        <v>2361</v>
      </c>
      <c r="S52" s="20">
        <v>1469</v>
      </c>
      <c r="T52" s="20">
        <v>982</v>
      </c>
      <c r="U52" s="20">
        <v>8575</v>
      </c>
      <c r="V52" s="20">
        <v>37.6</v>
      </c>
      <c r="W52" s="20">
        <v>422</v>
      </c>
      <c r="X52" s="20">
        <v>715</v>
      </c>
      <c r="Y52" s="20">
        <v>611</v>
      </c>
      <c r="Z52" s="20">
        <v>544</v>
      </c>
      <c r="AA52" s="20">
        <v>551</v>
      </c>
      <c r="AB52" s="20">
        <v>2843</v>
      </c>
      <c r="AC52" s="20">
        <v>47.1</v>
      </c>
      <c r="AD52" s="20">
        <v>186</v>
      </c>
      <c r="AE52" s="20">
        <v>288</v>
      </c>
      <c r="AF52" s="20">
        <v>252</v>
      </c>
      <c r="AG52" s="20">
        <v>235</v>
      </c>
      <c r="AH52" s="20">
        <v>620</v>
      </c>
      <c r="AI52" s="20">
        <v>1581</v>
      </c>
      <c r="AJ52" s="20">
        <v>57</v>
      </c>
      <c r="AK52" s="20">
        <v>5487</v>
      </c>
      <c r="AL52" s="20">
        <v>3443</v>
      </c>
      <c r="AM52" s="20">
        <v>5722</v>
      </c>
      <c r="AN52" s="20">
        <v>3849</v>
      </c>
      <c r="AO52" s="20">
        <v>4228</v>
      </c>
      <c r="AP52" s="20">
        <v>22729</v>
      </c>
      <c r="AQ52" s="20">
        <v>43.7</v>
      </c>
      <c r="AT52" s="6"/>
    </row>
    <row r="53" spans="1:46" ht="16.149999999999999" customHeight="1" x14ac:dyDescent="0.5">
      <c r="A53" s="3" t="s">
        <v>34</v>
      </c>
      <c r="B53" s="20">
        <v>526</v>
      </c>
      <c r="C53" s="20">
        <v>321</v>
      </c>
      <c r="D53" s="20">
        <v>319</v>
      </c>
      <c r="E53" s="20">
        <v>67</v>
      </c>
      <c r="F53" s="20">
        <v>89</v>
      </c>
      <c r="G53" s="20">
        <v>1322</v>
      </c>
      <c r="H53" s="20">
        <v>29.2</v>
      </c>
      <c r="I53" s="20">
        <v>466</v>
      </c>
      <c r="J53" s="20">
        <v>700</v>
      </c>
      <c r="K53" s="20">
        <v>725</v>
      </c>
      <c r="L53" s="20">
        <v>317</v>
      </c>
      <c r="M53" s="20">
        <v>300</v>
      </c>
      <c r="N53" s="20">
        <v>2508</v>
      </c>
      <c r="O53" s="20">
        <v>38.9</v>
      </c>
      <c r="P53" s="20">
        <v>2712</v>
      </c>
      <c r="Q53" s="20">
        <v>897</v>
      </c>
      <c r="R53" s="20">
        <v>2764</v>
      </c>
      <c r="S53" s="20">
        <v>1621</v>
      </c>
      <c r="T53" s="20">
        <v>1007</v>
      </c>
      <c r="U53" s="20">
        <v>9001</v>
      </c>
      <c r="V53" s="20">
        <v>41</v>
      </c>
      <c r="W53" s="20">
        <v>481</v>
      </c>
      <c r="X53" s="20">
        <v>766</v>
      </c>
      <c r="Y53" s="20">
        <v>653</v>
      </c>
      <c r="Z53" s="20">
        <v>773</v>
      </c>
      <c r="AA53" s="20">
        <v>775</v>
      </c>
      <c r="AB53" s="20">
        <v>3448</v>
      </c>
      <c r="AC53" s="20">
        <v>51.3</v>
      </c>
      <c r="AD53" s="20">
        <v>175</v>
      </c>
      <c r="AE53" s="20">
        <v>125</v>
      </c>
      <c r="AF53" s="20">
        <v>283</v>
      </c>
      <c r="AG53" s="20">
        <v>162</v>
      </c>
      <c r="AH53" s="20">
        <v>532</v>
      </c>
      <c r="AI53" s="20">
        <v>1277</v>
      </c>
      <c r="AJ53" s="20">
        <v>58</v>
      </c>
      <c r="AK53" s="20">
        <v>5778</v>
      </c>
      <c r="AL53" s="20">
        <v>3599</v>
      </c>
      <c r="AM53" s="20">
        <v>6030</v>
      </c>
      <c r="AN53" s="20">
        <v>3892</v>
      </c>
      <c r="AO53" s="20">
        <v>4569</v>
      </c>
      <c r="AP53" s="20">
        <v>23868</v>
      </c>
      <c r="AQ53" s="20">
        <v>43.8</v>
      </c>
      <c r="AT53" s="6"/>
    </row>
    <row r="54" spans="1:46" ht="16.149999999999999" customHeight="1" x14ac:dyDescent="0.5">
      <c r="A54" s="2" t="s">
        <v>35</v>
      </c>
      <c r="B54">
        <v>499</v>
      </c>
      <c r="C54">
        <v>246</v>
      </c>
      <c r="D54">
        <v>386</v>
      </c>
      <c r="E54">
        <v>52</v>
      </c>
      <c r="F54">
        <v>61</v>
      </c>
      <c r="G54">
        <v>1244</v>
      </c>
      <c r="H54">
        <v>30</v>
      </c>
      <c r="I54">
        <v>578</v>
      </c>
      <c r="J54">
        <v>682</v>
      </c>
      <c r="K54">
        <v>683</v>
      </c>
      <c r="L54">
        <v>276</v>
      </c>
      <c r="M54">
        <v>335</v>
      </c>
      <c r="N54">
        <v>2554</v>
      </c>
      <c r="O54">
        <v>37.1</v>
      </c>
      <c r="P54">
        <v>2636</v>
      </c>
      <c r="Q54">
        <v>1191</v>
      </c>
      <c r="R54">
        <v>2747</v>
      </c>
      <c r="S54">
        <v>1706</v>
      </c>
      <c r="T54">
        <v>958</v>
      </c>
      <c r="U54">
        <v>9238</v>
      </c>
      <c r="V54">
        <v>40.799999999999997</v>
      </c>
      <c r="W54">
        <v>517</v>
      </c>
      <c r="X54">
        <v>601</v>
      </c>
      <c r="Y54">
        <v>806</v>
      </c>
      <c r="Z54">
        <v>770</v>
      </c>
      <c r="AA54">
        <v>796</v>
      </c>
      <c r="AB54">
        <v>3490</v>
      </c>
      <c r="AC54">
        <v>51.3</v>
      </c>
      <c r="AD54">
        <v>79</v>
      </c>
      <c r="AE54">
        <v>184</v>
      </c>
      <c r="AF54">
        <v>280</v>
      </c>
      <c r="AG54">
        <v>169</v>
      </c>
      <c r="AH54">
        <v>671</v>
      </c>
      <c r="AI54">
        <v>1383</v>
      </c>
      <c r="AJ54">
        <v>64.400000000000006</v>
      </c>
      <c r="AK54">
        <v>5560</v>
      </c>
      <c r="AL54">
        <v>3705</v>
      </c>
      <c r="AM54">
        <v>6119</v>
      </c>
      <c r="AN54">
        <v>3942</v>
      </c>
      <c r="AO54">
        <v>4922</v>
      </c>
      <c r="AP54">
        <v>24248</v>
      </c>
      <c r="AQ54">
        <v>44.5</v>
      </c>
    </row>
    <row r="55" spans="1:46" ht="31.5" customHeight="1" thickBot="1" x14ac:dyDescent="0.55000000000000004">
      <c r="A55" s="18" t="s">
        <v>36</v>
      </c>
    </row>
    <row r="56" spans="1:46" ht="31.5" customHeight="1" x14ac:dyDescent="0.5">
      <c r="A56" s="63" t="s">
        <v>46</v>
      </c>
      <c r="B56" s="70" t="s">
        <v>1</v>
      </c>
      <c r="C56" s="71"/>
      <c r="D56" s="71"/>
      <c r="E56" s="72"/>
      <c r="F56" s="70" t="s">
        <v>2</v>
      </c>
      <c r="G56" s="71"/>
      <c r="H56" s="71"/>
      <c r="I56" s="72"/>
      <c r="J56" s="70" t="s">
        <v>3</v>
      </c>
      <c r="K56" s="71"/>
      <c r="L56" s="71"/>
      <c r="M56" s="72"/>
      <c r="N56" s="70" t="s">
        <v>4</v>
      </c>
      <c r="O56" s="71"/>
      <c r="P56" s="71"/>
      <c r="Q56" s="72"/>
      <c r="R56" s="70" t="s">
        <v>5</v>
      </c>
      <c r="S56" s="71"/>
      <c r="T56" s="71"/>
      <c r="U56" s="72"/>
      <c r="V56" s="70" t="s">
        <v>6</v>
      </c>
      <c r="W56" s="71"/>
      <c r="X56" s="71"/>
      <c r="Y56" s="72"/>
    </row>
    <row r="57" spans="1:46" x14ac:dyDescent="0.5">
      <c r="A57" s="64"/>
      <c r="B57" s="65" t="s">
        <v>47</v>
      </c>
      <c r="C57" s="66" t="s">
        <v>48</v>
      </c>
      <c r="D57" s="67" t="s">
        <v>49</v>
      </c>
      <c r="E57" s="68" t="s">
        <v>43</v>
      </c>
      <c r="F57" s="65" t="s">
        <v>47</v>
      </c>
      <c r="G57" s="66" t="s">
        <v>48</v>
      </c>
      <c r="H57" s="67" t="s">
        <v>49</v>
      </c>
      <c r="I57" s="68" t="s">
        <v>43</v>
      </c>
      <c r="J57" s="65" t="s">
        <v>47</v>
      </c>
      <c r="K57" s="66" t="s">
        <v>48</v>
      </c>
      <c r="L57" s="67" t="s">
        <v>49</v>
      </c>
      <c r="M57" s="68" t="s">
        <v>43</v>
      </c>
      <c r="N57" s="65" t="s">
        <v>47</v>
      </c>
      <c r="O57" s="66" t="s">
        <v>48</v>
      </c>
      <c r="P57" s="67" t="s">
        <v>49</v>
      </c>
      <c r="Q57" s="68" t="s">
        <v>43</v>
      </c>
      <c r="R57" s="65" t="s">
        <v>47</v>
      </c>
      <c r="S57" s="66" t="s">
        <v>48</v>
      </c>
      <c r="T57" s="67" t="s">
        <v>49</v>
      </c>
      <c r="U57" s="68" t="s">
        <v>43</v>
      </c>
      <c r="V57" s="65" t="s">
        <v>47</v>
      </c>
      <c r="W57" s="66" t="s">
        <v>48</v>
      </c>
      <c r="X57" s="67" t="s">
        <v>49</v>
      </c>
      <c r="Y57" s="68" t="s">
        <v>43</v>
      </c>
    </row>
    <row r="58" spans="1:46" x14ac:dyDescent="0.5">
      <c r="A58" s="19" t="s">
        <v>13</v>
      </c>
      <c r="B58" s="20">
        <v>456</v>
      </c>
      <c r="C58" s="21">
        <v>52</v>
      </c>
      <c r="D58" s="19">
        <v>5</v>
      </c>
      <c r="E58" s="22">
        <v>513</v>
      </c>
      <c r="F58" s="23">
        <v>1498</v>
      </c>
      <c r="G58" s="24">
        <v>363</v>
      </c>
      <c r="H58" s="25">
        <v>15</v>
      </c>
      <c r="I58" s="26" t="e">
        <f>SUM(#REF!)</f>
        <v>#REF!</v>
      </c>
      <c r="J58" s="27">
        <v>4819</v>
      </c>
      <c r="K58" s="28">
        <v>741</v>
      </c>
      <c r="L58" s="28">
        <v>640</v>
      </c>
      <c r="M58" s="29">
        <v>6200</v>
      </c>
      <c r="N58" s="27">
        <v>2845</v>
      </c>
      <c r="O58" s="30">
        <v>147</v>
      </c>
      <c r="P58" s="31">
        <v>11</v>
      </c>
      <c r="Q58" s="32" t="e">
        <f>SUM(#REF!)</f>
        <v>#REF!</v>
      </c>
      <c r="R58" s="33">
        <v>1277</v>
      </c>
      <c r="S58" s="24">
        <v>102</v>
      </c>
      <c r="T58" s="24">
        <v>48</v>
      </c>
      <c r="U58" s="26" t="e">
        <f>SUM(#REF!)</f>
        <v>#REF!</v>
      </c>
      <c r="V58" s="14">
        <v>16531</v>
      </c>
      <c r="W58" s="10">
        <v>2030</v>
      </c>
      <c r="X58" s="2">
        <v>430</v>
      </c>
      <c r="Y58" s="17" t="e">
        <f>SUM(#REF!)</f>
        <v>#REF!</v>
      </c>
    </row>
    <row r="59" spans="1:46" x14ac:dyDescent="0.5">
      <c r="A59" s="19" t="s">
        <v>14</v>
      </c>
      <c r="B59" s="23"/>
      <c r="E59" s="34"/>
      <c r="F59" s="23"/>
      <c r="I59" s="34"/>
      <c r="J59" s="23"/>
      <c r="M59" s="34"/>
      <c r="N59" s="23"/>
      <c r="Q59" s="34"/>
      <c r="R59" s="23"/>
      <c r="S59" s="35"/>
      <c r="U59" s="34"/>
      <c r="V59" s="59"/>
      <c r="W59" s="31">
        <f>SUM(T53:V53)</f>
        <v>10049</v>
      </c>
      <c r="X59" s="35"/>
      <c r="Y59" s="34"/>
    </row>
    <row r="60" spans="1:46" x14ac:dyDescent="0.5">
      <c r="A60" s="19" t="s">
        <v>15</v>
      </c>
      <c r="B60" s="23"/>
      <c r="E60" s="34"/>
      <c r="F60" s="23"/>
      <c r="I60" s="34"/>
      <c r="J60" s="23"/>
      <c r="M60" s="34"/>
      <c r="N60" s="23"/>
      <c r="Q60" s="34"/>
      <c r="R60" s="23"/>
      <c r="S60" s="35"/>
      <c r="U60" s="26"/>
      <c r="V60" s="23"/>
      <c r="X60" s="35"/>
      <c r="Y60" s="34"/>
    </row>
    <row r="61" spans="1:46" x14ac:dyDescent="0.5">
      <c r="A61" s="19" t="s">
        <v>16</v>
      </c>
      <c r="B61" s="23"/>
      <c r="E61" s="34"/>
      <c r="F61" s="23"/>
      <c r="I61" s="34"/>
      <c r="J61" s="23"/>
      <c r="M61" s="34"/>
      <c r="N61" s="23"/>
      <c r="Q61" s="34"/>
      <c r="R61" s="23"/>
      <c r="S61" s="35"/>
      <c r="U61" s="34"/>
      <c r="V61" s="23"/>
      <c r="X61" s="35"/>
      <c r="Y61" s="34"/>
    </row>
    <row r="62" spans="1:46" x14ac:dyDescent="0.5">
      <c r="A62" s="19" t="s">
        <v>17</v>
      </c>
      <c r="B62" s="23"/>
      <c r="E62" s="34"/>
      <c r="F62" s="23"/>
      <c r="I62" s="34"/>
      <c r="J62" s="23"/>
      <c r="M62" s="34"/>
      <c r="N62" s="23"/>
      <c r="Q62" s="34"/>
      <c r="R62" s="23"/>
      <c r="S62" s="35"/>
      <c r="U62" s="34"/>
      <c r="V62" s="23"/>
      <c r="X62" s="35"/>
      <c r="Y62" s="34"/>
    </row>
    <row r="63" spans="1:46" x14ac:dyDescent="0.5">
      <c r="A63" s="19" t="s">
        <v>18</v>
      </c>
      <c r="B63" s="23"/>
      <c r="E63" s="34"/>
      <c r="F63" s="23"/>
      <c r="I63" s="34"/>
      <c r="J63" s="23"/>
      <c r="M63" s="34"/>
      <c r="N63" s="23"/>
      <c r="Q63" s="34"/>
      <c r="R63" s="23"/>
      <c r="S63" s="35"/>
      <c r="U63" s="34"/>
      <c r="V63" s="23"/>
      <c r="X63" s="35"/>
      <c r="Y63" s="34"/>
      <c r="Z63" s="19"/>
    </row>
    <row r="64" spans="1:46" x14ac:dyDescent="0.5">
      <c r="A64" s="19" t="s">
        <v>19</v>
      </c>
      <c r="B64" s="23"/>
      <c r="E64" s="34"/>
      <c r="F64" s="23"/>
      <c r="I64" s="34"/>
      <c r="J64" s="23"/>
      <c r="M64" s="34"/>
      <c r="N64" s="23"/>
      <c r="Q64" s="34"/>
      <c r="R64" s="23"/>
      <c r="S64" s="35"/>
      <c r="U64" s="34"/>
      <c r="V64" s="23"/>
      <c r="X64" s="35"/>
      <c r="Y64" s="34"/>
      <c r="Z64" s="19"/>
    </row>
    <row r="65" spans="1:36" x14ac:dyDescent="0.5">
      <c r="A65" s="19" t="s">
        <v>20</v>
      </c>
      <c r="B65" s="23"/>
      <c r="E65" s="34"/>
      <c r="F65" s="23"/>
      <c r="I65" s="34"/>
      <c r="J65" s="23"/>
      <c r="M65" s="34"/>
      <c r="N65" s="23"/>
      <c r="Q65" s="34"/>
      <c r="R65" s="23"/>
      <c r="S65" s="35"/>
      <c r="U65" s="34"/>
      <c r="V65" s="23"/>
      <c r="X65" s="35"/>
      <c r="Y65" s="34"/>
      <c r="Z65" s="19"/>
    </row>
    <row r="66" spans="1:36" x14ac:dyDescent="0.5">
      <c r="A66" s="19" t="s">
        <v>21</v>
      </c>
      <c r="B66" s="23"/>
      <c r="E66" s="34"/>
      <c r="F66" s="23"/>
      <c r="I66" s="34"/>
      <c r="J66" s="23"/>
      <c r="M66" s="34"/>
      <c r="N66" s="23"/>
      <c r="Q66" s="34"/>
      <c r="R66" s="23"/>
      <c r="S66" s="35"/>
      <c r="U66" s="34"/>
      <c r="V66" s="23"/>
      <c r="X66" s="35"/>
      <c r="Y66" s="34"/>
      <c r="Z66" s="19"/>
    </row>
    <row r="67" spans="1:36" x14ac:dyDescent="0.5">
      <c r="A67" s="19" t="s">
        <v>22</v>
      </c>
      <c r="B67" s="23"/>
      <c r="E67" s="34"/>
      <c r="F67" s="23"/>
      <c r="I67" s="34"/>
      <c r="J67" s="27">
        <v>5857</v>
      </c>
      <c r="K67" s="28">
        <v>1856</v>
      </c>
      <c r="L67" s="28">
        <v>141</v>
      </c>
      <c r="M67" s="29">
        <v>7854</v>
      </c>
      <c r="N67" s="23"/>
      <c r="Q67" s="34"/>
      <c r="R67" s="23"/>
      <c r="S67" s="35"/>
      <c r="U67" s="34"/>
      <c r="V67" s="14">
        <v>17475</v>
      </c>
      <c r="W67">
        <v>3772</v>
      </c>
      <c r="X67">
        <v>528</v>
      </c>
      <c r="Y67" s="17">
        <f>SUM(V59:X59)</f>
        <v>10049</v>
      </c>
      <c r="Z67" s="19"/>
    </row>
    <row r="68" spans="1:36" x14ac:dyDescent="0.5">
      <c r="A68" s="19" t="s">
        <v>23</v>
      </c>
      <c r="B68" s="20">
        <v>684</v>
      </c>
      <c r="C68" s="28">
        <v>113</v>
      </c>
      <c r="D68" s="28"/>
      <c r="E68" s="22">
        <v>797</v>
      </c>
      <c r="F68" s="23">
        <v>1400</v>
      </c>
      <c r="G68" s="31">
        <v>499</v>
      </c>
      <c r="H68" s="31">
        <v>36</v>
      </c>
      <c r="I68" s="26">
        <f>SUM(F60:H60)</f>
        <v>0</v>
      </c>
      <c r="J68" s="20">
        <v>5456</v>
      </c>
      <c r="K68" s="28">
        <v>1990</v>
      </c>
      <c r="L68" s="28">
        <v>344</v>
      </c>
      <c r="M68" s="29">
        <v>7790</v>
      </c>
      <c r="N68" s="27">
        <v>2380</v>
      </c>
      <c r="O68" s="30">
        <v>417</v>
      </c>
      <c r="P68" s="36">
        <v>0</v>
      </c>
      <c r="Q68" s="32">
        <f>SUM(N60:P60)</f>
        <v>0</v>
      </c>
      <c r="R68" s="37">
        <v>1291</v>
      </c>
      <c r="S68" s="31">
        <v>65</v>
      </c>
      <c r="T68" s="31">
        <v>50</v>
      </c>
      <c r="U68" s="26">
        <f>SUM(R60:T60)</f>
        <v>0</v>
      </c>
      <c r="V68" s="14">
        <v>16669</v>
      </c>
      <c r="W68" s="10">
        <v>4272</v>
      </c>
      <c r="X68" s="2">
        <v>435</v>
      </c>
      <c r="Y68" s="17">
        <f>SUM(V60:X60)</f>
        <v>0</v>
      </c>
      <c r="Z68" s="19"/>
    </row>
    <row r="69" spans="1:36" x14ac:dyDescent="0.5">
      <c r="A69" s="19" t="s">
        <v>24</v>
      </c>
      <c r="B69" s="23"/>
      <c r="E69" s="34"/>
      <c r="F69" s="23"/>
      <c r="I69" s="34"/>
      <c r="J69" s="23"/>
      <c r="M69" s="34"/>
      <c r="N69" s="23"/>
      <c r="Q69" s="34"/>
      <c r="R69" s="23"/>
      <c r="S69" s="35"/>
      <c r="U69" s="34"/>
      <c r="V69" s="23"/>
      <c r="X69" s="35"/>
      <c r="Y69" s="34"/>
      <c r="Z69" s="19"/>
    </row>
    <row r="70" spans="1:36" x14ac:dyDescent="0.5">
      <c r="A70" s="19" t="s">
        <v>25</v>
      </c>
      <c r="B70" s="23"/>
      <c r="E70" s="34"/>
      <c r="F70" s="23">
        <v>1287</v>
      </c>
      <c r="G70" s="31">
        <v>684</v>
      </c>
      <c r="H70" s="31">
        <v>39</v>
      </c>
      <c r="I70" s="26">
        <f>SUM(F62:H62)</f>
        <v>0</v>
      </c>
      <c r="J70" s="23"/>
      <c r="M70" s="34"/>
      <c r="N70" s="23">
        <v>2313</v>
      </c>
      <c r="O70" s="31">
        <v>415</v>
      </c>
      <c r="P70" s="12">
        <v>0</v>
      </c>
      <c r="Q70" s="32">
        <f>SUM(N62:P62)</f>
        <v>0</v>
      </c>
      <c r="R70" s="37">
        <v>1098</v>
      </c>
      <c r="S70" s="24">
        <v>73</v>
      </c>
      <c r="T70" s="24">
        <v>55</v>
      </c>
      <c r="U70" s="26">
        <f>SUM(R62:T62)</f>
        <v>0</v>
      </c>
      <c r="V70" s="14">
        <v>16666</v>
      </c>
      <c r="W70" s="11">
        <v>4241</v>
      </c>
      <c r="X70">
        <v>416</v>
      </c>
      <c r="Y70" s="17">
        <f>SUM(V62:X62)</f>
        <v>0</v>
      </c>
      <c r="Z70" s="19"/>
      <c r="AF70" s="6"/>
    </row>
    <row r="71" spans="1:36" x14ac:dyDescent="0.5">
      <c r="A71" s="19" t="s">
        <v>26</v>
      </c>
      <c r="B71" s="23"/>
      <c r="E71" s="34"/>
      <c r="F71" s="23">
        <v>2298</v>
      </c>
      <c r="G71" s="31">
        <v>1245</v>
      </c>
      <c r="H71" s="31">
        <v>1</v>
      </c>
      <c r="I71" s="26">
        <f>SUM(F63:H63)</f>
        <v>0</v>
      </c>
      <c r="J71" s="20">
        <v>8596</v>
      </c>
      <c r="K71" s="28">
        <v>2210</v>
      </c>
      <c r="L71" s="28">
        <v>0</v>
      </c>
      <c r="M71" s="29">
        <v>10806</v>
      </c>
      <c r="N71" s="23">
        <v>2501</v>
      </c>
      <c r="O71" s="31">
        <v>209</v>
      </c>
      <c r="P71" s="12">
        <v>0</v>
      </c>
      <c r="Q71" s="32">
        <f>SUM(N63:P63)</f>
        <v>0</v>
      </c>
      <c r="R71" s="37">
        <v>1127</v>
      </c>
      <c r="S71" s="24">
        <v>71</v>
      </c>
      <c r="T71" s="24">
        <v>2.8</v>
      </c>
      <c r="U71" s="26">
        <f>SUM(R63:T63)</f>
        <v>0</v>
      </c>
      <c r="V71" s="14">
        <v>16589</v>
      </c>
      <c r="W71" s="11">
        <v>4262</v>
      </c>
      <c r="X71">
        <v>443</v>
      </c>
      <c r="Y71" s="17">
        <f>SUM(V63:X63)</f>
        <v>0</v>
      </c>
      <c r="AF71" s="6"/>
      <c r="AI71" s="7"/>
    </row>
    <row r="72" spans="1:36" ht="16.149999999999999" customHeight="1" x14ac:dyDescent="0.5">
      <c r="A72" s="19" t="s">
        <v>27</v>
      </c>
      <c r="B72" s="23"/>
      <c r="E72" s="34"/>
      <c r="F72" s="23"/>
      <c r="I72" s="34"/>
      <c r="J72" s="20">
        <v>5249</v>
      </c>
      <c r="K72" s="28">
        <v>2444</v>
      </c>
      <c r="L72" s="28">
        <v>268</v>
      </c>
      <c r="M72" s="29">
        <v>7961</v>
      </c>
      <c r="N72" s="38">
        <v>2581</v>
      </c>
      <c r="O72" s="31">
        <v>122</v>
      </c>
      <c r="P72" s="12">
        <v>0</v>
      </c>
      <c r="Q72" s="32">
        <f>SUM(N64:P64)</f>
        <v>0</v>
      </c>
      <c r="R72" s="37">
        <v>1579</v>
      </c>
      <c r="S72" s="24">
        <v>258</v>
      </c>
      <c r="T72" s="24">
        <v>138</v>
      </c>
      <c r="U72" s="26">
        <f>SUM(R64:T64)</f>
        <v>0</v>
      </c>
      <c r="V72" s="23"/>
      <c r="Y72" s="34"/>
      <c r="Z72" s="30"/>
      <c r="AA72" s="58"/>
      <c r="AF72" s="6"/>
    </row>
    <row r="73" spans="1:36" x14ac:dyDescent="0.5">
      <c r="A73" s="19" t="s">
        <v>28</v>
      </c>
      <c r="B73" s="20">
        <v>474</v>
      </c>
      <c r="C73" s="28">
        <v>65</v>
      </c>
      <c r="D73" s="12">
        <v>0</v>
      </c>
      <c r="E73" s="22">
        <v>539</v>
      </c>
      <c r="F73" s="23">
        <v>1567</v>
      </c>
      <c r="G73" s="31">
        <v>851</v>
      </c>
      <c r="H73" s="31">
        <v>96</v>
      </c>
      <c r="I73" s="26">
        <f>SUM(F65:H65)</f>
        <v>0</v>
      </c>
      <c r="J73" s="20">
        <v>5535</v>
      </c>
      <c r="K73" s="28">
        <v>2355</v>
      </c>
      <c r="L73" s="28">
        <v>112</v>
      </c>
      <c r="M73" s="29">
        <v>8002</v>
      </c>
      <c r="N73" s="38">
        <v>2554</v>
      </c>
      <c r="O73" s="31">
        <v>152</v>
      </c>
      <c r="P73" s="12">
        <v>0</v>
      </c>
      <c r="Q73" s="32">
        <f>SUM(N65:P65)</f>
        <v>0</v>
      </c>
      <c r="R73" s="37">
        <v>1201</v>
      </c>
      <c r="S73" s="24">
        <v>83</v>
      </c>
      <c r="T73" s="24">
        <v>124</v>
      </c>
      <c r="U73" s="26">
        <f>SUM(R65:T65)</f>
        <v>0</v>
      </c>
      <c r="V73" s="14">
        <v>16468</v>
      </c>
      <c r="W73" s="11">
        <v>4362</v>
      </c>
      <c r="X73">
        <v>479</v>
      </c>
      <c r="Y73" s="17">
        <f>SUM(V65:X65)</f>
        <v>0</v>
      </c>
      <c r="AF73" s="6"/>
    </row>
    <row r="74" spans="1:36" ht="16.149999999999999" customHeight="1" x14ac:dyDescent="0.5">
      <c r="A74" s="19" t="s">
        <v>29</v>
      </c>
      <c r="B74" s="20">
        <v>448</v>
      </c>
      <c r="C74" s="28">
        <v>113</v>
      </c>
      <c r="D74" s="12">
        <v>0</v>
      </c>
      <c r="E74" s="22">
        <v>561</v>
      </c>
      <c r="F74" s="23">
        <v>1550</v>
      </c>
      <c r="G74" s="31">
        <v>705</v>
      </c>
      <c r="H74" s="31">
        <v>97</v>
      </c>
      <c r="I74" s="26">
        <f>SUM(F66:H66)</f>
        <v>0</v>
      </c>
      <c r="J74" s="20">
        <v>5578</v>
      </c>
      <c r="K74" s="28">
        <v>2355</v>
      </c>
      <c r="L74" s="28">
        <v>125</v>
      </c>
      <c r="M74" s="29">
        <v>8058</v>
      </c>
      <c r="N74" s="38">
        <v>2536</v>
      </c>
      <c r="O74" s="31">
        <v>183</v>
      </c>
      <c r="P74" s="12">
        <v>0</v>
      </c>
      <c r="Q74" s="32">
        <f>SUM(N66:P66)</f>
        <v>0</v>
      </c>
      <c r="R74" s="37">
        <v>1207</v>
      </c>
      <c r="S74" s="24">
        <v>80</v>
      </c>
      <c r="T74" s="24">
        <v>111</v>
      </c>
      <c r="U74" s="26">
        <f>SUM(R66:T66)</f>
        <v>0</v>
      </c>
      <c r="V74" s="14">
        <v>16481</v>
      </c>
      <c r="W74" s="11">
        <v>4444</v>
      </c>
      <c r="X74">
        <v>502</v>
      </c>
      <c r="Y74" s="17">
        <f>SUM(V66:X66)</f>
        <v>0</v>
      </c>
      <c r="AF74" s="6"/>
    </row>
    <row r="75" spans="1:36" ht="26.65" customHeight="1" x14ac:dyDescent="0.5">
      <c r="A75" s="3" t="s">
        <v>30</v>
      </c>
      <c r="B75" s="20">
        <v>565</v>
      </c>
      <c r="C75" s="28">
        <v>116</v>
      </c>
      <c r="D75" s="39">
        <v>0</v>
      </c>
      <c r="E75" s="22">
        <v>681</v>
      </c>
      <c r="F75" s="23">
        <v>1695</v>
      </c>
      <c r="G75" s="31">
        <v>734</v>
      </c>
      <c r="H75" s="31">
        <v>122</v>
      </c>
      <c r="I75" s="26">
        <v>2551</v>
      </c>
      <c r="J75" s="20">
        <v>5495</v>
      </c>
      <c r="K75" s="28">
        <v>2408</v>
      </c>
      <c r="L75" s="28">
        <v>194</v>
      </c>
      <c r="M75" s="29">
        <v>8097</v>
      </c>
      <c r="N75" s="38">
        <v>2338</v>
      </c>
      <c r="O75" s="31">
        <v>335</v>
      </c>
      <c r="P75" s="12">
        <v>45</v>
      </c>
      <c r="Q75" s="32">
        <v>2718</v>
      </c>
      <c r="R75" s="37">
        <v>1309</v>
      </c>
      <c r="S75" s="24">
        <v>56</v>
      </c>
      <c r="T75" s="24">
        <v>61</v>
      </c>
      <c r="U75" s="26">
        <v>1426</v>
      </c>
      <c r="V75" s="14">
        <v>16511</v>
      </c>
      <c r="W75" s="11">
        <v>4535</v>
      </c>
      <c r="X75">
        <v>537</v>
      </c>
      <c r="Y75" s="17">
        <v>21583</v>
      </c>
      <c r="AF75" s="6"/>
    </row>
    <row r="76" spans="1:36" ht="26.65" customHeight="1" x14ac:dyDescent="0.5">
      <c r="A76" s="3" t="s">
        <v>31</v>
      </c>
      <c r="B76" s="20">
        <v>574</v>
      </c>
      <c r="C76" s="28">
        <v>140</v>
      </c>
      <c r="D76" s="39">
        <v>0</v>
      </c>
      <c r="E76" s="22">
        <v>714</v>
      </c>
      <c r="F76" s="23">
        <v>1829</v>
      </c>
      <c r="G76" s="12">
        <v>731</v>
      </c>
      <c r="H76" s="31">
        <v>155</v>
      </c>
      <c r="I76" s="26">
        <v>2715</v>
      </c>
      <c r="J76" s="20">
        <v>5175</v>
      </c>
      <c r="K76" s="28">
        <v>2814</v>
      </c>
      <c r="L76" s="28">
        <v>270</v>
      </c>
      <c r="M76" s="29">
        <v>8259</v>
      </c>
      <c r="N76" s="38">
        <v>2432</v>
      </c>
      <c r="O76" s="31">
        <v>251</v>
      </c>
      <c r="P76" s="12">
        <v>78</v>
      </c>
      <c r="Q76" s="32">
        <v>2761</v>
      </c>
      <c r="R76" s="37">
        <v>1353</v>
      </c>
      <c r="S76" s="24">
        <v>42</v>
      </c>
      <c r="T76" s="24">
        <v>50</v>
      </c>
      <c r="U76" s="26">
        <v>1445</v>
      </c>
      <c r="V76" s="14">
        <v>16603</v>
      </c>
      <c r="W76" s="11">
        <v>4798</v>
      </c>
      <c r="X76">
        <v>593</v>
      </c>
      <c r="Y76" s="17">
        <v>21994</v>
      </c>
      <c r="AF76" s="6"/>
      <c r="AH76" s="11"/>
      <c r="AJ76" s="7"/>
    </row>
    <row r="77" spans="1:36" ht="31.5" customHeight="1" x14ac:dyDescent="0.5">
      <c r="A77" s="3" t="s">
        <v>32</v>
      </c>
      <c r="B77" s="20">
        <v>832</v>
      </c>
      <c r="C77" s="28">
        <v>158</v>
      </c>
      <c r="D77" s="39">
        <v>3</v>
      </c>
      <c r="E77" s="22">
        <v>993</v>
      </c>
      <c r="F77" s="23">
        <v>1960</v>
      </c>
      <c r="G77" s="31">
        <v>625</v>
      </c>
      <c r="H77" s="31">
        <v>162</v>
      </c>
      <c r="I77" s="26">
        <v>2747</v>
      </c>
      <c r="J77" s="20">
        <v>5560</v>
      </c>
      <c r="K77" s="39">
        <v>2714</v>
      </c>
      <c r="L77" s="28">
        <v>134</v>
      </c>
      <c r="M77" s="29">
        <v>8408</v>
      </c>
      <c r="N77" s="38">
        <v>2407</v>
      </c>
      <c r="O77" s="31">
        <v>328</v>
      </c>
      <c r="P77" s="12">
        <v>56</v>
      </c>
      <c r="Q77" s="32">
        <v>2791</v>
      </c>
      <c r="R77" s="37">
        <v>1228</v>
      </c>
      <c r="S77" s="24">
        <v>79</v>
      </c>
      <c r="T77" s="24">
        <v>46</v>
      </c>
      <c r="U77" s="26">
        <v>1353</v>
      </c>
      <c r="V77" s="14">
        <v>16696</v>
      </c>
      <c r="W77" s="11">
        <v>5062</v>
      </c>
      <c r="X77">
        <v>615</v>
      </c>
      <c r="Y77" s="17">
        <v>22373</v>
      </c>
      <c r="AC77" s="35"/>
      <c r="AF77" s="6"/>
    </row>
    <row r="78" spans="1:36" ht="26.65" customHeight="1" x14ac:dyDescent="0.5">
      <c r="A78" s="3" t="s">
        <v>33</v>
      </c>
      <c r="B78" s="20">
        <v>654</v>
      </c>
      <c r="C78" s="20">
        <v>610</v>
      </c>
      <c r="D78" s="20">
        <v>1</v>
      </c>
      <c r="E78" s="20">
        <v>1265</v>
      </c>
      <c r="F78" s="20">
        <v>1741</v>
      </c>
      <c r="G78" s="20">
        <v>575</v>
      </c>
      <c r="H78" s="20">
        <v>114</v>
      </c>
      <c r="I78" s="20">
        <v>2430</v>
      </c>
      <c r="J78" s="20">
        <v>5755</v>
      </c>
      <c r="K78" s="20">
        <v>2705</v>
      </c>
      <c r="L78" s="20">
        <v>115</v>
      </c>
      <c r="M78" s="20">
        <v>8575</v>
      </c>
      <c r="N78" s="20">
        <v>2520</v>
      </c>
      <c r="O78" s="20">
        <v>261</v>
      </c>
      <c r="P78" s="20">
        <v>62</v>
      </c>
      <c r="Q78" s="20">
        <v>2843</v>
      </c>
      <c r="R78" s="20">
        <v>1431</v>
      </c>
      <c r="S78" s="20">
        <v>90</v>
      </c>
      <c r="T78" s="20">
        <v>60</v>
      </c>
      <c r="U78" s="20">
        <v>1581</v>
      </c>
      <c r="V78" s="20">
        <v>16820</v>
      </c>
      <c r="W78" s="20">
        <v>5210</v>
      </c>
      <c r="X78" s="20">
        <v>699</v>
      </c>
      <c r="Y78" s="20">
        <v>22729</v>
      </c>
      <c r="AC78" s="35"/>
      <c r="AD78" s="31"/>
      <c r="AE78" s="50"/>
      <c r="AF78" s="6"/>
    </row>
    <row r="79" spans="1:36" x14ac:dyDescent="0.5">
      <c r="A79" s="3" t="s">
        <v>34</v>
      </c>
      <c r="B79" s="20">
        <v>639</v>
      </c>
      <c r="C79" s="20">
        <v>682</v>
      </c>
      <c r="D79" s="20">
        <v>1</v>
      </c>
      <c r="E79" s="20">
        <v>1322</v>
      </c>
      <c r="F79" s="20">
        <v>1604</v>
      </c>
      <c r="G79" s="20">
        <v>774</v>
      </c>
      <c r="H79" s="20">
        <v>130</v>
      </c>
      <c r="I79" s="20">
        <v>2508</v>
      </c>
      <c r="J79" s="20">
        <v>5811</v>
      </c>
      <c r="K79" s="20">
        <v>2837</v>
      </c>
      <c r="L79" s="20">
        <v>353</v>
      </c>
      <c r="M79" s="20">
        <v>9001</v>
      </c>
      <c r="N79" s="20">
        <v>3014</v>
      </c>
      <c r="O79" s="20">
        <v>314</v>
      </c>
      <c r="P79" s="20">
        <v>120</v>
      </c>
      <c r="Q79" s="20">
        <v>3448</v>
      </c>
      <c r="R79" s="20">
        <v>1062</v>
      </c>
      <c r="S79" s="20">
        <v>122</v>
      </c>
      <c r="T79" s="20">
        <v>93</v>
      </c>
      <c r="U79" s="20">
        <v>1277</v>
      </c>
      <c r="V79" s="20">
        <v>17107</v>
      </c>
      <c r="W79" s="20">
        <v>5581</v>
      </c>
      <c r="X79" s="20">
        <v>1180</v>
      </c>
      <c r="Y79" s="20">
        <v>23868</v>
      </c>
      <c r="AC79" s="35"/>
    </row>
    <row r="80" spans="1:36" ht="31.5" customHeight="1" x14ac:dyDescent="0.5">
      <c r="A80" s="2" t="s">
        <v>35</v>
      </c>
      <c r="B80" s="20">
        <v>624</v>
      </c>
      <c r="C80" s="20">
        <v>619</v>
      </c>
      <c r="D80" s="20">
        <v>1</v>
      </c>
      <c r="E80" s="20">
        <v>1244</v>
      </c>
      <c r="F80" s="20">
        <v>1712</v>
      </c>
      <c r="G80" s="20">
        <v>636</v>
      </c>
      <c r="H80" s="20">
        <v>206</v>
      </c>
      <c r="I80" s="20">
        <v>2554</v>
      </c>
      <c r="J80" s="20">
        <v>5793</v>
      </c>
      <c r="K80" s="20">
        <v>3204</v>
      </c>
      <c r="L80" s="20">
        <v>241</v>
      </c>
      <c r="M80" s="20">
        <v>9238</v>
      </c>
      <c r="N80" s="20">
        <v>3159</v>
      </c>
      <c r="O80" s="20">
        <v>230</v>
      </c>
      <c r="P80" s="20">
        <v>101</v>
      </c>
      <c r="Q80" s="20">
        <v>3490</v>
      </c>
      <c r="R80" s="20">
        <v>1066</v>
      </c>
      <c r="S80" s="20">
        <v>114</v>
      </c>
      <c r="T80" s="20">
        <v>203</v>
      </c>
      <c r="U80" s="20">
        <v>1383</v>
      </c>
      <c r="V80" s="20">
        <v>17231</v>
      </c>
      <c r="W80" s="20">
        <v>5687</v>
      </c>
      <c r="X80" s="20">
        <v>1330</v>
      </c>
      <c r="Y80" s="20">
        <v>24248</v>
      </c>
      <c r="Z80" s="12" t="s">
        <v>50</v>
      </c>
    </row>
    <row r="81" spans="1:32" x14ac:dyDescent="0.5">
      <c r="A81" s="19" t="s">
        <v>51</v>
      </c>
      <c r="B81" s="20" t="s">
        <v>50</v>
      </c>
      <c r="C81" s="20" t="s">
        <v>50</v>
      </c>
      <c r="D81" s="20" t="s">
        <v>50</v>
      </c>
      <c r="E81" s="20" t="s">
        <v>50</v>
      </c>
      <c r="F81" s="20" t="s">
        <v>50</v>
      </c>
      <c r="G81" s="20" t="s">
        <v>50</v>
      </c>
      <c r="H81" s="20" t="s">
        <v>50</v>
      </c>
      <c r="I81" s="20" t="s">
        <v>50</v>
      </c>
      <c r="J81" s="20" t="s">
        <v>50</v>
      </c>
      <c r="K81" s="20" t="s">
        <v>50</v>
      </c>
      <c r="L81" s="20" t="s">
        <v>50</v>
      </c>
      <c r="M81" s="20" t="s">
        <v>50</v>
      </c>
      <c r="N81" s="20" t="s">
        <v>50</v>
      </c>
      <c r="O81" s="20" t="s">
        <v>50</v>
      </c>
      <c r="P81" s="20" t="s">
        <v>50</v>
      </c>
      <c r="Q81" s="20" t="s">
        <v>50</v>
      </c>
      <c r="R81" s="20" t="s">
        <v>50</v>
      </c>
      <c r="S81" s="20" t="s">
        <v>50</v>
      </c>
      <c r="T81" s="20" t="s">
        <v>50</v>
      </c>
      <c r="U81" s="20" t="s">
        <v>50</v>
      </c>
      <c r="V81" s="20" t="s">
        <v>50</v>
      </c>
      <c r="W81" s="20" t="s">
        <v>50</v>
      </c>
      <c r="X81" s="20" t="s">
        <v>50</v>
      </c>
      <c r="Y81" s="20" t="s">
        <v>50</v>
      </c>
      <c r="AC81" s="35"/>
      <c r="AF81" s="6"/>
    </row>
    <row r="82" spans="1:32" x14ac:dyDescent="0.5">
      <c r="A82" s="18" t="s">
        <v>36</v>
      </c>
      <c r="AC82" s="35"/>
      <c r="AF82" s="6"/>
    </row>
    <row r="83" spans="1:32" ht="70.150000000000006" x14ac:dyDescent="2">
      <c r="B83" s="81" t="s">
        <v>52</v>
      </c>
      <c r="AC83" s="35"/>
      <c r="AF83" s="6"/>
    </row>
    <row r="84" spans="1:32" x14ac:dyDescent="0.5">
      <c r="AC84" s="35"/>
      <c r="AF84" s="6"/>
    </row>
    <row r="85" spans="1:32" x14ac:dyDescent="0.5">
      <c r="AC85" s="35"/>
      <c r="AF85" s="6"/>
    </row>
    <row r="86" spans="1:32" x14ac:dyDescent="0.5">
      <c r="AC86" s="35"/>
    </row>
    <row r="87" spans="1:32" x14ac:dyDescent="0.5">
      <c r="AC87" s="35"/>
    </row>
    <row r="88" spans="1:32" x14ac:dyDescent="0.5">
      <c r="AC88" s="35"/>
    </row>
    <row r="89" spans="1:32" x14ac:dyDescent="0.5">
      <c r="AC89" s="35"/>
    </row>
    <row r="90" spans="1:32" x14ac:dyDescent="0.5">
      <c r="AC90" s="3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Ridley Lindstrom</dc:creator>
  <cp:lastModifiedBy>Larsen Bier</cp:lastModifiedBy>
  <dcterms:created xsi:type="dcterms:W3CDTF">2023-08-17T22:14:06Z</dcterms:created>
  <dcterms:modified xsi:type="dcterms:W3CDTF">2024-09-28T02:30:57Z</dcterms:modified>
</cp:coreProperties>
</file>