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4"/>
  <workbookPr filterPrivacy="1"/>
  <xr:revisionPtr revIDLastSave="0" documentId="13_ncr:1_{DB86473A-96EC-3447-B4D0-348AAFA5B162}" xr6:coauthVersionLast="43" xr6:coauthVersionMax="43" xr10:uidLastSave="{00000000-0000-0000-0000-000000000000}"/>
  <bookViews>
    <workbookView xWindow="0" yWindow="460" windowWidth="15860" windowHeight="16440" activeTab="4" xr2:uid="{00000000-000D-0000-FFFF-FFFF00000000}"/>
  </bookViews>
  <sheets>
    <sheet name="forecastSMI_allPeriods" sheetId="1" r:id="rId1"/>
    <sheet name="currentSMI_allPeriods" sheetId="2" r:id="rId2"/>
    <sheet name="intSMI_FX1.20" sheetId="3" r:id="rId3"/>
    <sheet name="intSMI_SD75quantile" sheetId="4" r:id="rId4"/>
    <sheet name="currentSPIEX_allPeriod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15" i="5" l="1"/>
  <c r="M37" i="5"/>
  <c r="M36" i="5"/>
  <c r="M35" i="5"/>
  <c r="M34" i="5"/>
  <c r="M33" i="5"/>
  <c r="M32" i="5"/>
  <c r="M31" i="5"/>
  <c r="M30" i="5"/>
  <c r="M29" i="5"/>
  <c r="M14" i="5"/>
  <c r="M13" i="5"/>
  <c r="M12" i="5"/>
  <c r="M11" i="5"/>
  <c r="M10" i="5"/>
  <c r="M9" i="5"/>
  <c r="M8" i="5"/>
  <c r="M7" i="5"/>
  <c r="J37" i="2" l="1"/>
  <c r="J36" i="2"/>
  <c r="J35" i="2"/>
  <c r="J34" i="2"/>
  <c r="J33" i="2"/>
  <c r="J32" i="2"/>
  <c r="J31" i="2"/>
  <c r="J30" i="2"/>
  <c r="J29" i="2"/>
  <c r="J15" i="2"/>
  <c r="J14" i="2"/>
  <c r="J13" i="2"/>
  <c r="J12" i="2"/>
  <c r="J11" i="2"/>
  <c r="J10" i="2"/>
  <c r="J9" i="2"/>
  <c r="J8" i="2"/>
  <c r="J7" i="2"/>
  <c r="K64" i="1" l="1"/>
  <c r="K63" i="1"/>
  <c r="K62" i="1"/>
  <c r="K61" i="1"/>
  <c r="K60" i="1"/>
  <c r="K59" i="1"/>
  <c r="K58" i="1"/>
  <c r="K57" i="1"/>
  <c r="K56" i="1"/>
  <c r="K55" i="1"/>
  <c r="K54" i="1"/>
  <c r="K19" i="1"/>
  <c r="K20" i="1"/>
  <c r="K21" i="1"/>
  <c r="K22" i="1"/>
  <c r="K23" i="1"/>
  <c r="K24" i="1"/>
  <c r="K25" i="1"/>
  <c r="K26" i="1"/>
  <c r="K27" i="1"/>
  <c r="K28" i="1"/>
  <c r="K18" i="1" l="1"/>
  <c r="J20" i="4" l="1"/>
  <c r="J19" i="4"/>
  <c r="J18" i="4"/>
  <c r="J17" i="4"/>
  <c r="J16" i="4"/>
  <c r="J15" i="4"/>
  <c r="J14" i="4"/>
  <c r="J13" i="4"/>
  <c r="I30" i="3"/>
  <c r="I23" i="3"/>
  <c r="I24" i="3"/>
  <c r="I25" i="3"/>
  <c r="I26" i="3"/>
  <c r="I27" i="3"/>
  <c r="I28" i="3"/>
  <c r="I29" i="3"/>
  <c r="I22" i="3"/>
</calcChain>
</file>

<file path=xl/sharedStrings.xml><?xml version="1.0" encoding="utf-8"?>
<sst xmlns="http://schemas.openxmlformats.org/spreadsheetml/2006/main" count="1234" uniqueCount="640">
  <si>
    <t>&gt; forecastSMI</t>
  </si>
  <si>
    <t>&gt; currentSMI</t>
  </si>
  <si>
    <t>$preCapTrainError</t>
  </si>
  <si>
    <t>$preCapTestError</t>
  </si>
  <si>
    <t>$preCapTestPValue.p.value</t>
  </si>
  <si>
    <t>$preCapVarImp.SMIdir</t>
  </si>
  <si>
    <t>$preCapVarImp.SDdomBanksdir</t>
  </si>
  <si>
    <t>$preCapVarImp.ChgSDdomBanks</t>
  </si>
  <si>
    <t>$preCapVarImp.SDofDomBanks</t>
  </si>
  <si>
    <t>$preCapVarImp.CHFUSD</t>
  </si>
  <si>
    <t>$preCapVarImp.SMI</t>
  </si>
  <si>
    <t>$preCapVarImp.RetSMI</t>
  </si>
  <si>
    <t>$preCapVarImp.Gov10yr</t>
  </si>
  <si>
    <t>$preCapVarImp.Gov3yr</t>
  </si>
  <si>
    <t>$preCapVarImp.Libor3M_CHF</t>
  </si>
  <si>
    <t>$preCapVarImp.CHFEUR</t>
  </si>
  <si>
    <t>$capTrainError</t>
  </si>
  <si>
    <t>$capTestError</t>
  </si>
  <si>
    <t>$capTestPValue.p.value</t>
  </si>
  <si>
    <t>$capVarImp.SMIdir</t>
  </si>
  <si>
    <t>$capVarImp.SDdomBanksdir</t>
  </si>
  <si>
    <t>$capVarImp.ChgSDdomBanks</t>
  </si>
  <si>
    <t>$capVarImp.Libor3M_CHF</t>
  </si>
  <si>
    <t>$capVarImp.SDofDomBanks</t>
  </si>
  <si>
    <t>$capVarImp.CHFEUR</t>
  </si>
  <si>
    <t>$capVarImp.RetSMI</t>
  </si>
  <si>
    <t>$capVarImp.CHFUSD</t>
  </si>
  <si>
    <t>$capVarImp.Gov3yr</t>
  </si>
  <si>
    <t>$capVarImp.Gov10yr</t>
  </si>
  <si>
    <t>$capVarImp.SMI</t>
  </si>
  <si>
    <t>$postCapTrainError</t>
  </si>
  <si>
    <t>$postCapTestError</t>
  </si>
  <si>
    <t>$postCapTestPValue.p.value</t>
  </si>
  <si>
    <t>$postCapVarImp.SDdomBanksdir</t>
  </si>
  <si>
    <t>$postCapVarImp.SMI</t>
  </si>
  <si>
    <t>$postCapVarImp.SMIdir</t>
  </si>
  <si>
    <t>$postCapVarImp.Gov10yr</t>
  </si>
  <si>
    <t>$postCapVarImp.ChgSDdomBanks</t>
  </si>
  <si>
    <t>$postCapVarImp.RetSMI</t>
  </si>
  <si>
    <t>$postCapVarImp.Libor3M_CHF</t>
  </si>
  <si>
    <t>$postCapVarImp.CHFEUR</t>
  </si>
  <si>
    <t>$postCapVarImp.SDofDomBanks</t>
  </si>
  <si>
    <t>$postCapVarImp.CHFUSD</t>
  </si>
  <si>
    <t>$postCapVarImp.Gov3yr</t>
  </si>
  <si>
    <t>$WelchPreCapSDDirPValue</t>
  </si>
  <si>
    <t>$WelchPostCapSDDirPValue</t>
  </si>
  <si>
    <t>$WelchPreCapSDPValue</t>
  </si>
  <si>
    <t>$WelchPostCapSDPValue</t>
  </si>
  <si>
    <t>attr(,"class")</t>
  </si>
  <si>
    <t>[1] "allPeriodsC5"</t>
  </si>
  <si>
    <t>$preCapVarImp.SMIprev</t>
  </si>
  <si>
    <t>$capVarImp.SMIprev</t>
  </si>
  <si>
    <t>$postCapVarImp.SMIprev</t>
  </si>
  <si>
    <t>Splits</t>
  </si>
  <si>
    <t>Usage</t>
  </si>
  <si>
    <t>&gt; InterventionCurrentSMI_Fx1.20</t>
  </si>
  <si>
    <t>$IntTrainError</t>
  </si>
  <si>
    <t>$IntTestError</t>
  </si>
  <si>
    <t>$IntTestPValue.p.value</t>
  </si>
  <si>
    <t>$IntVarImp.SDdomBanksdir</t>
  </si>
  <si>
    <t>$IntVarImp.SMIprev</t>
  </si>
  <si>
    <t>$IntVarImp.Libor3M_CHF</t>
  </si>
  <si>
    <t>$IntVarImp.SDofDomBanks</t>
  </si>
  <si>
    <t>$IntVarImp.CHFUSD</t>
  </si>
  <si>
    <t>$IntVarImp.CHFEUR</t>
  </si>
  <si>
    <t>$IntVarImp.ChgSDdomBanks</t>
  </si>
  <si>
    <t>$IntVarImp.Gov3yr</t>
  </si>
  <si>
    <t>$IntVarImp.Gov10yr</t>
  </si>
  <si>
    <t>$NoIntTrainError</t>
  </si>
  <si>
    <t>$NoIntTestError</t>
  </si>
  <si>
    <t>$NoIntTestPValue.p.value</t>
  </si>
  <si>
    <t>$NoIntVarImp.SDdomBanksdir</t>
  </si>
  <si>
    <t>$NoIntVarImp.CHFUSD</t>
  </si>
  <si>
    <t>$NoIntVarImp.Libor3M_CHF</t>
  </si>
  <si>
    <t>$NoIntVarImp.ChgSDdomBanks</t>
  </si>
  <si>
    <t>$NoIntVarImp.Gov3yr</t>
  </si>
  <si>
    <t>$NoIntVarImp.SDofDomBanks</t>
  </si>
  <si>
    <t>$NoIntVarImp.Gov10yr</t>
  </si>
  <si>
    <t>$NoIntVarImp.SMIprev</t>
  </si>
  <si>
    <t>$NoIntVarImp.CHFEUR</t>
  </si>
  <si>
    <t>$WelchSDDirPValue</t>
  </si>
  <si>
    <t>$WelchSDPValue</t>
  </si>
  <si>
    <t>[1] "interventionC5"</t>
  </si>
  <si>
    <t>&gt; InterventionCurrentSMI_Sd75</t>
  </si>
  <si>
    <t>[1] 32.6654</t>
  </si>
  <si>
    <t>[1] 42.52245</t>
  </si>
  <si>
    <t>[1] 5.499452e-152</t>
  </si>
  <si>
    <t>[1] 67.26791</t>
  </si>
  <si>
    <t>[1] 10.36949</t>
  </si>
  <si>
    <t>[1] 8.001076</t>
  </si>
  <si>
    <t>[1] 4.133728</t>
  </si>
  <si>
    <t>[1] 3.771449</t>
  </si>
  <si>
    <t>[1] 2.457265</t>
  </si>
  <si>
    <t>[1] 2.103313</t>
  </si>
  <si>
    <t>[1] 1.895769</t>
  </si>
  <si>
    <t>[1] 43.3361</t>
  </si>
  <si>
    <t>[1] 50.47781</t>
  </si>
  <si>
    <t>[1] 0.002286878</t>
  </si>
  <si>
    <t>[1] 62.15075</t>
  </si>
  <si>
    <t>[1] 11.42355</t>
  </si>
  <si>
    <t>[1] 7.579953</t>
  </si>
  <si>
    <t>[1] 6.794465</t>
  </si>
  <si>
    <t>[1] 5.567864</t>
  </si>
  <si>
    <t>[1] 4.735559</t>
  </si>
  <si>
    <t>[1] 1.442708</t>
  </si>
  <si>
    <t>[1] 0.3051524</t>
  </si>
  <si>
    <t>[1] 0.03512167</t>
  </si>
  <si>
    <t>[1] 6.045897e-47</t>
  </si>
  <si>
    <t>\begin{table}[ht]</t>
  </si>
  <si>
    <t>\centering</t>
  </si>
  <si>
    <t xml:space="preserve">  \hline</t>
  </si>
  <si>
    <t xml:space="preserve">  \hline\hline</t>
  </si>
  <si>
    <t xml:space="preserve">   \hline</t>
  </si>
  <si>
    <t>\end{tabular}</t>
  </si>
  <si>
    <t>\end{table}</t>
  </si>
  <si>
    <t>SDdomBanksdir</t>
  </si>
  <si>
    <t>SDofDomBanks</t>
  </si>
  <si>
    <t>SMIprev</t>
  </si>
  <si>
    <t>Gov3yr</t>
  </si>
  <si>
    <t>CHFUSD</t>
  </si>
  <si>
    <t>Gov10yr</t>
  </si>
  <si>
    <t>Libor3M_CHF</t>
  </si>
  <si>
    <t>CHFEUR</t>
  </si>
  <si>
    <t>$`IntTrainError`</t>
  </si>
  <si>
    <t>[1] 35.39074</t>
  </si>
  <si>
    <t>[1] 42.90113</t>
  </si>
  <si>
    <t>[1] 3.236177e-193</t>
  </si>
  <si>
    <t>[1] 89.44803</t>
  </si>
  <si>
    <t>[1] 55.66236</t>
  </si>
  <si>
    <t>[1] 23.87921</t>
  </si>
  <si>
    <t>[1] 6.078745</t>
  </si>
  <si>
    <t>[1] 5.632037</t>
  </si>
  <si>
    <t>[1] 5.236142</t>
  </si>
  <si>
    <t>[1] 3.157469</t>
  </si>
  <si>
    <t>[1] 2.681687</t>
  </si>
  <si>
    <t>[1] 2.25321</t>
  </si>
  <si>
    <t>[1] 40.17484</t>
  </si>
  <si>
    <t>[1] 49.12939</t>
  </si>
  <si>
    <t>[1] 3.198019e-07</t>
  </si>
  <si>
    <t>[1] 39.35717</t>
  </si>
  <si>
    <t>[1] 19.39683</t>
  </si>
  <si>
    <t>[1] 16.86922</t>
  </si>
  <si>
    <t>[1] 16.10055</t>
  </si>
  <si>
    <t>[1] 12.8903</t>
  </si>
  <si>
    <t>[1] 10.38277</t>
  </si>
  <si>
    <t>[1] 5.382875</t>
  </si>
  <si>
    <t>[1] 4.231797</t>
  </si>
  <si>
    <t>[1] 2.12797</t>
  </si>
  <si>
    <t>[1] 6.917382e-92</t>
  </si>
  <si>
    <t>[1] 1.973022e-05</t>
  </si>
  <si>
    <t>[1] 35.50133</t>
  </si>
  <si>
    <t>[1] 43.15216</t>
  </si>
  <si>
    <t>[1] 1.87623e-190</t>
  </si>
  <si>
    <t>[1] 52.77046</t>
  </si>
  <si>
    <t>[1] 30.74901</t>
  </si>
  <si>
    <t>[1] 8.238496</t>
  </si>
  <si>
    <t>[1] 2.048559</t>
  </si>
  <si>
    <t>[1] 1.620808</t>
  </si>
  <si>
    <t>[1] 1.521323</t>
  </si>
  <si>
    <t>[1] 1.172037</t>
  </si>
  <si>
    <t>[1] 1.01204</t>
  </si>
  <si>
    <t>[1] 0.8672684</t>
  </si>
  <si>
    <t>[1] 40.20534</t>
  </si>
  <si>
    <t>[1] 49.48462</t>
  </si>
  <si>
    <t>[1] 0.003403553</t>
  </si>
  <si>
    <t>[1] 37.58186</t>
  </si>
  <si>
    <t>[1] 13.57149</t>
  </si>
  <si>
    <t>[1] 11.70081</t>
  </si>
  <si>
    <t>[1] 11.65583</t>
  </si>
  <si>
    <t>[1] 8.523074</t>
  </si>
  <si>
    <t>[1] 8.157783</t>
  </si>
  <si>
    <t>[1] 3.529263</t>
  </si>
  <si>
    <t>[1] 2.656001</t>
  </si>
  <si>
    <t>[1] 2.623894</t>
  </si>
  <si>
    <t>[1] 7.229343e-16</t>
  </si>
  <si>
    <t>[1] 3.467045e-08</t>
  </si>
  <si>
    <t>ChgSDdomBanks</t>
  </si>
  <si>
    <t>[1] 32.72584</t>
  </si>
  <si>
    <t>[1] 43.1131</t>
  </si>
  <si>
    <t>[1] 4.16283e-140</t>
  </si>
  <si>
    <t>[1] 87.32558</t>
  </si>
  <si>
    <t>[1] 24.87181</t>
  </si>
  <si>
    <t>[1] 17.03225</t>
  </si>
  <si>
    <t>[1] 9.900901</t>
  </si>
  <si>
    <t>[1] 6.346959</t>
  </si>
  <si>
    <t>[1] 5.725601</t>
  </si>
  <si>
    <t>[1] 3.853413</t>
  </si>
  <si>
    <t>[1] 3.427248</t>
  </si>
  <si>
    <t>[1] 43.46392</t>
  </si>
  <si>
    <t>[1] 50.29201</t>
  </si>
  <si>
    <t>[1] 0.06780446</t>
  </si>
  <si>
    <t>[1] 69.27781</t>
  </si>
  <si>
    <t>[1] 12.2976</t>
  </si>
  <si>
    <t>[1] 10.77802</t>
  </si>
  <si>
    <t>[1] 7.553067</t>
  </si>
  <si>
    <t>[1] 6.072268</t>
  </si>
  <si>
    <t>[1] 2.979459</t>
  </si>
  <si>
    <t>[1] 1.752242</t>
  </si>
  <si>
    <t>[1] 1.442577</t>
  </si>
  <si>
    <t>[1] 1.078478e-13</t>
  </si>
  <si>
    <t>[1] 2.984368e-55</t>
  </si>
  <si>
    <t>52.77</t>
  </si>
  <si>
    <t>89.45</t>
  </si>
  <si>
    <t>30.75</t>
  </si>
  <si>
    <t>55.66</t>
  </si>
  <si>
    <t>8.24</t>
  </si>
  <si>
    <t>23.88</t>
  </si>
  <si>
    <t>2.05</t>
  </si>
  <si>
    <t>6.08</t>
  </si>
  <si>
    <t>1.62</t>
  </si>
  <si>
    <t>3.16</t>
  </si>
  <si>
    <t>1.52</t>
  </si>
  <si>
    <t>5.63</t>
  </si>
  <si>
    <t>1.17</t>
  </si>
  <si>
    <t>5.24</t>
  </si>
  <si>
    <t>1.01</t>
  </si>
  <si>
    <t>2.25</t>
  </si>
  <si>
    <t>0.87</t>
  </si>
  <si>
    <t>2.68</t>
  </si>
  <si>
    <t>int</t>
  </si>
  <si>
    <t>noint</t>
  </si>
  <si>
    <t>37.58</t>
  </si>
  <si>
    <t>39.36</t>
  </si>
  <si>
    <t>13.57</t>
  </si>
  <si>
    <t>16.87</t>
  </si>
  <si>
    <t>11.70</t>
  </si>
  <si>
    <t>19.40</t>
  </si>
  <si>
    <t>11.66</t>
  </si>
  <si>
    <t>16.10</t>
  </si>
  <si>
    <t>8.52</t>
  </si>
  <si>
    <t>10.38</t>
  </si>
  <si>
    <t>8.16</t>
  </si>
  <si>
    <t>12.89</t>
  </si>
  <si>
    <t>3.53</t>
  </si>
  <si>
    <t>5.38</t>
  </si>
  <si>
    <t>2.66</t>
  </si>
  <si>
    <t>2.13</t>
  </si>
  <si>
    <t>2.62</t>
  </si>
  <si>
    <t>4.23</t>
  </si>
  <si>
    <t>\caption{C5.0 output for the FX Intervention Set (CHF/EUR &lt; 1.20). Train Error 35.5\% / 40.2\%. Test Error 43.05\%*** / 49.3\%**. }</t>
  </si>
  <si>
    <t>\label{Output IntFX}</t>
  </si>
  <si>
    <t>\begin{tabular}{||c c c c c||}</t>
  </si>
  <si>
    <t xml:space="preserve"> Variable importance &amp; Splits (Int) &amp; Usage (Int) &amp; Splits (NoInt) &amp; Usage (NoInt)\\ [0.5ex] </t>
  </si>
  <si>
    <t>10.37</t>
  </si>
  <si>
    <t>8.00</t>
  </si>
  <si>
    <t>20.49</t>
  </si>
  <si>
    <t>4.13</t>
  </si>
  <si>
    <t>9.36</t>
  </si>
  <si>
    <t>3.77</t>
  </si>
  <si>
    <t>5.98</t>
  </si>
  <si>
    <t>2.46</t>
  </si>
  <si>
    <t>7.04</t>
  </si>
  <si>
    <t>2.10</t>
  </si>
  <si>
    <t>5.02</t>
  </si>
  <si>
    <t>1.90</t>
  </si>
  <si>
    <t>62.15</t>
  </si>
  <si>
    <t>66.00</t>
  </si>
  <si>
    <t>11.42</t>
  </si>
  <si>
    <t>11.32</t>
  </si>
  <si>
    <t>7.58</t>
  </si>
  <si>
    <t>14.35</t>
  </si>
  <si>
    <t>6.79</t>
  </si>
  <si>
    <t>5.65</t>
  </si>
  <si>
    <t>5.57</t>
  </si>
  <si>
    <t>2.56</t>
  </si>
  <si>
    <t>4.74</t>
  </si>
  <si>
    <t>7.25</t>
  </si>
  <si>
    <t>1.44</t>
  </si>
  <si>
    <t>1.80</t>
  </si>
  <si>
    <t>0.31</t>
  </si>
  <si>
    <t>2.52</t>
  </si>
  <si>
    <t>[1] 32.48123</t>
  </si>
  <si>
    <t>[1] 42.71102</t>
  </si>
  <si>
    <t>[1] 6.536198e-303</t>
  </si>
  <si>
    <t>[1] 66.06749</t>
  </si>
  <si>
    <t>[1] 10.7686</t>
  </si>
  <si>
    <t>[1] 8.538899</t>
  </si>
  <si>
    <t>[1] 4.195184</t>
  </si>
  <si>
    <t>[1] 4.184096</t>
  </si>
  <si>
    <t>[1] 2.136453</t>
  </si>
  <si>
    <t>[1] 2.136097</t>
  </si>
  <si>
    <t>[1] 1.973179</t>
  </si>
  <si>
    <t>[1] 43.36722</t>
  </si>
  <si>
    <t>[1] 50.28709</t>
  </si>
  <si>
    <t>[1] 0.009477735</t>
  </si>
  <si>
    <t>[1] 60.44622</t>
  </si>
  <si>
    <t>[1] 11.12832</t>
  </si>
  <si>
    <t>[1] 9.082097</t>
  </si>
  <si>
    <t>[1] 7.577161</t>
  </si>
  <si>
    <t>[1] 4.892213</t>
  </si>
  <si>
    <t>[1] 4.077971</t>
  </si>
  <si>
    <t>[1] 1.594649</t>
  </si>
  <si>
    <t>[1] 1.201367</t>
  </si>
  <si>
    <t>[1] 0.0007883038</t>
  </si>
  <si>
    <t>[1] 2.142242e-71</t>
  </si>
  <si>
    <t>\caption{C5.0 output for the large SD Changes Intervention Set (75% Quantile of absolute Changes). Train Error 32.5\% / 43.4\%. Test Error 42.9\%*** / 50.3\%**. }</t>
  </si>
  <si>
    <t>\label{Output IntSD}</t>
  </si>
  <si>
    <t>[1] 25.78884</t>
  </si>
  <si>
    <t>[1] 52.68864</t>
  </si>
  <si>
    <t>[1] 1.275972e-90</t>
  </si>
  <si>
    <t>[1] 23.29355</t>
  </si>
  <si>
    <t>[1] 20.69424</t>
  </si>
  <si>
    <t>[1] 12.98703</t>
  </si>
  <si>
    <t>[1] 8.957081</t>
  </si>
  <si>
    <t>[1] 8.543146</t>
  </si>
  <si>
    <t>[1] 6.182858</t>
  </si>
  <si>
    <t>[1] 4.726683</t>
  </si>
  <si>
    <t>[1] 4.631534</t>
  </si>
  <si>
    <t>[1] 4.264078</t>
  </si>
  <si>
    <t>[1] 3.391712</t>
  </si>
  <si>
    <t>[1] 2.328085</t>
  </si>
  <si>
    <t>[1] 21.83428</t>
  </si>
  <si>
    <t>[1] 46.72273</t>
  </si>
  <si>
    <t>[1] 3.481018e-86</t>
  </si>
  <si>
    <t>[1] 17.62962</t>
  </si>
  <si>
    <t>[1] 17.32167</t>
  </si>
  <si>
    <t>[1] 14.62364</t>
  </si>
  <si>
    <t>[1] 12.96877</t>
  </si>
  <si>
    <t>[1] 10.6016</t>
  </si>
  <si>
    <t>[1] 9.508892</t>
  </si>
  <si>
    <t>[1] 7.358226</t>
  </si>
  <si>
    <t>[1] 3.581094</t>
  </si>
  <si>
    <t>[1] 2.964912</t>
  </si>
  <si>
    <t>[1] 1.852807</t>
  </si>
  <si>
    <t>[1] 1.588762</t>
  </si>
  <si>
    <t>[1] 20.63069</t>
  </si>
  <si>
    <t>[1] 49.26143</t>
  </si>
  <si>
    <t>[1] 3.525692e-07</t>
  </si>
  <si>
    <t>[1] 27.78686</t>
  </si>
  <si>
    <t>[1] 15.75658</t>
  </si>
  <si>
    <t>[1] 13.96746</t>
  </si>
  <si>
    <t>[1] 8.972367</t>
  </si>
  <si>
    <t>[1] 7.209706</t>
  </si>
  <si>
    <t>[1] 6.870165</t>
  </si>
  <si>
    <t>[1] 6.613504</t>
  </si>
  <si>
    <t>[1] 3.649978</t>
  </si>
  <si>
    <t>[1] 3.384103</t>
  </si>
  <si>
    <t>[1] 3.135031</t>
  </si>
  <si>
    <t>[1] 2.654252</t>
  </si>
  <si>
    <t>[1] 2.078528e-35</t>
  </si>
  <si>
    <t>[1] 1.804313e-283</t>
  </si>
  <si>
    <t>[1] 3.889484e-08</t>
  </si>
  <si>
    <t>[1] 5.661688e-180</t>
  </si>
  <si>
    <t>[1] 26.35172</t>
  </si>
  <si>
    <t>[1] 52.34982</t>
  </si>
  <si>
    <t>[1] 2.871546e-68</t>
  </si>
  <si>
    <t>[1] 56.01419</t>
  </si>
  <si>
    <t>[1] 48.60461</t>
  </si>
  <si>
    <t>[1] 44.05678</t>
  </si>
  <si>
    <t>[1] 37.06933</t>
  </si>
  <si>
    <t>[1] 30.0213</t>
  </si>
  <si>
    <t>[1] 27.55438</t>
  </si>
  <si>
    <t>[1] 26.37306</t>
  </si>
  <si>
    <t>[1] 18.59877</t>
  </si>
  <si>
    <t>[1] 16.98822</t>
  </si>
  <si>
    <t>[1] 14.83528</t>
  </si>
  <si>
    <t>[1] 12.3968</t>
  </si>
  <si>
    <t>[1] 22.13015</t>
  </si>
  <si>
    <t>[1] 46.62868</t>
  </si>
  <si>
    <t>[1] 1.888218e-87</t>
  </si>
  <si>
    <t>[1] 72.32528</t>
  </si>
  <si>
    <t>[1] 61.99466</t>
  </si>
  <si>
    <t>[1] 48.16654</t>
  </si>
  <si>
    <t>[1] 47.95929</t>
  </si>
  <si>
    <t>[1] 46.5117</t>
  </si>
  <si>
    <t>[1] 44.81701</t>
  </si>
  <si>
    <t>[1] 38.04172</t>
  </si>
  <si>
    <t>[1] 20.37881</t>
  </si>
  <si>
    <t>[1] 14.8864</t>
  </si>
  <si>
    <t>[1] 11.96699</t>
  </si>
  <si>
    <t>[1] 8.525938</t>
  </si>
  <si>
    <t>[1] 20.89683</t>
  </si>
  <si>
    <t>[1] 49.17966</t>
  </si>
  <si>
    <t>[1] 1.465676e-08</t>
  </si>
  <si>
    <t>[1] 85.53214</t>
  </si>
  <si>
    <t>[1] 70.52636</t>
  </si>
  <si>
    <t>[1] 51.50754</t>
  </si>
  <si>
    <t>[1] 49.73646</t>
  </si>
  <si>
    <t>[1] 40.65248</t>
  </si>
  <si>
    <t>[1] 37.80157</t>
  </si>
  <si>
    <t>[1] 36.63741</t>
  </si>
  <si>
    <t>[1] 24.5444</t>
  </si>
  <si>
    <t>[1] 22.75395</t>
  </si>
  <si>
    <t>[1] 19.42755</t>
  </si>
  <si>
    <t>[1] 18.57548</t>
  </si>
  <si>
    <t>[1] 0.5504486</t>
  </si>
  <si>
    <t>[1] 6.268416e-98</t>
  </si>
  <si>
    <t>[1] 0.55133</t>
  </si>
  <si>
    <t>[1] 7.079155e-114</t>
  </si>
  <si>
    <t>PreCap</t>
  </si>
  <si>
    <t>Cap</t>
  </si>
  <si>
    <t>PostCap</t>
  </si>
  <si>
    <t>SMIdir</t>
  </si>
  <si>
    <t>SMI</t>
  </si>
  <si>
    <t>RetSMI</t>
  </si>
  <si>
    <t>23.29</t>
  </si>
  <si>
    <t>20.69</t>
  </si>
  <si>
    <t>12.99</t>
  </si>
  <si>
    <t>8.96</t>
  </si>
  <si>
    <t>8.54</t>
  </si>
  <si>
    <t>6.18</t>
  </si>
  <si>
    <t>4.73</t>
  </si>
  <si>
    <t>4.63</t>
  </si>
  <si>
    <t>4.26</t>
  </si>
  <si>
    <t>3.39</t>
  </si>
  <si>
    <t>2.33</t>
  </si>
  <si>
    <t>17.63</t>
  </si>
  <si>
    <t>17.32</t>
  </si>
  <si>
    <t>14.62</t>
  </si>
  <si>
    <t>12.97</t>
  </si>
  <si>
    <t>10.60</t>
  </si>
  <si>
    <t>9.51</t>
  </si>
  <si>
    <t>7.36</t>
  </si>
  <si>
    <t>3.58</t>
  </si>
  <si>
    <t>2.96</t>
  </si>
  <si>
    <t>1.85</t>
  </si>
  <si>
    <t>1.59</t>
  </si>
  <si>
    <t>27.79</t>
  </si>
  <si>
    <t>15.76</t>
  </si>
  <si>
    <t>13.97</t>
  </si>
  <si>
    <t>8.97</t>
  </si>
  <si>
    <t>7.21</t>
  </si>
  <si>
    <t>6.87</t>
  </si>
  <si>
    <t>6.61</t>
  </si>
  <si>
    <t>3.65</t>
  </si>
  <si>
    <t>3.38</t>
  </si>
  <si>
    <t>3.14</t>
  </si>
  <si>
    <t>2.65</t>
  </si>
  <si>
    <t>\begin{tabular}{||c c |c c| c c||}</t>
  </si>
  <si>
    <t>\caption{C5.0 output for the 3-periods set. Train Error 26.1\% / 22.0\% / 20.7\%. Test Error 52.5\% / 46.7\%*** / 49.2\%***. }</t>
  </si>
  <si>
    <t>56.01</t>
  </si>
  <si>
    <t>48.60</t>
  </si>
  <si>
    <t>44.06</t>
  </si>
  <si>
    <t>37.07</t>
  </si>
  <si>
    <t>30.02</t>
  </si>
  <si>
    <t>27.55</t>
  </si>
  <si>
    <t>26.37</t>
  </si>
  <si>
    <t>18.60</t>
  </si>
  <si>
    <t>16.99</t>
  </si>
  <si>
    <t>14.84</t>
  </si>
  <si>
    <t>12.40</t>
  </si>
  <si>
    <t>72.33</t>
  </si>
  <si>
    <t>61.99</t>
  </si>
  <si>
    <t>48.17</t>
  </si>
  <si>
    <t>47.96</t>
  </si>
  <si>
    <t>46.51</t>
  </si>
  <si>
    <t>44.82</t>
  </si>
  <si>
    <t>38.04</t>
  </si>
  <si>
    <t>20.38</t>
  </si>
  <si>
    <t>14.89</t>
  </si>
  <si>
    <t>11.97</t>
  </si>
  <si>
    <t>8.53</t>
  </si>
  <si>
    <t>85.53</t>
  </si>
  <si>
    <t>70.53</t>
  </si>
  <si>
    <t>51.51</t>
  </si>
  <si>
    <t>49.74</t>
  </si>
  <si>
    <t>40.65</t>
  </si>
  <si>
    <t>37.80</t>
  </si>
  <si>
    <t>36.64</t>
  </si>
  <si>
    <t>24.54</t>
  </si>
  <si>
    <t>22.75</t>
  </si>
  <si>
    <t>19.43</t>
  </si>
  <si>
    <t>18.58</t>
  </si>
  <si>
    <t xml:space="preserve">PreCap &amp; Splits &amp; Cap &amp; Splits &amp; PostCap &amp; Splits\\ [0.5ex] </t>
  </si>
  <si>
    <t>\label{Output PeriodsSplits}</t>
  </si>
  <si>
    <t>\label{Output PeriodsUsage}</t>
  </si>
  <si>
    <t xml:space="preserve">PreCap &amp; Usage &amp; Cap &amp; Usage &amp; PostCap &amp; Usage \\ [0.5ex] </t>
  </si>
  <si>
    <t>$`preCapTrainError`</t>
  </si>
  <si>
    <t>[1] 37.58175</t>
  </si>
  <si>
    <t>[1] 52.22717</t>
  </si>
  <si>
    <t>[1] 2.004199e-77</t>
  </si>
  <si>
    <t>[1] 52.87847</t>
  </si>
  <si>
    <t>[1] 44.90789</t>
  </si>
  <si>
    <t>[1] 23.61993</t>
  </si>
  <si>
    <t>[1] 13.30331</t>
  </si>
  <si>
    <t>[1] 10.19309</t>
  </si>
  <si>
    <t>[1] 6.923548</t>
  </si>
  <si>
    <t>[1] 6.759321</t>
  </si>
  <si>
    <t>[1] 4.209515</t>
  </si>
  <si>
    <t>[1] 4.100831</t>
  </si>
  <si>
    <t>[1] 31.53138</t>
  </si>
  <si>
    <t>[1] 45.16685</t>
  </si>
  <si>
    <t>[1] 3.954147e-99</t>
  </si>
  <si>
    <t>[1] 40.1723</t>
  </si>
  <si>
    <t>[1] 30.03987</t>
  </si>
  <si>
    <t>[1] 27.14907</t>
  </si>
  <si>
    <t>[1] 22.49664</t>
  </si>
  <si>
    <t>[1] 14.74295</t>
  </si>
  <si>
    <t>[1] 13.91353</t>
  </si>
  <si>
    <t>[1] 11.51295</t>
  </si>
  <si>
    <t>[1] 3.033346</t>
  </si>
  <si>
    <t>[1] 1.983547</t>
  </si>
  <si>
    <t>[1] 33.29433</t>
  </si>
  <si>
    <t>[1] 43.71508</t>
  </si>
  <si>
    <t>[1] 0</t>
  </si>
  <si>
    <t>[1] 83.4521</t>
  </si>
  <si>
    <t>[1] 69.0589</t>
  </si>
  <si>
    <t>[1] 29.89833</t>
  </si>
  <si>
    <t>[1] 17.83956</t>
  </si>
  <si>
    <t>[1] 9.059489</t>
  </si>
  <si>
    <t>[1] 5.74833</t>
  </si>
  <si>
    <t>[1] 5.584347</t>
  </si>
  <si>
    <t>[1] 4.841533</t>
  </si>
  <si>
    <t>[1] 4.561685</t>
  </si>
  <si>
    <t>[1] 1.155906e-53</t>
  </si>
  <si>
    <t>[1] 3.820104e-303</t>
  </si>
  <si>
    <t>[1] 9.643514e-110</t>
  </si>
  <si>
    <t>[1] 5.798694e-54</t>
  </si>
  <si>
    <t>[1] 37.53061</t>
  </si>
  <si>
    <t>[1] 52.07767</t>
  </si>
  <si>
    <t>[1] 6.870058e-64</t>
  </si>
  <si>
    <t>[1] 41.89148</t>
  </si>
  <si>
    <t>[1] 23.94923</t>
  </si>
  <si>
    <t>[1] 11.18784</t>
  </si>
  <si>
    <t>[1] 6.745351</t>
  </si>
  <si>
    <t>[1] 5.189068</t>
  </si>
  <si>
    <t>[1] 3.422297</t>
  </si>
  <si>
    <t>[1] 3.090372</t>
  </si>
  <si>
    <t>[1] 2.437686</t>
  </si>
  <si>
    <t>[1] 2.086682</t>
  </si>
  <si>
    <t>[1] 31.56135</t>
  </si>
  <si>
    <t>[1] 45.30948</t>
  </si>
  <si>
    <t>[1] 1.202421e-103</t>
  </si>
  <si>
    <t>[1] 30.07091</t>
  </si>
  <si>
    <t>[1] 18.02948</t>
  </si>
  <si>
    <t>[1] 16.05517</t>
  </si>
  <si>
    <t>[1] 10.48961</t>
  </si>
  <si>
    <t>[1] 9.603221</t>
  </si>
  <si>
    <t>[1] 6.983103</t>
  </si>
  <si>
    <t>[1] 6.248384</t>
  </si>
  <si>
    <t>[1] 1.541658</t>
  </si>
  <si>
    <t>[1] 0.9784668</t>
  </si>
  <si>
    <t>[1] 33.28661</t>
  </si>
  <si>
    <t>[1] 43.58441</t>
  </si>
  <si>
    <t>[1] 42.83557</t>
  </si>
  <si>
    <t>[1] 32.83383</t>
  </si>
  <si>
    <t>[1] 9.445495</t>
  </si>
  <si>
    <t>[1] 7.258653</t>
  </si>
  <si>
    <t>[1] 2.175394</t>
  </si>
  <si>
    <t>[1] 1.777951</t>
  </si>
  <si>
    <t>[1] 1.45208</t>
  </si>
  <si>
    <t>[1] 1.334949</t>
  </si>
  <si>
    <t>[1] 0.8860815</t>
  </si>
  <si>
    <t>[1] 1.867901e-157</t>
  </si>
  <si>
    <t>[1] 2.684253e-245</t>
  </si>
  <si>
    <t>[1] 6.833162e-111</t>
  </si>
  <si>
    <t>[1] 1.890208e-85</t>
  </si>
  <si>
    <t>\caption{C5.0 output for the 3-periods set. Train Error 37.6\% / 31.6\% / 33.3\%. Test Error 52.1\% / 45.2\%*** / 43.6\%***. }</t>
  </si>
  <si>
    <t>[1] 31.36647</t>
  </si>
  <si>
    <t>[1] 46.08648</t>
  </si>
  <si>
    <t>[1] 9.583548e-119</t>
  </si>
  <si>
    <t>[1] 19.17756</t>
  </si>
  <si>
    <t>[1] 17.8774</t>
  </si>
  <si>
    <t>[1] 15.65182</t>
  </si>
  <si>
    <t>[1] 14.02792</t>
  </si>
  <si>
    <t>[1] 11.17388</t>
  </si>
  <si>
    <t>$preCapVarImp.SPIEXprev</t>
  </si>
  <si>
    <t>[1] 6.08844</t>
  </si>
  <si>
    <t>[1] 5.954048</t>
  </si>
  <si>
    <t>[1] 5.919327</t>
  </si>
  <si>
    <t>[1] 4.129601</t>
  </si>
  <si>
    <t>[1] 31.22084</t>
  </si>
  <si>
    <t>[1] 47.46252</t>
  </si>
  <si>
    <t>[1] 3.399208e-14</t>
  </si>
  <si>
    <t>[1] 25.72687</t>
  </si>
  <si>
    <t>[1] 14.61424</t>
  </si>
  <si>
    <t>$capVarImp.SPIEXprev</t>
  </si>
  <si>
    <t>[1] 10.19047</t>
  </si>
  <si>
    <t>[1] 10.15572</t>
  </si>
  <si>
    <t>[1] 10.10669</t>
  </si>
  <si>
    <t>[1] 9.874975</t>
  </si>
  <si>
    <t>[1] 8.699993</t>
  </si>
  <si>
    <t>[1] 6.852358</t>
  </si>
  <si>
    <t>[1] 3.778681</t>
  </si>
  <si>
    <t>[1] 30.77885</t>
  </si>
  <si>
    <t>[1] 45.74843</t>
  </si>
  <si>
    <t>[1] 3.192105e-149</t>
  </si>
  <si>
    <t>[1] 30.63187</t>
  </si>
  <si>
    <t>[1] 24.96955</t>
  </si>
  <si>
    <t>$postCapVarImp.SPIEXprev</t>
  </si>
  <si>
    <t>[1] 20.10085</t>
  </si>
  <si>
    <t>[1] 9.710309</t>
  </si>
  <si>
    <t>[1] 4.925069</t>
  </si>
  <si>
    <t>[1] 3.301976</t>
  </si>
  <si>
    <t>[1] 2.545118</t>
  </si>
  <si>
    <t>[1] 2.240654</t>
  </si>
  <si>
    <t>[1] 1.574598</t>
  </si>
  <si>
    <t>[1] 1.063242e-17</t>
  </si>
  <si>
    <t>[1] 1.928913e-06</t>
  </si>
  <si>
    <t>[1] 2.346666e-05</t>
  </si>
  <si>
    <t>[1] 4.230534e-06</t>
  </si>
  <si>
    <t>[1] 31.42137</t>
  </si>
  <si>
    <t>[1] 46.19256</t>
  </si>
  <si>
    <t>[1] 1.954611e-111</t>
  </si>
  <si>
    <t>[1] 39.98284</t>
  </si>
  <si>
    <t>[1] 31.95715</t>
  </si>
  <si>
    <t>[1] 27.76266</t>
  </si>
  <si>
    <t>[1] 23.71982</t>
  </si>
  <si>
    <t>[1] 23.06595</t>
  </si>
  <si>
    <t>[1] 14.23307</t>
  </si>
  <si>
    <t>[1] 12.06733</t>
  </si>
  <si>
    <t>[1] 11.92813</t>
  </si>
  <si>
    <t>[1] 8.330342</t>
  </si>
  <si>
    <t>[1] 31.71261</t>
  </si>
  <si>
    <t>[1] 46.50366</t>
  </si>
  <si>
    <t>[1] 5.34863e-24</t>
  </si>
  <si>
    <t>[1] 22.12355</t>
  </si>
  <si>
    <t>[1] 15.86004</t>
  </si>
  <si>
    <t>[1] 14.91203</t>
  </si>
  <si>
    <t>[1] 13.85834</t>
  </si>
  <si>
    <t>[1] 13.74247</t>
  </si>
  <si>
    <t>[1] 13.06773</t>
  </si>
  <si>
    <t>[1] 12.29929</t>
  </si>
  <si>
    <t>[1] 10.74444</t>
  </si>
  <si>
    <t>[1] 7.144735</t>
  </si>
  <si>
    <t>[1] 30.47605</t>
  </si>
  <si>
    <t>[1] 45.80235</t>
  </si>
  <si>
    <t>[1] 3.550452e-150</t>
  </si>
  <si>
    <t>[1] 65.74291</t>
  </si>
  <si>
    <t>[1] 61.75263</t>
  </si>
  <si>
    <t>[1] 48.35108</t>
  </si>
  <si>
    <t>[1] 26.281</t>
  </si>
  <si>
    <t>[1] 14.02581</t>
  </si>
  <si>
    <t>[1] 11.12771</t>
  </si>
  <si>
    <t>[1] 8.594454</t>
  </si>
  <si>
    <t>[1] 7.343456</t>
  </si>
  <si>
    <t>[1] 5.555457</t>
  </si>
  <si>
    <t>[1] 0.2409567</t>
  </si>
  <si>
    <t>[1] 6.756003e-147</t>
  </si>
  <si>
    <t>[1] 2.47214e-08</t>
  </si>
  <si>
    <t>[1] 0.0003983439</t>
  </si>
  <si>
    <t>SPIEXprev</t>
  </si>
  <si>
    <t>ChgSDDomBanks</t>
  </si>
  <si>
    <t>\caption{C5.0 output for the 3-periods set. Train Error 31.4\% / 31.7\% / 30.47\%. Test Error 46.2\%*** / 46.5\%*** / 45.8\%***. }</t>
  </si>
  <si>
    <t>Libor3M\_CHF</t>
  </si>
  <si>
    <t>Goy10yr</t>
  </si>
  <si>
    <t>SDDomBanksdir</t>
  </si>
  <si>
    <t>ChangeSDDomBanks</t>
  </si>
  <si>
    <t>Goy3yr</t>
  </si>
  <si>
    <t>\caption{C5.0 output for the 3-periods set. Train Error 37.6\% / 31.6\% / 33.3\%. Test Error 52.1\%*** / 45.2\%*** / 43.6\%***. 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</si>
</sst>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sz val="10"/>
      <color rgb="FF0000FF"/>
      <name val="Lucida Console"/>
      <family val="3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1" fillId="2" borderId="0" xfId="0" applyFont="1" applyFill="1" applyAlignment="1">
      <alignment vertical="center"/>
    </xf>
    <xf numFmtId="0" fontId="3" fillId="0" borderId="0" xfId="0" applyFont="1"/>
    <xf numFmtId="2" fontId="1" fillId="0" borderId="0" xfId="0" applyNumberFormat="1" applyFont="1" applyAlignment="1">
      <alignment horizontal="left" vertical="center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42"/>
  <sheetViews>
    <sheetView workbookViewId="0">
      <selection sqref="A1:B1"/>
    </sheetView>
  </sheetViews>
  <sheetFormatPr baseColWidth="10" defaultColWidth="9.1640625" defaultRowHeight="15" x14ac:dyDescent="0.2"/>
  <cols>
    <col min="1" max="1" width="34.6640625" bestFit="1" customWidth="1"/>
    <col min="2" max="2" width="33.83203125" customWidth="1"/>
    <col min="4" max="4" width="15.83203125" bestFit="1" customWidth="1"/>
    <col min="6" max="6" width="15.6640625" bestFit="1" customWidth="1"/>
    <col min="8" max="8" width="15.6640625" bestFit="1" customWidth="1"/>
    <col min="11" max="11" width="74" customWidth="1"/>
  </cols>
  <sheetData>
    <row r="1" spans="1:11" x14ac:dyDescent="0.2">
      <c r="A1" s="5" t="s">
        <v>53</v>
      </c>
      <c r="B1" s="5" t="s">
        <v>54</v>
      </c>
    </row>
    <row r="2" spans="1:11" x14ac:dyDescent="0.2">
      <c r="A2" s="2" t="s">
        <v>0</v>
      </c>
      <c r="B2" s="2" t="s">
        <v>0</v>
      </c>
    </row>
    <row r="3" spans="1:11" x14ac:dyDescent="0.2">
      <c r="A3" s="3" t="s">
        <v>2</v>
      </c>
      <c r="B3" s="3" t="s">
        <v>2</v>
      </c>
    </row>
    <row r="4" spans="1:11" x14ac:dyDescent="0.2">
      <c r="A4" s="3" t="s">
        <v>297</v>
      </c>
      <c r="B4" s="3" t="s">
        <v>343</v>
      </c>
    </row>
    <row r="5" spans="1:11" x14ac:dyDescent="0.2">
      <c r="A5" s="1"/>
      <c r="B5" s="1"/>
    </row>
    <row r="6" spans="1:11" x14ac:dyDescent="0.2">
      <c r="A6" s="3" t="s">
        <v>3</v>
      </c>
      <c r="B6" s="3" t="s">
        <v>3</v>
      </c>
    </row>
    <row r="7" spans="1:11" x14ac:dyDescent="0.2">
      <c r="A7" s="3" t="s">
        <v>298</v>
      </c>
      <c r="B7" s="3" t="s">
        <v>344</v>
      </c>
    </row>
    <row r="8" spans="1:11" x14ac:dyDescent="0.2">
      <c r="A8" s="1"/>
      <c r="B8" s="1"/>
    </row>
    <row r="9" spans="1:11" x14ac:dyDescent="0.2">
      <c r="A9" s="3" t="s">
        <v>4</v>
      </c>
      <c r="B9" s="3" t="s">
        <v>4</v>
      </c>
    </row>
    <row r="10" spans="1:11" x14ac:dyDescent="0.2">
      <c r="A10" s="3" t="s">
        <v>299</v>
      </c>
      <c r="B10" s="3" t="s">
        <v>345</v>
      </c>
    </row>
    <row r="11" spans="1:11" x14ac:dyDescent="0.2">
      <c r="A11" s="1"/>
      <c r="B11" s="1"/>
    </row>
    <row r="12" spans="1:11" x14ac:dyDescent="0.2">
      <c r="A12" s="3" t="s">
        <v>5</v>
      </c>
      <c r="B12" s="3" t="s">
        <v>5</v>
      </c>
      <c r="K12" t="s">
        <v>108</v>
      </c>
    </row>
    <row r="13" spans="1:11" x14ac:dyDescent="0.2">
      <c r="A13" s="3" t="s">
        <v>300</v>
      </c>
      <c r="B13" s="3" t="s">
        <v>346</v>
      </c>
      <c r="K13" t="s">
        <v>109</v>
      </c>
    </row>
    <row r="14" spans="1:11" x14ac:dyDescent="0.2">
      <c r="A14" s="1"/>
      <c r="B14" s="1"/>
      <c r="K14" t="s">
        <v>428</v>
      </c>
    </row>
    <row r="15" spans="1:11" x14ac:dyDescent="0.2">
      <c r="A15" s="3" t="s">
        <v>6</v>
      </c>
      <c r="B15" s="3" t="s">
        <v>6</v>
      </c>
      <c r="K15" t="s">
        <v>110</v>
      </c>
    </row>
    <row r="16" spans="1:11" x14ac:dyDescent="0.2">
      <c r="A16" s="3" t="s">
        <v>301</v>
      </c>
      <c r="B16" s="3" t="s">
        <v>347</v>
      </c>
      <c r="D16" s="5" t="s">
        <v>53</v>
      </c>
      <c r="K16" t="s">
        <v>463</v>
      </c>
    </row>
    <row r="17" spans="1:11" x14ac:dyDescent="0.2">
      <c r="A17" s="1"/>
      <c r="B17" s="1"/>
      <c r="D17" s="5" t="s">
        <v>389</v>
      </c>
      <c r="E17" s="5"/>
      <c r="F17" s="5" t="s">
        <v>390</v>
      </c>
      <c r="G17" s="5"/>
      <c r="H17" s="5" t="s">
        <v>391</v>
      </c>
      <c r="K17" t="s">
        <v>111</v>
      </c>
    </row>
    <row r="18" spans="1:11" x14ac:dyDescent="0.2">
      <c r="A18" s="3" t="s">
        <v>7</v>
      </c>
      <c r="B18" s="3" t="s">
        <v>8</v>
      </c>
      <c r="D18" t="s">
        <v>392</v>
      </c>
      <c r="E18" t="s">
        <v>395</v>
      </c>
      <c r="F18" t="s">
        <v>392</v>
      </c>
      <c r="G18" t="s">
        <v>406</v>
      </c>
      <c r="H18" t="s">
        <v>115</v>
      </c>
      <c r="I18" t="s">
        <v>417</v>
      </c>
      <c r="K18" s="7" t="str">
        <f>D18&amp;" &amp; "&amp;E18&amp;" &amp; "&amp;F18&amp;" &amp; "&amp;G18&amp;" &amp; "&amp;H18&amp;" &amp; "&amp;I18&amp;" \\"</f>
        <v>SMIdir &amp; 23.29 &amp; SMIdir &amp; 17.63 &amp; SDdomBanksdir &amp; 27.79 \\</v>
      </c>
    </row>
    <row r="19" spans="1:11" x14ac:dyDescent="0.2">
      <c r="A19" s="3" t="s">
        <v>302</v>
      </c>
      <c r="B19" s="3" t="s">
        <v>348</v>
      </c>
      <c r="D19" t="s">
        <v>115</v>
      </c>
      <c r="E19" t="s">
        <v>396</v>
      </c>
      <c r="F19" t="s">
        <v>115</v>
      </c>
      <c r="G19" t="s">
        <v>407</v>
      </c>
      <c r="H19" t="s">
        <v>393</v>
      </c>
      <c r="I19" t="s">
        <v>418</v>
      </c>
      <c r="K19" s="7" t="str">
        <f t="shared" ref="K19:K28" si="0">D19&amp;" &amp; "&amp;E19&amp;" &amp; "&amp;F19&amp;" &amp; "&amp;G19&amp;" &amp; "&amp;H19&amp;" &amp; "&amp;I19&amp;" \\"</f>
        <v>SDdomBanksdir &amp; 20.69 &amp; SDdomBanksdir &amp; 17.32 &amp; SMI &amp; 15.76 \\</v>
      </c>
    </row>
    <row r="20" spans="1:11" x14ac:dyDescent="0.2">
      <c r="A20" s="1"/>
      <c r="B20" s="1"/>
      <c r="D20" t="s">
        <v>176</v>
      </c>
      <c r="E20" t="s">
        <v>397</v>
      </c>
      <c r="F20" t="s">
        <v>176</v>
      </c>
      <c r="G20" t="s">
        <v>408</v>
      </c>
      <c r="H20" t="s">
        <v>392</v>
      </c>
      <c r="I20" t="s">
        <v>419</v>
      </c>
      <c r="K20" s="7" t="str">
        <f t="shared" si="0"/>
        <v>ChgSDdomBanks &amp; 12.99 &amp; ChgSDdomBanks &amp; 14.62 &amp; SMIdir &amp; 13.97 \\</v>
      </c>
    </row>
    <row r="21" spans="1:11" x14ac:dyDescent="0.2">
      <c r="A21" s="3" t="s">
        <v>8</v>
      </c>
      <c r="B21" s="3" t="s">
        <v>7</v>
      </c>
      <c r="D21" t="s">
        <v>116</v>
      </c>
      <c r="E21" t="s">
        <v>398</v>
      </c>
      <c r="F21" t="s">
        <v>121</v>
      </c>
      <c r="G21" t="s">
        <v>409</v>
      </c>
      <c r="H21" t="s">
        <v>120</v>
      </c>
      <c r="I21" t="s">
        <v>420</v>
      </c>
      <c r="K21" s="7" t="str">
        <f t="shared" si="0"/>
        <v>SDofDomBanks &amp; 8.96 &amp; Libor3M_CHF &amp; 12.97 &amp; Gov10yr &amp; 8.97 \\</v>
      </c>
    </row>
    <row r="22" spans="1:11" x14ac:dyDescent="0.2">
      <c r="A22" s="3" t="s">
        <v>303</v>
      </c>
      <c r="B22" s="3" t="s">
        <v>349</v>
      </c>
      <c r="D22" t="s">
        <v>119</v>
      </c>
      <c r="E22" t="s">
        <v>399</v>
      </c>
      <c r="F22" t="s">
        <v>116</v>
      </c>
      <c r="G22" t="s">
        <v>410</v>
      </c>
      <c r="H22" t="s">
        <v>176</v>
      </c>
      <c r="I22" t="s">
        <v>421</v>
      </c>
      <c r="K22" s="7" t="str">
        <f t="shared" si="0"/>
        <v>CHFUSD &amp; 8.54 &amp; SDofDomBanks &amp; 10.60 &amp; ChgSDdomBanks &amp; 7.21 \\</v>
      </c>
    </row>
    <row r="23" spans="1:11" x14ac:dyDescent="0.2">
      <c r="A23" s="1"/>
      <c r="B23" s="1"/>
      <c r="D23" t="s">
        <v>393</v>
      </c>
      <c r="E23" t="s">
        <v>400</v>
      </c>
      <c r="F23" t="s">
        <v>122</v>
      </c>
      <c r="G23" t="s">
        <v>411</v>
      </c>
      <c r="H23" t="s">
        <v>121</v>
      </c>
      <c r="I23" t="s">
        <v>422</v>
      </c>
      <c r="K23" s="7" t="str">
        <f t="shared" si="0"/>
        <v>SMI &amp; 6.18 &amp; CHFEUR &amp; 9.51 &amp; Libor3M_CHF &amp; 6.87 \\</v>
      </c>
    </row>
    <row r="24" spans="1:11" x14ac:dyDescent="0.2">
      <c r="A24" s="3" t="s">
        <v>9</v>
      </c>
      <c r="B24" s="3" t="s">
        <v>9</v>
      </c>
      <c r="D24" t="s">
        <v>394</v>
      </c>
      <c r="E24" t="s">
        <v>401</v>
      </c>
      <c r="F24" t="s">
        <v>394</v>
      </c>
      <c r="G24" t="s">
        <v>412</v>
      </c>
      <c r="H24" t="s">
        <v>394</v>
      </c>
      <c r="I24" t="s">
        <v>423</v>
      </c>
      <c r="K24" s="7" t="str">
        <f t="shared" si="0"/>
        <v>RetSMI &amp; 4.73 &amp; RetSMI &amp; 7.36 &amp; RetSMI &amp; 6.61 \\</v>
      </c>
    </row>
    <row r="25" spans="1:11" x14ac:dyDescent="0.2">
      <c r="A25" s="3" t="s">
        <v>304</v>
      </c>
      <c r="B25" s="3" t="s">
        <v>350</v>
      </c>
      <c r="D25" t="s">
        <v>118</v>
      </c>
      <c r="E25" t="s">
        <v>402</v>
      </c>
      <c r="F25" t="s">
        <v>119</v>
      </c>
      <c r="G25" t="s">
        <v>413</v>
      </c>
      <c r="H25" t="s">
        <v>122</v>
      </c>
      <c r="I25" t="s">
        <v>424</v>
      </c>
      <c r="K25" s="7" t="str">
        <f t="shared" si="0"/>
        <v>Gov3yr &amp; 4.63 &amp; CHFUSD &amp; 3.58 &amp; CHFEUR &amp; 3.65 \\</v>
      </c>
    </row>
    <row r="26" spans="1:11" x14ac:dyDescent="0.2">
      <c r="A26" s="1"/>
      <c r="B26" s="1"/>
      <c r="D26" t="s">
        <v>120</v>
      </c>
      <c r="E26" t="s">
        <v>403</v>
      </c>
      <c r="F26" t="s">
        <v>118</v>
      </c>
      <c r="G26" t="s">
        <v>414</v>
      </c>
      <c r="H26" t="s">
        <v>116</v>
      </c>
      <c r="I26" t="s">
        <v>425</v>
      </c>
      <c r="K26" s="7" t="str">
        <f t="shared" si="0"/>
        <v>Gov10yr &amp; 4.26 &amp; Gov3yr &amp; 2.96 &amp; SDofDomBanks &amp; 3.38 \\</v>
      </c>
    </row>
    <row r="27" spans="1:11" x14ac:dyDescent="0.2">
      <c r="A27" s="3" t="s">
        <v>10</v>
      </c>
      <c r="B27" s="3" t="s">
        <v>11</v>
      </c>
      <c r="D27" t="s">
        <v>121</v>
      </c>
      <c r="E27" t="s">
        <v>404</v>
      </c>
      <c r="F27" t="s">
        <v>120</v>
      </c>
      <c r="G27" t="s">
        <v>415</v>
      </c>
      <c r="H27" t="s">
        <v>119</v>
      </c>
      <c r="I27" t="s">
        <v>426</v>
      </c>
      <c r="K27" s="7" t="str">
        <f t="shared" si="0"/>
        <v>Libor3M_CHF &amp; 3.39 &amp; Gov10yr &amp; 1.85 &amp; CHFUSD &amp; 3.14 \\</v>
      </c>
    </row>
    <row r="28" spans="1:11" x14ac:dyDescent="0.2">
      <c r="A28" s="3" t="s">
        <v>305</v>
      </c>
      <c r="B28" s="3" t="s">
        <v>351</v>
      </c>
      <c r="D28" t="s">
        <v>122</v>
      </c>
      <c r="E28" t="s">
        <v>405</v>
      </c>
      <c r="F28" t="s">
        <v>393</v>
      </c>
      <c r="G28" t="s">
        <v>416</v>
      </c>
      <c r="H28" t="s">
        <v>118</v>
      </c>
      <c r="I28" t="s">
        <v>427</v>
      </c>
      <c r="K28" s="7" t="str">
        <f t="shared" si="0"/>
        <v>CHFEUR &amp; 2.33 &amp; SMI &amp; 1.59 &amp; Gov3yr &amp; 2.65 \\</v>
      </c>
    </row>
    <row r="29" spans="1:11" x14ac:dyDescent="0.2">
      <c r="A29" s="1"/>
      <c r="B29" s="1"/>
      <c r="K29" t="s">
        <v>112</v>
      </c>
    </row>
    <row r="30" spans="1:11" x14ac:dyDescent="0.2">
      <c r="A30" s="3" t="s">
        <v>11</v>
      </c>
      <c r="B30" s="3" t="s">
        <v>10</v>
      </c>
      <c r="K30" t="s">
        <v>113</v>
      </c>
    </row>
    <row r="31" spans="1:11" x14ac:dyDescent="0.2">
      <c r="A31" s="3" t="s">
        <v>306</v>
      </c>
      <c r="B31" s="3" t="s">
        <v>352</v>
      </c>
      <c r="K31" t="s">
        <v>429</v>
      </c>
    </row>
    <row r="32" spans="1:11" x14ac:dyDescent="0.2">
      <c r="A32" s="1"/>
      <c r="B32" s="1"/>
      <c r="K32" t="s">
        <v>464</v>
      </c>
    </row>
    <row r="33" spans="1:11" x14ac:dyDescent="0.2">
      <c r="A33" s="3" t="s">
        <v>13</v>
      </c>
      <c r="B33" s="3" t="s">
        <v>13</v>
      </c>
      <c r="K33" t="s">
        <v>114</v>
      </c>
    </row>
    <row r="34" spans="1:11" x14ac:dyDescent="0.2">
      <c r="A34" s="3" t="s">
        <v>307</v>
      </c>
      <c r="B34" s="3" t="s">
        <v>353</v>
      </c>
    </row>
    <row r="35" spans="1:11" x14ac:dyDescent="0.2">
      <c r="A35" s="1"/>
      <c r="B35" s="1"/>
    </row>
    <row r="36" spans="1:11" x14ac:dyDescent="0.2">
      <c r="A36" s="3" t="s">
        <v>12</v>
      </c>
      <c r="B36" s="3" t="s">
        <v>12</v>
      </c>
    </row>
    <row r="37" spans="1:11" x14ac:dyDescent="0.2">
      <c r="A37" s="3" t="s">
        <v>308</v>
      </c>
      <c r="B37" s="3" t="s">
        <v>354</v>
      </c>
    </row>
    <row r="38" spans="1:11" x14ac:dyDescent="0.2">
      <c r="A38" s="1"/>
      <c r="B38" s="1"/>
    </row>
    <row r="39" spans="1:11" x14ac:dyDescent="0.2">
      <c r="A39" s="3" t="s">
        <v>14</v>
      </c>
      <c r="B39" s="3" t="s">
        <v>14</v>
      </c>
    </row>
    <row r="40" spans="1:11" x14ac:dyDescent="0.2">
      <c r="A40" s="3" t="s">
        <v>309</v>
      </c>
      <c r="B40" s="3" t="s">
        <v>355</v>
      </c>
    </row>
    <row r="41" spans="1:11" x14ac:dyDescent="0.2">
      <c r="A41" s="1"/>
      <c r="B41" s="1"/>
    </row>
    <row r="42" spans="1:11" x14ac:dyDescent="0.2">
      <c r="A42" s="3" t="s">
        <v>15</v>
      </c>
      <c r="B42" s="3" t="s">
        <v>15</v>
      </c>
    </row>
    <row r="43" spans="1:11" x14ac:dyDescent="0.2">
      <c r="A43" s="3" t="s">
        <v>310</v>
      </c>
      <c r="B43" s="3" t="s">
        <v>356</v>
      </c>
    </row>
    <row r="44" spans="1:11" x14ac:dyDescent="0.2">
      <c r="A44" s="1"/>
      <c r="B44" s="1"/>
    </row>
    <row r="45" spans="1:11" x14ac:dyDescent="0.2">
      <c r="A45" s="3" t="s">
        <v>16</v>
      </c>
      <c r="B45" s="3" t="s">
        <v>16</v>
      </c>
    </row>
    <row r="46" spans="1:11" x14ac:dyDescent="0.2">
      <c r="A46" s="3" t="s">
        <v>311</v>
      </c>
      <c r="B46" s="3" t="s">
        <v>357</v>
      </c>
    </row>
    <row r="47" spans="1:11" x14ac:dyDescent="0.2">
      <c r="A47" s="1"/>
      <c r="B47" s="1"/>
    </row>
    <row r="48" spans="1:11" x14ac:dyDescent="0.2">
      <c r="A48" s="3" t="s">
        <v>17</v>
      </c>
      <c r="B48" s="3" t="s">
        <v>17</v>
      </c>
      <c r="K48" t="s">
        <v>108</v>
      </c>
    </row>
    <row r="49" spans="1:11" x14ac:dyDescent="0.2">
      <c r="A49" s="3" t="s">
        <v>312</v>
      </c>
      <c r="B49" s="3" t="s">
        <v>358</v>
      </c>
      <c r="K49" t="s">
        <v>109</v>
      </c>
    </row>
    <row r="50" spans="1:11" x14ac:dyDescent="0.2">
      <c r="A50" s="1"/>
      <c r="B50" s="1"/>
      <c r="K50" t="s">
        <v>428</v>
      </c>
    </row>
    <row r="51" spans="1:11" x14ac:dyDescent="0.2">
      <c r="A51" s="3" t="s">
        <v>18</v>
      </c>
      <c r="B51" s="3" t="s">
        <v>18</v>
      </c>
      <c r="K51" t="s">
        <v>110</v>
      </c>
    </row>
    <row r="52" spans="1:11" x14ac:dyDescent="0.2">
      <c r="A52" s="3" t="s">
        <v>313</v>
      </c>
      <c r="B52" s="3" t="s">
        <v>359</v>
      </c>
      <c r="D52" s="5" t="s">
        <v>54</v>
      </c>
      <c r="K52" t="s">
        <v>466</v>
      </c>
    </row>
    <row r="53" spans="1:11" x14ac:dyDescent="0.2">
      <c r="A53" s="1"/>
      <c r="B53" s="1"/>
      <c r="D53" s="5" t="s">
        <v>389</v>
      </c>
      <c r="E53" s="5"/>
      <c r="F53" s="5" t="s">
        <v>390</v>
      </c>
      <c r="G53" s="5"/>
      <c r="H53" s="5" t="s">
        <v>391</v>
      </c>
      <c r="K53" t="s">
        <v>111</v>
      </c>
    </row>
    <row r="54" spans="1:11" x14ac:dyDescent="0.2">
      <c r="A54" s="3" t="s">
        <v>19</v>
      </c>
      <c r="B54" s="3" t="s">
        <v>22</v>
      </c>
      <c r="D54" s="3" t="s">
        <v>392</v>
      </c>
      <c r="E54" s="3" t="s">
        <v>430</v>
      </c>
      <c r="F54" t="s">
        <v>121</v>
      </c>
      <c r="G54" t="s">
        <v>441</v>
      </c>
      <c r="H54" t="s">
        <v>393</v>
      </c>
      <c r="I54" t="s">
        <v>452</v>
      </c>
      <c r="K54" s="7" t="str">
        <f>D54&amp;" &amp; "&amp;E54&amp;" &amp; "&amp;F54&amp;" &amp; "&amp;G54&amp;" &amp; "&amp;H54&amp;" &amp; "&amp;I54&amp;" \\"</f>
        <v>SMIdir &amp; 56.01 &amp; Libor3M_CHF &amp; 72.33 &amp; SMI &amp; 85.53 \\</v>
      </c>
    </row>
    <row r="55" spans="1:11" x14ac:dyDescent="0.2">
      <c r="A55" s="3" t="s">
        <v>314</v>
      </c>
      <c r="B55" s="3" t="s">
        <v>360</v>
      </c>
      <c r="D55" s="3" t="s">
        <v>115</v>
      </c>
      <c r="E55" s="3" t="s">
        <v>431</v>
      </c>
      <c r="F55" t="s">
        <v>176</v>
      </c>
      <c r="G55" t="s">
        <v>442</v>
      </c>
      <c r="H55" t="s">
        <v>115</v>
      </c>
      <c r="I55" t="s">
        <v>453</v>
      </c>
      <c r="K55" s="7" t="str">
        <f t="shared" ref="K55:K64" si="1">D55&amp;" &amp; "&amp;E55&amp;" &amp; "&amp;F55&amp;" &amp; "&amp;G55&amp;" &amp; "&amp;H55&amp;" &amp; "&amp;I55&amp;" \\"</f>
        <v>SDdomBanksdir &amp; 48.60 &amp; ChgSDdomBanks &amp; 61.99 &amp; SDdomBanksdir &amp; 70.53 \\</v>
      </c>
    </row>
    <row r="56" spans="1:11" x14ac:dyDescent="0.2">
      <c r="A56" s="1"/>
      <c r="B56" s="1"/>
      <c r="D56" s="3" t="s">
        <v>116</v>
      </c>
      <c r="E56" s="3" t="s">
        <v>432</v>
      </c>
      <c r="F56" t="s">
        <v>392</v>
      </c>
      <c r="G56" t="s">
        <v>443</v>
      </c>
      <c r="H56" t="s">
        <v>392</v>
      </c>
      <c r="I56" t="s">
        <v>454</v>
      </c>
      <c r="K56" s="7" t="str">
        <f t="shared" si="1"/>
        <v>SDofDomBanks &amp; 44.06 &amp; SMIdir &amp; 48.17 &amp; SMIdir &amp; 51.51 \\</v>
      </c>
    </row>
    <row r="57" spans="1:11" x14ac:dyDescent="0.2">
      <c r="A57" s="3" t="s">
        <v>20</v>
      </c>
      <c r="B57" s="3" t="s">
        <v>21</v>
      </c>
      <c r="D57" s="3" t="s">
        <v>176</v>
      </c>
      <c r="E57" s="3" t="s">
        <v>433</v>
      </c>
      <c r="F57" t="s">
        <v>115</v>
      </c>
      <c r="G57" t="s">
        <v>444</v>
      </c>
      <c r="H57" t="s">
        <v>121</v>
      </c>
      <c r="I57" t="s">
        <v>455</v>
      </c>
      <c r="K57" s="7" t="str">
        <f t="shared" si="1"/>
        <v>ChgSDdomBanks &amp; 37.07 &amp; SDdomBanksdir &amp; 47.96 &amp; Libor3M_CHF &amp; 49.74 \\</v>
      </c>
    </row>
    <row r="58" spans="1:11" x14ac:dyDescent="0.2">
      <c r="A58" s="3" t="s">
        <v>315</v>
      </c>
      <c r="B58" s="3" t="s">
        <v>361</v>
      </c>
      <c r="D58" s="3" t="s">
        <v>119</v>
      </c>
      <c r="E58" s="3" t="s">
        <v>434</v>
      </c>
      <c r="F58" t="s">
        <v>122</v>
      </c>
      <c r="G58" t="s">
        <v>445</v>
      </c>
      <c r="H58" t="s">
        <v>176</v>
      </c>
      <c r="I58" t="s">
        <v>456</v>
      </c>
      <c r="K58" s="7" t="str">
        <f t="shared" si="1"/>
        <v>CHFUSD &amp; 30.02 &amp; CHFEUR &amp; 46.51 &amp; ChgSDdomBanks &amp; 40.65 \\</v>
      </c>
    </row>
    <row r="59" spans="1:11" x14ac:dyDescent="0.2">
      <c r="A59" s="1"/>
      <c r="B59" s="1"/>
      <c r="D59" s="3" t="s">
        <v>394</v>
      </c>
      <c r="E59" s="3" t="s">
        <v>435</v>
      </c>
      <c r="F59" t="s">
        <v>116</v>
      </c>
      <c r="G59" t="s">
        <v>446</v>
      </c>
      <c r="H59" t="s">
        <v>120</v>
      </c>
      <c r="I59" t="s">
        <v>457</v>
      </c>
      <c r="K59" s="7" t="str">
        <f t="shared" si="1"/>
        <v>RetSMI &amp; 27.55 &amp; SDofDomBanks &amp; 44.82 &amp; Gov10yr &amp; 37.80 \\</v>
      </c>
    </row>
    <row r="60" spans="1:11" x14ac:dyDescent="0.2">
      <c r="A60" s="3" t="s">
        <v>21</v>
      </c>
      <c r="B60" s="3" t="s">
        <v>19</v>
      </c>
      <c r="D60" s="3" t="s">
        <v>393</v>
      </c>
      <c r="E60" s="3" t="s">
        <v>436</v>
      </c>
      <c r="F60" t="s">
        <v>394</v>
      </c>
      <c r="G60" t="s">
        <v>447</v>
      </c>
      <c r="H60" t="s">
        <v>394</v>
      </c>
      <c r="I60" t="s">
        <v>458</v>
      </c>
      <c r="K60" s="7" t="str">
        <f t="shared" si="1"/>
        <v>SMI &amp; 26.37 &amp; RetSMI &amp; 38.04 &amp; RetSMI &amp; 36.64 \\</v>
      </c>
    </row>
    <row r="61" spans="1:11" x14ac:dyDescent="0.2">
      <c r="A61" s="3" t="s">
        <v>316</v>
      </c>
      <c r="B61" s="3" t="s">
        <v>362</v>
      </c>
      <c r="D61" s="3" t="s">
        <v>118</v>
      </c>
      <c r="E61" s="3" t="s">
        <v>437</v>
      </c>
      <c r="F61" s="1" t="s">
        <v>119</v>
      </c>
      <c r="G61" s="3" t="s">
        <v>448</v>
      </c>
      <c r="H61" t="s">
        <v>122</v>
      </c>
      <c r="I61" t="s">
        <v>459</v>
      </c>
      <c r="K61" s="7" t="str">
        <f t="shared" si="1"/>
        <v>Gov3yr &amp; 18.60 &amp; CHFUSD &amp; 20.38 &amp; CHFEUR &amp; 24.54 \\</v>
      </c>
    </row>
    <row r="62" spans="1:11" x14ac:dyDescent="0.2">
      <c r="A62" s="1"/>
      <c r="B62" s="1"/>
      <c r="D62" s="3" t="s">
        <v>120</v>
      </c>
      <c r="E62" s="3" t="s">
        <v>438</v>
      </c>
      <c r="F62" s="3" t="s">
        <v>118</v>
      </c>
      <c r="G62" s="1" t="s">
        <v>449</v>
      </c>
      <c r="H62" t="s">
        <v>119</v>
      </c>
      <c r="I62" t="s">
        <v>460</v>
      </c>
      <c r="K62" s="7" t="str">
        <f t="shared" si="1"/>
        <v>Gov10yr &amp; 16.99 &amp; Gov3yr &amp; 14.89 &amp; CHFUSD &amp; 22.75 \\</v>
      </c>
    </row>
    <row r="63" spans="1:11" x14ac:dyDescent="0.2">
      <c r="A63" s="3" t="s">
        <v>22</v>
      </c>
      <c r="B63" s="3" t="s">
        <v>20</v>
      </c>
      <c r="D63" s="3" t="s">
        <v>121</v>
      </c>
      <c r="E63" s="3" t="s">
        <v>439</v>
      </c>
      <c r="F63" s="1" t="s">
        <v>120</v>
      </c>
      <c r="G63" s="3" t="s">
        <v>450</v>
      </c>
      <c r="H63" t="s">
        <v>116</v>
      </c>
      <c r="I63" t="s">
        <v>461</v>
      </c>
      <c r="K63" s="7" t="str">
        <f t="shared" si="1"/>
        <v>Libor3M_CHF &amp; 14.84 &amp; Gov10yr &amp; 11.97 &amp; SDofDomBanks &amp; 19.43 \\</v>
      </c>
    </row>
    <row r="64" spans="1:11" x14ac:dyDescent="0.2">
      <c r="A64" s="3" t="s">
        <v>317</v>
      </c>
      <c r="B64" s="3" t="s">
        <v>363</v>
      </c>
      <c r="D64" s="3" t="s">
        <v>122</v>
      </c>
      <c r="E64" s="3" t="s">
        <v>440</v>
      </c>
      <c r="F64" s="3" t="s">
        <v>393</v>
      </c>
      <c r="G64" s="1" t="s">
        <v>451</v>
      </c>
      <c r="H64" t="s">
        <v>118</v>
      </c>
      <c r="I64" t="s">
        <v>462</v>
      </c>
      <c r="K64" s="7" t="str">
        <f t="shared" si="1"/>
        <v>CHFEUR &amp; 12.40 &amp; SMI &amp; 8.53 &amp; Gov3yr &amp; 18.58 \\</v>
      </c>
    </row>
    <row r="65" spans="1:11" x14ac:dyDescent="0.2">
      <c r="A65" s="1"/>
      <c r="B65" s="1"/>
      <c r="K65" t="s">
        <v>112</v>
      </c>
    </row>
    <row r="66" spans="1:11" x14ac:dyDescent="0.2">
      <c r="A66" s="3" t="s">
        <v>23</v>
      </c>
      <c r="B66" s="3" t="s">
        <v>24</v>
      </c>
      <c r="K66" t="s">
        <v>113</v>
      </c>
    </row>
    <row r="67" spans="1:11" x14ac:dyDescent="0.2">
      <c r="A67" s="3" t="s">
        <v>318</v>
      </c>
      <c r="B67" s="3" t="s">
        <v>364</v>
      </c>
      <c r="K67" t="s">
        <v>429</v>
      </c>
    </row>
    <row r="68" spans="1:11" x14ac:dyDescent="0.2">
      <c r="A68" s="1"/>
      <c r="B68" s="1"/>
      <c r="K68" t="s">
        <v>465</v>
      </c>
    </row>
    <row r="69" spans="1:11" x14ac:dyDescent="0.2">
      <c r="A69" s="3" t="s">
        <v>24</v>
      </c>
      <c r="B69" s="3" t="s">
        <v>23</v>
      </c>
      <c r="K69" t="s">
        <v>114</v>
      </c>
    </row>
    <row r="70" spans="1:11" x14ac:dyDescent="0.2">
      <c r="A70" s="3" t="s">
        <v>319</v>
      </c>
      <c r="B70" s="3" t="s">
        <v>365</v>
      </c>
    </row>
    <row r="71" spans="1:11" x14ac:dyDescent="0.2">
      <c r="A71" s="1"/>
      <c r="B71" s="1"/>
    </row>
    <row r="72" spans="1:11" x14ac:dyDescent="0.2">
      <c r="A72" s="3" t="s">
        <v>25</v>
      </c>
      <c r="B72" s="3" t="s">
        <v>25</v>
      </c>
    </row>
    <row r="73" spans="1:11" x14ac:dyDescent="0.2">
      <c r="A73" s="3" t="s">
        <v>320</v>
      </c>
      <c r="B73" s="3" t="s">
        <v>366</v>
      </c>
    </row>
    <row r="74" spans="1:11" x14ac:dyDescent="0.2">
      <c r="A74" s="1"/>
      <c r="B74" s="1"/>
    </row>
    <row r="75" spans="1:11" x14ac:dyDescent="0.2">
      <c r="A75" s="3" t="s">
        <v>26</v>
      </c>
      <c r="B75" s="3" t="s">
        <v>26</v>
      </c>
    </row>
    <row r="76" spans="1:11" x14ac:dyDescent="0.2">
      <c r="A76" s="3" t="s">
        <v>321</v>
      </c>
      <c r="B76" s="3" t="s">
        <v>367</v>
      </c>
    </row>
    <row r="77" spans="1:11" x14ac:dyDescent="0.2">
      <c r="A77" s="1"/>
      <c r="B77" s="1"/>
    </row>
    <row r="78" spans="1:11" x14ac:dyDescent="0.2">
      <c r="A78" s="3" t="s">
        <v>27</v>
      </c>
      <c r="B78" s="3" t="s">
        <v>27</v>
      </c>
    </row>
    <row r="79" spans="1:11" x14ac:dyDescent="0.2">
      <c r="A79" s="3" t="s">
        <v>322</v>
      </c>
      <c r="B79" s="3" t="s">
        <v>368</v>
      </c>
    </row>
    <row r="80" spans="1:11" x14ac:dyDescent="0.2">
      <c r="A80" s="1"/>
      <c r="B80" s="1"/>
    </row>
    <row r="81" spans="1:2" x14ac:dyDescent="0.2">
      <c r="A81" s="3" t="s">
        <v>28</v>
      </c>
      <c r="B81" s="3" t="s">
        <v>28</v>
      </c>
    </row>
    <row r="82" spans="1:2" x14ac:dyDescent="0.2">
      <c r="A82" s="3" t="s">
        <v>323</v>
      </c>
      <c r="B82" s="3" t="s">
        <v>369</v>
      </c>
    </row>
    <row r="83" spans="1:2" x14ac:dyDescent="0.2">
      <c r="A83" s="1"/>
      <c r="B83" s="1"/>
    </row>
    <row r="84" spans="1:2" x14ac:dyDescent="0.2">
      <c r="A84" s="3" t="s">
        <v>29</v>
      </c>
      <c r="B84" s="3" t="s">
        <v>29</v>
      </c>
    </row>
    <row r="85" spans="1:2" x14ac:dyDescent="0.2">
      <c r="A85" s="3" t="s">
        <v>324</v>
      </c>
      <c r="B85" s="3" t="s">
        <v>370</v>
      </c>
    </row>
    <row r="86" spans="1:2" x14ac:dyDescent="0.2">
      <c r="A86" s="1"/>
      <c r="B86" s="1"/>
    </row>
    <row r="87" spans="1:2" x14ac:dyDescent="0.2">
      <c r="A87" s="3" t="s">
        <v>30</v>
      </c>
      <c r="B87" s="3" t="s">
        <v>30</v>
      </c>
    </row>
    <row r="88" spans="1:2" x14ac:dyDescent="0.2">
      <c r="A88" s="3" t="s">
        <v>325</v>
      </c>
      <c r="B88" s="3" t="s">
        <v>371</v>
      </c>
    </row>
    <row r="89" spans="1:2" x14ac:dyDescent="0.2">
      <c r="A89" s="1"/>
      <c r="B89" s="1"/>
    </row>
    <row r="90" spans="1:2" x14ac:dyDescent="0.2">
      <c r="A90" s="3" t="s">
        <v>31</v>
      </c>
      <c r="B90" s="3" t="s">
        <v>31</v>
      </c>
    </row>
    <row r="91" spans="1:2" x14ac:dyDescent="0.2">
      <c r="A91" s="3" t="s">
        <v>326</v>
      </c>
      <c r="B91" s="3" t="s">
        <v>372</v>
      </c>
    </row>
    <row r="92" spans="1:2" x14ac:dyDescent="0.2">
      <c r="A92" s="1"/>
      <c r="B92" s="1"/>
    </row>
    <row r="93" spans="1:2" x14ac:dyDescent="0.2">
      <c r="A93" s="3" t="s">
        <v>32</v>
      </c>
      <c r="B93" s="3" t="s">
        <v>32</v>
      </c>
    </row>
    <row r="94" spans="1:2" x14ac:dyDescent="0.2">
      <c r="A94" s="3" t="s">
        <v>327</v>
      </c>
      <c r="B94" s="3" t="s">
        <v>373</v>
      </c>
    </row>
    <row r="95" spans="1:2" x14ac:dyDescent="0.2">
      <c r="A95" s="1"/>
      <c r="B95" s="1"/>
    </row>
    <row r="96" spans="1:2" x14ac:dyDescent="0.2">
      <c r="A96" s="3" t="s">
        <v>33</v>
      </c>
      <c r="B96" s="3" t="s">
        <v>34</v>
      </c>
    </row>
    <row r="97" spans="1:2" x14ac:dyDescent="0.2">
      <c r="A97" s="3" t="s">
        <v>328</v>
      </c>
      <c r="B97" s="3" t="s">
        <v>374</v>
      </c>
    </row>
    <row r="98" spans="1:2" x14ac:dyDescent="0.2">
      <c r="A98" s="1"/>
      <c r="B98" s="1"/>
    </row>
    <row r="99" spans="1:2" x14ac:dyDescent="0.2">
      <c r="A99" s="3" t="s">
        <v>34</v>
      </c>
      <c r="B99" s="3" t="s">
        <v>33</v>
      </c>
    </row>
    <row r="100" spans="1:2" x14ac:dyDescent="0.2">
      <c r="A100" s="3" t="s">
        <v>329</v>
      </c>
      <c r="B100" s="3" t="s">
        <v>375</v>
      </c>
    </row>
    <row r="101" spans="1:2" x14ac:dyDescent="0.2">
      <c r="A101" s="1"/>
      <c r="B101" s="1"/>
    </row>
    <row r="102" spans="1:2" x14ac:dyDescent="0.2">
      <c r="A102" s="3" t="s">
        <v>35</v>
      </c>
      <c r="B102" s="3" t="s">
        <v>35</v>
      </c>
    </row>
    <row r="103" spans="1:2" x14ac:dyDescent="0.2">
      <c r="A103" s="3" t="s">
        <v>330</v>
      </c>
      <c r="B103" s="3" t="s">
        <v>376</v>
      </c>
    </row>
    <row r="104" spans="1:2" x14ac:dyDescent="0.2">
      <c r="A104" s="1"/>
      <c r="B104" s="1"/>
    </row>
    <row r="105" spans="1:2" x14ac:dyDescent="0.2">
      <c r="A105" s="3" t="s">
        <v>36</v>
      </c>
      <c r="B105" s="3" t="s">
        <v>39</v>
      </c>
    </row>
    <row r="106" spans="1:2" x14ac:dyDescent="0.2">
      <c r="A106" s="3" t="s">
        <v>331</v>
      </c>
      <c r="B106" s="3" t="s">
        <v>377</v>
      </c>
    </row>
    <row r="107" spans="1:2" x14ac:dyDescent="0.2">
      <c r="A107" s="1"/>
      <c r="B107" s="1"/>
    </row>
    <row r="108" spans="1:2" x14ac:dyDescent="0.2">
      <c r="A108" s="3" t="s">
        <v>37</v>
      </c>
      <c r="B108" s="3" t="s">
        <v>37</v>
      </c>
    </row>
    <row r="109" spans="1:2" x14ac:dyDescent="0.2">
      <c r="A109" s="3" t="s">
        <v>332</v>
      </c>
      <c r="B109" s="3" t="s">
        <v>378</v>
      </c>
    </row>
    <row r="110" spans="1:2" x14ac:dyDescent="0.2">
      <c r="A110" s="1"/>
      <c r="B110" s="1"/>
    </row>
    <row r="111" spans="1:2" x14ac:dyDescent="0.2">
      <c r="A111" s="3" t="s">
        <v>39</v>
      </c>
      <c r="B111" s="3" t="s">
        <v>36</v>
      </c>
    </row>
    <row r="112" spans="1:2" x14ac:dyDescent="0.2">
      <c r="A112" s="3" t="s">
        <v>333</v>
      </c>
      <c r="B112" s="3" t="s">
        <v>379</v>
      </c>
    </row>
    <row r="113" spans="1:2" x14ac:dyDescent="0.2">
      <c r="A113" s="1"/>
      <c r="B113" s="1"/>
    </row>
    <row r="114" spans="1:2" x14ac:dyDescent="0.2">
      <c r="A114" s="3" t="s">
        <v>38</v>
      </c>
      <c r="B114" s="3" t="s">
        <v>38</v>
      </c>
    </row>
    <row r="115" spans="1:2" x14ac:dyDescent="0.2">
      <c r="A115" s="3" t="s">
        <v>334</v>
      </c>
      <c r="B115" s="3" t="s">
        <v>380</v>
      </c>
    </row>
    <row r="116" spans="1:2" x14ac:dyDescent="0.2">
      <c r="A116" s="1"/>
      <c r="B116" s="1"/>
    </row>
    <row r="117" spans="1:2" x14ac:dyDescent="0.2">
      <c r="A117" s="3" t="s">
        <v>40</v>
      </c>
      <c r="B117" s="3" t="s">
        <v>40</v>
      </c>
    </row>
    <row r="118" spans="1:2" x14ac:dyDescent="0.2">
      <c r="A118" s="3" t="s">
        <v>335</v>
      </c>
      <c r="B118" s="3" t="s">
        <v>381</v>
      </c>
    </row>
    <row r="119" spans="1:2" x14ac:dyDescent="0.2">
      <c r="A119" s="1"/>
      <c r="B119" s="1"/>
    </row>
    <row r="120" spans="1:2" x14ac:dyDescent="0.2">
      <c r="A120" s="3" t="s">
        <v>41</v>
      </c>
      <c r="B120" s="3" t="s">
        <v>42</v>
      </c>
    </row>
    <row r="121" spans="1:2" x14ac:dyDescent="0.2">
      <c r="A121" s="3" t="s">
        <v>336</v>
      </c>
      <c r="B121" s="3" t="s">
        <v>382</v>
      </c>
    </row>
    <row r="122" spans="1:2" x14ac:dyDescent="0.2">
      <c r="A122" s="1"/>
      <c r="B122" s="1"/>
    </row>
    <row r="123" spans="1:2" x14ac:dyDescent="0.2">
      <c r="A123" s="3" t="s">
        <v>42</v>
      </c>
      <c r="B123" s="3" t="s">
        <v>41</v>
      </c>
    </row>
    <row r="124" spans="1:2" x14ac:dyDescent="0.2">
      <c r="A124" s="3" t="s">
        <v>337</v>
      </c>
      <c r="B124" s="3" t="s">
        <v>383</v>
      </c>
    </row>
    <row r="125" spans="1:2" x14ac:dyDescent="0.2">
      <c r="A125" s="1"/>
      <c r="B125" s="1"/>
    </row>
    <row r="126" spans="1:2" x14ac:dyDescent="0.2">
      <c r="A126" s="3" t="s">
        <v>43</v>
      </c>
      <c r="B126" s="3" t="s">
        <v>43</v>
      </c>
    </row>
    <row r="127" spans="1:2" x14ac:dyDescent="0.2">
      <c r="A127" s="3" t="s">
        <v>338</v>
      </c>
      <c r="B127" s="3" t="s">
        <v>384</v>
      </c>
    </row>
    <row r="128" spans="1:2" x14ac:dyDescent="0.2">
      <c r="A128" s="1"/>
      <c r="B128" s="1"/>
    </row>
    <row r="129" spans="1:2" x14ac:dyDescent="0.2">
      <c r="A129" s="3" t="s">
        <v>44</v>
      </c>
      <c r="B129" s="3" t="s">
        <v>44</v>
      </c>
    </row>
    <row r="130" spans="1:2" x14ac:dyDescent="0.2">
      <c r="A130" s="3" t="s">
        <v>339</v>
      </c>
      <c r="B130" s="3" t="s">
        <v>385</v>
      </c>
    </row>
    <row r="131" spans="1:2" x14ac:dyDescent="0.2">
      <c r="A131" s="1"/>
      <c r="B131" s="1"/>
    </row>
    <row r="132" spans="1:2" x14ac:dyDescent="0.2">
      <c r="A132" s="3" t="s">
        <v>45</v>
      </c>
      <c r="B132" s="3" t="s">
        <v>45</v>
      </c>
    </row>
    <row r="133" spans="1:2" x14ac:dyDescent="0.2">
      <c r="A133" s="3" t="s">
        <v>340</v>
      </c>
      <c r="B133" s="3" t="s">
        <v>386</v>
      </c>
    </row>
    <row r="134" spans="1:2" x14ac:dyDescent="0.2">
      <c r="A134" s="1"/>
      <c r="B134" s="1"/>
    </row>
    <row r="135" spans="1:2" x14ac:dyDescent="0.2">
      <c r="A135" s="3" t="s">
        <v>46</v>
      </c>
      <c r="B135" s="3" t="s">
        <v>46</v>
      </c>
    </row>
    <row r="136" spans="1:2" x14ac:dyDescent="0.2">
      <c r="A136" s="3" t="s">
        <v>341</v>
      </c>
      <c r="B136" s="3" t="s">
        <v>387</v>
      </c>
    </row>
    <row r="137" spans="1:2" x14ac:dyDescent="0.2">
      <c r="A137" s="1"/>
      <c r="B137" s="1"/>
    </row>
    <row r="138" spans="1:2" x14ac:dyDescent="0.2">
      <c r="A138" s="3" t="s">
        <v>47</v>
      </c>
      <c r="B138" s="3" t="s">
        <v>47</v>
      </c>
    </row>
    <row r="139" spans="1:2" x14ac:dyDescent="0.2">
      <c r="A139" s="3" t="s">
        <v>342</v>
      </c>
      <c r="B139" s="3" t="s">
        <v>388</v>
      </c>
    </row>
    <row r="140" spans="1:2" x14ac:dyDescent="0.2">
      <c r="A140" s="1"/>
      <c r="B140" s="1"/>
    </row>
    <row r="141" spans="1:2" x14ac:dyDescent="0.2">
      <c r="A141" s="3" t="s">
        <v>48</v>
      </c>
      <c r="B141" s="3" t="s">
        <v>48</v>
      </c>
    </row>
    <row r="142" spans="1:2" x14ac:dyDescent="0.2">
      <c r="A142" s="4" t="s">
        <v>49</v>
      </c>
      <c r="B142" s="4" t="s">
        <v>49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73"/>
  <sheetViews>
    <sheetView workbookViewId="0">
      <selection activeCell="C1" sqref="C1:J42"/>
    </sheetView>
  </sheetViews>
  <sheetFormatPr baseColWidth="10" defaultRowHeight="15" x14ac:dyDescent="0.2"/>
  <cols>
    <col min="1" max="1" width="42" customWidth="1"/>
    <col min="2" max="2" width="42.1640625" customWidth="1"/>
    <col min="3" max="3" width="15.83203125" bestFit="1" customWidth="1"/>
    <col min="5" max="5" width="15.83203125" bestFit="1" customWidth="1"/>
    <col min="7" max="7" width="15.83203125" bestFit="1" customWidth="1"/>
    <col min="10" max="10" width="79.83203125" customWidth="1"/>
  </cols>
  <sheetData>
    <row r="1" spans="1:10" x14ac:dyDescent="0.2">
      <c r="A1" s="5" t="s">
        <v>53</v>
      </c>
      <c r="B1" s="5" t="s">
        <v>54</v>
      </c>
      <c r="J1" t="s">
        <v>108</v>
      </c>
    </row>
    <row r="2" spans="1:10" x14ac:dyDescent="0.2">
      <c r="A2" s="2" t="s">
        <v>1</v>
      </c>
      <c r="B2" s="2" t="s">
        <v>1</v>
      </c>
      <c r="C2" s="2"/>
      <c r="J2" t="s">
        <v>109</v>
      </c>
    </row>
    <row r="3" spans="1:10" x14ac:dyDescent="0.2">
      <c r="A3" s="3" t="s">
        <v>467</v>
      </c>
      <c r="B3" s="3" t="s">
        <v>467</v>
      </c>
      <c r="J3" t="s">
        <v>428</v>
      </c>
    </row>
    <row r="4" spans="1:10" x14ac:dyDescent="0.2">
      <c r="A4" s="3" t="s">
        <v>508</v>
      </c>
      <c r="B4" s="3" t="s">
        <v>468</v>
      </c>
      <c r="J4" t="s">
        <v>110</v>
      </c>
    </row>
    <row r="5" spans="1:10" x14ac:dyDescent="0.2">
      <c r="A5" s="1"/>
      <c r="B5" s="1"/>
      <c r="C5" s="5" t="s">
        <v>54</v>
      </c>
      <c r="J5" t="s">
        <v>466</v>
      </c>
    </row>
    <row r="6" spans="1:10" x14ac:dyDescent="0.2">
      <c r="A6" s="3" t="s">
        <v>3</v>
      </c>
      <c r="B6" s="3" t="s">
        <v>3</v>
      </c>
      <c r="C6" s="5" t="s">
        <v>389</v>
      </c>
      <c r="D6" s="5"/>
      <c r="E6" s="5" t="s">
        <v>390</v>
      </c>
      <c r="F6" s="5"/>
      <c r="G6" s="5" t="s">
        <v>391</v>
      </c>
      <c r="J6" t="s">
        <v>111</v>
      </c>
    </row>
    <row r="7" spans="1:10" x14ac:dyDescent="0.2">
      <c r="A7" s="3" t="s">
        <v>509</v>
      </c>
      <c r="B7" s="3" t="s">
        <v>469</v>
      </c>
      <c r="C7" s="3" t="s">
        <v>115</v>
      </c>
      <c r="D7" s="3">
        <v>52.87847</v>
      </c>
      <c r="E7" s="3" t="s">
        <v>116</v>
      </c>
      <c r="F7" s="3">
        <v>40.1723</v>
      </c>
      <c r="G7" s="3" t="s">
        <v>115</v>
      </c>
      <c r="H7" s="3">
        <v>83.452100000000002</v>
      </c>
      <c r="J7" s="7" t="str">
        <f>C7&amp;" &amp; "&amp;D7&amp;" &amp; "&amp;E7&amp;" &amp; "&amp;F7&amp;" &amp; "&amp;G7&amp;" &amp; "&amp;H7&amp;" \\"</f>
        <v>SDdomBanksdir &amp; 52.87847 &amp; SDofDomBanks &amp; 40.1723 &amp; SDdomBanksdir &amp; 83.4521 \\</v>
      </c>
    </row>
    <row r="8" spans="1:10" x14ac:dyDescent="0.2">
      <c r="A8" s="1"/>
      <c r="B8" s="1"/>
      <c r="C8" s="3" t="s">
        <v>117</v>
      </c>
      <c r="D8" s="3">
        <v>44.907890000000002</v>
      </c>
      <c r="E8" s="3" t="s">
        <v>115</v>
      </c>
      <c r="F8" s="3">
        <v>30.039870000000001</v>
      </c>
      <c r="G8" s="3" t="s">
        <v>117</v>
      </c>
      <c r="H8" s="3">
        <v>69.058899999999994</v>
      </c>
      <c r="J8" s="7" t="str">
        <f t="shared" ref="J8:J15" si="0">C8&amp;" &amp; "&amp;D8&amp;" &amp; "&amp;E8&amp;" &amp; "&amp;F8&amp;" &amp; "&amp;G8&amp;" &amp; "&amp;H8&amp;" \\"</f>
        <v>SMIprev &amp; 44.90789 &amp; SDdomBanksdir &amp; 30.03987 &amp; SMIprev &amp; 69.0589 \\</v>
      </c>
    </row>
    <row r="9" spans="1:10" x14ac:dyDescent="0.2">
      <c r="A9" s="3" t="s">
        <v>4</v>
      </c>
      <c r="B9" s="3" t="s">
        <v>4</v>
      </c>
      <c r="C9" s="3" t="s">
        <v>119</v>
      </c>
      <c r="D9" s="3">
        <v>23.61993</v>
      </c>
      <c r="E9" s="3" t="s">
        <v>121</v>
      </c>
      <c r="F9" s="3">
        <v>27.149069999999998</v>
      </c>
      <c r="G9" s="3" t="s">
        <v>121</v>
      </c>
      <c r="H9" s="3">
        <v>29.898330000000001</v>
      </c>
      <c r="J9" s="7" t="str">
        <f t="shared" si="0"/>
        <v>CHFUSD &amp; 23.61993 &amp; Libor3M_CHF &amp; 27.14907 &amp; Libor3M_CHF &amp; 29.89833 \\</v>
      </c>
    </row>
    <row r="10" spans="1:10" x14ac:dyDescent="0.2">
      <c r="A10" s="3" t="s">
        <v>510</v>
      </c>
      <c r="B10" s="3" t="s">
        <v>470</v>
      </c>
      <c r="C10" s="3" t="s">
        <v>122</v>
      </c>
      <c r="D10" s="3">
        <v>13.30331</v>
      </c>
      <c r="E10" s="3" t="s">
        <v>119</v>
      </c>
      <c r="F10" s="3">
        <v>22.496639999999999</v>
      </c>
      <c r="G10" s="3" t="s">
        <v>116</v>
      </c>
      <c r="H10" s="3">
        <v>17.839559999999999</v>
      </c>
      <c r="J10" s="7" t="str">
        <f t="shared" si="0"/>
        <v>CHFEUR &amp; 13.30331 &amp; CHFUSD &amp; 22.49664 &amp; SDofDomBanks &amp; 17.83956 \\</v>
      </c>
    </row>
    <row r="11" spans="1:10" x14ac:dyDescent="0.2">
      <c r="A11" s="1"/>
      <c r="B11" s="1"/>
      <c r="C11" s="3" t="s">
        <v>176</v>
      </c>
      <c r="D11" s="3">
        <v>10.19309</v>
      </c>
      <c r="E11" s="3" t="s">
        <v>120</v>
      </c>
      <c r="F11" s="3">
        <v>14.74295</v>
      </c>
      <c r="G11" s="3" t="s">
        <v>119</v>
      </c>
      <c r="H11" s="3">
        <v>9.0594889999999992</v>
      </c>
      <c r="J11" s="7" t="str">
        <f t="shared" si="0"/>
        <v>ChgSDdomBanks &amp; 10.19309 &amp; Gov10yr &amp; 14.74295 &amp; CHFUSD &amp; 9.059489 \\</v>
      </c>
    </row>
    <row r="12" spans="1:10" x14ac:dyDescent="0.2">
      <c r="A12" s="3" t="s">
        <v>6</v>
      </c>
      <c r="B12" s="3" t="s">
        <v>6</v>
      </c>
      <c r="C12" s="3" t="s">
        <v>116</v>
      </c>
      <c r="D12" s="3">
        <v>6.9235480000000003</v>
      </c>
      <c r="E12" s="3" t="s">
        <v>176</v>
      </c>
      <c r="F12" s="3">
        <v>13.91353</v>
      </c>
      <c r="G12" s="3" t="s">
        <v>176</v>
      </c>
      <c r="H12" s="3">
        <v>5.7483300000000002</v>
      </c>
      <c r="J12" s="7" t="str">
        <f t="shared" si="0"/>
        <v>SDofDomBanks &amp; 6.923548 &amp; ChgSDdomBanks &amp; 13.91353 &amp; ChgSDdomBanks &amp; 5.74833 \\</v>
      </c>
    </row>
    <row r="13" spans="1:10" x14ac:dyDescent="0.2">
      <c r="A13" s="3" t="s">
        <v>511</v>
      </c>
      <c r="B13" s="3" t="s">
        <v>471</v>
      </c>
      <c r="C13" s="3" t="s">
        <v>118</v>
      </c>
      <c r="D13" s="3">
        <v>6.7593209999999999</v>
      </c>
      <c r="E13" s="3" t="s">
        <v>118</v>
      </c>
      <c r="F13" s="3">
        <v>11.51295</v>
      </c>
      <c r="G13" s="3" t="s">
        <v>118</v>
      </c>
      <c r="H13" s="3">
        <v>5.5843470000000002</v>
      </c>
      <c r="J13" s="7" t="str">
        <f t="shared" si="0"/>
        <v>Gov3yr &amp; 6.759321 &amp; Gov3yr &amp; 11.51295 &amp; Gov3yr &amp; 5.584347 \\</v>
      </c>
    </row>
    <row r="14" spans="1:10" x14ac:dyDescent="0.2">
      <c r="A14" s="1"/>
      <c r="B14" s="1"/>
      <c r="C14" s="3" t="s">
        <v>120</v>
      </c>
      <c r="D14" s="3">
        <v>4.2095149999999997</v>
      </c>
      <c r="E14" s="3" t="s">
        <v>122</v>
      </c>
      <c r="F14" s="3">
        <v>3.0333459999999999</v>
      </c>
      <c r="G14" s="3" t="s">
        <v>122</v>
      </c>
      <c r="H14" s="3">
        <v>4.8415330000000001</v>
      </c>
      <c r="J14" s="7" t="str">
        <f t="shared" si="0"/>
        <v>Gov10yr &amp; 4.209515 &amp; CHFEUR &amp; 3.033346 &amp; CHFEUR &amp; 4.841533 \\</v>
      </c>
    </row>
    <row r="15" spans="1:10" x14ac:dyDescent="0.2">
      <c r="A15" s="3" t="s">
        <v>50</v>
      </c>
      <c r="B15" s="3" t="s">
        <v>50</v>
      </c>
      <c r="C15" s="3" t="s">
        <v>121</v>
      </c>
      <c r="D15" s="3">
        <v>4.1008310000000003</v>
      </c>
      <c r="E15" s="3" t="s">
        <v>117</v>
      </c>
      <c r="F15" s="3">
        <v>1.9835469999999999</v>
      </c>
      <c r="G15" s="3" t="s">
        <v>120</v>
      </c>
      <c r="H15" s="3">
        <v>4.5616849999999998</v>
      </c>
      <c r="J15" s="7" t="str">
        <f t="shared" si="0"/>
        <v>Libor3M_CHF &amp; 4.100831 &amp; SMIprev &amp; 1.983547 &amp; Gov10yr &amp; 4.561685 \\</v>
      </c>
    </row>
    <row r="16" spans="1:10" x14ac:dyDescent="0.2">
      <c r="A16" s="3" t="s">
        <v>512</v>
      </c>
      <c r="B16" s="3" t="s">
        <v>472</v>
      </c>
      <c r="J16" t="s">
        <v>112</v>
      </c>
    </row>
    <row r="17" spans="1:10" x14ac:dyDescent="0.2">
      <c r="A17" s="1"/>
      <c r="B17" s="1"/>
      <c r="C17" s="3"/>
      <c r="D17" s="3"/>
      <c r="E17" s="3"/>
      <c r="J17" t="s">
        <v>113</v>
      </c>
    </row>
    <row r="18" spans="1:10" x14ac:dyDescent="0.2">
      <c r="A18" s="3" t="s">
        <v>9</v>
      </c>
      <c r="B18" s="3" t="s">
        <v>9</v>
      </c>
      <c r="C18" s="3"/>
      <c r="D18" s="3"/>
      <c r="E18" s="3"/>
      <c r="J18" t="s">
        <v>547</v>
      </c>
    </row>
    <row r="19" spans="1:10" x14ac:dyDescent="0.2">
      <c r="A19" s="3" t="s">
        <v>513</v>
      </c>
      <c r="B19" s="3" t="s">
        <v>473</v>
      </c>
      <c r="C19" s="3"/>
      <c r="D19" s="3"/>
      <c r="E19" s="3"/>
      <c r="J19" t="s">
        <v>464</v>
      </c>
    </row>
    <row r="20" spans="1:10" x14ac:dyDescent="0.2">
      <c r="A20" s="1"/>
      <c r="B20" s="1"/>
      <c r="C20" s="3"/>
      <c r="D20" s="3"/>
      <c r="E20" s="3"/>
      <c r="J20" t="s">
        <v>114</v>
      </c>
    </row>
    <row r="21" spans="1:10" x14ac:dyDescent="0.2">
      <c r="A21" s="3" t="s">
        <v>15</v>
      </c>
      <c r="B21" s="3" t="s">
        <v>15</v>
      </c>
      <c r="C21" s="3"/>
      <c r="D21" s="3"/>
      <c r="E21" s="3"/>
    </row>
    <row r="22" spans="1:10" x14ac:dyDescent="0.2">
      <c r="A22" s="3" t="s">
        <v>514</v>
      </c>
      <c r="B22" s="3" t="s">
        <v>474</v>
      </c>
    </row>
    <row r="23" spans="1:10" x14ac:dyDescent="0.2">
      <c r="A23" s="1"/>
      <c r="B23" s="1"/>
      <c r="J23" t="s">
        <v>108</v>
      </c>
    </row>
    <row r="24" spans="1:10" x14ac:dyDescent="0.2">
      <c r="A24" s="3" t="s">
        <v>7</v>
      </c>
      <c r="B24" s="3" t="s">
        <v>7</v>
      </c>
      <c r="J24" t="s">
        <v>109</v>
      </c>
    </row>
    <row r="25" spans="1:10" x14ac:dyDescent="0.2">
      <c r="A25" s="3" t="s">
        <v>515</v>
      </c>
      <c r="B25" s="3" t="s">
        <v>475</v>
      </c>
      <c r="J25" t="s">
        <v>428</v>
      </c>
    </row>
    <row r="26" spans="1:10" x14ac:dyDescent="0.2">
      <c r="A26" s="1"/>
      <c r="B26" s="1"/>
      <c r="J26" t="s">
        <v>110</v>
      </c>
    </row>
    <row r="27" spans="1:10" x14ac:dyDescent="0.2">
      <c r="A27" s="3" t="s">
        <v>13</v>
      </c>
      <c r="B27" s="3" t="s">
        <v>8</v>
      </c>
      <c r="C27" s="5" t="s">
        <v>53</v>
      </c>
      <c r="J27" t="s">
        <v>463</v>
      </c>
    </row>
    <row r="28" spans="1:10" x14ac:dyDescent="0.2">
      <c r="A28" s="3" t="s">
        <v>516</v>
      </c>
      <c r="B28" s="3" t="s">
        <v>476</v>
      </c>
      <c r="C28" s="5" t="s">
        <v>389</v>
      </c>
      <c r="D28" s="5"/>
      <c r="E28" s="5" t="s">
        <v>390</v>
      </c>
      <c r="F28" s="5"/>
      <c r="G28" s="5" t="s">
        <v>391</v>
      </c>
      <c r="J28" t="s">
        <v>111</v>
      </c>
    </row>
    <row r="29" spans="1:10" x14ac:dyDescent="0.2">
      <c r="A29" s="1"/>
      <c r="B29" s="1"/>
      <c r="C29" s="3" t="s">
        <v>115</v>
      </c>
      <c r="D29" s="3">
        <v>41.891480000000001</v>
      </c>
      <c r="E29" s="3" t="s">
        <v>116</v>
      </c>
      <c r="F29" s="3">
        <v>30.070910000000001</v>
      </c>
      <c r="G29" s="3" t="s">
        <v>115</v>
      </c>
      <c r="H29" s="3">
        <v>42.835569999999997</v>
      </c>
      <c r="J29" s="7" t="str">
        <f>C29&amp;" &amp; "&amp;D29&amp;" &amp; "&amp;E29&amp;" &amp; "&amp;F29&amp;" &amp; "&amp;G29&amp;" &amp; "&amp;H29&amp;" \\"</f>
        <v>SDdomBanksdir &amp; 41.89148 &amp; SDofDomBanks &amp; 30.07091 &amp; SDdomBanksdir &amp; 42.83557 \\</v>
      </c>
    </row>
    <row r="30" spans="1:10" x14ac:dyDescent="0.2">
      <c r="A30" s="3" t="s">
        <v>8</v>
      </c>
      <c r="B30" s="3" t="s">
        <v>13</v>
      </c>
      <c r="C30" s="3" t="s">
        <v>117</v>
      </c>
      <c r="D30" s="3">
        <v>23.94923</v>
      </c>
      <c r="E30" s="3" t="s">
        <v>121</v>
      </c>
      <c r="F30" s="3">
        <v>18.02948</v>
      </c>
      <c r="G30" s="3" t="s">
        <v>117</v>
      </c>
      <c r="H30" s="3">
        <v>32.833829999999999</v>
      </c>
      <c r="J30" s="7" t="str">
        <f t="shared" ref="J30:J37" si="1">C30&amp;" &amp; "&amp;D30&amp;" &amp; "&amp;E30&amp;" &amp; "&amp;F30&amp;" &amp; "&amp;G30&amp;" &amp; "&amp;H30&amp;" \\"</f>
        <v>SMIprev &amp; 23.94923 &amp; Libor3M_CHF &amp; 18.02948 &amp; SMIprev &amp; 32.83383 \\</v>
      </c>
    </row>
    <row r="31" spans="1:10" x14ac:dyDescent="0.2">
      <c r="A31" s="3" t="s">
        <v>517</v>
      </c>
      <c r="B31" s="3" t="s">
        <v>477</v>
      </c>
      <c r="C31" s="3" t="s">
        <v>119</v>
      </c>
      <c r="D31" s="3">
        <v>11.18784</v>
      </c>
      <c r="E31" s="3" t="s">
        <v>115</v>
      </c>
      <c r="F31" s="3">
        <v>16.05517</v>
      </c>
      <c r="G31" s="3" t="s">
        <v>121</v>
      </c>
      <c r="H31" s="3">
        <v>9.4454949999999993</v>
      </c>
      <c r="J31" s="7" t="str">
        <f t="shared" si="1"/>
        <v>CHFUSD &amp; 11.18784 &amp; SDdomBanksdir &amp; 16.05517 &amp; Libor3M_CHF &amp; 9.445495 \\</v>
      </c>
    </row>
    <row r="32" spans="1:10" x14ac:dyDescent="0.2">
      <c r="A32" s="1"/>
      <c r="B32" s="1"/>
      <c r="C32" s="3" t="s">
        <v>122</v>
      </c>
      <c r="D32" s="3">
        <v>6.7453510000000003</v>
      </c>
      <c r="E32" s="3" t="s">
        <v>119</v>
      </c>
      <c r="F32" s="3">
        <v>10.489610000000001</v>
      </c>
      <c r="G32" s="3" t="s">
        <v>116</v>
      </c>
      <c r="H32" s="3">
        <v>7.2586529999999998</v>
      </c>
      <c r="J32" s="7" t="str">
        <f t="shared" si="1"/>
        <v>CHFEUR &amp; 6.745351 &amp; CHFUSD &amp; 10.48961 &amp; SDofDomBanks &amp; 7.258653 \\</v>
      </c>
    </row>
    <row r="33" spans="1:10" x14ac:dyDescent="0.2">
      <c r="A33" s="3" t="s">
        <v>14</v>
      </c>
      <c r="B33" s="3" t="s">
        <v>12</v>
      </c>
      <c r="C33" s="3" t="s">
        <v>176</v>
      </c>
      <c r="D33" s="3">
        <v>5.1890679999999998</v>
      </c>
      <c r="E33" s="3" t="s">
        <v>176</v>
      </c>
      <c r="F33" s="3">
        <v>9.6032209999999996</v>
      </c>
      <c r="G33" s="3" t="s">
        <v>119</v>
      </c>
      <c r="H33" s="3">
        <v>2.1753939999999998</v>
      </c>
      <c r="J33" s="7" t="str">
        <f t="shared" si="1"/>
        <v>ChgSDdomBanks &amp; 5.189068 &amp; ChgSDdomBanks &amp; 9.603221 &amp; CHFUSD &amp; 2.175394 \\</v>
      </c>
    </row>
    <row r="34" spans="1:10" x14ac:dyDescent="0.2">
      <c r="A34" s="3" t="s">
        <v>518</v>
      </c>
      <c r="B34" s="3" t="s">
        <v>478</v>
      </c>
      <c r="C34" s="3" t="s">
        <v>118</v>
      </c>
      <c r="D34" s="3">
        <v>3.4222969999999999</v>
      </c>
      <c r="E34" s="3" t="s">
        <v>118</v>
      </c>
      <c r="F34" s="3">
        <v>6.9831029999999998</v>
      </c>
      <c r="G34" s="3" t="s">
        <v>176</v>
      </c>
      <c r="H34" s="3">
        <v>1.7779510000000001</v>
      </c>
      <c r="J34" s="7" t="str">
        <f t="shared" si="1"/>
        <v>Gov3yr &amp; 3.422297 &amp; Gov3yr &amp; 6.983103 &amp; ChgSDdomBanks &amp; 1.777951 \\</v>
      </c>
    </row>
    <row r="35" spans="1:10" x14ac:dyDescent="0.2">
      <c r="A35" s="1"/>
      <c r="B35" s="1"/>
      <c r="C35" s="3" t="s">
        <v>116</v>
      </c>
      <c r="D35" s="3">
        <v>3.0903719999999999</v>
      </c>
      <c r="E35" s="3" t="s">
        <v>120</v>
      </c>
      <c r="F35" s="3">
        <v>6.2483839999999997</v>
      </c>
      <c r="G35" s="3" t="s">
        <v>120</v>
      </c>
      <c r="H35" s="3">
        <v>1.45208</v>
      </c>
      <c r="J35" s="7" t="str">
        <f t="shared" si="1"/>
        <v>SDofDomBanks &amp; 3.090372 &amp; Gov10yr &amp; 6.248384 &amp; Gov10yr &amp; 1.45208 \\</v>
      </c>
    </row>
    <row r="36" spans="1:10" x14ac:dyDescent="0.2">
      <c r="A36" s="3" t="s">
        <v>12</v>
      </c>
      <c r="B36" s="3" t="s">
        <v>14</v>
      </c>
      <c r="C36" s="3" t="s">
        <v>121</v>
      </c>
      <c r="D36" s="3">
        <v>2.4376859999999998</v>
      </c>
      <c r="E36" s="3" t="s">
        <v>122</v>
      </c>
      <c r="F36" s="3">
        <v>1.541658</v>
      </c>
      <c r="G36" s="3" t="s">
        <v>118</v>
      </c>
      <c r="H36" s="3">
        <v>1.3349489999999999</v>
      </c>
      <c r="J36" s="7" t="str">
        <f t="shared" si="1"/>
        <v>Libor3M_CHF &amp; 2.437686 &amp; CHFEUR &amp; 1.541658 &amp; Gov3yr &amp; 1.334949 \\</v>
      </c>
    </row>
    <row r="37" spans="1:10" x14ac:dyDescent="0.2">
      <c r="A37" s="3" t="s">
        <v>519</v>
      </c>
      <c r="B37" s="3" t="s">
        <v>479</v>
      </c>
      <c r="C37" s="3" t="s">
        <v>120</v>
      </c>
      <c r="D37" s="3">
        <v>2.0866820000000001</v>
      </c>
      <c r="E37" s="3" t="s">
        <v>117</v>
      </c>
      <c r="F37" s="3">
        <v>0.97846679999999997</v>
      </c>
      <c r="G37" s="3" t="s">
        <v>122</v>
      </c>
      <c r="H37" s="3">
        <v>0.88608149999999997</v>
      </c>
      <c r="J37" s="7" t="str">
        <f t="shared" si="1"/>
        <v>Gov10yr &amp; 2.086682 &amp; SMIprev &amp; 0.9784668 &amp; CHFEUR &amp; 0.8860815 \\</v>
      </c>
    </row>
    <row r="38" spans="1:10" x14ac:dyDescent="0.2">
      <c r="A38" s="1"/>
      <c r="B38" s="1"/>
      <c r="C38" s="1"/>
      <c r="D38" s="3"/>
      <c r="E38" s="1"/>
      <c r="F38" s="3"/>
      <c r="G38" s="1"/>
      <c r="H38" s="3"/>
      <c r="J38" t="s">
        <v>112</v>
      </c>
    </row>
    <row r="39" spans="1:10" x14ac:dyDescent="0.2">
      <c r="A39" s="3" t="s">
        <v>16</v>
      </c>
      <c r="B39" s="3" t="s">
        <v>16</v>
      </c>
      <c r="C39" s="3"/>
      <c r="D39" s="1"/>
      <c r="E39" s="3"/>
      <c r="F39" s="1"/>
      <c r="G39" s="3"/>
      <c r="H39" s="1"/>
      <c r="J39" t="s">
        <v>113</v>
      </c>
    </row>
    <row r="40" spans="1:10" x14ac:dyDescent="0.2">
      <c r="A40" s="3" t="s">
        <v>520</v>
      </c>
      <c r="B40" s="3" t="s">
        <v>480</v>
      </c>
      <c r="C40" s="1"/>
      <c r="D40" s="3"/>
      <c r="E40" s="1"/>
      <c r="F40" s="3"/>
      <c r="G40" s="1"/>
      <c r="H40" s="3"/>
      <c r="J40" t="s">
        <v>547</v>
      </c>
    </row>
    <row r="41" spans="1:10" x14ac:dyDescent="0.2">
      <c r="A41" s="1"/>
      <c r="B41" s="1"/>
      <c r="C41" s="3"/>
      <c r="E41" s="3"/>
      <c r="G41" s="3"/>
      <c r="J41" t="s">
        <v>464</v>
      </c>
    </row>
    <row r="42" spans="1:10" x14ac:dyDescent="0.2">
      <c r="A42" s="3" t="s">
        <v>17</v>
      </c>
      <c r="B42" s="3" t="s">
        <v>17</v>
      </c>
      <c r="C42" s="3"/>
      <c r="J42" t="s">
        <v>114</v>
      </c>
    </row>
    <row r="43" spans="1:10" x14ac:dyDescent="0.2">
      <c r="A43" s="3" t="s">
        <v>521</v>
      </c>
      <c r="B43" s="3" t="s">
        <v>481</v>
      </c>
      <c r="C43" s="3"/>
    </row>
    <row r="44" spans="1:10" x14ac:dyDescent="0.2">
      <c r="A44" s="1"/>
      <c r="B44" s="1"/>
      <c r="C44" s="1"/>
    </row>
    <row r="45" spans="1:10" x14ac:dyDescent="0.2">
      <c r="A45" s="3" t="s">
        <v>18</v>
      </c>
      <c r="B45" s="3" t="s">
        <v>18</v>
      </c>
      <c r="C45" s="3"/>
    </row>
    <row r="46" spans="1:10" x14ac:dyDescent="0.2">
      <c r="A46" s="3" t="s">
        <v>522</v>
      </c>
      <c r="B46" s="3" t="s">
        <v>482</v>
      </c>
      <c r="C46" s="3"/>
    </row>
    <row r="47" spans="1:10" x14ac:dyDescent="0.2">
      <c r="A47" s="1"/>
      <c r="B47" s="1"/>
      <c r="C47" s="1"/>
    </row>
    <row r="48" spans="1:10" x14ac:dyDescent="0.2">
      <c r="A48" s="3" t="s">
        <v>23</v>
      </c>
      <c r="B48" s="3" t="s">
        <v>23</v>
      </c>
      <c r="C48" s="3"/>
    </row>
    <row r="49" spans="1:3" x14ac:dyDescent="0.2">
      <c r="A49" s="3" t="s">
        <v>523</v>
      </c>
      <c r="B49" s="3" t="s">
        <v>483</v>
      </c>
      <c r="C49" s="3"/>
    </row>
    <row r="50" spans="1:3" x14ac:dyDescent="0.2">
      <c r="A50" s="1"/>
      <c r="B50" s="1"/>
      <c r="C50" s="1"/>
    </row>
    <row r="51" spans="1:3" x14ac:dyDescent="0.2">
      <c r="A51" s="3" t="s">
        <v>22</v>
      </c>
      <c r="B51" s="3" t="s">
        <v>20</v>
      </c>
      <c r="C51" s="3"/>
    </row>
    <row r="52" spans="1:3" x14ac:dyDescent="0.2">
      <c r="A52" s="3" t="s">
        <v>524</v>
      </c>
      <c r="B52" s="3" t="s">
        <v>484</v>
      </c>
      <c r="C52" s="3"/>
    </row>
    <row r="53" spans="1:3" x14ac:dyDescent="0.2">
      <c r="A53" s="1"/>
      <c r="B53" s="1"/>
      <c r="C53" s="1"/>
    </row>
    <row r="54" spans="1:3" x14ac:dyDescent="0.2">
      <c r="A54" s="3" t="s">
        <v>20</v>
      </c>
      <c r="B54" s="3" t="s">
        <v>22</v>
      </c>
      <c r="C54" s="3"/>
    </row>
    <row r="55" spans="1:3" x14ac:dyDescent="0.2">
      <c r="A55" s="3" t="s">
        <v>525</v>
      </c>
      <c r="B55" s="3" t="s">
        <v>485</v>
      </c>
      <c r="C55" s="3"/>
    </row>
    <row r="56" spans="1:3" x14ac:dyDescent="0.2">
      <c r="A56" s="1"/>
      <c r="B56" s="1"/>
      <c r="C56" s="1"/>
    </row>
    <row r="57" spans="1:3" x14ac:dyDescent="0.2">
      <c r="A57" s="3" t="s">
        <v>26</v>
      </c>
      <c r="B57" s="3" t="s">
        <v>26</v>
      </c>
      <c r="C57" s="3"/>
    </row>
    <row r="58" spans="1:3" x14ac:dyDescent="0.2">
      <c r="A58" s="3" t="s">
        <v>526</v>
      </c>
      <c r="B58" s="3" t="s">
        <v>486</v>
      </c>
      <c r="C58" s="3"/>
    </row>
    <row r="59" spans="1:3" x14ac:dyDescent="0.2">
      <c r="A59" s="1"/>
      <c r="B59" s="1"/>
      <c r="C59" s="1"/>
    </row>
    <row r="60" spans="1:3" x14ac:dyDescent="0.2">
      <c r="A60" s="3" t="s">
        <v>21</v>
      </c>
      <c r="B60" s="3" t="s">
        <v>28</v>
      </c>
      <c r="C60" s="3"/>
    </row>
    <row r="61" spans="1:3" x14ac:dyDescent="0.2">
      <c r="A61" s="3" t="s">
        <v>527</v>
      </c>
      <c r="B61" s="3" t="s">
        <v>487</v>
      </c>
      <c r="C61" s="3"/>
    </row>
    <row r="62" spans="1:3" x14ac:dyDescent="0.2">
      <c r="A62" s="1"/>
      <c r="B62" s="1"/>
      <c r="C62" s="1"/>
    </row>
    <row r="63" spans="1:3" x14ac:dyDescent="0.2">
      <c r="A63" s="3" t="s">
        <v>27</v>
      </c>
      <c r="B63" s="3" t="s">
        <v>21</v>
      </c>
      <c r="C63" s="3"/>
    </row>
    <row r="64" spans="1:3" x14ac:dyDescent="0.2">
      <c r="A64" s="3" t="s">
        <v>528</v>
      </c>
      <c r="B64" s="3" t="s">
        <v>488</v>
      </c>
      <c r="C64" s="3"/>
    </row>
    <row r="65" spans="1:3" x14ac:dyDescent="0.2">
      <c r="A65" s="1"/>
      <c r="B65" s="1"/>
      <c r="C65" s="1"/>
    </row>
    <row r="66" spans="1:3" x14ac:dyDescent="0.2">
      <c r="A66" s="3" t="s">
        <v>28</v>
      </c>
      <c r="B66" s="3" t="s">
        <v>27</v>
      </c>
      <c r="C66" s="3"/>
    </row>
    <row r="67" spans="1:3" x14ac:dyDescent="0.2">
      <c r="A67" s="3" t="s">
        <v>529</v>
      </c>
      <c r="B67" s="3" t="s">
        <v>489</v>
      </c>
      <c r="C67" s="3"/>
    </row>
    <row r="68" spans="1:3" x14ac:dyDescent="0.2">
      <c r="A68" s="1"/>
      <c r="B68" s="1"/>
      <c r="C68" s="1"/>
    </row>
    <row r="69" spans="1:3" x14ac:dyDescent="0.2">
      <c r="A69" s="3" t="s">
        <v>24</v>
      </c>
      <c r="B69" s="3" t="s">
        <v>24</v>
      </c>
      <c r="C69" s="3"/>
    </row>
    <row r="70" spans="1:3" x14ac:dyDescent="0.2">
      <c r="A70" s="3" t="s">
        <v>530</v>
      </c>
      <c r="B70" s="3" t="s">
        <v>490</v>
      </c>
      <c r="C70" s="3"/>
    </row>
    <row r="71" spans="1:3" x14ac:dyDescent="0.2">
      <c r="A71" s="1"/>
      <c r="B71" s="1"/>
      <c r="C71" s="1"/>
    </row>
    <row r="72" spans="1:3" x14ac:dyDescent="0.2">
      <c r="A72" s="3" t="s">
        <v>51</v>
      </c>
      <c r="B72" s="3" t="s">
        <v>51</v>
      </c>
      <c r="C72" s="3"/>
    </row>
    <row r="73" spans="1:3" x14ac:dyDescent="0.2">
      <c r="A73" s="3" t="s">
        <v>531</v>
      </c>
      <c r="B73" s="3" t="s">
        <v>491</v>
      </c>
      <c r="C73" s="3"/>
    </row>
    <row r="74" spans="1:3" x14ac:dyDescent="0.2">
      <c r="A74" s="1"/>
      <c r="B74" s="1"/>
      <c r="C74" s="1"/>
    </row>
    <row r="75" spans="1:3" x14ac:dyDescent="0.2">
      <c r="A75" s="3" t="s">
        <v>30</v>
      </c>
      <c r="B75" s="3" t="s">
        <v>30</v>
      </c>
      <c r="C75" s="3"/>
    </row>
    <row r="76" spans="1:3" x14ac:dyDescent="0.2">
      <c r="A76" s="3" t="s">
        <v>532</v>
      </c>
      <c r="B76" s="3" t="s">
        <v>492</v>
      </c>
      <c r="C76" s="3"/>
    </row>
    <row r="77" spans="1:3" x14ac:dyDescent="0.2">
      <c r="A77" s="1"/>
      <c r="B77" s="1"/>
      <c r="C77" s="1"/>
    </row>
    <row r="78" spans="1:3" x14ac:dyDescent="0.2">
      <c r="A78" s="3" t="s">
        <v>31</v>
      </c>
      <c r="B78" s="3" t="s">
        <v>31</v>
      </c>
      <c r="C78" s="3"/>
    </row>
    <row r="79" spans="1:3" x14ac:dyDescent="0.2">
      <c r="A79" s="3" t="s">
        <v>533</v>
      </c>
      <c r="B79" s="3" t="s">
        <v>493</v>
      </c>
      <c r="C79" s="3"/>
    </row>
    <row r="80" spans="1:3" x14ac:dyDescent="0.2">
      <c r="A80" s="1"/>
      <c r="B80" s="1"/>
      <c r="C80" s="1"/>
    </row>
    <row r="81" spans="1:3" x14ac:dyDescent="0.2">
      <c r="A81" s="3" t="s">
        <v>32</v>
      </c>
      <c r="B81" s="3" t="s">
        <v>32</v>
      </c>
      <c r="C81" s="3"/>
    </row>
    <row r="82" spans="1:3" x14ac:dyDescent="0.2">
      <c r="A82" s="3" t="s">
        <v>494</v>
      </c>
      <c r="B82" s="3" t="s">
        <v>494</v>
      </c>
      <c r="C82" s="3"/>
    </row>
    <row r="83" spans="1:3" x14ac:dyDescent="0.2">
      <c r="A83" s="1"/>
      <c r="B83" s="1"/>
      <c r="C83" s="1"/>
    </row>
    <row r="84" spans="1:3" x14ac:dyDescent="0.2">
      <c r="A84" s="3" t="s">
        <v>33</v>
      </c>
      <c r="B84" s="3" t="s">
        <v>33</v>
      </c>
      <c r="C84" s="3"/>
    </row>
    <row r="85" spans="1:3" x14ac:dyDescent="0.2">
      <c r="A85" s="3" t="s">
        <v>534</v>
      </c>
      <c r="B85" s="3" t="s">
        <v>495</v>
      </c>
      <c r="C85" s="3"/>
    </row>
    <row r="86" spans="1:3" x14ac:dyDescent="0.2">
      <c r="A86" s="1"/>
      <c r="B86" s="1"/>
      <c r="C86" s="1"/>
    </row>
    <row r="87" spans="1:3" x14ac:dyDescent="0.2">
      <c r="A87" s="3" t="s">
        <v>52</v>
      </c>
      <c r="B87" s="3" t="s">
        <v>52</v>
      </c>
      <c r="C87" s="3"/>
    </row>
    <row r="88" spans="1:3" x14ac:dyDescent="0.2">
      <c r="A88" s="3" t="s">
        <v>535</v>
      </c>
      <c r="B88" s="3" t="s">
        <v>496</v>
      </c>
      <c r="C88" s="3"/>
    </row>
    <row r="89" spans="1:3" x14ac:dyDescent="0.2">
      <c r="A89" s="1"/>
      <c r="B89" s="1"/>
      <c r="C89" s="1"/>
    </row>
    <row r="90" spans="1:3" x14ac:dyDescent="0.2">
      <c r="A90" s="3" t="s">
        <v>39</v>
      </c>
      <c r="B90" s="3" t="s">
        <v>39</v>
      </c>
      <c r="C90" s="3"/>
    </row>
    <row r="91" spans="1:3" x14ac:dyDescent="0.2">
      <c r="A91" s="3" t="s">
        <v>536</v>
      </c>
      <c r="B91" s="3" t="s">
        <v>497</v>
      </c>
      <c r="C91" s="3"/>
    </row>
    <row r="92" spans="1:3" x14ac:dyDescent="0.2">
      <c r="A92" s="1"/>
      <c r="B92" s="1"/>
      <c r="C92" s="1"/>
    </row>
    <row r="93" spans="1:3" x14ac:dyDescent="0.2">
      <c r="A93" s="3" t="s">
        <v>41</v>
      </c>
      <c r="B93" s="3" t="s">
        <v>41</v>
      </c>
      <c r="C93" s="3"/>
    </row>
    <row r="94" spans="1:3" x14ac:dyDescent="0.2">
      <c r="A94" s="3" t="s">
        <v>537</v>
      </c>
      <c r="B94" s="3" t="s">
        <v>498</v>
      </c>
      <c r="C94" s="3"/>
    </row>
    <row r="95" spans="1:3" x14ac:dyDescent="0.2">
      <c r="A95" s="1"/>
      <c r="B95" s="1"/>
      <c r="C95" s="1"/>
    </row>
    <row r="96" spans="1:3" x14ac:dyDescent="0.2">
      <c r="A96" s="3" t="s">
        <v>42</v>
      </c>
      <c r="B96" s="3" t="s">
        <v>42</v>
      </c>
      <c r="C96" s="3"/>
    </row>
    <row r="97" spans="1:3" x14ac:dyDescent="0.2">
      <c r="A97" s="3" t="s">
        <v>538</v>
      </c>
      <c r="B97" s="3" t="s">
        <v>499</v>
      </c>
      <c r="C97" s="3"/>
    </row>
    <row r="98" spans="1:3" x14ac:dyDescent="0.2">
      <c r="A98" s="1"/>
      <c r="B98" s="1"/>
      <c r="C98" s="1"/>
    </row>
    <row r="99" spans="1:3" x14ac:dyDescent="0.2">
      <c r="A99" s="3" t="s">
        <v>37</v>
      </c>
      <c r="B99" s="3" t="s">
        <v>37</v>
      </c>
      <c r="C99" s="3"/>
    </row>
    <row r="100" spans="1:3" x14ac:dyDescent="0.2">
      <c r="A100" s="3" t="s">
        <v>539</v>
      </c>
      <c r="B100" s="3" t="s">
        <v>500</v>
      </c>
      <c r="C100" s="3"/>
    </row>
    <row r="101" spans="1:3" x14ac:dyDescent="0.2">
      <c r="A101" s="1"/>
      <c r="B101" s="1"/>
      <c r="C101" s="1"/>
    </row>
    <row r="102" spans="1:3" x14ac:dyDescent="0.2">
      <c r="A102" s="3" t="s">
        <v>36</v>
      </c>
      <c r="B102" s="3" t="s">
        <v>43</v>
      </c>
      <c r="C102" s="3"/>
    </row>
    <row r="103" spans="1:3" x14ac:dyDescent="0.2">
      <c r="A103" s="3" t="s">
        <v>540</v>
      </c>
      <c r="B103" s="3" t="s">
        <v>501</v>
      </c>
      <c r="C103" s="3"/>
    </row>
    <row r="104" spans="1:3" x14ac:dyDescent="0.2">
      <c r="A104" s="1"/>
      <c r="B104" s="1"/>
      <c r="C104" s="1"/>
    </row>
    <row r="105" spans="1:3" x14ac:dyDescent="0.2">
      <c r="A105" s="3" t="s">
        <v>43</v>
      </c>
      <c r="B105" s="3" t="s">
        <v>40</v>
      </c>
      <c r="C105" s="3"/>
    </row>
    <row r="106" spans="1:3" x14ac:dyDescent="0.2">
      <c r="A106" s="3" t="s">
        <v>541</v>
      </c>
      <c r="B106" s="3" t="s">
        <v>502</v>
      </c>
      <c r="C106" s="3"/>
    </row>
    <row r="107" spans="1:3" x14ac:dyDescent="0.2">
      <c r="A107" s="1"/>
      <c r="B107" s="1"/>
      <c r="C107" s="1"/>
    </row>
    <row r="108" spans="1:3" x14ac:dyDescent="0.2">
      <c r="A108" s="3" t="s">
        <v>40</v>
      </c>
      <c r="B108" s="3" t="s">
        <v>36</v>
      </c>
      <c r="C108" s="3"/>
    </row>
    <row r="109" spans="1:3" x14ac:dyDescent="0.2">
      <c r="A109" s="3" t="s">
        <v>542</v>
      </c>
      <c r="B109" s="3" t="s">
        <v>503</v>
      </c>
      <c r="C109" s="4"/>
    </row>
    <row r="110" spans="1:3" x14ac:dyDescent="0.2">
      <c r="A110" s="1"/>
      <c r="B110" s="1"/>
    </row>
    <row r="111" spans="1:3" x14ac:dyDescent="0.2">
      <c r="A111" s="3" t="s">
        <v>44</v>
      </c>
      <c r="B111" s="3" t="s">
        <v>44</v>
      </c>
    </row>
    <row r="112" spans="1:3" x14ac:dyDescent="0.2">
      <c r="A112" s="3" t="s">
        <v>543</v>
      </c>
      <c r="B112" s="3" t="s">
        <v>504</v>
      </c>
    </row>
    <row r="113" spans="1:2" x14ac:dyDescent="0.2">
      <c r="A113" s="1"/>
      <c r="B113" s="1"/>
    </row>
    <row r="114" spans="1:2" x14ac:dyDescent="0.2">
      <c r="A114" s="3" t="s">
        <v>45</v>
      </c>
      <c r="B114" s="3" t="s">
        <v>45</v>
      </c>
    </row>
    <row r="115" spans="1:2" x14ac:dyDescent="0.2">
      <c r="A115" s="3" t="s">
        <v>544</v>
      </c>
      <c r="B115" s="3" t="s">
        <v>505</v>
      </c>
    </row>
    <row r="116" spans="1:2" x14ac:dyDescent="0.2">
      <c r="A116" s="1"/>
      <c r="B116" s="1"/>
    </row>
    <row r="117" spans="1:2" x14ac:dyDescent="0.2">
      <c r="A117" s="3" t="s">
        <v>46</v>
      </c>
      <c r="B117" s="3" t="s">
        <v>46</v>
      </c>
    </row>
    <row r="118" spans="1:2" x14ac:dyDescent="0.2">
      <c r="A118" s="3" t="s">
        <v>545</v>
      </c>
      <c r="B118" s="3" t="s">
        <v>506</v>
      </c>
    </row>
    <row r="119" spans="1:2" x14ac:dyDescent="0.2">
      <c r="A119" s="1"/>
      <c r="B119" s="1"/>
    </row>
    <row r="120" spans="1:2" x14ac:dyDescent="0.2">
      <c r="A120" s="3" t="s">
        <v>47</v>
      </c>
      <c r="B120" s="3" t="s">
        <v>47</v>
      </c>
    </row>
    <row r="121" spans="1:2" x14ac:dyDescent="0.2">
      <c r="A121" s="3" t="s">
        <v>546</v>
      </c>
      <c r="B121" s="3" t="s">
        <v>507</v>
      </c>
    </row>
    <row r="122" spans="1:2" x14ac:dyDescent="0.2">
      <c r="A122" s="1"/>
      <c r="B122" s="1"/>
    </row>
    <row r="123" spans="1:2" x14ac:dyDescent="0.2">
      <c r="A123" s="3" t="s">
        <v>48</v>
      </c>
      <c r="B123" s="3" t="s">
        <v>48</v>
      </c>
    </row>
    <row r="124" spans="1:2" x14ac:dyDescent="0.2">
      <c r="A124" s="4" t="s">
        <v>49</v>
      </c>
      <c r="B124" s="4" t="s">
        <v>49</v>
      </c>
    </row>
    <row r="125" spans="1:2" x14ac:dyDescent="0.2">
      <c r="A125" s="1"/>
    </row>
    <row r="126" spans="1:2" x14ac:dyDescent="0.2">
      <c r="A126" s="3"/>
    </row>
    <row r="127" spans="1:2" x14ac:dyDescent="0.2">
      <c r="A127" s="1"/>
    </row>
    <row r="128" spans="1:2" x14ac:dyDescent="0.2">
      <c r="A128" s="1"/>
    </row>
    <row r="129" spans="1:1" x14ac:dyDescent="0.2">
      <c r="A129" s="3"/>
    </row>
    <row r="130" spans="1:1" x14ac:dyDescent="0.2">
      <c r="A130" s="1"/>
    </row>
    <row r="131" spans="1:1" x14ac:dyDescent="0.2">
      <c r="A131" s="3"/>
    </row>
    <row r="132" spans="1:1" x14ac:dyDescent="0.2">
      <c r="A132" s="3"/>
    </row>
    <row r="133" spans="1:1" x14ac:dyDescent="0.2">
      <c r="A133" s="3"/>
    </row>
    <row r="134" spans="1:1" x14ac:dyDescent="0.2">
      <c r="A134" s="3"/>
    </row>
    <row r="135" spans="1:1" x14ac:dyDescent="0.2">
      <c r="A135" s="3"/>
    </row>
    <row r="136" spans="1:1" x14ac:dyDescent="0.2">
      <c r="A136" s="3"/>
    </row>
    <row r="137" spans="1:1" x14ac:dyDescent="0.2">
      <c r="A137" s="3"/>
    </row>
    <row r="138" spans="1:1" x14ac:dyDescent="0.2">
      <c r="A138" s="3"/>
    </row>
    <row r="139" spans="1:1" x14ac:dyDescent="0.2">
      <c r="A139" s="3"/>
    </row>
    <row r="140" spans="1:1" x14ac:dyDescent="0.2">
      <c r="A140" s="3"/>
    </row>
    <row r="141" spans="1:1" x14ac:dyDescent="0.2">
      <c r="A141" s="1"/>
    </row>
    <row r="142" spans="1:1" x14ac:dyDescent="0.2">
      <c r="A142" s="3"/>
    </row>
    <row r="143" spans="1:1" x14ac:dyDescent="0.2">
      <c r="A143" s="3"/>
    </row>
    <row r="144" spans="1:1" x14ac:dyDescent="0.2">
      <c r="A144" s="1"/>
    </row>
    <row r="145" spans="1:1" x14ac:dyDescent="0.2">
      <c r="A145" s="1"/>
    </row>
    <row r="146" spans="1:1" x14ac:dyDescent="0.2">
      <c r="A146" s="3"/>
    </row>
    <row r="147" spans="1:1" x14ac:dyDescent="0.2">
      <c r="A147" s="3"/>
    </row>
    <row r="148" spans="1:1" x14ac:dyDescent="0.2">
      <c r="A148" s="1"/>
    </row>
    <row r="149" spans="1:1" x14ac:dyDescent="0.2">
      <c r="A149" s="3"/>
    </row>
    <row r="150" spans="1:1" x14ac:dyDescent="0.2">
      <c r="A150" s="1"/>
    </row>
    <row r="151" spans="1:1" x14ac:dyDescent="0.2">
      <c r="A151" s="3"/>
    </row>
    <row r="152" spans="1:1" x14ac:dyDescent="0.2">
      <c r="A152" s="1"/>
    </row>
    <row r="153" spans="1:1" x14ac:dyDescent="0.2">
      <c r="A153" s="3"/>
    </row>
    <row r="154" spans="1:1" x14ac:dyDescent="0.2">
      <c r="A154" s="1"/>
    </row>
    <row r="155" spans="1:1" x14ac:dyDescent="0.2">
      <c r="A155" s="3"/>
    </row>
    <row r="156" spans="1:1" x14ac:dyDescent="0.2">
      <c r="A156" s="1"/>
    </row>
    <row r="157" spans="1:1" x14ac:dyDescent="0.2">
      <c r="A157" s="3"/>
    </row>
    <row r="158" spans="1:1" x14ac:dyDescent="0.2">
      <c r="A158" s="3"/>
    </row>
    <row r="159" spans="1:1" x14ac:dyDescent="0.2">
      <c r="A159" s="3"/>
    </row>
    <row r="160" spans="1:1" x14ac:dyDescent="0.2">
      <c r="A160" s="3"/>
    </row>
    <row r="161" spans="1:1" x14ac:dyDescent="0.2">
      <c r="A161" s="1"/>
    </row>
    <row r="162" spans="1:1" x14ac:dyDescent="0.2">
      <c r="A162" s="3"/>
    </row>
    <row r="163" spans="1:1" x14ac:dyDescent="0.2">
      <c r="A163" s="3"/>
    </row>
    <row r="164" spans="1:1" x14ac:dyDescent="0.2">
      <c r="A164" s="3"/>
    </row>
    <row r="165" spans="1:1" x14ac:dyDescent="0.2">
      <c r="A165" s="3"/>
    </row>
    <row r="166" spans="1:1" x14ac:dyDescent="0.2">
      <c r="A166" s="3"/>
    </row>
    <row r="167" spans="1:1" x14ac:dyDescent="0.2">
      <c r="A167" s="1"/>
    </row>
    <row r="168" spans="1:1" x14ac:dyDescent="0.2">
      <c r="A168" s="3"/>
    </row>
    <row r="169" spans="1:1" x14ac:dyDescent="0.2">
      <c r="A169" s="3"/>
    </row>
    <row r="170" spans="1:1" x14ac:dyDescent="0.2">
      <c r="A170" s="3"/>
    </row>
    <row r="171" spans="1:1" x14ac:dyDescent="0.2">
      <c r="A171" s="3"/>
    </row>
    <row r="172" spans="1:1" x14ac:dyDescent="0.2">
      <c r="A172" s="3"/>
    </row>
    <row r="173" spans="1:1" x14ac:dyDescent="0.2">
      <c r="A173" s="3"/>
    </row>
    <row r="174" spans="1:1" x14ac:dyDescent="0.2">
      <c r="A174" s="1"/>
    </row>
    <row r="175" spans="1:1" x14ac:dyDescent="0.2">
      <c r="A175" s="3"/>
    </row>
    <row r="176" spans="1:1" x14ac:dyDescent="0.2">
      <c r="A176" s="3"/>
    </row>
    <row r="177" spans="1:1" x14ac:dyDescent="0.2">
      <c r="A177" s="3"/>
    </row>
    <row r="178" spans="1:1" x14ac:dyDescent="0.2">
      <c r="A178" s="3"/>
    </row>
    <row r="179" spans="1:1" x14ac:dyDescent="0.2">
      <c r="A179" s="3"/>
    </row>
    <row r="180" spans="1:1" x14ac:dyDescent="0.2">
      <c r="A180" s="1"/>
    </row>
    <row r="181" spans="1:1" x14ac:dyDescent="0.2">
      <c r="A181" s="3"/>
    </row>
    <row r="182" spans="1:1" x14ac:dyDescent="0.2">
      <c r="A182" s="3"/>
    </row>
    <row r="183" spans="1:1" x14ac:dyDescent="0.2">
      <c r="A183" s="3"/>
    </row>
    <row r="184" spans="1:1" x14ac:dyDescent="0.2">
      <c r="A184" s="3"/>
    </row>
    <row r="185" spans="1:1" x14ac:dyDescent="0.2">
      <c r="A185" s="1"/>
    </row>
    <row r="186" spans="1:1" x14ac:dyDescent="0.2">
      <c r="A186" s="3"/>
    </row>
    <row r="187" spans="1:1" x14ac:dyDescent="0.2">
      <c r="A187" s="3"/>
    </row>
    <row r="188" spans="1:1" x14ac:dyDescent="0.2">
      <c r="A188" s="3"/>
    </row>
    <row r="189" spans="1:1" x14ac:dyDescent="0.2">
      <c r="A189" s="3"/>
    </row>
    <row r="190" spans="1:1" x14ac:dyDescent="0.2">
      <c r="A190" s="1"/>
    </row>
    <row r="191" spans="1:1" x14ac:dyDescent="0.2">
      <c r="A191" s="3"/>
    </row>
    <row r="192" spans="1:1" x14ac:dyDescent="0.2">
      <c r="A192" s="3"/>
    </row>
    <row r="193" spans="1:1" x14ac:dyDescent="0.2">
      <c r="A193" s="3"/>
    </row>
    <row r="194" spans="1:1" x14ac:dyDescent="0.2">
      <c r="A194" s="3"/>
    </row>
    <row r="195" spans="1:1" x14ac:dyDescent="0.2">
      <c r="A195" s="1"/>
    </row>
    <row r="196" spans="1:1" x14ac:dyDescent="0.2">
      <c r="A196" s="3"/>
    </row>
    <row r="197" spans="1:1" x14ac:dyDescent="0.2">
      <c r="A197" s="3"/>
    </row>
    <row r="198" spans="1:1" x14ac:dyDescent="0.2">
      <c r="A198" s="3"/>
    </row>
    <row r="199" spans="1:1" x14ac:dyDescent="0.2">
      <c r="A199" s="3"/>
    </row>
    <row r="200" spans="1:1" x14ac:dyDescent="0.2">
      <c r="A200" s="1"/>
    </row>
    <row r="201" spans="1:1" x14ac:dyDescent="0.2">
      <c r="A201" s="3"/>
    </row>
    <row r="202" spans="1:1" x14ac:dyDescent="0.2">
      <c r="A202" s="1"/>
    </row>
    <row r="203" spans="1:1" x14ac:dyDescent="0.2">
      <c r="A203" s="3"/>
    </row>
    <row r="204" spans="1:1" x14ac:dyDescent="0.2">
      <c r="A204" s="1"/>
    </row>
    <row r="205" spans="1:1" x14ac:dyDescent="0.2">
      <c r="A205" s="3"/>
    </row>
    <row r="206" spans="1:1" x14ac:dyDescent="0.2">
      <c r="A206" s="1"/>
    </row>
    <row r="207" spans="1:1" x14ac:dyDescent="0.2">
      <c r="A207" s="3"/>
    </row>
    <row r="208" spans="1:1" x14ac:dyDescent="0.2">
      <c r="A208" s="3"/>
    </row>
    <row r="209" spans="1:1" x14ac:dyDescent="0.2">
      <c r="A209" s="3"/>
    </row>
    <row r="210" spans="1:1" x14ac:dyDescent="0.2">
      <c r="A210" s="1"/>
    </row>
    <row r="211" spans="1:1" x14ac:dyDescent="0.2">
      <c r="A211" s="3"/>
    </row>
    <row r="212" spans="1:1" x14ac:dyDescent="0.2">
      <c r="A212" s="3"/>
    </row>
    <row r="213" spans="1:1" x14ac:dyDescent="0.2">
      <c r="A213" s="3"/>
    </row>
    <row r="214" spans="1:1" x14ac:dyDescent="0.2">
      <c r="A214" s="3"/>
    </row>
    <row r="215" spans="1:1" x14ac:dyDescent="0.2">
      <c r="A215" s="1"/>
    </row>
    <row r="216" spans="1:1" x14ac:dyDescent="0.2">
      <c r="A216" s="3"/>
    </row>
    <row r="217" spans="1:1" x14ac:dyDescent="0.2">
      <c r="A217" s="3"/>
    </row>
    <row r="218" spans="1:1" x14ac:dyDescent="0.2">
      <c r="A218" s="3"/>
    </row>
    <row r="219" spans="1:1" x14ac:dyDescent="0.2">
      <c r="A219" s="3"/>
    </row>
    <row r="220" spans="1:1" x14ac:dyDescent="0.2">
      <c r="A220" s="1"/>
    </row>
    <row r="221" spans="1:1" x14ac:dyDescent="0.2">
      <c r="A221" s="3"/>
    </row>
    <row r="222" spans="1:1" x14ac:dyDescent="0.2">
      <c r="A222" s="3"/>
    </row>
    <row r="223" spans="1:1" x14ac:dyDescent="0.2">
      <c r="A223" s="3"/>
    </row>
    <row r="224" spans="1:1" x14ac:dyDescent="0.2">
      <c r="A224" s="1"/>
    </row>
    <row r="225" spans="1:1" x14ac:dyDescent="0.2">
      <c r="A225" s="3"/>
    </row>
    <row r="226" spans="1:1" x14ac:dyDescent="0.2">
      <c r="A226" s="1"/>
    </row>
    <row r="227" spans="1:1" x14ac:dyDescent="0.2">
      <c r="A227" s="3"/>
    </row>
    <row r="228" spans="1:1" x14ac:dyDescent="0.2">
      <c r="A228" s="1"/>
    </row>
    <row r="229" spans="1:1" x14ac:dyDescent="0.2">
      <c r="A229" s="3"/>
    </row>
    <row r="230" spans="1:1" x14ac:dyDescent="0.2">
      <c r="A230" s="1"/>
    </row>
    <row r="231" spans="1:1" x14ac:dyDescent="0.2">
      <c r="A231" s="3"/>
    </row>
    <row r="232" spans="1:1" x14ac:dyDescent="0.2">
      <c r="A232" s="1"/>
    </row>
    <row r="233" spans="1:1" x14ac:dyDescent="0.2">
      <c r="A233" s="3"/>
    </row>
    <row r="234" spans="1:1" x14ac:dyDescent="0.2">
      <c r="A234" s="1"/>
    </row>
    <row r="235" spans="1:1" x14ac:dyDescent="0.2">
      <c r="A235" s="3"/>
    </row>
    <row r="236" spans="1:1" x14ac:dyDescent="0.2">
      <c r="A236" s="1"/>
    </row>
    <row r="237" spans="1:1" x14ac:dyDescent="0.2">
      <c r="A237" s="1"/>
    </row>
    <row r="238" spans="1:1" x14ac:dyDescent="0.2">
      <c r="A238" s="3"/>
    </row>
    <row r="239" spans="1:1" x14ac:dyDescent="0.2">
      <c r="A239" s="1"/>
    </row>
    <row r="240" spans="1:1" x14ac:dyDescent="0.2">
      <c r="A240" s="3"/>
    </row>
    <row r="241" spans="1:1" x14ac:dyDescent="0.2">
      <c r="A241" s="3"/>
    </row>
    <row r="242" spans="1:1" x14ac:dyDescent="0.2">
      <c r="A242" s="3"/>
    </row>
    <row r="243" spans="1:1" x14ac:dyDescent="0.2">
      <c r="A243" s="1"/>
    </row>
    <row r="244" spans="1:1" x14ac:dyDescent="0.2">
      <c r="A244" s="3"/>
    </row>
    <row r="245" spans="1:1" x14ac:dyDescent="0.2">
      <c r="A245" s="1"/>
    </row>
    <row r="246" spans="1:1" x14ac:dyDescent="0.2">
      <c r="A246" s="1"/>
    </row>
    <row r="247" spans="1:1" x14ac:dyDescent="0.2">
      <c r="A247" s="3"/>
    </row>
    <row r="248" spans="1:1" x14ac:dyDescent="0.2">
      <c r="A248" s="3"/>
    </row>
    <row r="249" spans="1:1" x14ac:dyDescent="0.2">
      <c r="A249" s="3"/>
    </row>
    <row r="250" spans="1:1" x14ac:dyDescent="0.2">
      <c r="A250" s="3"/>
    </row>
    <row r="251" spans="1:1" x14ac:dyDescent="0.2">
      <c r="A251" s="1"/>
    </row>
    <row r="252" spans="1:1" x14ac:dyDescent="0.2">
      <c r="A252" s="1"/>
    </row>
    <row r="253" spans="1:1" x14ac:dyDescent="0.2">
      <c r="A253" s="3"/>
    </row>
    <row r="254" spans="1:1" x14ac:dyDescent="0.2">
      <c r="A254" s="1"/>
    </row>
    <row r="255" spans="1:1" x14ac:dyDescent="0.2">
      <c r="A255" s="3"/>
    </row>
    <row r="256" spans="1:1" x14ac:dyDescent="0.2">
      <c r="A256" s="3"/>
    </row>
    <row r="257" spans="1:1" x14ac:dyDescent="0.2">
      <c r="A257" s="3"/>
    </row>
    <row r="258" spans="1:1" x14ac:dyDescent="0.2">
      <c r="A258" s="3"/>
    </row>
    <row r="259" spans="1:1" x14ac:dyDescent="0.2">
      <c r="A259" s="3"/>
    </row>
    <row r="260" spans="1:1" x14ac:dyDescent="0.2">
      <c r="A260" s="1"/>
    </row>
    <row r="261" spans="1:1" x14ac:dyDescent="0.2">
      <c r="A261" s="1"/>
    </row>
    <row r="262" spans="1:1" x14ac:dyDescent="0.2">
      <c r="A262" s="3"/>
    </row>
    <row r="263" spans="1:1" x14ac:dyDescent="0.2">
      <c r="A263" s="1"/>
    </row>
    <row r="264" spans="1:1" x14ac:dyDescent="0.2">
      <c r="A264" s="3"/>
    </row>
    <row r="265" spans="1:1" x14ac:dyDescent="0.2">
      <c r="A265" s="3"/>
    </row>
    <row r="266" spans="1:1" x14ac:dyDescent="0.2">
      <c r="A266" s="3"/>
    </row>
    <row r="267" spans="1:1" x14ac:dyDescent="0.2">
      <c r="A267" s="3"/>
    </row>
    <row r="268" spans="1:1" x14ac:dyDescent="0.2">
      <c r="A268" s="3"/>
    </row>
    <row r="269" spans="1:1" x14ac:dyDescent="0.2">
      <c r="A269" s="3"/>
    </row>
    <row r="270" spans="1:1" x14ac:dyDescent="0.2">
      <c r="A270" s="3"/>
    </row>
    <row r="271" spans="1:1" x14ac:dyDescent="0.2">
      <c r="A271" s="3"/>
    </row>
    <row r="272" spans="1:1" x14ac:dyDescent="0.2">
      <c r="A272" s="3"/>
    </row>
    <row r="273" spans="1:1" x14ac:dyDescent="0.2">
      <c r="A273" s="4"/>
    </row>
  </sheetData>
  <sortState xmlns:xlrd2="http://schemas.microsoft.com/office/spreadsheetml/2017/richdata2" ref="G16:H40">
    <sortCondition descending="1" ref="H16:H40"/>
  </sortState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82"/>
  <sheetViews>
    <sheetView topLeftCell="A4" workbookViewId="0">
      <selection activeCell="I16" sqref="I16:I35"/>
    </sheetView>
  </sheetViews>
  <sheetFormatPr baseColWidth="10" defaultRowHeight="15" x14ac:dyDescent="0.2"/>
  <cols>
    <col min="1" max="2" width="35.5" customWidth="1"/>
    <col min="4" max="4" width="28.83203125" bestFit="1" customWidth="1"/>
    <col min="6" max="6" width="12.83203125" customWidth="1"/>
  </cols>
  <sheetData>
    <row r="1" spans="1:9" x14ac:dyDescent="0.2">
      <c r="A1" s="5" t="s">
        <v>53</v>
      </c>
      <c r="B1" s="5" t="s">
        <v>54</v>
      </c>
    </row>
    <row r="2" spans="1:9" x14ac:dyDescent="0.2">
      <c r="A2" s="2" t="s">
        <v>55</v>
      </c>
      <c r="B2" s="2" t="s">
        <v>55</v>
      </c>
    </row>
    <row r="3" spans="1:9" x14ac:dyDescent="0.2">
      <c r="A3" s="3" t="s">
        <v>123</v>
      </c>
      <c r="B3" s="3" t="s">
        <v>123</v>
      </c>
    </row>
    <row r="4" spans="1:9" x14ac:dyDescent="0.2">
      <c r="A4" s="3" t="s">
        <v>150</v>
      </c>
      <c r="B4" s="3" t="s">
        <v>124</v>
      </c>
    </row>
    <row r="5" spans="1:9" x14ac:dyDescent="0.2">
      <c r="A5" s="1"/>
      <c r="B5" s="1"/>
    </row>
    <row r="6" spans="1:9" x14ac:dyDescent="0.2">
      <c r="A6" s="3" t="s">
        <v>57</v>
      </c>
      <c r="B6" s="3" t="s">
        <v>57</v>
      </c>
    </row>
    <row r="7" spans="1:9" x14ac:dyDescent="0.2">
      <c r="A7" s="3" t="s">
        <v>151</v>
      </c>
      <c r="B7" s="3" t="s">
        <v>125</v>
      </c>
    </row>
    <row r="8" spans="1:9" x14ac:dyDescent="0.2">
      <c r="A8" s="1"/>
      <c r="B8" s="1"/>
    </row>
    <row r="9" spans="1:9" x14ac:dyDescent="0.2">
      <c r="A9" s="3" t="s">
        <v>58</v>
      </c>
      <c r="B9" s="3" t="s">
        <v>58</v>
      </c>
    </row>
    <row r="10" spans="1:9" x14ac:dyDescent="0.2">
      <c r="A10" s="3" t="s">
        <v>152</v>
      </c>
      <c r="B10" s="3" t="s">
        <v>126</v>
      </c>
    </row>
    <row r="11" spans="1:9" x14ac:dyDescent="0.2">
      <c r="A11" s="1"/>
      <c r="B11" s="1"/>
    </row>
    <row r="12" spans="1:9" x14ac:dyDescent="0.2">
      <c r="A12" s="3" t="s">
        <v>59</v>
      </c>
      <c r="B12" s="3" t="s">
        <v>59</v>
      </c>
      <c r="D12" s="3"/>
      <c r="E12" s="3"/>
      <c r="F12" s="3"/>
    </row>
    <row r="13" spans="1:9" x14ac:dyDescent="0.2">
      <c r="A13" s="3" t="s">
        <v>153</v>
      </c>
      <c r="B13" s="3" t="s">
        <v>127</v>
      </c>
      <c r="D13" s="3"/>
      <c r="E13" s="3"/>
      <c r="F13" s="3"/>
    </row>
    <row r="14" spans="1:9" x14ac:dyDescent="0.2">
      <c r="A14" s="1"/>
      <c r="B14" s="1"/>
      <c r="D14" s="3"/>
      <c r="E14" s="3"/>
      <c r="F14" s="3"/>
    </row>
    <row r="15" spans="1:9" x14ac:dyDescent="0.2">
      <c r="A15" s="3" t="s">
        <v>60</v>
      </c>
      <c r="B15" s="3" t="s">
        <v>60</v>
      </c>
      <c r="D15" s="3"/>
      <c r="E15" s="3"/>
      <c r="F15" s="3"/>
    </row>
    <row r="16" spans="1:9" x14ac:dyDescent="0.2">
      <c r="A16" s="3" t="s">
        <v>154</v>
      </c>
      <c r="B16" s="3" t="s">
        <v>128</v>
      </c>
      <c r="D16" s="3"/>
      <c r="E16" s="3"/>
      <c r="F16" s="3"/>
      <c r="I16" t="s">
        <v>108</v>
      </c>
    </row>
    <row r="17" spans="1:9" x14ac:dyDescent="0.2">
      <c r="A17" s="1"/>
      <c r="B17" s="1"/>
      <c r="D17" s="3"/>
      <c r="E17" s="3"/>
      <c r="F17" s="3"/>
      <c r="I17" t="s">
        <v>109</v>
      </c>
    </row>
    <row r="18" spans="1:9" x14ac:dyDescent="0.2">
      <c r="A18" s="3" t="s">
        <v>61</v>
      </c>
      <c r="B18" s="3" t="s">
        <v>61</v>
      </c>
      <c r="D18" s="3"/>
      <c r="E18" s="3"/>
      <c r="F18" s="3"/>
      <c r="I18" t="s">
        <v>241</v>
      </c>
    </row>
    <row r="19" spans="1:9" x14ac:dyDescent="0.2">
      <c r="A19" s="3" t="s">
        <v>155</v>
      </c>
      <c r="B19" s="3" t="s">
        <v>129</v>
      </c>
      <c r="D19" s="3"/>
      <c r="E19" s="3"/>
      <c r="F19" s="3"/>
      <c r="I19" t="s">
        <v>110</v>
      </c>
    </row>
    <row r="20" spans="1:9" x14ac:dyDescent="0.2">
      <c r="A20" s="1"/>
      <c r="B20" s="1"/>
      <c r="D20" s="3"/>
      <c r="E20" s="3" t="s">
        <v>219</v>
      </c>
      <c r="F20" s="3" t="s">
        <v>219</v>
      </c>
      <c r="G20" t="s">
        <v>220</v>
      </c>
      <c r="H20" s="3" t="s">
        <v>220</v>
      </c>
      <c r="I20" t="s">
        <v>242</v>
      </c>
    </row>
    <row r="21" spans="1:9" x14ac:dyDescent="0.2">
      <c r="A21" s="3" t="s">
        <v>62</v>
      </c>
      <c r="B21" s="3" t="s">
        <v>62</v>
      </c>
      <c r="E21" t="s">
        <v>53</v>
      </c>
      <c r="F21" t="s">
        <v>54</v>
      </c>
      <c r="I21" t="s">
        <v>111</v>
      </c>
    </row>
    <row r="22" spans="1:9" x14ac:dyDescent="0.2">
      <c r="A22" s="3" t="s">
        <v>156</v>
      </c>
      <c r="B22" s="3" t="s">
        <v>130</v>
      </c>
      <c r="D22" s="3" t="s">
        <v>115</v>
      </c>
      <c r="E22" t="s">
        <v>201</v>
      </c>
      <c r="F22" t="s">
        <v>202</v>
      </c>
      <c r="G22" t="s">
        <v>221</v>
      </c>
      <c r="H22" t="s">
        <v>222</v>
      </c>
      <c r="I22" s="7" t="str">
        <f>D22&amp;" &amp; "&amp;E22&amp;" &amp; "&amp;F22&amp;" &amp; "&amp;G22&amp;" &amp; "&amp;H22&amp;" \\"</f>
        <v>SDdomBanksdir &amp; 52.77 &amp; 89.45 &amp; 37.58 &amp; 39.36 \\</v>
      </c>
    </row>
    <row r="23" spans="1:9" x14ac:dyDescent="0.2">
      <c r="A23" s="1"/>
      <c r="B23" s="1"/>
      <c r="D23" s="3" t="s">
        <v>117</v>
      </c>
      <c r="E23" t="s">
        <v>203</v>
      </c>
      <c r="F23" t="s">
        <v>204</v>
      </c>
      <c r="G23" t="s">
        <v>237</v>
      </c>
      <c r="H23" t="s">
        <v>238</v>
      </c>
      <c r="I23" s="7" t="str">
        <f t="shared" ref="I23:I29" si="0">D23&amp;" &amp; "&amp;E23&amp;" &amp; "&amp;F23&amp;" &amp; "&amp;G23&amp;" &amp; "&amp;H23&amp;" \\"</f>
        <v>SMIprev &amp; 30.75 &amp; 55.66 &amp; 2.62 &amp; 4.23 \\</v>
      </c>
    </row>
    <row r="24" spans="1:9" x14ac:dyDescent="0.2">
      <c r="A24" s="3" t="s">
        <v>65</v>
      </c>
      <c r="B24" s="3" t="s">
        <v>64</v>
      </c>
      <c r="D24" s="3" t="s">
        <v>121</v>
      </c>
      <c r="E24" t="s">
        <v>205</v>
      </c>
      <c r="F24" t="s">
        <v>206</v>
      </c>
      <c r="G24" t="s">
        <v>227</v>
      </c>
      <c r="H24" t="s">
        <v>228</v>
      </c>
      <c r="I24" s="7" t="str">
        <f t="shared" si="0"/>
        <v>Libor3M_CHF &amp; 8.24 &amp; 23.88 &amp; 11.66 &amp; 16.10 \\</v>
      </c>
    </row>
    <row r="25" spans="1:9" x14ac:dyDescent="0.2">
      <c r="A25" s="3" t="s">
        <v>157</v>
      </c>
      <c r="B25" s="3" t="s">
        <v>131</v>
      </c>
      <c r="D25" s="3" t="s">
        <v>116</v>
      </c>
      <c r="E25" t="s">
        <v>207</v>
      </c>
      <c r="F25" t="s">
        <v>208</v>
      </c>
      <c r="G25" t="s">
        <v>231</v>
      </c>
      <c r="H25" t="s">
        <v>232</v>
      </c>
      <c r="I25" s="7" t="str">
        <f t="shared" si="0"/>
        <v>SDofDomBanks &amp; 2.05 &amp; 6.08 &amp; 8.16 &amp; 12.89 \\</v>
      </c>
    </row>
    <row r="26" spans="1:9" x14ac:dyDescent="0.2">
      <c r="A26" s="1"/>
      <c r="B26" s="1"/>
      <c r="D26" s="3" t="s">
        <v>176</v>
      </c>
      <c r="E26" t="s">
        <v>209</v>
      </c>
      <c r="F26" t="s">
        <v>210</v>
      </c>
      <c r="G26" t="s">
        <v>229</v>
      </c>
      <c r="H26" t="s">
        <v>230</v>
      </c>
      <c r="I26" s="7" t="str">
        <f t="shared" si="0"/>
        <v>ChgSDdomBanks &amp; 1.62 &amp; 3.16 &amp; 8.52 &amp; 10.38 \\</v>
      </c>
    </row>
    <row r="27" spans="1:9" x14ac:dyDescent="0.2">
      <c r="A27" s="3" t="s">
        <v>64</v>
      </c>
      <c r="B27" s="3" t="s">
        <v>63</v>
      </c>
      <c r="D27" s="3" t="s">
        <v>122</v>
      </c>
      <c r="E27" t="s">
        <v>211</v>
      </c>
      <c r="F27" t="s">
        <v>212</v>
      </c>
      <c r="G27" t="s">
        <v>235</v>
      </c>
      <c r="H27" t="s">
        <v>236</v>
      </c>
      <c r="I27" s="7" t="str">
        <f t="shared" si="0"/>
        <v>CHFEUR &amp; 1.52 &amp; 5.63 &amp; 2.66 &amp; 2.13 \\</v>
      </c>
    </row>
    <row r="28" spans="1:9" x14ac:dyDescent="0.2">
      <c r="A28" s="3" t="s">
        <v>158</v>
      </c>
      <c r="B28" s="3" t="s">
        <v>132</v>
      </c>
      <c r="D28" s="3" t="s">
        <v>119</v>
      </c>
      <c r="E28" t="s">
        <v>213</v>
      </c>
      <c r="F28" t="s">
        <v>214</v>
      </c>
      <c r="G28" t="s">
        <v>225</v>
      </c>
      <c r="H28" t="s">
        <v>226</v>
      </c>
      <c r="I28" s="7" t="str">
        <f t="shared" si="0"/>
        <v>CHFUSD &amp; 1.17 &amp; 5.24 &amp; 11.70 &amp; 19.40 \\</v>
      </c>
    </row>
    <row r="29" spans="1:9" x14ac:dyDescent="0.2">
      <c r="A29" s="1"/>
      <c r="B29" s="1"/>
      <c r="D29" s="3" t="s">
        <v>120</v>
      </c>
      <c r="E29" t="s">
        <v>215</v>
      </c>
      <c r="F29" t="s">
        <v>216</v>
      </c>
      <c r="G29" t="s">
        <v>233</v>
      </c>
      <c r="H29" t="s">
        <v>234</v>
      </c>
      <c r="I29" s="7" t="str">
        <f t="shared" si="0"/>
        <v>Gov10yr &amp; 1.01 &amp; 2.25 &amp; 3.53 &amp; 5.38 \\</v>
      </c>
    </row>
    <row r="30" spans="1:9" x14ac:dyDescent="0.2">
      <c r="A30" s="3" t="s">
        <v>63</v>
      </c>
      <c r="B30" s="3" t="s">
        <v>65</v>
      </c>
      <c r="D30" s="3" t="s">
        <v>118</v>
      </c>
      <c r="E30" t="s">
        <v>217</v>
      </c>
      <c r="F30" t="s">
        <v>218</v>
      </c>
      <c r="G30" t="s">
        <v>223</v>
      </c>
      <c r="H30" t="s">
        <v>224</v>
      </c>
      <c r="I30" s="7" t="str">
        <f>D30&amp;" &amp; "&amp;E30&amp;" &amp; "&amp;F30&amp;" &amp; "&amp;G30&amp;" &amp; "&amp;H30&amp;" \\ [1ex]"</f>
        <v>Gov3yr &amp; 0.87 &amp; 2.68 &amp; 13.57 &amp; 16.87 \\ [1ex]</v>
      </c>
    </row>
    <row r="31" spans="1:9" x14ac:dyDescent="0.2">
      <c r="A31" s="3" t="s">
        <v>159</v>
      </c>
      <c r="B31" s="3" t="s">
        <v>133</v>
      </c>
      <c r="I31" t="s">
        <v>112</v>
      </c>
    </row>
    <row r="32" spans="1:9" x14ac:dyDescent="0.2">
      <c r="A32" s="1"/>
      <c r="B32" s="1"/>
      <c r="D32" s="1"/>
      <c r="I32" t="s">
        <v>113</v>
      </c>
    </row>
    <row r="33" spans="1:9" x14ac:dyDescent="0.2">
      <c r="A33" s="3" t="s">
        <v>67</v>
      </c>
      <c r="B33" s="3" t="s">
        <v>66</v>
      </c>
      <c r="D33" s="3"/>
      <c r="E33" s="3"/>
      <c r="F33" s="3"/>
      <c r="I33" t="s">
        <v>239</v>
      </c>
    </row>
    <row r="34" spans="1:9" x14ac:dyDescent="0.2">
      <c r="A34" s="3" t="s">
        <v>160</v>
      </c>
      <c r="B34" s="3" t="s">
        <v>134</v>
      </c>
      <c r="D34" s="3"/>
      <c r="E34" s="3"/>
      <c r="F34" s="3"/>
      <c r="I34" t="s">
        <v>240</v>
      </c>
    </row>
    <row r="35" spans="1:9" x14ac:dyDescent="0.2">
      <c r="A35" s="1"/>
      <c r="B35" s="1"/>
      <c r="D35" s="3"/>
      <c r="E35" s="3"/>
      <c r="F35" s="3"/>
      <c r="I35" t="s">
        <v>114</v>
      </c>
    </row>
    <row r="36" spans="1:9" x14ac:dyDescent="0.2">
      <c r="A36" s="3" t="s">
        <v>66</v>
      </c>
      <c r="B36" s="3" t="s">
        <v>67</v>
      </c>
      <c r="D36" s="3"/>
      <c r="E36" s="3"/>
      <c r="F36" s="3"/>
    </row>
    <row r="37" spans="1:9" x14ac:dyDescent="0.2">
      <c r="A37" s="3" t="s">
        <v>161</v>
      </c>
      <c r="B37" s="3" t="s">
        <v>135</v>
      </c>
      <c r="D37" s="3"/>
      <c r="E37" s="3"/>
      <c r="F37" s="3"/>
    </row>
    <row r="38" spans="1:9" x14ac:dyDescent="0.2">
      <c r="A38" s="1"/>
      <c r="B38" s="1"/>
      <c r="D38" s="3"/>
      <c r="E38" s="3"/>
      <c r="F38" s="3"/>
    </row>
    <row r="39" spans="1:9" x14ac:dyDescent="0.2">
      <c r="A39" s="3" t="s">
        <v>68</v>
      </c>
      <c r="B39" s="3" t="s">
        <v>68</v>
      </c>
      <c r="D39" s="3"/>
      <c r="E39" s="3"/>
      <c r="F39" s="3"/>
    </row>
    <row r="40" spans="1:9" x14ac:dyDescent="0.2">
      <c r="A40" s="3" t="s">
        <v>162</v>
      </c>
      <c r="B40" s="3" t="s">
        <v>136</v>
      </c>
      <c r="D40" s="3"/>
      <c r="E40" s="3"/>
      <c r="F40" s="3"/>
    </row>
    <row r="41" spans="1:9" x14ac:dyDescent="0.2">
      <c r="A41" s="1"/>
      <c r="B41" s="1"/>
      <c r="D41" s="3"/>
      <c r="E41" s="3"/>
      <c r="F41" s="3"/>
    </row>
    <row r="42" spans="1:9" x14ac:dyDescent="0.2">
      <c r="A42" s="3" t="s">
        <v>69</v>
      </c>
      <c r="B42" s="3" t="s">
        <v>69</v>
      </c>
    </row>
    <row r="43" spans="1:9" x14ac:dyDescent="0.2">
      <c r="A43" s="3" t="s">
        <v>163</v>
      </c>
      <c r="B43" s="3" t="s">
        <v>137</v>
      </c>
      <c r="D43" s="3"/>
    </row>
    <row r="44" spans="1:9" x14ac:dyDescent="0.2">
      <c r="A44" s="1"/>
      <c r="B44" s="1"/>
      <c r="D44" s="3"/>
    </row>
    <row r="45" spans="1:9" x14ac:dyDescent="0.2">
      <c r="A45" s="3" t="s">
        <v>70</v>
      </c>
      <c r="B45" s="3" t="s">
        <v>70</v>
      </c>
      <c r="D45" s="3"/>
    </row>
    <row r="46" spans="1:9" x14ac:dyDescent="0.2">
      <c r="A46" s="3" t="s">
        <v>164</v>
      </c>
      <c r="B46" s="3" t="s">
        <v>138</v>
      </c>
      <c r="D46" s="3"/>
    </row>
    <row r="47" spans="1:9" x14ac:dyDescent="0.2">
      <c r="A47" s="1"/>
      <c r="B47" s="1"/>
      <c r="D47" s="3"/>
    </row>
    <row r="48" spans="1:9" x14ac:dyDescent="0.2">
      <c r="A48" s="3" t="s">
        <v>71</v>
      </c>
      <c r="B48" s="3" t="s">
        <v>71</v>
      </c>
      <c r="D48" s="3"/>
    </row>
    <row r="49" spans="1:6" x14ac:dyDescent="0.2">
      <c r="A49" s="3" t="s">
        <v>165</v>
      </c>
      <c r="B49" s="3" t="s">
        <v>139</v>
      </c>
      <c r="D49" s="3"/>
    </row>
    <row r="50" spans="1:6" x14ac:dyDescent="0.2">
      <c r="A50" s="1"/>
      <c r="B50" s="1"/>
      <c r="D50" s="3"/>
    </row>
    <row r="51" spans="1:6" x14ac:dyDescent="0.2">
      <c r="A51" s="3" t="s">
        <v>75</v>
      </c>
      <c r="B51" s="3" t="s">
        <v>72</v>
      </c>
      <c r="D51" s="3"/>
    </row>
    <row r="52" spans="1:6" x14ac:dyDescent="0.2">
      <c r="A52" s="3" t="s">
        <v>166</v>
      </c>
      <c r="B52" s="3" t="s">
        <v>140</v>
      </c>
    </row>
    <row r="53" spans="1:6" x14ac:dyDescent="0.2">
      <c r="A53" s="1"/>
      <c r="B53" s="1"/>
    </row>
    <row r="54" spans="1:6" x14ac:dyDescent="0.2">
      <c r="A54" s="3" t="s">
        <v>72</v>
      </c>
      <c r="B54" s="3" t="s">
        <v>75</v>
      </c>
    </row>
    <row r="55" spans="1:6" x14ac:dyDescent="0.2">
      <c r="A55" s="3" t="s">
        <v>167</v>
      </c>
      <c r="B55" s="3" t="s">
        <v>141</v>
      </c>
    </row>
    <row r="56" spans="1:6" x14ac:dyDescent="0.2">
      <c r="A56" s="1"/>
      <c r="B56" s="1"/>
    </row>
    <row r="57" spans="1:6" x14ac:dyDescent="0.2">
      <c r="A57" s="3" t="s">
        <v>73</v>
      </c>
      <c r="B57" s="3" t="s">
        <v>73</v>
      </c>
      <c r="F57" s="3"/>
    </row>
    <row r="58" spans="1:6" x14ac:dyDescent="0.2">
      <c r="A58" s="3" t="s">
        <v>168</v>
      </c>
      <c r="B58" s="3" t="s">
        <v>142</v>
      </c>
      <c r="D58" s="1"/>
      <c r="F58" s="1"/>
    </row>
    <row r="59" spans="1:6" x14ac:dyDescent="0.2">
      <c r="A59" s="1"/>
      <c r="B59" s="1"/>
      <c r="F59" s="3"/>
    </row>
    <row r="60" spans="1:6" x14ac:dyDescent="0.2">
      <c r="A60" s="3" t="s">
        <v>74</v>
      </c>
      <c r="B60" s="3" t="s">
        <v>76</v>
      </c>
      <c r="D60" s="1"/>
      <c r="F60" s="1"/>
    </row>
    <row r="61" spans="1:6" x14ac:dyDescent="0.2">
      <c r="A61" s="3" t="s">
        <v>169</v>
      </c>
      <c r="B61" s="3" t="s">
        <v>143</v>
      </c>
      <c r="F61" s="3"/>
    </row>
    <row r="62" spans="1:6" x14ac:dyDescent="0.2">
      <c r="A62" s="1"/>
      <c r="B62" s="1"/>
      <c r="D62" s="1"/>
      <c r="F62" s="1"/>
    </row>
    <row r="63" spans="1:6" x14ac:dyDescent="0.2">
      <c r="A63" s="3" t="s">
        <v>76</v>
      </c>
      <c r="B63" s="3" t="s">
        <v>74</v>
      </c>
      <c r="F63" s="3"/>
    </row>
    <row r="64" spans="1:6" x14ac:dyDescent="0.2">
      <c r="A64" s="3" t="s">
        <v>170</v>
      </c>
      <c r="B64" s="3" t="s">
        <v>144</v>
      </c>
      <c r="D64" s="1"/>
      <c r="F64" s="1"/>
    </row>
    <row r="65" spans="1:6" x14ac:dyDescent="0.2">
      <c r="A65" s="1"/>
      <c r="B65" s="1"/>
      <c r="F65" s="3"/>
    </row>
    <row r="66" spans="1:6" x14ac:dyDescent="0.2">
      <c r="A66" s="3" t="s">
        <v>77</v>
      </c>
      <c r="B66" s="3" t="s">
        <v>77</v>
      </c>
      <c r="D66" s="1"/>
      <c r="F66" s="1"/>
    </row>
    <row r="67" spans="1:6" x14ac:dyDescent="0.2">
      <c r="A67" s="3" t="s">
        <v>171</v>
      </c>
      <c r="B67" s="3" t="s">
        <v>145</v>
      </c>
      <c r="F67" s="3"/>
    </row>
    <row r="68" spans="1:6" x14ac:dyDescent="0.2">
      <c r="A68" s="1"/>
      <c r="B68" s="1"/>
      <c r="D68" s="1"/>
      <c r="F68" s="1"/>
    </row>
    <row r="69" spans="1:6" x14ac:dyDescent="0.2">
      <c r="A69" s="3" t="s">
        <v>79</v>
      </c>
      <c r="B69" s="3" t="s">
        <v>78</v>
      </c>
      <c r="F69" s="3"/>
    </row>
    <row r="70" spans="1:6" x14ac:dyDescent="0.2">
      <c r="A70" s="3" t="s">
        <v>172</v>
      </c>
      <c r="B70" s="3" t="s">
        <v>146</v>
      </c>
      <c r="D70" s="1"/>
      <c r="F70" s="1"/>
    </row>
    <row r="71" spans="1:6" x14ac:dyDescent="0.2">
      <c r="A71" s="1"/>
      <c r="B71" s="1"/>
    </row>
    <row r="72" spans="1:6" x14ac:dyDescent="0.2">
      <c r="A72" s="3" t="s">
        <v>78</v>
      </c>
      <c r="B72" s="3" t="s">
        <v>79</v>
      </c>
      <c r="D72" s="1"/>
    </row>
    <row r="73" spans="1:6" x14ac:dyDescent="0.2">
      <c r="A73" s="3" t="s">
        <v>173</v>
      </c>
      <c r="B73" s="3" t="s">
        <v>147</v>
      </c>
    </row>
    <row r="74" spans="1:6" x14ac:dyDescent="0.2">
      <c r="A74" s="1"/>
      <c r="B74" s="1"/>
    </row>
    <row r="75" spans="1:6" x14ac:dyDescent="0.2">
      <c r="A75" s="3" t="s">
        <v>80</v>
      </c>
      <c r="B75" s="3" t="s">
        <v>80</v>
      </c>
    </row>
    <row r="76" spans="1:6" x14ac:dyDescent="0.2">
      <c r="A76" s="3" t="s">
        <v>174</v>
      </c>
      <c r="B76" s="3" t="s">
        <v>148</v>
      </c>
    </row>
    <row r="77" spans="1:6" x14ac:dyDescent="0.2">
      <c r="A77" s="1"/>
      <c r="B77" s="1"/>
    </row>
    <row r="78" spans="1:6" x14ac:dyDescent="0.2">
      <c r="A78" s="3" t="s">
        <v>81</v>
      </c>
      <c r="B78" s="3" t="s">
        <v>81</v>
      </c>
    </row>
    <row r="79" spans="1:6" x14ac:dyDescent="0.2">
      <c r="A79" s="3" t="s">
        <v>175</v>
      </c>
      <c r="B79" s="3" t="s">
        <v>149</v>
      </c>
    </row>
    <row r="80" spans="1:6" x14ac:dyDescent="0.2">
      <c r="A80" s="1"/>
      <c r="B80" s="1"/>
    </row>
    <row r="81" spans="1:2" x14ac:dyDescent="0.2">
      <c r="A81" s="3" t="s">
        <v>48</v>
      </c>
      <c r="B81" s="3" t="s">
        <v>48</v>
      </c>
    </row>
    <row r="82" spans="1:2" x14ac:dyDescent="0.2">
      <c r="A82" s="4" t="s">
        <v>82</v>
      </c>
      <c r="B82" s="4" t="s">
        <v>82</v>
      </c>
    </row>
  </sheetData>
  <sortState xmlns:xlrd2="http://schemas.microsoft.com/office/spreadsheetml/2017/richdata2" ref="D33:F41">
    <sortCondition descending="1" ref="E33:E41"/>
  </sortState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76"/>
  <sheetViews>
    <sheetView topLeftCell="B3" workbookViewId="0">
      <selection activeCell="J7" sqref="J7:J25"/>
    </sheetView>
  </sheetViews>
  <sheetFormatPr baseColWidth="10" defaultRowHeight="15" x14ac:dyDescent="0.2"/>
  <cols>
    <col min="1" max="1" width="35.5" customWidth="1"/>
    <col min="2" max="2" width="34.6640625" bestFit="1" customWidth="1"/>
    <col min="3" max="3" width="34.6640625" customWidth="1"/>
    <col min="5" max="5" width="15.83203125" bestFit="1" customWidth="1"/>
    <col min="6" max="6" width="12.5" bestFit="1" customWidth="1"/>
    <col min="7" max="7" width="15.83203125" bestFit="1" customWidth="1"/>
  </cols>
  <sheetData>
    <row r="1" spans="1:10" x14ac:dyDescent="0.2">
      <c r="A1" s="5" t="s">
        <v>53</v>
      </c>
      <c r="B1" s="5" t="s">
        <v>53</v>
      </c>
      <c r="C1" s="5" t="s">
        <v>54</v>
      </c>
    </row>
    <row r="2" spans="1:10" x14ac:dyDescent="0.2">
      <c r="A2" s="2" t="s">
        <v>83</v>
      </c>
      <c r="B2" s="2" t="s">
        <v>83</v>
      </c>
      <c r="C2" s="2" t="s">
        <v>83</v>
      </c>
    </row>
    <row r="3" spans="1:10" x14ac:dyDescent="0.2">
      <c r="A3" s="3" t="s">
        <v>56</v>
      </c>
      <c r="B3" s="3" t="s">
        <v>123</v>
      </c>
      <c r="C3" s="3" t="s">
        <v>123</v>
      </c>
    </row>
    <row r="4" spans="1:10" x14ac:dyDescent="0.2">
      <c r="A4" s="3" t="s">
        <v>84</v>
      </c>
      <c r="B4" s="3" t="s">
        <v>271</v>
      </c>
      <c r="C4" s="3" t="s">
        <v>177</v>
      </c>
      <c r="E4" s="3"/>
      <c r="F4" s="6"/>
      <c r="G4" s="6"/>
    </row>
    <row r="5" spans="1:10" x14ac:dyDescent="0.2">
      <c r="A5" s="1"/>
      <c r="B5" s="1"/>
      <c r="C5" s="1"/>
      <c r="E5" s="3"/>
      <c r="F5" s="6"/>
      <c r="G5" s="6"/>
    </row>
    <row r="6" spans="1:10" x14ac:dyDescent="0.2">
      <c r="A6" s="3" t="s">
        <v>57</v>
      </c>
      <c r="B6" s="3" t="s">
        <v>57</v>
      </c>
      <c r="C6" s="3" t="s">
        <v>57</v>
      </c>
      <c r="E6" s="3"/>
      <c r="F6" s="6"/>
      <c r="G6" s="6"/>
    </row>
    <row r="7" spans="1:10" x14ac:dyDescent="0.2">
      <c r="A7" s="3" t="s">
        <v>85</v>
      </c>
      <c r="B7" s="3" t="s">
        <v>272</v>
      </c>
      <c r="C7" s="3" t="s">
        <v>178</v>
      </c>
      <c r="E7" s="3"/>
      <c r="F7" s="6"/>
      <c r="G7" s="6"/>
      <c r="J7" t="s">
        <v>108</v>
      </c>
    </row>
    <row r="8" spans="1:10" x14ac:dyDescent="0.2">
      <c r="A8" s="1"/>
      <c r="B8" s="1"/>
      <c r="C8" s="1"/>
      <c r="E8" s="3"/>
      <c r="F8" s="6"/>
      <c r="G8" s="6"/>
      <c r="J8" t="s">
        <v>109</v>
      </c>
    </row>
    <row r="9" spans="1:10" x14ac:dyDescent="0.2">
      <c r="A9" s="3" t="s">
        <v>58</v>
      </c>
      <c r="B9" s="3" t="s">
        <v>58</v>
      </c>
      <c r="C9" s="3" t="s">
        <v>58</v>
      </c>
      <c r="E9" s="3"/>
      <c r="F9" s="6"/>
      <c r="G9" s="6"/>
      <c r="J9" t="s">
        <v>241</v>
      </c>
    </row>
    <row r="10" spans="1:10" x14ac:dyDescent="0.2">
      <c r="A10" s="3" t="s">
        <v>86</v>
      </c>
      <c r="B10" s="3" t="s">
        <v>273</v>
      </c>
      <c r="C10" s="3" t="s">
        <v>179</v>
      </c>
      <c r="E10" s="3"/>
      <c r="F10" s="6"/>
      <c r="G10" s="6"/>
      <c r="J10" t="s">
        <v>110</v>
      </c>
    </row>
    <row r="11" spans="1:10" x14ac:dyDescent="0.2">
      <c r="A11" s="1"/>
      <c r="B11" s="1"/>
      <c r="C11" s="1"/>
      <c r="E11" s="3"/>
      <c r="F11" s="6"/>
      <c r="G11" s="6"/>
      <c r="J11" t="s">
        <v>242</v>
      </c>
    </row>
    <row r="12" spans="1:10" x14ac:dyDescent="0.2">
      <c r="A12" s="3" t="s">
        <v>59</v>
      </c>
      <c r="B12" s="3" t="s">
        <v>59</v>
      </c>
      <c r="C12" s="3" t="s">
        <v>59</v>
      </c>
      <c r="J12" t="s">
        <v>111</v>
      </c>
    </row>
    <row r="13" spans="1:10" x14ac:dyDescent="0.2">
      <c r="A13" s="3" t="s">
        <v>87</v>
      </c>
      <c r="B13" s="3" t="s">
        <v>274</v>
      </c>
      <c r="C13" s="3" t="s">
        <v>180</v>
      </c>
      <c r="E13" t="s">
        <v>115</v>
      </c>
      <c r="F13">
        <v>66.06</v>
      </c>
      <c r="G13">
        <v>87.33</v>
      </c>
      <c r="H13" t="s">
        <v>255</v>
      </c>
      <c r="I13" t="s">
        <v>256</v>
      </c>
      <c r="J13" s="7" t="str">
        <f t="shared" ref="J13:J19" si="0">E13&amp;" &amp; "&amp;F13&amp;" &amp; "&amp;G13&amp;" &amp; "&amp;H13&amp;" &amp; "&amp;I13&amp;" \\"</f>
        <v>SDdomBanksdir &amp; 66.06 &amp; 87.33 &amp; 62.15 &amp; 66.00 \\</v>
      </c>
    </row>
    <row r="14" spans="1:10" x14ac:dyDescent="0.2">
      <c r="A14" s="1"/>
      <c r="B14" s="1"/>
      <c r="C14" s="1"/>
      <c r="E14" t="s">
        <v>116</v>
      </c>
      <c r="F14" t="s">
        <v>243</v>
      </c>
      <c r="G14">
        <v>24.87</v>
      </c>
      <c r="H14" t="s">
        <v>269</v>
      </c>
      <c r="I14" t="s">
        <v>270</v>
      </c>
      <c r="J14" s="7" t="str">
        <f t="shared" si="0"/>
        <v>SDofDomBanks &amp; 10.37 &amp; 24.87 &amp; 0.31 &amp; 2.52 \\</v>
      </c>
    </row>
    <row r="15" spans="1:10" x14ac:dyDescent="0.2">
      <c r="A15" s="3" t="s">
        <v>62</v>
      </c>
      <c r="B15" s="3" t="s">
        <v>62</v>
      </c>
      <c r="C15" s="3" t="s">
        <v>62</v>
      </c>
      <c r="E15" t="s">
        <v>117</v>
      </c>
      <c r="F15" t="s">
        <v>244</v>
      </c>
      <c r="G15" t="s">
        <v>245</v>
      </c>
      <c r="H15" t="s">
        <v>259</v>
      </c>
      <c r="I15" t="s">
        <v>260</v>
      </c>
      <c r="J15" s="7" t="str">
        <f t="shared" si="0"/>
        <v>SMIprev &amp; 8.00 &amp; 20.49 &amp; 7.58 &amp; 14.35 \\</v>
      </c>
    </row>
    <row r="16" spans="1:10" x14ac:dyDescent="0.2">
      <c r="A16" s="3" t="s">
        <v>88</v>
      </c>
      <c r="B16" s="3" t="s">
        <v>275</v>
      </c>
      <c r="C16" s="3" t="s">
        <v>181</v>
      </c>
      <c r="E16" t="s">
        <v>118</v>
      </c>
      <c r="F16" t="s">
        <v>246</v>
      </c>
      <c r="G16" t="s">
        <v>247</v>
      </c>
      <c r="H16" t="s">
        <v>261</v>
      </c>
      <c r="I16" t="s">
        <v>262</v>
      </c>
      <c r="J16" s="7" t="str">
        <f t="shared" si="0"/>
        <v>Gov3yr &amp; 4.13 &amp; 9.36 &amp; 6.79 &amp; 5.65 \\</v>
      </c>
    </row>
    <row r="17" spans="1:10" x14ac:dyDescent="0.2">
      <c r="A17" s="1"/>
      <c r="B17" s="1"/>
      <c r="C17" s="1"/>
      <c r="E17" t="s">
        <v>119</v>
      </c>
      <c r="F17" t="s">
        <v>248</v>
      </c>
      <c r="G17" t="s">
        <v>249</v>
      </c>
      <c r="H17" t="s">
        <v>265</v>
      </c>
      <c r="I17" t="s">
        <v>266</v>
      </c>
      <c r="J17" s="7" t="str">
        <f t="shared" si="0"/>
        <v>CHFUSD &amp; 3.77 &amp; 5.98 &amp; 4.74 &amp; 7.25 \\</v>
      </c>
    </row>
    <row r="18" spans="1:10" x14ac:dyDescent="0.2">
      <c r="A18" s="3" t="s">
        <v>60</v>
      </c>
      <c r="B18" s="3" t="s">
        <v>60</v>
      </c>
      <c r="C18" s="3" t="s">
        <v>60</v>
      </c>
      <c r="E18" t="s">
        <v>120</v>
      </c>
      <c r="F18" t="s">
        <v>250</v>
      </c>
      <c r="G18" t="s">
        <v>251</v>
      </c>
      <c r="H18" t="s">
        <v>267</v>
      </c>
      <c r="I18" t="s">
        <v>268</v>
      </c>
      <c r="J18" s="7" t="str">
        <f t="shared" si="0"/>
        <v>Gov10yr &amp; 2.46 &amp; 7.04 &amp; 1.44 &amp; 1.80 \\</v>
      </c>
    </row>
    <row r="19" spans="1:10" x14ac:dyDescent="0.2">
      <c r="A19" s="3" t="s">
        <v>89</v>
      </c>
      <c r="B19" s="3" t="s">
        <v>276</v>
      </c>
      <c r="C19" s="3" t="s">
        <v>182</v>
      </c>
      <c r="E19" t="s">
        <v>121</v>
      </c>
      <c r="F19" t="s">
        <v>252</v>
      </c>
      <c r="G19" t="s">
        <v>253</v>
      </c>
      <c r="H19" t="s">
        <v>257</v>
      </c>
      <c r="I19" t="s">
        <v>258</v>
      </c>
      <c r="J19" s="7" t="str">
        <f t="shared" si="0"/>
        <v>Libor3M_CHF &amp; 2.10 &amp; 5.02 &amp; 11.42 &amp; 11.32 \\</v>
      </c>
    </row>
    <row r="20" spans="1:10" x14ac:dyDescent="0.2">
      <c r="A20" s="1"/>
      <c r="B20" s="1"/>
      <c r="C20" s="1"/>
      <c r="E20" t="s">
        <v>122</v>
      </c>
      <c r="F20" t="s">
        <v>254</v>
      </c>
      <c r="G20" t="s">
        <v>246</v>
      </c>
      <c r="H20" t="s">
        <v>263</v>
      </c>
      <c r="I20" t="s">
        <v>264</v>
      </c>
      <c r="J20" s="7" t="str">
        <f>E20&amp;" &amp; "&amp;F20&amp;" &amp; "&amp;G20&amp;" &amp; "&amp;H20&amp;" &amp; "&amp;I20&amp;" \\ [1ex]"</f>
        <v>CHFEUR &amp; 1.90 &amp; 4.13 &amp; 5.57 &amp; 2.56 \\ [1ex]</v>
      </c>
    </row>
    <row r="21" spans="1:10" x14ac:dyDescent="0.2">
      <c r="A21" s="3" t="s">
        <v>66</v>
      </c>
      <c r="B21" s="3" t="s">
        <v>66</v>
      </c>
      <c r="C21" s="3" t="s">
        <v>66</v>
      </c>
      <c r="E21" s="3"/>
      <c r="J21" t="s">
        <v>112</v>
      </c>
    </row>
    <row r="22" spans="1:10" x14ac:dyDescent="0.2">
      <c r="A22" s="3" t="s">
        <v>90</v>
      </c>
      <c r="B22" s="3" t="s">
        <v>277</v>
      </c>
      <c r="C22" s="3" t="s">
        <v>183</v>
      </c>
      <c r="E22" s="3"/>
      <c r="J22" t="s">
        <v>113</v>
      </c>
    </row>
    <row r="23" spans="1:10" x14ac:dyDescent="0.2">
      <c r="A23" s="1"/>
      <c r="B23" s="1"/>
      <c r="C23" s="1"/>
      <c r="E23" s="3"/>
      <c r="J23" t="s">
        <v>295</v>
      </c>
    </row>
    <row r="24" spans="1:10" x14ac:dyDescent="0.2">
      <c r="A24" s="3" t="s">
        <v>63</v>
      </c>
      <c r="B24" s="3" t="s">
        <v>63</v>
      </c>
      <c r="C24" s="3" t="s">
        <v>63</v>
      </c>
      <c r="E24" s="3"/>
      <c r="J24" t="s">
        <v>296</v>
      </c>
    </row>
    <row r="25" spans="1:10" x14ac:dyDescent="0.2">
      <c r="A25" s="3" t="s">
        <v>91</v>
      </c>
      <c r="B25" s="3" t="s">
        <v>278</v>
      </c>
      <c r="C25" s="3" t="s">
        <v>184</v>
      </c>
      <c r="E25" s="3"/>
      <c r="J25" t="s">
        <v>114</v>
      </c>
    </row>
    <row r="26" spans="1:10" x14ac:dyDescent="0.2">
      <c r="A26" s="1"/>
      <c r="B26" s="1"/>
      <c r="C26" s="1"/>
      <c r="E26" s="3"/>
    </row>
    <row r="27" spans="1:10" x14ac:dyDescent="0.2">
      <c r="A27" s="3" t="s">
        <v>67</v>
      </c>
      <c r="B27" s="3" t="s">
        <v>67</v>
      </c>
      <c r="C27" s="3" t="s">
        <v>67</v>
      </c>
      <c r="E27" s="3"/>
    </row>
    <row r="28" spans="1:10" x14ac:dyDescent="0.2">
      <c r="A28" s="3" t="s">
        <v>92</v>
      </c>
      <c r="B28" s="3" t="s">
        <v>279</v>
      </c>
      <c r="C28" s="3" t="s">
        <v>185</v>
      </c>
      <c r="E28" s="3"/>
    </row>
    <row r="29" spans="1:10" x14ac:dyDescent="0.2">
      <c r="A29" s="1"/>
      <c r="B29" s="1"/>
      <c r="C29" s="1"/>
      <c r="E29" s="3"/>
      <c r="F29" s="3"/>
      <c r="G29" s="3"/>
    </row>
    <row r="30" spans="1:10" x14ac:dyDescent="0.2">
      <c r="A30" s="3" t="s">
        <v>61</v>
      </c>
      <c r="B30" s="3" t="s">
        <v>64</v>
      </c>
      <c r="C30" s="3" t="s">
        <v>61</v>
      </c>
      <c r="E30" s="3"/>
      <c r="F30" s="3"/>
      <c r="G30" s="3"/>
    </row>
    <row r="31" spans="1:10" x14ac:dyDescent="0.2">
      <c r="A31" s="3" t="s">
        <v>93</v>
      </c>
      <c r="B31" s="3" t="s">
        <v>280</v>
      </c>
      <c r="C31" s="3" t="s">
        <v>186</v>
      </c>
      <c r="E31" s="3"/>
      <c r="F31" s="3"/>
      <c r="G31" s="3"/>
    </row>
    <row r="32" spans="1:10" x14ac:dyDescent="0.2">
      <c r="A32" s="1"/>
      <c r="B32" s="1"/>
      <c r="C32" s="1"/>
      <c r="E32" s="3"/>
      <c r="F32" s="3"/>
      <c r="G32" s="3"/>
    </row>
    <row r="33" spans="1:7" x14ac:dyDescent="0.2">
      <c r="A33" s="3" t="s">
        <v>64</v>
      </c>
      <c r="B33" s="3" t="s">
        <v>61</v>
      </c>
      <c r="C33" s="3" t="s">
        <v>64</v>
      </c>
      <c r="E33" s="3"/>
      <c r="F33" s="3"/>
      <c r="G33" s="3"/>
    </row>
    <row r="34" spans="1:7" x14ac:dyDescent="0.2">
      <c r="A34" s="3" t="s">
        <v>94</v>
      </c>
      <c r="B34" s="3" t="s">
        <v>281</v>
      </c>
      <c r="C34" s="3" t="s">
        <v>187</v>
      </c>
      <c r="E34" s="3"/>
      <c r="F34" s="3"/>
      <c r="G34" s="3"/>
    </row>
    <row r="35" spans="1:7" x14ac:dyDescent="0.2">
      <c r="A35" s="1"/>
      <c r="B35" s="1"/>
      <c r="C35" s="1"/>
      <c r="E35" s="3"/>
      <c r="F35" s="3"/>
      <c r="G35" s="3"/>
    </row>
    <row r="36" spans="1:7" x14ac:dyDescent="0.2">
      <c r="A36" s="3" t="s">
        <v>68</v>
      </c>
      <c r="B36" s="3" t="s">
        <v>68</v>
      </c>
      <c r="C36" s="3" t="s">
        <v>68</v>
      </c>
      <c r="E36" s="3"/>
      <c r="F36" s="3"/>
      <c r="G36" s="3"/>
    </row>
    <row r="37" spans="1:7" x14ac:dyDescent="0.2">
      <c r="A37" s="3" t="s">
        <v>95</v>
      </c>
      <c r="B37" s="3" t="s">
        <v>282</v>
      </c>
      <c r="C37" s="3" t="s">
        <v>188</v>
      </c>
    </row>
    <row r="38" spans="1:7" x14ac:dyDescent="0.2">
      <c r="A38" s="1"/>
      <c r="B38" s="1"/>
      <c r="C38" s="1"/>
    </row>
    <row r="39" spans="1:7" x14ac:dyDescent="0.2">
      <c r="A39" s="3" t="s">
        <v>69</v>
      </c>
      <c r="B39" s="3" t="s">
        <v>69</v>
      </c>
      <c r="C39" s="3" t="s">
        <v>69</v>
      </c>
    </row>
    <row r="40" spans="1:7" x14ac:dyDescent="0.2">
      <c r="A40" s="3" t="s">
        <v>96</v>
      </c>
      <c r="B40" s="3" t="s">
        <v>283</v>
      </c>
      <c r="C40" s="3" t="s">
        <v>189</v>
      </c>
    </row>
    <row r="41" spans="1:7" x14ac:dyDescent="0.2">
      <c r="A41" s="1"/>
      <c r="B41" s="1"/>
      <c r="C41" s="1"/>
    </row>
    <row r="42" spans="1:7" x14ac:dyDescent="0.2">
      <c r="A42" s="3" t="s">
        <v>70</v>
      </c>
      <c r="B42" s="3" t="s">
        <v>70</v>
      </c>
      <c r="C42" s="3" t="s">
        <v>70</v>
      </c>
    </row>
    <row r="43" spans="1:7" x14ac:dyDescent="0.2">
      <c r="A43" s="3" t="s">
        <v>97</v>
      </c>
      <c r="B43" s="3" t="s">
        <v>284</v>
      </c>
      <c r="C43" s="3" t="s">
        <v>190</v>
      </c>
    </row>
    <row r="44" spans="1:7" x14ac:dyDescent="0.2">
      <c r="A44" s="1"/>
      <c r="B44" s="1"/>
      <c r="C44" s="1"/>
    </row>
    <row r="45" spans="1:7" x14ac:dyDescent="0.2">
      <c r="A45" s="3" t="s">
        <v>71</v>
      </c>
      <c r="B45" s="3" t="s">
        <v>71</v>
      </c>
      <c r="C45" s="3" t="s">
        <v>71</v>
      </c>
    </row>
    <row r="46" spans="1:7" x14ac:dyDescent="0.2">
      <c r="A46" s="3" t="s">
        <v>98</v>
      </c>
      <c r="B46" s="3" t="s">
        <v>285</v>
      </c>
      <c r="C46" s="3" t="s">
        <v>191</v>
      </c>
      <c r="E46" s="1"/>
      <c r="G46" s="1"/>
    </row>
    <row r="47" spans="1:7" x14ac:dyDescent="0.2">
      <c r="A47" s="1"/>
      <c r="B47" s="1"/>
      <c r="C47" s="1"/>
    </row>
    <row r="48" spans="1:7" x14ac:dyDescent="0.2">
      <c r="A48" s="3" t="s">
        <v>73</v>
      </c>
      <c r="B48" s="3" t="s">
        <v>73</v>
      </c>
      <c r="C48" s="3" t="s">
        <v>73</v>
      </c>
      <c r="E48" s="1"/>
      <c r="G48" s="1"/>
    </row>
    <row r="49" spans="1:7" x14ac:dyDescent="0.2">
      <c r="A49" s="3" t="s">
        <v>99</v>
      </c>
      <c r="B49" s="3" t="s">
        <v>286</v>
      </c>
      <c r="C49" s="3" t="s">
        <v>192</v>
      </c>
    </row>
    <row r="50" spans="1:7" x14ac:dyDescent="0.2">
      <c r="A50" s="1"/>
      <c r="B50" s="1"/>
      <c r="C50" s="1"/>
      <c r="E50" s="1"/>
      <c r="G50" s="1"/>
    </row>
    <row r="51" spans="1:7" x14ac:dyDescent="0.2">
      <c r="A51" s="3" t="s">
        <v>78</v>
      </c>
      <c r="B51" s="3" t="s">
        <v>75</v>
      </c>
      <c r="C51" s="3" t="s">
        <v>78</v>
      </c>
    </row>
    <row r="52" spans="1:7" x14ac:dyDescent="0.2">
      <c r="A52" s="3" t="s">
        <v>100</v>
      </c>
      <c r="B52" s="3" t="s">
        <v>287</v>
      </c>
      <c r="C52" s="3" t="s">
        <v>193</v>
      </c>
    </row>
    <row r="53" spans="1:7" x14ac:dyDescent="0.2">
      <c r="A53" s="1"/>
      <c r="B53" s="1"/>
      <c r="C53" s="1"/>
    </row>
    <row r="54" spans="1:7" x14ac:dyDescent="0.2">
      <c r="A54" s="3" t="s">
        <v>75</v>
      </c>
      <c r="B54" s="3" t="s">
        <v>78</v>
      </c>
      <c r="C54" s="3" t="s">
        <v>75</v>
      </c>
    </row>
    <row r="55" spans="1:7" x14ac:dyDescent="0.2">
      <c r="A55" s="3" t="s">
        <v>101</v>
      </c>
      <c r="B55" s="3" t="s">
        <v>288</v>
      </c>
      <c r="C55" s="3" t="s">
        <v>194</v>
      </c>
    </row>
    <row r="56" spans="1:7" x14ac:dyDescent="0.2">
      <c r="A56" s="1"/>
      <c r="B56" s="1"/>
      <c r="C56" s="1"/>
    </row>
    <row r="57" spans="1:7" x14ac:dyDescent="0.2">
      <c r="A57" s="3" t="s">
        <v>79</v>
      </c>
      <c r="B57" s="3" t="s">
        <v>72</v>
      </c>
      <c r="C57" s="3" t="s">
        <v>72</v>
      </c>
    </row>
    <row r="58" spans="1:7" x14ac:dyDescent="0.2">
      <c r="A58" s="3" t="s">
        <v>102</v>
      </c>
      <c r="B58" s="3" t="s">
        <v>289</v>
      </c>
      <c r="C58" s="3" t="s">
        <v>195</v>
      </c>
    </row>
    <row r="59" spans="1:7" x14ac:dyDescent="0.2">
      <c r="A59" s="1"/>
      <c r="B59" s="1"/>
      <c r="C59" s="1"/>
    </row>
    <row r="60" spans="1:7" x14ac:dyDescent="0.2">
      <c r="A60" s="3" t="s">
        <v>72</v>
      </c>
      <c r="B60" s="3" t="s">
        <v>79</v>
      </c>
      <c r="C60" s="3" t="s">
        <v>79</v>
      </c>
    </row>
    <row r="61" spans="1:7" x14ac:dyDescent="0.2">
      <c r="A61" s="3" t="s">
        <v>103</v>
      </c>
      <c r="B61" s="3" t="s">
        <v>290</v>
      </c>
      <c r="C61" s="3" t="s">
        <v>196</v>
      </c>
    </row>
    <row r="62" spans="1:7" x14ac:dyDescent="0.2">
      <c r="A62" s="1"/>
      <c r="B62" s="1"/>
      <c r="C62" s="1"/>
    </row>
    <row r="63" spans="1:7" x14ac:dyDescent="0.2">
      <c r="A63" s="3" t="s">
        <v>77</v>
      </c>
      <c r="B63" s="3" t="s">
        <v>77</v>
      </c>
      <c r="C63" s="3" t="s">
        <v>77</v>
      </c>
    </row>
    <row r="64" spans="1:7" x14ac:dyDescent="0.2">
      <c r="A64" s="3" t="s">
        <v>104</v>
      </c>
      <c r="B64" s="3" t="s">
        <v>291</v>
      </c>
      <c r="C64" s="3" t="s">
        <v>197</v>
      </c>
    </row>
    <row r="65" spans="1:3" x14ac:dyDescent="0.2">
      <c r="A65" s="1"/>
      <c r="B65" s="1"/>
      <c r="C65" s="1"/>
    </row>
    <row r="66" spans="1:3" x14ac:dyDescent="0.2">
      <c r="A66" s="3" t="s">
        <v>76</v>
      </c>
      <c r="B66" s="3" t="s">
        <v>76</v>
      </c>
      <c r="C66" s="3" t="s">
        <v>76</v>
      </c>
    </row>
    <row r="67" spans="1:3" x14ac:dyDescent="0.2">
      <c r="A67" s="3" t="s">
        <v>105</v>
      </c>
      <c r="B67" s="3" t="s">
        <v>292</v>
      </c>
      <c r="C67" s="3" t="s">
        <v>198</v>
      </c>
    </row>
    <row r="68" spans="1:3" x14ac:dyDescent="0.2">
      <c r="A68" s="1"/>
      <c r="B68" s="1"/>
      <c r="C68" s="1"/>
    </row>
    <row r="69" spans="1:3" x14ac:dyDescent="0.2">
      <c r="A69" s="3" t="s">
        <v>80</v>
      </c>
      <c r="B69" s="3" t="s">
        <v>80</v>
      </c>
      <c r="C69" s="3" t="s">
        <v>80</v>
      </c>
    </row>
    <row r="70" spans="1:3" x14ac:dyDescent="0.2">
      <c r="A70" s="3" t="s">
        <v>106</v>
      </c>
      <c r="B70" s="3" t="s">
        <v>293</v>
      </c>
      <c r="C70" s="3" t="s">
        <v>199</v>
      </c>
    </row>
    <row r="71" spans="1:3" x14ac:dyDescent="0.2">
      <c r="A71" s="1"/>
      <c r="B71" s="1"/>
      <c r="C71" s="1"/>
    </row>
    <row r="72" spans="1:3" x14ac:dyDescent="0.2">
      <c r="A72" s="3" t="s">
        <v>81</v>
      </c>
      <c r="B72" s="3" t="s">
        <v>81</v>
      </c>
      <c r="C72" s="3" t="s">
        <v>81</v>
      </c>
    </row>
    <row r="73" spans="1:3" x14ac:dyDescent="0.2">
      <c r="A73" s="3" t="s">
        <v>107</v>
      </c>
      <c r="B73" s="3" t="s">
        <v>294</v>
      </c>
      <c r="C73" s="3" t="s">
        <v>200</v>
      </c>
    </row>
    <row r="74" spans="1:3" x14ac:dyDescent="0.2">
      <c r="A74" s="1"/>
      <c r="B74" s="1"/>
      <c r="C74" s="1"/>
    </row>
    <row r="75" spans="1:3" x14ac:dyDescent="0.2">
      <c r="A75" s="3" t="s">
        <v>48</v>
      </c>
      <c r="B75" s="3" t="s">
        <v>48</v>
      </c>
      <c r="C75" s="3" t="s">
        <v>48</v>
      </c>
    </row>
    <row r="76" spans="1:3" x14ac:dyDescent="0.2">
      <c r="A76" s="4" t="s">
        <v>82</v>
      </c>
      <c r="B76" s="4" t="s">
        <v>82</v>
      </c>
      <c r="C76" s="4" t="s">
        <v>82</v>
      </c>
    </row>
  </sheetData>
  <sortState xmlns:xlrd2="http://schemas.microsoft.com/office/spreadsheetml/2017/richdata2" ref="E29:G36">
    <sortCondition descending="1" ref="F29:F36"/>
  </sortState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E7123-BBFB-D741-9FCB-C307B788DBE5}">
  <dimension ref="A1:M123"/>
  <sheetViews>
    <sheetView tabSelected="1" topLeftCell="A91" workbookViewId="0">
      <selection activeCell="B117" sqref="B117"/>
    </sheetView>
  </sheetViews>
  <sheetFormatPr baseColWidth="10" defaultRowHeight="15" x14ac:dyDescent="0.2"/>
  <cols>
    <col min="1" max="1" width="33.5" customWidth="1"/>
    <col min="6" max="6" width="19.1640625" customWidth="1"/>
    <col min="7" max="7" width="16.5" customWidth="1"/>
    <col min="8" max="8" width="14.1640625" bestFit="1" customWidth="1"/>
    <col min="10" max="10" width="19.83203125" customWidth="1"/>
    <col min="11" max="11" width="22.83203125" customWidth="1"/>
  </cols>
  <sheetData>
    <row r="1" spans="1:13" x14ac:dyDescent="0.2">
      <c r="A1" s="5" t="s">
        <v>53</v>
      </c>
      <c r="B1" s="5" t="s">
        <v>54</v>
      </c>
      <c r="M1" t="s">
        <v>108</v>
      </c>
    </row>
    <row r="2" spans="1:13" x14ac:dyDescent="0.2">
      <c r="A2" t="s">
        <v>2</v>
      </c>
      <c r="B2" t="s">
        <v>2</v>
      </c>
      <c r="F2" s="2"/>
      <c r="M2" t="s">
        <v>109</v>
      </c>
    </row>
    <row r="3" spans="1:13" x14ac:dyDescent="0.2">
      <c r="A3" t="s">
        <v>548</v>
      </c>
      <c r="B3" t="s">
        <v>591</v>
      </c>
      <c r="M3" t="s">
        <v>428</v>
      </c>
    </row>
    <row r="4" spans="1:13" x14ac:dyDescent="0.2">
      <c r="M4" t="s">
        <v>110</v>
      </c>
    </row>
    <row r="5" spans="1:13" x14ac:dyDescent="0.2">
      <c r="A5" t="s">
        <v>3</v>
      </c>
      <c r="B5" t="s">
        <v>3</v>
      </c>
      <c r="F5" s="5" t="s">
        <v>54</v>
      </c>
      <c r="M5" t="s">
        <v>466</v>
      </c>
    </row>
    <row r="6" spans="1:13" x14ac:dyDescent="0.2">
      <c r="A6" t="s">
        <v>549</v>
      </c>
      <c r="B6" t="s">
        <v>592</v>
      </c>
      <c r="F6" s="5" t="s">
        <v>389</v>
      </c>
      <c r="G6" s="5"/>
      <c r="H6" s="5" t="s">
        <v>390</v>
      </c>
      <c r="I6" s="5"/>
      <c r="J6" s="5" t="s">
        <v>391</v>
      </c>
      <c r="M6" t="s">
        <v>111</v>
      </c>
    </row>
    <row r="7" spans="1:13" x14ac:dyDescent="0.2">
      <c r="F7" s="3" t="s">
        <v>121</v>
      </c>
      <c r="G7" s="3">
        <v>39.979999999999997</v>
      </c>
      <c r="H7" s="3" t="s">
        <v>115</v>
      </c>
      <c r="I7" s="3">
        <v>22.12</v>
      </c>
      <c r="J7" s="3" t="s">
        <v>115</v>
      </c>
      <c r="K7" s="3">
        <v>65.739999999999995</v>
      </c>
      <c r="M7" s="7" t="str">
        <f>F7&amp;" &amp; "&amp;G7&amp;" &amp; "&amp;H7&amp;" &amp; "&amp;I7&amp;" &amp; "&amp;J7&amp;" &amp; "&amp;K7&amp;" \\"</f>
        <v>Libor3M_CHF &amp; 39.98 &amp; SDdomBanksdir &amp; 22.12 &amp; SDdomBanksdir &amp; 65.74 \\</v>
      </c>
    </row>
    <row r="8" spans="1:13" x14ac:dyDescent="0.2">
      <c r="A8" t="s">
        <v>4</v>
      </c>
      <c r="B8" t="s">
        <v>4</v>
      </c>
      <c r="F8" s="3" t="s">
        <v>122</v>
      </c>
      <c r="G8" s="3">
        <v>31.96</v>
      </c>
      <c r="H8" s="3" t="s">
        <v>122</v>
      </c>
      <c r="I8" s="3">
        <v>15.86</v>
      </c>
      <c r="J8" s="3" t="s">
        <v>119</v>
      </c>
      <c r="K8" s="3">
        <v>61.75</v>
      </c>
      <c r="M8" s="7" t="str">
        <f t="shared" ref="M8:M15" si="0">F8&amp;" &amp; "&amp;G8&amp;" &amp; "&amp;H8&amp;" &amp; "&amp;I8&amp;" &amp; "&amp;J8&amp;" &amp; "&amp;K8&amp;" \\"</f>
        <v>CHFEUR &amp; 31.96 &amp; CHFEUR &amp; 15.86 &amp; CHFUSD &amp; 61.75 \\</v>
      </c>
    </row>
    <row r="9" spans="1:13" x14ac:dyDescent="0.2">
      <c r="A9" t="s">
        <v>550</v>
      </c>
      <c r="B9" t="s">
        <v>593</v>
      </c>
      <c r="F9" s="3" t="s">
        <v>119</v>
      </c>
      <c r="G9" s="3">
        <v>27.76</v>
      </c>
      <c r="H9" s="3" t="s">
        <v>176</v>
      </c>
      <c r="I9" s="3">
        <v>14.91</v>
      </c>
      <c r="J9" s="3" t="s">
        <v>631</v>
      </c>
      <c r="K9" s="3">
        <v>48.35</v>
      </c>
      <c r="M9" s="7" t="str">
        <f t="shared" si="0"/>
        <v>CHFUSD &amp; 27.76 &amp; ChgSDdomBanks &amp; 14.91 &amp; SPIEXprev &amp; 48.35 \\</v>
      </c>
    </row>
    <row r="10" spans="1:13" x14ac:dyDescent="0.2">
      <c r="F10" s="3" t="s">
        <v>115</v>
      </c>
      <c r="G10" s="3">
        <v>23.72</v>
      </c>
      <c r="H10" s="3" t="s">
        <v>116</v>
      </c>
      <c r="I10" s="3">
        <v>13.86</v>
      </c>
      <c r="J10" s="3" t="s">
        <v>121</v>
      </c>
      <c r="K10" s="3">
        <v>26.28</v>
      </c>
      <c r="M10" s="7" t="str">
        <f t="shared" si="0"/>
        <v>SDdomBanksdir &amp; 23.72 &amp; SDofDomBanks &amp; 13.86 &amp; Libor3M_CHF &amp; 26.28 \\</v>
      </c>
    </row>
    <row r="11" spans="1:13" x14ac:dyDescent="0.2">
      <c r="A11" t="s">
        <v>14</v>
      </c>
      <c r="B11" t="s">
        <v>14</v>
      </c>
      <c r="F11" s="3" t="s">
        <v>116</v>
      </c>
      <c r="G11" s="3">
        <v>23.07</v>
      </c>
      <c r="H11" s="3" t="s">
        <v>118</v>
      </c>
      <c r="I11" s="3">
        <v>13.74</v>
      </c>
      <c r="J11" s="3" t="s">
        <v>122</v>
      </c>
      <c r="K11" s="3">
        <v>14.03</v>
      </c>
      <c r="M11" s="7" t="str">
        <f t="shared" si="0"/>
        <v>SDofDomBanks &amp; 23.07 &amp; Gov3yr &amp; 13.74 &amp; CHFEUR &amp; 14.03 \\</v>
      </c>
    </row>
    <row r="12" spans="1:13" x14ac:dyDescent="0.2">
      <c r="A12" t="s">
        <v>551</v>
      </c>
      <c r="B12" t="s">
        <v>594</v>
      </c>
      <c r="F12" s="3" t="s">
        <v>631</v>
      </c>
      <c r="G12" s="3">
        <v>14.23</v>
      </c>
      <c r="H12" s="3" t="s">
        <v>631</v>
      </c>
      <c r="I12" s="3">
        <v>13.07</v>
      </c>
      <c r="J12" s="3" t="s">
        <v>120</v>
      </c>
      <c r="K12" s="3">
        <v>11.13</v>
      </c>
      <c r="M12" s="7" t="str">
        <f t="shared" si="0"/>
        <v>SPIEXprev &amp; 14.23 &amp; SPIEXprev &amp; 13.07 &amp; Gov10yr &amp; 11.13 \\</v>
      </c>
    </row>
    <row r="13" spans="1:13" x14ac:dyDescent="0.2">
      <c r="F13" s="3" t="s">
        <v>118</v>
      </c>
      <c r="G13" s="3">
        <v>12.06</v>
      </c>
      <c r="H13" s="3" t="s">
        <v>119</v>
      </c>
      <c r="I13" s="3">
        <v>12.3</v>
      </c>
      <c r="J13" s="3" t="s">
        <v>116</v>
      </c>
      <c r="K13" s="3">
        <v>8.59</v>
      </c>
      <c r="M13" s="7" t="str">
        <f t="shared" si="0"/>
        <v>Gov3yr &amp; 12.06 &amp; CHFUSD &amp; 12.3 &amp; SDofDomBanks &amp; 8.59 \\</v>
      </c>
    </row>
    <row r="14" spans="1:13" x14ac:dyDescent="0.2">
      <c r="A14" t="s">
        <v>6</v>
      </c>
      <c r="B14" t="s">
        <v>15</v>
      </c>
      <c r="F14" s="3" t="s">
        <v>176</v>
      </c>
      <c r="G14" s="3">
        <v>11.92</v>
      </c>
      <c r="H14" s="3" t="s">
        <v>121</v>
      </c>
      <c r="I14" s="3">
        <v>10.74</v>
      </c>
      <c r="J14" s="3" t="s">
        <v>632</v>
      </c>
      <c r="K14" s="3">
        <v>7.34</v>
      </c>
      <c r="M14" s="7" t="str">
        <f t="shared" si="0"/>
        <v>ChgSDdomBanks &amp; 11.92 &amp; Libor3M_CHF &amp; 10.74 &amp; ChgSDDomBanks &amp; 7.34 \\</v>
      </c>
    </row>
    <row r="15" spans="1:13" x14ac:dyDescent="0.2">
      <c r="A15" t="s">
        <v>552</v>
      </c>
      <c r="B15" t="s">
        <v>595</v>
      </c>
      <c r="F15" s="3" t="s">
        <v>120</v>
      </c>
      <c r="G15" s="3">
        <v>8.33</v>
      </c>
      <c r="H15" s="3" t="s">
        <v>120</v>
      </c>
      <c r="I15" s="3">
        <v>7.14</v>
      </c>
      <c r="J15" s="3" t="s">
        <v>118</v>
      </c>
      <c r="K15" s="3">
        <v>5.56</v>
      </c>
      <c r="M15" s="7" t="str">
        <f t="shared" si="0"/>
        <v>Gov10yr &amp; 8.33 &amp; Gov10yr &amp; 7.14 &amp; Gov3yr &amp; 5.56 \\</v>
      </c>
    </row>
    <row r="16" spans="1:13" x14ac:dyDescent="0.2">
      <c r="M16" t="s">
        <v>112</v>
      </c>
    </row>
    <row r="17" spans="1:13" x14ac:dyDescent="0.2">
      <c r="A17" t="s">
        <v>15</v>
      </c>
      <c r="B17" t="s">
        <v>9</v>
      </c>
      <c r="F17" s="3"/>
      <c r="G17" s="3"/>
      <c r="H17" s="3"/>
      <c r="M17" t="s">
        <v>113</v>
      </c>
    </row>
    <row r="18" spans="1:13" x14ac:dyDescent="0.2">
      <c r="A18" t="s">
        <v>553</v>
      </c>
      <c r="B18" t="s">
        <v>596</v>
      </c>
      <c r="F18" s="3"/>
      <c r="G18" s="3"/>
      <c r="H18" s="3"/>
      <c r="M18" t="s">
        <v>633</v>
      </c>
    </row>
    <row r="19" spans="1:13" x14ac:dyDescent="0.2">
      <c r="F19" s="3"/>
      <c r="G19" s="3"/>
      <c r="H19" s="3"/>
      <c r="M19" t="s">
        <v>464</v>
      </c>
    </row>
    <row r="20" spans="1:13" x14ac:dyDescent="0.2">
      <c r="A20" t="s">
        <v>9</v>
      </c>
      <c r="B20" t="s">
        <v>6</v>
      </c>
      <c r="F20" s="3"/>
      <c r="G20" s="3"/>
      <c r="H20" s="3"/>
      <c r="M20" t="s">
        <v>114</v>
      </c>
    </row>
    <row r="21" spans="1:13" x14ac:dyDescent="0.2">
      <c r="A21" t="s">
        <v>554</v>
      </c>
      <c r="B21" t="s">
        <v>597</v>
      </c>
      <c r="F21" s="3"/>
      <c r="G21" s="3"/>
      <c r="H21" s="3"/>
    </row>
    <row r="23" spans="1:13" x14ac:dyDescent="0.2">
      <c r="A23" t="s">
        <v>8</v>
      </c>
      <c r="B23" t="s">
        <v>8</v>
      </c>
      <c r="M23" t="s">
        <v>108</v>
      </c>
    </row>
    <row r="24" spans="1:13" x14ac:dyDescent="0.2">
      <c r="A24" t="s">
        <v>555</v>
      </c>
      <c r="B24" t="s">
        <v>598</v>
      </c>
      <c r="M24" t="s">
        <v>109</v>
      </c>
    </row>
    <row r="25" spans="1:13" x14ac:dyDescent="0.2">
      <c r="M25" t="s">
        <v>428</v>
      </c>
    </row>
    <row r="26" spans="1:13" x14ac:dyDescent="0.2">
      <c r="A26" t="s">
        <v>556</v>
      </c>
      <c r="B26" t="s">
        <v>556</v>
      </c>
      <c r="M26" t="s">
        <v>110</v>
      </c>
    </row>
    <row r="27" spans="1:13" x14ac:dyDescent="0.2">
      <c r="A27" t="s">
        <v>557</v>
      </c>
      <c r="B27" t="s">
        <v>599</v>
      </c>
      <c r="F27" s="5" t="s">
        <v>53</v>
      </c>
      <c r="M27" t="s">
        <v>463</v>
      </c>
    </row>
    <row r="28" spans="1:13" x14ac:dyDescent="0.2">
      <c r="F28" s="5" t="s">
        <v>389</v>
      </c>
      <c r="G28" s="5"/>
      <c r="H28" s="5" t="s">
        <v>390</v>
      </c>
      <c r="I28" s="5"/>
      <c r="J28" s="5" t="s">
        <v>391</v>
      </c>
      <c r="M28" t="s">
        <v>111</v>
      </c>
    </row>
    <row r="29" spans="1:13" x14ac:dyDescent="0.2">
      <c r="A29" t="s">
        <v>13</v>
      </c>
      <c r="B29" t="s">
        <v>13</v>
      </c>
      <c r="F29" s="3" t="s">
        <v>634</v>
      </c>
      <c r="G29" s="3">
        <v>19.170000000000002</v>
      </c>
      <c r="H29" s="3" t="s">
        <v>115</v>
      </c>
      <c r="I29" s="3">
        <v>25.73</v>
      </c>
      <c r="J29" s="3" t="s">
        <v>636</v>
      </c>
      <c r="K29" s="3">
        <v>30.63</v>
      </c>
      <c r="M29" s="7" t="str">
        <f>F29&amp;" &amp; "&amp;G29&amp;" &amp; "&amp;H29&amp;" &amp; "&amp;I29&amp;" &amp; "&amp;J29&amp;" &amp; "&amp;K29&amp;" \\"</f>
        <v>Libor3M\_CHF &amp; 19.17 &amp; SDdomBanksdir &amp; 25.73 &amp; SDDomBanksdir &amp; 30.63 \\</v>
      </c>
    </row>
    <row r="30" spans="1:13" x14ac:dyDescent="0.2">
      <c r="A30" t="s">
        <v>558</v>
      </c>
      <c r="B30" t="s">
        <v>600</v>
      </c>
      <c r="F30" s="3" t="s">
        <v>115</v>
      </c>
      <c r="G30" s="3">
        <v>17.87</v>
      </c>
      <c r="H30" s="3" t="s">
        <v>122</v>
      </c>
      <c r="I30" s="3">
        <v>14.61</v>
      </c>
      <c r="J30" s="3" t="s">
        <v>119</v>
      </c>
      <c r="K30" s="3">
        <v>24.97</v>
      </c>
      <c r="M30" s="7" t="str">
        <f t="shared" ref="M30:M37" si="1">F30&amp;" &amp; "&amp;G30&amp;" &amp; "&amp;H30&amp;" &amp; "&amp;I30&amp;" &amp; "&amp;J30&amp;" &amp; "&amp;K30&amp;" \\"</f>
        <v>SDdomBanksdir &amp; 17.87 &amp; CHFEUR &amp; 14.61 &amp; CHFUSD &amp; 24.97 \\</v>
      </c>
    </row>
    <row r="31" spans="1:13" x14ac:dyDescent="0.2">
      <c r="F31" s="3" t="s">
        <v>122</v>
      </c>
      <c r="G31" s="3">
        <v>15.65</v>
      </c>
      <c r="H31" s="3" t="s">
        <v>631</v>
      </c>
      <c r="I31" s="3">
        <v>10.19</v>
      </c>
      <c r="J31" s="3" t="s">
        <v>631</v>
      </c>
      <c r="K31" s="3">
        <v>20.100000000000001</v>
      </c>
      <c r="M31" s="7" t="str">
        <f t="shared" si="1"/>
        <v>CHFEUR &amp; 15.65 &amp; SPIEXprev &amp; 10.19 &amp; SPIEXprev &amp; 20.1 \\</v>
      </c>
    </row>
    <row r="32" spans="1:13" x14ac:dyDescent="0.2">
      <c r="A32" t="s">
        <v>7</v>
      </c>
      <c r="B32" t="s">
        <v>7</v>
      </c>
      <c r="F32" s="3" t="s">
        <v>119</v>
      </c>
      <c r="G32" s="3">
        <v>14.02</v>
      </c>
      <c r="H32" s="3" t="s">
        <v>176</v>
      </c>
      <c r="I32" s="3">
        <v>10.15</v>
      </c>
      <c r="J32" s="3" t="s">
        <v>634</v>
      </c>
      <c r="K32" s="3">
        <v>9.7100000000000009</v>
      </c>
      <c r="M32" s="7" t="str">
        <f t="shared" si="1"/>
        <v>CHFUSD &amp; 14.02 &amp; ChgSDdomBanks &amp; 10.15 &amp; Libor3M\_CHF &amp; 9.71 \\</v>
      </c>
    </row>
    <row r="33" spans="1:13" x14ac:dyDescent="0.2">
      <c r="A33" t="s">
        <v>559</v>
      </c>
      <c r="B33" t="s">
        <v>601</v>
      </c>
      <c r="F33" s="3" t="s">
        <v>116</v>
      </c>
      <c r="G33" s="3">
        <v>11.17</v>
      </c>
      <c r="H33" s="3" t="s">
        <v>118</v>
      </c>
      <c r="I33" s="3">
        <v>10.11</v>
      </c>
      <c r="J33" s="3" t="s">
        <v>122</v>
      </c>
      <c r="K33" s="3">
        <v>4.93</v>
      </c>
      <c r="M33" s="7" t="str">
        <f t="shared" si="1"/>
        <v>SDofDomBanks &amp; 11.17 &amp; Gov3yr &amp; 10.11 &amp; CHFEUR &amp; 4.93 \\</v>
      </c>
    </row>
    <row r="34" spans="1:13" x14ac:dyDescent="0.2">
      <c r="F34" s="3" t="s">
        <v>631</v>
      </c>
      <c r="G34" s="3">
        <v>6.09</v>
      </c>
      <c r="H34" s="3" t="s">
        <v>119</v>
      </c>
      <c r="I34" s="3">
        <v>9.8699999999999992</v>
      </c>
      <c r="J34" s="3" t="s">
        <v>120</v>
      </c>
      <c r="K34" s="3">
        <v>3.3</v>
      </c>
      <c r="M34" s="7" t="str">
        <f t="shared" si="1"/>
        <v>SPIEXprev &amp; 6.09 &amp; CHFUSD &amp; 9.87 &amp; Gov10yr &amp; 3.3 \\</v>
      </c>
    </row>
    <row r="35" spans="1:13" x14ac:dyDescent="0.2">
      <c r="A35" t="s">
        <v>12</v>
      </c>
      <c r="B35" t="s">
        <v>12</v>
      </c>
      <c r="F35" s="3" t="s">
        <v>118</v>
      </c>
      <c r="G35" s="3">
        <v>5.95</v>
      </c>
      <c r="H35" s="3" t="s">
        <v>634</v>
      </c>
      <c r="I35" s="3">
        <v>8.6999999999999993</v>
      </c>
      <c r="J35" s="3" t="s">
        <v>116</v>
      </c>
      <c r="K35" s="3">
        <v>2.5499999999999998</v>
      </c>
      <c r="M35" s="7" t="str">
        <f t="shared" si="1"/>
        <v>Gov3yr &amp; 5.95 &amp; Libor3M\_CHF &amp; 8.7 &amp; SDofDomBanks &amp; 2.55 \\</v>
      </c>
    </row>
    <row r="36" spans="1:13" x14ac:dyDescent="0.2">
      <c r="A36" t="s">
        <v>560</v>
      </c>
      <c r="B36" t="s">
        <v>602</v>
      </c>
      <c r="F36" s="3" t="s">
        <v>176</v>
      </c>
      <c r="G36" s="3">
        <v>5.91</v>
      </c>
      <c r="H36" s="3" t="s">
        <v>116</v>
      </c>
      <c r="I36" s="3">
        <v>6.85</v>
      </c>
      <c r="J36" s="3" t="s">
        <v>637</v>
      </c>
      <c r="K36" s="3">
        <v>2.2400000000000002</v>
      </c>
      <c r="M36" s="7" t="str">
        <f t="shared" si="1"/>
        <v>ChgSDdomBanks &amp; 5.91 &amp; SDofDomBanks &amp; 6.85 &amp; ChangeSDDomBanks &amp; 2.24 \\</v>
      </c>
    </row>
    <row r="37" spans="1:13" x14ac:dyDescent="0.2">
      <c r="F37" s="3" t="s">
        <v>120</v>
      </c>
      <c r="G37" s="3">
        <v>4.13</v>
      </c>
      <c r="H37" s="3" t="s">
        <v>635</v>
      </c>
      <c r="I37" s="3">
        <v>3.78</v>
      </c>
      <c r="J37" s="3" t="s">
        <v>638</v>
      </c>
      <c r="K37" s="3">
        <v>1.57</v>
      </c>
      <c r="M37" s="7" t="str">
        <f t="shared" si="1"/>
        <v>Gov10yr &amp; 4.13 &amp; Goy10yr &amp; 3.78 &amp; Goy3yr &amp; 1.57 \\</v>
      </c>
    </row>
    <row r="38" spans="1:13" x14ac:dyDescent="0.2">
      <c r="A38" t="s">
        <v>16</v>
      </c>
      <c r="B38" t="s">
        <v>16</v>
      </c>
      <c r="F38" s="1"/>
      <c r="G38" s="3"/>
      <c r="H38" s="1"/>
      <c r="I38" s="3"/>
      <c r="J38" s="1"/>
      <c r="K38" s="3"/>
      <c r="M38" t="s">
        <v>112</v>
      </c>
    </row>
    <row r="39" spans="1:13" x14ac:dyDescent="0.2">
      <c r="A39" t="s">
        <v>561</v>
      </c>
      <c r="B39" t="s">
        <v>603</v>
      </c>
      <c r="F39" s="3"/>
      <c r="G39" s="1"/>
      <c r="H39" s="3"/>
      <c r="I39" s="1"/>
      <c r="J39" s="3"/>
      <c r="K39" s="1"/>
      <c r="M39" t="s">
        <v>113</v>
      </c>
    </row>
    <row r="40" spans="1:13" x14ac:dyDescent="0.2">
      <c r="F40" s="1"/>
      <c r="G40" s="3"/>
      <c r="H40" s="1"/>
      <c r="I40" s="3"/>
      <c r="J40" s="1"/>
      <c r="K40" s="3"/>
      <c r="M40" t="s">
        <v>639</v>
      </c>
    </row>
    <row r="41" spans="1:13" x14ac:dyDescent="0.2">
      <c r="A41" t="s">
        <v>17</v>
      </c>
      <c r="B41" t="s">
        <v>17</v>
      </c>
      <c r="F41" s="3"/>
      <c r="H41" s="3"/>
      <c r="J41" s="3"/>
      <c r="M41" t="s">
        <v>464</v>
      </c>
    </row>
    <row r="42" spans="1:13" x14ac:dyDescent="0.2">
      <c r="A42" t="s">
        <v>562</v>
      </c>
      <c r="B42" t="s">
        <v>604</v>
      </c>
      <c r="F42" s="3"/>
      <c r="M42" t="s">
        <v>114</v>
      </c>
    </row>
    <row r="44" spans="1:13" x14ac:dyDescent="0.2">
      <c r="A44" t="s">
        <v>18</v>
      </c>
      <c r="B44" t="s">
        <v>18</v>
      </c>
    </row>
    <row r="45" spans="1:13" x14ac:dyDescent="0.2">
      <c r="A45" t="s">
        <v>563</v>
      </c>
      <c r="B45" t="s">
        <v>605</v>
      </c>
    </row>
    <row r="47" spans="1:13" x14ac:dyDescent="0.2">
      <c r="A47" t="s">
        <v>20</v>
      </c>
      <c r="B47" t="s">
        <v>20</v>
      </c>
    </row>
    <row r="48" spans="1:13" x14ac:dyDescent="0.2">
      <c r="A48" t="s">
        <v>564</v>
      </c>
      <c r="B48" t="s">
        <v>606</v>
      </c>
    </row>
    <row r="50" spans="1:2" x14ac:dyDescent="0.2">
      <c r="A50" t="s">
        <v>24</v>
      </c>
      <c r="B50" t="s">
        <v>24</v>
      </c>
    </row>
    <row r="51" spans="1:2" x14ac:dyDescent="0.2">
      <c r="A51" t="s">
        <v>565</v>
      </c>
      <c r="B51" t="s">
        <v>607</v>
      </c>
    </row>
    <row r="53" spans="1:2" x14ac:dyDescent="0.2">
      <c r="A53" t="s">
        <v>566</v>
      </c>
      <c r="B53" t="s">
        <v>21</v>
      </c>
    </row>
    <row r="54" spans="1:2" x14ac:dyDescent="0.2">
      <c r="A54" t="s">
        <v>567</v>
      </c>
      <c r="B54" t="s">
        <v>608</v>
      </c>
    </row>
    <row r="56" spans="1:2" x14ac:dyDescent="0.2">
      <c r="A56" t="s">
        <v>21</v>
      </c>
      <c r="B56" t="s">
        <v>23</v>
      </c>
    </row>
    <row r="57" spans="1:2" x14ac:dyDescent="0.2">
      <c r="A57" t="s">
        <v>568</v>
      </c>
      <c r="B57" t="s">
        <v>609</v>
      </c>
    </row>
    <row r="59" spans="1:2" x14ac:dyDescent="0.2">
      <c r="A59" t="s">
        <v>27</v>
      </c>
      <c r="B59" t="s">
        <v>27</v>
      </c>
    </row>
    <row r="60" spans="1:2" x14ac:dyDescent="0.2">
      <c r="A60" t="s">
        <v>569</v>
      </c>
      <c r="B60" t="s">
        <v>610</v>
      </c>
    </row>
    <row r="62" spans="1:2" x14ac:dyDescent="0.2">
      <c r="A62" t="s">
        <v>26</v>
      </c>
      <c r="B62" t="s">
        <v>566</v>
      </c>
    </row>
    <row r="63" spans="1:2" x14ac:dyDescent="0.2">
      <c r="A63" t="s">
        <v>570</v>
      </c>
      <c r="B63" t="s">
        <v>611</v>
      </c>
    </row>
    <row r="65" spans="1:2" x14ac:dyDescent="0.2">
      <c r="A65" t="s">
        <v>22</v>
      </c>
      <c r="B65" t="s">
        <v>26</v>
      </c>
    </row>
    <row r="66" spans="1:2" x14ac:dyDescent="0.2">
      <c r="A66" t="s">
        <v>571</v>
      </c>
      <c r="B66" t="s">
        <v>612</v>
      </c>
    </row>
    <row r="68" spans="1:2" x14ac:dyDescent="0.2">
      <c r="A68" t="s">
        <v>23</v>
      </c>
      <c r="B68" t="s">
        <v>22</v>
      </c>
    </row>
    <row r="69" spans="1:2" x14ac:dyDescent="0.2">
      <c r="A69" t="s">
        <v>572</v>
      </c>
      <c r="B69" t="s">
        <v>613</v>
      </c>
    </row>
    <row r="71" spans="1:2" x14ac:dyDescent="0.2">
      <c r="A71" t="s">
        <v>28</v>
      </c>
      <c r="B71" t="s">
        <v>28</v>
      </c>
    </row>
    <row r="72" spans="1:2" x14ac:dyDescent="0.2">
      <c r="A72" t="s">
        <v>573</v>
      </c>
      <c r="B72" t="s">
        <v>614</v>
      </c>
    </row>
    <row r="74" spans="1:2" x14ac:dyDescent="0.2">
      <c r="A74" t="s">
        <v>30</v>
      </c>
      <c r="B74" t="s">
        <v>30</v>
      </c>
    </row>
    <row r="75" spans="1:2" x14ac:dyDescent="0.2">
      <c r="A75" t="s">
        <v>574</v>
      </c>
      <c r="B75" t="s">
        <v>615</v>
      </c>
    </row>
    <row r="77" spans="1:2" x14ac:dyDescent="0.2">
      <c r="A77" t="s">
        <v>31</v>
      </c>
      <c r="B77" t="s">
        <v>31</v>
      </c>
    </row>
    <row r="78" spans="1:2" x14ac:dyDescent="0.2">
      <c r="A78" t="s">
        <v>575</v>
      </c>
      <c r="B78" t="s">
        <v>616</v>
      </c>
    </row>
    <row r="80" spans="1:2" x14ac:dyDescent="0.2">
      <c r="A80" t="s">
        <v>32</v>
      </c>
      <c r="B80" t="s">
        <v>32</v>
      </c>
    </row>
    <row r="81" spans="1:2" x14ac:dyDescent="0.2">
      <c r="A81" t="s">
        <v>576</v>
      </c>
      <c r="B81" t="s">
        <v>617</v>
      </c>
    </row>
    <row r="83" spans="1:2" x14ac:dyDescent="0.2">
      <c r="A83" t="s">
        <v>33</v>
      </c>
      <c r="B83" t="s">
        <v>33</v>
      </c>
    </row>
    <row r="84" spans="1:2" x14ac:dyDescent="0.2">
      <c r="A84" t="s">
        <v>577</v>
      </c>
      <c r="B84" t="s">
        <v>618</v>
      </c>
    </row>
    <row r="86" spans="1:2" x14ac:dyDescent="0.2">
      <c r="A86" t="s">
        <v>42</v>
      </c>
      <c r="B86" t="s">
        <v>42</v>
      </c>
    </row>
    <row r="87" spans="1:2" x14ac:dyDescent="0.2">
      <c r="A87" t="s">
        <v>578</v>
      </c>
      <c r="B87" t="s">
        <v>619</v>
      </c>
    </row>
    <row r="89" spans="1:2" x14ac:dyDescent="0.2">
      <c r="A89" t="s">
        <v>579</v>
      </c>
      <c r="B89" t="s">
        <v>579</v>
      </c>
    </row>
    <row r="90" spans="1:2" x14ac:dyDescent="0.2">
      <c r="A90" t="s">
        <v>580</v>
      </c>
      <c r="B90" t="s">
        <v>620</v>
      </c>
    </row>
    <row r="92" spans="1:2" x14ac:dyDescent="0.2">
      <c r="A92" t="s">
        <v>39</v>
      </c>
      <c r="B92" t="s">
        <v>39</v>
      </c>
    </row>
    <row r="93" spans="1:2" x14ac:dyDescent="0.2">
      <c r="A93" t="s">
        <v>581</v>
      </c>
      <c r="B93" t="s">
        <v>621</v>
      </c>
    </row>
    <row r="95" spans="1:2" x14ac:dyDescent="0.2">
      <c r="A95" t="s">
        <v>40</v>
      </c>
      <c r="B95" t="s">
        <v>40</v>
      </c>
    </row>
    <row r="96" spans="1:2" x14ac:dyDescent="0.2">
      <c r="A96" t="s">
        <v>582</v>
      </c>
      <c r="B96" t="s">
        <v>622</v>
      </c>
    </row>
    <row r="98" spans="1:2" x14ac:dyDescent="0.2">
      <c r="A98" t="s">
        <v>36</v>
      </c>
      <c r="B98" t="s">
        <v>36</v>
      </c>
    </row>
    <row r="99" spans="1:2" x14ac:dyDescent="0.2">
      <c r="A99" t="s">
        <v>583</v>
      </c>
      <c r="B99" t="s">
        <v>623</v>
      </c>
    </row>
    <row r="101" spans="1:2" x14ac:dyDescent="0.2">
      <c r="A101" t="s">
        <v>41</v>
      </c>
      <c r="B101" t="s">
        <v>41</v>
      </c>
    </row>
    <row r="102" spans="1:2" x14ac:dyDescent="0.2">
      <c r="A102" t="s">
        <v>584</v>
      </c>
      <c r="B102" t="s">
        <v>624</v>
      </c>
    </row>
    <row r="104" spans="1:2" x14ac:dyDescent="0.2">
      <c r="A104" t="s">
        <v>37</v>
      </c>
      <c r="B104" t="s">
        <v>37</v>
      </c>
    </row>
    <row r="105" spans="1:2" x14ac:dyDescent="0.2">
      <c r="A105" t="s">
        <v>585</v>
      </c>
      <c r="B105" t="s">
        <v>625</v>
      </c>
    </row>
    <row r="107" spans="1:2" x14ac:dyDescent="0.2">
      <c r="A107" t="s">
        <v>43</v>
      </c>
      <c r="B107" t="s">
        <v>43</v>
      </c>
    </row>
    <row r="108" spans="1:2" x14ac:dyDescent="0.2">
      <c r="A108" t="s">
        <v>586</v>
      </c>
      <c r="B108" t="s">
        <v>626</v>
      </c>
    </row>
    <row r="110" spans="1:2" x14ac:dyDescent="0.2">
      <c r="A110" t="s">
        <v>44</v>
      </c>
      <c r="B110" t="s">
        <v>44</v>
      </c>
    </row>
    <row r="111" spans="1:2" x14ac:dyDescent="0.2">
      <c r="A111" t="s">
        <v>587</v>
      </c>
      <c r="B111" t="s">
        <v>627</v>
      </c>
    </row>
    <row r="113" spans="1:2" x14ac:dyDescent="0.2">
      <c r="A113" t="s">
        <v>45</v>
      </c>
      <c r="B113" t="s">
        <v>45</v>
      </c>
    </row>
    <row r="114" spans="1:2" x14ac:dyDescent="0.2">
      <c r="A114" t="s">
        <v>588</v>
      </c>
      <c r="B114" t="s">
        <v>628</v>
      </c>
    </row>
    <row r="116" spans="1:2" x14ac:dyDescent="0.2">
      <c r="A116" t="s">
        <v>46</v>
      </c>
      <c r="B116" t="s">
        <v>46</v>
      </c>
    </row>
    <row r="117" spans="1:2" x14ac:dyDescent="0.2">
      <c r="A117" t="s">
        <v>589</v>
      </c>
      <c r="B117" t="s">
        <v>629</v>
      </c>
    </row>
    <row r="119" spans="1:2" x14ac:dyDescent="0.2">
      <c r="A119" t="s">
        <v>47</v>
      </c>
      <c r="B119" t="s">
        <v>47</v>
      </c>
    </row>
    <row r="120" spans="1:2" x14ac:dyDescent="0.2">
      <c r="A120" t="s">
        <v>590</v>
      </c>
      <c r="B120" t="s">
        <v>630</v>
      </c>
    </row>
    <row r="122" spans="1:2" x14ac:dyDescent="0.2">
      <c r="A122" t="s">
        <v>48</v>
      </c>
      <c r="B122" t="s">
        <v>48</v>
      </c>
    </row>
    <row r="123" spans="1:2" x14ac:dyDescent="0.2">
      <c r="A123" t="s">
        <v>49</v>
      </c>
      <c r="B123" t="s">
        <v>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forecastSMI_allPeriods</vt:lpstr>
      <vt:lpstr>currentSMI_allPeriods</vt:lpstr>
      <vt:lpstr>intSMI_FX1.20</vt:lpstr>
      <vt:lpstr>intSMI_SD75quantile</vt:lpstr>
      <vt:lpstr>currentSPIEX_allPeriods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2019-04-20T14:45:12Z</dcterms:modified>
</cp:coreProperties>
</file>