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nwossner/Desktop/MBF/Vorlesungen_2._Semester/Research_Seminar_Financial_Economics/Daten/ResSem19/"/>
    </mc:Choice>
  </mc:AlternateContent>
  <xr:revisionPtr revIDLastSave="0" documentId="13_ncr:1_{3B4A60F7-BD79-0642-B9B1-26F322C8CCDF}" xr6:coauthVersionLast="43" xr6:coauthVersionMax="43" xr10:uidLastSave="{00000000-0000-0000-0000-000000000000}"/>
  <bookViews>
    <workbookView xWindow="380" yWindow="460" windowWidth="28040" windowHeight="16520" activeTab="1" xr2:uid="{614BD8F4-906E-AE42-8921-CE96091F4A08}"/>
  </bookViews>
  <sheets>
    <sheet name="Data" sheetId="1" r:id="rId1"/>
    <sheet name="Graphs" sheetId="2" r:id="rId2"/>
  </sheets>
  <definedNames>
    <definedName name="Data_for_import_Indices_from_08" localSheetId="0">Data!$A$1:$J$568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2" i="1"/>
  <c r="N2" i="1"/>
  <c r="N3" i="1"/>
  <c r="Q3" i="1" s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M2" i="1"/>
  <c r="M3" i="1"/>
  <c r="P3" i="1" s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P4" i="1" l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Q4" i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Q502" i="1" s="1"/>
  <c r="Q503" i="1" s="1"/>
  <c r="Q504" i="1" s="1"/>
  <c r="Q505" i="1" s="1"/>
  <c r="Q506" i="1" s="1"/>
  <c r="Q507" i="1" s="1"/>
  <c r="Q508" i="1" s="1"/>
  <c r="Q509" i="1" s="1"/>
  <c r="Q510" i="1" s="1"/>
  <c r="Q511" i="1" s="1"/>
  <c r="Q512" i="1" s="1"/>
  <c r="Q513" i="1" s="1"/>
  <c r="Q514" i="1" s="1"/>
  <c r="Q515" i="1" s="1"/>
  <c r="Q516" i="1" s="1"/>
  <c r="Q517" i="1" s="1"/>
  <c r="Q518" i="1" s="1"/>
  <c r="Q519" i="1" s="1"/>
  <c r="Q520" i="1" s="1"/>
  <c r="Q521" i="1" s="1"/>
  <c r="Q522" i="1" s="1"/>
  <c r="Q523" i="1" s="1"/>
  <c r="Q524" i="1" s="1"/>
  <c r="Q525" i="1" s="1"/>
  <c r="Q526" i="1" s="1"/>
  <c r="Q527" i="1" s="1"/>
  <c r="Q528" i="1" s="1"/>
  <c r="Q529" i="1" s="1"/>
  <c r="Q530" i="1" s="1"/>
  <c r="Q531" i="1" s="1"/>
  <c r="Q532" i="1" s="1"/>
  <c r="Q533" i="1" s="1"/>
  <c r="Q534" i="1" s="1"/>
  <c r="Q535" i="1" s="1"/>
  <c r="Q536" i="1" s="1"/>
  <c r="Q537" i="1" s="1"/>
  <c r="Q538" i="1" s="1"/>
  <c r="Q539" i="1" s="1"/>
  <c r="Q540" i="1" s="1"/>
  <c r="Q541" i="1" s="1"/>
  <c r="Q542" i="1" s="1"/>
  <c r="Q543" i="1" s="1"/>
  <c r="Q544" i="1" s="1"/>
  <c r="Q545" i="1" s="1"/>
  <c r="Q546" i="1" s="1"/>
  <c r="Q547" i="1" s="1"/>
  <c r="Q548" i="1" s="1"/>
  <c r="Q549" i="1" s="1"/>
  <c r="Q550" i="1" s="1"/>
  <c r="Q551" i="1" s="1"/>
  <c r="Q552" i="1" s="1"/>
  <c r="Q553" i="1" s="1"/>
  <c r="Q554" i="1" s="1"/>
  <c r="Q555" i="1" s="1"/>
  <c r="Q556" i="1" s="1"/>
  <c r="Q557" i="1" s="1"/>
  <c r="Q558" i="1" s="1"/>
  <c r="Q559" i="1" s="1"/>
  <c r="Q560" i="1" s="1"/>
  <c r="Q561" i="1" s="1"/>
  <c r="Q562" i="1" s="1"/>
  <c r="Q563" i="1" s="1"/>
  <c r="Q564" i="1" s="1"/>
  <c r="Q565" i="1" s="1"/>
  <c r="Q566" i="1" s="1"/>
  <c r="Q567" i="1" s="1"/>
  <c r="Q56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DDF522-A590-0C45-B2E0-0DA140DD889C}" name="Data_for_import_Indices_from_08" type="6" refreshedVersion="6" background="1" saveData="1">
    <textPr codePage="10000" sourceFile="/Users/julianwossner/Desktop/MBF/Vorlesungen_2._Semester/Research_Seminar_Financial_Economics/Daten/ResSem19/Data_for_import_Indices_from_08.csv" thousands="'" tab="0" comma="1">
      <textFields count="10">
        <textField type="DMY"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<sst xmlns="http://schemas.openxmlformats.org/spreadsheetml/2006/main" count="15" uniqueCount="14">
  <si>
    <t>Date</t>
  </si>
  <si>
    <t>SDofDomBanks</t>
  </si>
  <si>
    <t>SPIEX</t>
  </si>
  <si>
    <t>SMI</t>
  </si>
  <si>
    <t>SMIMid</t>
  </si>
  <si>
    <t>Gov10yr</t>
  </si>
  <si>
    <t>Gov3yr</t>
  </si>
  <si>
    <t>Libor3M_CHF</t>
  </si>
  <si>
    <t>CHFUSD</t>
  </si>
  <si>
    <t>CHFEUR</t>
  </si>
  <si>
    <t>Ret Sddombanks</t>
  </si>
  <si>
    <t>Ret  SMI</t>
  </si>
  <si>
    <t>CHF/EUR Exchange rate</t>
  </si>
  <si>
    <t>Sight Deposits of Domestic Banks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</si>
</sst>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901856017997745E-2"/>
          <c:y val="2.5674906086654278E-2"/>
          <c:w val="0.77005343082114741"/>
          <c:h val="0.85245698701923711"/>
        </c:manualLayout>
      </c:layout>
      <c:lineChart>
        <c:grouping val="standard"/>
        <c:varyColors val="0"/>
        <c:ser>
          <c:idx val="15"/>
          <c:order val="1"/>
          <c:tx>
            <c:strRef>
              <c:f>Data!$Q$1</c:f>
              <c:strCache>
                <c:ptCount val="1"/>
                <c:pt idx="0">
                  <c:v>SMI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Data!$A$2:$A$568</c:f>
              <c:numCache>
                <c:formatCode>m/d/yy</c:formatCode>
                <c:ptCount val="567"/>
                <c:pt idx="0">
                  <c:v>39493</c:v>
                </c:pt>
                <c:pt idx="1">
                  <c:v>39500</c:v>
                </c:pt>
                <c:pt idx="2">
                  <c:v>39507</c:v>
                </c:pt>
                <c:pt idx="3">
                  <c:v>39514</c:v>
                </c:pt>
                <c:pt idx="4">
                  <c:v>39521</c:v>
                </c:pt>
                <c:pt idx="5">
                  <c:v>39528</c:v>
                </c:pt>
                <c:pt idx="6">
                  <c:v>39535</c:v>
                </c:pt>
                <c:pt idx="7">
                  <c:v>39542</c:v>
                </c:pt>
                <c:pt idx="8">
                  <c:v>39549</c:v>
                </c:pt>
                <c:pt idx="9">
                  <c:v>39556</c:v>
                </c:pt>
                <c:pt idx="10">
                  <c:v>39563</c:v>
                </c:pt>
                <c:pt idx="11">
                  <c:v>39570</c:v>
                </c:pt>
                <c:pt idx="12">
                  <c:v>39577</c:v>
                </c:pt>
                <c:pt idx="13">
                  <c:v>39584</c:v>
                </c:pt>
                <c:pt idx="14">
                  <c:v>39591</c:v>
                </c:pt>
                <c:pt idx="15">
                  <c:v>39598</c:v>
                </c:pt>
                <c:pt idx="16">
                  <c:v>39605</c:v>
                </c:pt>
                <c:pt idx="17">
                  <c:v>39612</c:v>
                </c:pt>
                <c:pt idx="18">
                  <c:v>39619</c:v>
                </c:pt>
                <c:pt idx="19">
                  <c:v>39626</c:v>
                </c:pt>
                <c:pt idx="20">
                  <c:v>39633</c:v>
                </c:pt>
                <c:pt idx="21">
                  <c:v>39640</c:v>
                </c:pt>
                <c:pt idx="22">
                  <c:v>39647</c:v>
                </c:pt>
                <c:pt idx="23">
                  <c:v>39654</c:v>
                </c:pt>
                <c:pt idx="24">
                  <c:v>39661</c:v>
                </c:pt>
                <c:pt idx="25">
                  <c:v>39668</c:v>
                </c:pt>
                <c:pt idx="26">
                  <c:v>39675</c:v>
                </c:pt>
                <c:pt idx="27">
                  <c:v>39682</c:v>
                </c:pt>
                <c:pt idx="28">
                  <c:v>39689</c:v>
                </c:pt>
                <c:pt idx="29">
                  <c:v>39696</c:v>
                </c:pt>
                <c:pt idx="30">
                  <c:v>39703</c:v>
                </c:pt>
                <c:pt idx="31">
                  <c:v>39710</c:v>
                </c:pt>
                <c:pt idx="32">
                  <c:v>39717</c:v>
                </c:pt>
                <c:pt idx="33">
                  <c:v>39724</c:v>
                </c:pt>
                <c:pt idx="34">
                  <c:v>39731</c:v>
                </c:pt>
                <c:pt idx="35">
                  <c:v>39738</c:v>
                </c:pt>
                <c:pt idx="36">
                  <c:v>39745</c:v>
                </c:pt>
                <c:pt idx="37">
                  <c:v>39752</c:v>
                </c:pt>
                <c:pt idx="38">
                  <c:v>39759</c:v>
                </c:pt>
                <c:pt idx="39">
                  <c:v>39766</c:v>
                </c:pt>
                <c:pt idx="40">
                  <c:v>39773</c:v>
                </c:pt>
                <c:pt idx="41">
                  <c:v>39780</c:v>
                </c:pt>
                <c:pt idx="42">
                  <c:v>39787</c:v>
                </c:pt>
                <c:pt idx="43">
                  <c:v>39794</c:v>
                </c:pt>
                <c:pt idx="44">
                  <c:v>39801</c:v>
                </c:pt>
                <c:pt idx="45">
                  <c:v>39808</c:v>
                </c:pt>
                <c:pt idx="46">
                  <c:v>39815</c:v>
                </c:pt>
                <c:pt idx="47">
                  <c:v>39822</c:v>
                </c:pt>
                <c:pt idx="48">
                  <c:v>39829</c:v>
                </c:pt>
                <c:pt idx="49">
                  <c:v>39836</c:v>
                </c:pt>
                <c:pt idx="50">
                  <c:v>39843</c:v>
                </c:pt>
                <c:pt idx="51">
                  <c:v>39850</c:v>
                </c:pt>
                <c:pt idx="52">
                  <c:v>39857</c:v>
                </c:pt>
                <c:pt idx="53">
                  <c:v>39864</c:v>
                </c:pt>
                <c:pt idx="54">
                  <c:v>39871</c:v>
                </c:pt>
                <c:pt idx="55">
                  <c:v>39878</c:v>
                </c:pt>
                <c:pt idx="56">
                  <c:v>39885</c:v>
                </c:pt>
                <c:pt idx="57">
                  <c:v>39892</c:v>
                </c:pt>
                <c:pt idx="58">
                  <c:v>39899</c:v>
                </c:pt>
                <c:pt idx="59">
                  <c:v>39906</c:v>
                </c:pt>
                <c:pt idx="60">
                  <c:v>39913</c:v>
                </c:pt>
                <c:pt idx="61">
                  <c:v>39920</c:v>
                </c:pt>
                <c:pt idx="62">
                  <c:v>39927</c:v>
                </c:pt>
                <c:pt idx="63">
                  <c:v>39934</c:v>
                </c:pt>
                <c:pt idx="64">
                  <c:v>39941</c:v>
                </c:pt>
                <c:pt idx="65">
                  <c:v>39948</c:v>
                </c:pt>
                <c:pt idx="66">
                  <c:v>39955</c:v>
                </c:pt>
                <c:pt idx="67">
                  <c:v>39962</c:v>
                </c:pt>
                <c:pt idx="68">
                  <c:v>39969</c:v>
                </c:pt>
                <c:pt idx="69">
                  <c:v>39976</c:v>
                </c:pt>
                <c:pt idx="70">
                  <c:v>39983</c:v>
                </c:pt>
                <c:pt idx="71">
                  <c:v>39990</c:v>
                </c:pt>
                <c:pt idx="72">
                  <c:v>39997</c:v>
                </c:pt>
                <c:pt idx="73">
                  <c:v>40004</c:v>
                </c:pt>
                <c:pt idx="74">
                  <c:v>40011</c:v>
                </c:pt>
                <c:pt idx="75">
                  <c:v>40018</c:v>
                </c:pt>
                <c:pt idx="76">
                  <c:v>40025</c:v>
                </c:pt>
                <c:pt idx="77">
                  <c:v>40032</c:v>
                </c:pt>
                <c:pt idx="78">
                  <c:v>40039</c:v>
                </c:pt>
                <c:pt idx="79">
                  <c:v>40046</c:v>
                </c:pt>
                <c:pt idx="80">
                  <c:v>40053</c:v>
                </c:pt>
                <c:pt idx="81">
                  <c:v>40060</c:v>
                </c:pt>
                <c:pt idx="82">
                  <c:v>40067</c:v>
                </c:pt>
                <c:pt idx="83">
                  <c:v>40074</c:v>
                </c:pt>
                <c:pt idx="84">
                  <c:v>40081</c:v>
                </c:pt>
                <c:pt idx="85">
                  <c:v>40088</c:v>
                </c:pt>
                <c:pt idx="86">
                  <c:v>40095</c:v>
                </c:pt>
                <c:pt idx="87">
                  <c:v>40102</c:v>
                </c:pt>
                <c:pt idx="88">
                  <c:v>40109</c:v>
                </c:pt>
                <c:pt idx="89">
                  <c:v>40116</c:v>
                </c:pt>
                <c:pt idx="90">
                  <c:v>40123</c:v>
                </c:pt>
                <c:pt idx="91">
                  <c:v>40130</c:v>
                </c:pt>
                <c:pt idx="92">
                  <c:v>40137</c:v>
                </c:pt>
                <c:pt idx="93">
                  <c:v>40144</c:v>
                </c:pt>
                <c:pt idx="94">
                  <c:v>40151</c:v>
                </c:pt>
                <c:pt idx="95">
                  <c:v>40158</c:v>
                </c:pt>
                <c:pt idx="96">
                  <c:v>40165</c:v>
                </c:pt>
                <c:pt idx="97">
                  <c:v>40172</c:v>
                </c:pt>
                <c:pt idx="98">
                  <c:v>40179</c:v>
                </c:pt>
                <c:pt idx="99">
                  <c:v>40186</c:v>
                </c:pt>
                <c:pt idx="100">
                  <c:v>40193</c:v>
                </c:pt>
                <c:pt idx="101">
                  <c:v>40200</c:v>
                </c:pt>
                <c:pt idx="102">
                  <c:v>40207</c:v>
                </c:pt>
                <c:pt idx="103">
                  <c:v>40214</c:v>
                </c:pt>
                <c:pt idx="104">
                  <c:v>40221</c:v>
                </c:pt>
                <c:pt idx="105">
                  <c:v>40228</c:v>
                </c:pt>
                <c:pt idx="106">
                  <c:v>40235</c:v>
                </c:pt>
                <c:pt idx="107">
                  <c:v>40242</c:v>
                </c:pt>
                <c:pt idx="108">
                  <c:v>40249</c:v>
                </c:pt>
                <c:pt idx="109">
                  <c:v>40256</c:v>
                </c:pt>
                <c:pt idx="110">
                  <c:v>40263</c:v>
                </c:pt>
                <c:pt idx="111">
                  <c:v>40270</c:v>
                </c:pt>
                <c:pt idx="112">
                  <c:v>40277</c:v>
                </c:pt>
                <c:pt idx="113">
                  <c:v>40284</c:v>
                </c:pt>
                <c:pt idx="114">
                  <c:v>40291</c:v>
                </c:pt>
                <c:pt idx="115">
                  <c:v>40298</c:v>
                </c:pt>
                <c:pt idx="116">
                  <c:v>40305</c:v>
                </c:pt>
                <c:pt idx="117">
                  <c:v>40312</c:v>
                </c:pt>
                <c:pt idx="118">
                  <c:v>40319</c:v>
                </c:pt>
                <c:pt idx="119">
                  <c:v>40326</c:v>
                </c:pt>
                <c:pt idx="120">
                  <c:v>40333</c:v>
                </c:pt>
                <c:pt idx="121">
                  <c:v>40340</c:v>
                </c:pt>
                <c:pt idx="122">
                  <c:v>40347</c:v>
                </c:pt>
                <c:pt idx="123">
                  <c:v>40354</c:v>
                </c:pt>
                <c:pt idx="124">
                  <c:v>40361</c:v>
                </c:pt>
                <c:pt idx="125">
                  <c:v>40368</c:v>
                </c:pt>
                <c:pt idx="126">
                  <c:v>40375</c:v>
                </c:pt>
                <c:pt idx="127">
                  <c:v>40382</c:v>
                </c:pt>
                <c:pt idx="128">
                  <c:v>40389</c:v>
                </c:pt>
                <c:pt idx="129">
                  <c:v>40396</c:v>
                </c:pt>
                <c:pt idx="130">
                  <c:v>40403</c:v>
                </c:pt>
                <c:pt idx="131">
                  <c:v>40410</c:v>
                </c:pt>
                <c:pt idx="132">
                  <c:v>40417</c:v>
                </c:pt>
                <c:pt idx="133">
                  <c:v>40424</c:v>
                </c:pt>
                <c:pt idx="134">
                  <c:v>40431</c:v>
                </c:pt>
                <c:pt idx="135">
                  <c:v>40438</c:v>
                </c:pt>
                <c:pt idx="136">
                  <c:v>40445</c:v>
                </c:pt>
                <c:pt idx="137">
                  <c:v>40452</c:v>
                </c:pt>
                <c:pt idx="138">
                  <c:v>40466</c:v>
                </c:pt>
                <c:pt idx="139">
                  <c:v>40473</c:v>
                </c:pt>
                <c:pt idx="140">
                  <c:v>40480</c:v>
                </c:pt>
                <c:pt idx="141">
                  <c:v>40487</c:v>
                </c:pt>
                <c:pt idx="142">
                  <c:v>40494</c:v>
                </c:pt>
                <c:pt idx="143">
                  <c:v>40501</c:v>
                </c:pt>
                <c:pt idx="144">
                  <c:v>40508</c:v>
                </c:pt>
                <c:pt idx="145">
                  <c:v>40515</c:v>
                </c:pt>
                <c:pt idx="146">
                  <c:v>40522</c:v>
                </c:pt>
                <c:pt idx="147">
                  <c:v>40529</c:v>
                </c:pt>
                <c:pt idx="148">
                  <c:v>40536</c:v>
                </c:pt>
                <c:pt idx="149">
                  <c:v>40543</c:v>
                </c:pt>
                <c:pt idx="150">
                  <c:v>40550</c:v>
                </c:pt>
                <c:pt idx="151">
                  <c:v>40557</c:v>
                </c:pt>
                <c:pt idx="152">
                  <c:v>40564</c:v>
                </c:pt>
                <c:pt idx="153">
                  <c:v>40571</c:v>
                </c:pt>
                <c:pt idx="154">
                  <c:v>40578</c:v>
                </c:pt>
                <c:pt idx="155">
                  <c:v>40585</c:v>
                </c:pt>
                <c:pt idx="156">
                  <c:v>40592</c:v>
                </c:pt>
                <c:pt idx="157">
                  <c:v>40599</c:v>
                </c:pt>
                <c:pt idx="158">
                  <c:v>40606</c:v>
                </c:pt>
                <c:pt idx="159">
                  <c:v>40613</c:v>
                </c:pt>
                <c:pt idx="160">
                  <c:v>40620</c:v>
                </c:pt>
                <c:pt idx="161">
                  <c:v>40627</c:v>
                </c:pt>
                <c:pt idx="162">
                  <c:v>40634</c:v>
                </c:pt>
                <c:pt idx="163">
                  <c:v>40641</c:v>
                </c:pt>
                <c:pt idx="164">
                  <c:v>40648</c:v>
                </c:pt>
                <c:pt idx="165">
                  <c:v>40655</c:v>
                </c:pt>
                <c:pt idx="166">
                  <c:v>40662</c:v>
                </c:pt>
                <c:pt idx="167">
                  <c:v>40669</c:v>
                </c:pt>
                <c:pt idx="168">
                  <c:v>40676</c:v>
                </c:pt>
                <c:pt idx="169">
                  <c:v>40683</c:v>
                </c:pt>
                <c:pt idx="170">
                  <c:v>40690</c:v>
                </c:pt>
                <c:pt idx="171">
                  <c:v>40697</c:v>
                </c:pt>
                <c:pt idx="172">
                  <c:v>40704</c:v>
                </c:pt>
                <c:pt idx="173">
                  <c:v>40711</c:v>
                </c:pt>
                <c:pt idx="174">
                  <c:v>40718</c:v>
                </c:pt>
                <c:pt idx="175">
                  <c:v>40725</c:v>
                </c:pt>
                <c:pt idx="176">
                  <c:v>40732</c:v>
                </c:pt>
                <c:pt idx="177">
                  <c:v>40739</c:v>
                </c:pt>
                <c:pt idx="178">
                  <c:v>40746</c:v>
                </c:pt>
                <c:pt idx="179">
                  <c:v>40753</c:v>
                </c:pt>
                <c:pt idx="180">
                  <c:v>40760</c:v>
                </c:pt>
                <c:pt idx="181">
                  <c:v>40767</c:v>
                </c:pt>
                <c:pt idx="182">
                  <c:v>40774</c:v>
                </c:pt>
                <c:pt idx="183">
                  <c:v>40781</c:v>
                </c:pt>
                <c:pt idx="184">
                  <c:v>40788</c:v>
                </c:pt>
                <c:pt idx="185">
                  <c:v>40795</c:v>
                </c:pt>
                <c:pt idx="186">
                  <c:v>40802</c:v>
                </c:pt>
                <c:pt idx="187">
                  <c:v>40809</c:v>
                </c:pt>
                <c:pt idx="188">
                  <c:v>40816</c:v>
                </c:pt>
                <c:pt idx="189">
                  <c:v>40823</c:v>
                </c:pt>
                <c:pt idx="190">
                  <c:v>40830</c:v>
                </c:pt>
                <c:pt idx="191">
                  <c:v>40837</c:v>
                </c:pt>
                <c:pt idx="192">
                  <c:v>40844</c:v>
                </c:pt>
                <c:pt idx="193">
                  <c:v>40851</c:v>
                </c:pt>
                <c:pt idx="194">
                  <c:v>40858</c:v>
                </c:pt>
                <c:pt idx="195">
                  <c:v>40865</c:v>
                </c:pt>
                <c:pt idx="196">
                  <c:v>40872</c:v>
                </c:pt>
                <c:pt idx="197">
                  <c:v>40879</c:v>
                </c:pt>
                <c:pt idx="198">
                  <c:v>40886</c:v>
                </c:pt>
                <c:pt idx="199">
                  <c:v>40893</c:v>
                </c:pt>
                <c:pt idx="200">
                  <c:v>40900</c:v>
                </c:pt>
                <c:pt idx="201">
                  <c:v>40907</c:v>
                </c:pt>
                <c:pt idx="202">
                  <c:v>40914</c:v>
                </c:pt>
                <c:pt idx="203">
                  <c:v>40921</c:v>
                </c:pt>
                <c:pt idx="204">
                  <c:v>40928</c:v>
                </c:pt>
                <c:pt idx="205">
                  <c:v>40935</c:v>
                </c:pt>
                <c:pt idx="206">
                  <c:v>40942</c:v>
                </c:pt>
                <c:pt idx="207">
                  <c:v>40949</c:v>
                </c:pt>
                <c:pt idx="208">
                  <c:v>40956</c:v>
                </c:pt>
                <c:pt idx="209">
                  <c:v>40963</c:v>
                </c:pt>
                <c:pt idx="210">
                  <c:v>40970</c:v>
                </c:pt>
                <c:pt idx="211">
                  <c:v>40977</c:v>
                </c:pt>
                <c:pt idx="212">
                  <c:v>40984</c:v>
                </c:pt>
                <c:pt idx="213">
                  <c:v>40991</c:v>
                </c:pt>
                <c:pt idx="214">
                  <c:v>40998</c:v>
                </c:pt>
                <c:pt idx="215">
                  <c:v>41005</c:v>
                </c:pt>
                <c:pt idx="216">
                  <c:v>41012</c:v>
                </c:pt>
                <c:pt idx="217">
                  <c:v>41019</c:v>
                </c:pt>
                <c:pt idx="218">
                  <c:v>41026</c:v>
                </c:pt>
                <c:pt idx="219">
                  <c:v>41033</c:v>
                </c:pt>
                <c:pt idx="220">
                  <c:v>41040</c:v>
                </c:pt>
                <c:pt idx="221">
                  <c:v>41047</c:v>
                </c:pt>
                <c:pt idx="222">
                  <c:v>41054</c:v>
                </c:pt>
                <c:pt idx="223">
                  <c:v>41061</c:v>
                </c:pt>
                <c:pt idx="224">
                  <c:v>41068</c:v>
                </c:pt>
                <c:pt idx="225">
                  <c:v>41075</c:v>
                </c:pt>
                <c:pt idx="226">
                  <c:v>41082</c:v>
                </c:pt>
                <c:pt idx="227">
                  <c:v>41089</c:v>
                </c:pt>
                <c:pt idx="228">
                  <c:v>41096</c:v>
                </c:pt>
                <c:pt idx="229">
                  <c:v>41103</c:v>
                </c:pt>
                <c:pt idx="230">
                  <c:v>41110</c:v>
                </c:pt>
                <c:pt idx="231">
                  <c:v>41117</c:v>
                </c:pt>
                <c:pt idx="232">
                  <c:v>41124</c:v>
                </c:pt>
                <c:pt idx="233">
                  <c:v>41131</c:v>
                </c:pt>
                <c:pt idx="234">
                  <c:v>41138</c:v>
                </c:pt>
                <c:pt idx="235">
                  <c:v>41145</c:v>
                </c:pt>
                <c:pt idx="236">
                  <c:v>41152</c:v>
                </c:pt>
                <c:pt idx="237">
                  <c:v>41159</c:v>
                </c:pt>
                <c:pt idx="238">
                  <c:v>41166</c:v>
                </c:pt>
                <c:pt idx="239">
                  <c:v>41173</c:v>
                </c:pt>
                <c:pt idx="240">
                  <c:v>41180</c:v>
                </c:pt>
                <c:pt idx="241">
                  <c:v>41187</c:v>
                </c:pt>
                <c:pt idx="242">
                  <c:v>41194</c:v>
                </c:pt>
                <c:pt idx="243">
                  <c:v>41201</c:v>
                </c:pt>
                <c:pt idx="244">
                  <c:v>41208</c:v>
                </c:pt>
                <c:pt idx="245">
                  <c:v>41215</c:v>
                </c:pt>
                <c:pt idx="246">
                  <c:v>41222</c:v>
                </c:pt>
                <c:pt idx="247">
                  <c:v>41229</c:v>
                </c:pt>
                <c:pt idx="248">
                  <c:v>41236</c:v>
                </c:pt>
                <c:pt idx="249">
                  <c:v>41243</c:v>
                </c:pt>
                <c:pt idx="250">
                  <c:v>41250</c:v>
                </c:pt>
                <c:pt idx="251">
                  <c:v>41257</c:v>
                </c:pt>
                <c:pt idx="252">
                  <c:v>41264</c:v>
                </c:pt>
                <c:pt idx="253">
                  <c:v>41271</c:v>
                </c:pt>
                <c:pt idx="254">
                  <c:v>41278</c:v>
                </c:pt>
                <c:pt idx="255">
                  <c:v>41285</c:v>
                </c:pt>
                <c:pt idx="256">
                  <c:v>41292</c:v>
                </c:pt>
                <c:pt idx="257">
                  <c:v>41299</c:v>
                </c:pt>
                <c:pt idx="258">
                  <c:v>41306</c:v>
                </c:pt>
                <c:pt idx="259">
                  <c:v>41313</c:v>
                </c:pt>
                <c:pt idx="260">
                  <c:v>41320</c:v>
                </c:pt>
                <c:pt idx="261">
                  <c:v>41327</c:v>
                </c:pt>
                <c:pt idx="262">
                  <c:v>41334</c:v>
                </c:pt>
                <c:pt idx="263">
                  <c:v>41341</c:v>
                </c:pt>
                <c:pt idx="264">
                  <c:v>41348</c:v>
                </c:pt>
                <c:pt idx="265">
                  <c:v>41355</c:v>
                </c:pt>
                <c:pt idx="266">
                  <c:v>41362</c:v>
                </c:pt>
                <c:pt idx="267">
                  <c:v>41369</c:v>
                </c:pt>
                <c:pt idx="268">
                  <c:v>41376</c:v>
                </c:pt>
                <c:pt idx="269">
                  <c:v>41383</c:v>
                </c:pt>
                <c:pt idx="270">
                  <c:v>41390</c:v>
                </c:pt>
                <c:pt idx="271">
                  <c:v>41397</c:v>
                </c:pt>
                <c:pt idx="272">
                  <c:v>41404</c:v>
                </c:pt>
                <c:pt idx="273">
                  <c:v>41411</c:v>
                </c:pt>
                <c:pt idx="274">
                  <c:v>41418</c:v>
                </c:pt>
                <c:pt idx="275">
                  <c:v>41425</c:v>
                </c:pt>
                <c:pt idx="276">
                  <c:v>41432</c:v>
                </c:pt>
                <c:pt idx="277">
                  <c:v>41439</c:v>
                </c:pt>
                <c:pt idx="278">
                  <c:v>41446</c:v>
                </c:pt>
                <c:pt idx="279">
                  <c:v>41453</c:v>
                </c:pt>
                <c:pt idx="280">
                  <c:v>41460</c:v>
                </c:pt>
                <c:pt idx="281">
                  <c:v>41467</c:v>
                </c:pt>
                <c:pt idx="282">
                  <c:v>41474</c:v>
                </c:pt>
                <c:pt idx="283">
                  <c:v>41481</c:v>
                </c:pt>
                <c:pt idx="284">
                  <c:v>41488</c:v>
                </c:pt>
                <c:pt idx="285">
                  <c:v>41495</c:v>
                </c:pt>
                <c:pt idx="286">
                  <c:v>41502</c:v>
                </c:pt>
                <c:pt idx="287">
                  <c:v>41509</c:v>
                </c:pt>
                <c:pt idx="288">
                  <c:v>41516</c:v>
                </c:pt>
                <c:pt idx="289">
                  <c:v>41523</c:v>
                </c:pt>
                <c:pt idx="290">
                  <c:v>41530</c:v>
                </c:pt>
                <c:pt idx="291">
                  <c:v>41537</c:v>
                </c:pt>
                <c:pt idx="292">
                  <c:v>41544</c:v>
                </c:pt>
                <c:pt idx="293">
                  <c:v>41551</c:v>
                </c:pt>
                <c:pt idx="294">
                  <c:v>41558</c:v>
                </c:pt>
                <c:pt idx="295">
                  <c:v>41565</c:v>
                </c:pt>
                <c:pt idx="296">
                  <c:v>41572</c:v>
                </c:pt>
                <c:pt idx="297">
                  <c:v>41579</c:v>
                </c:pt>
                <c:pt idx="298">
                  <c:v>41586</c:v>
                </c:pt>
                <c:pt idx="299">
                  <c:v>41593</c:v>
                </c:pt>
                <c:pt idx="300">
                  <c:v>41600</c:v>
                </c:pt>
                <c:pt idx="301">
                  <c:v>41607</c:v>
                </c:pt>
                <c:pt idx="302">
                  <c:v>41614</c:v>
                </c:pt>
                <c:pt idx="303">
                  <c:v>41621</c:v>
                </c:pt>
                <c:pt idx="304">
                  <c:v>41628</c:v>
                </c:pt>
                <c:pt idx="305">
                  <c:v>41635</c:v>
                </c:pt>
                <c:pt idx="306">
                  <c:v>41642</c:v>
                </c:pt>
                <c:pt idx="307">
                  <c:v>41649</c:v>
                </c:pt>
                <c:pt idx="308">
                  <c:v>41656</c:v>
                </c:pt>
                <c:pt idx="309">
                  <c:v>41663</c:v>
                </c:pt>
                <c:pt idx="310">
                  <c:v>41670</c:v>
                </c:pt>
                <c:pt idx="311">
                  <c:v>41677</c:v>
                </c:pt>
                <c:pt idx="312">
                  <c:v>41684</c:v>
                </c:pt>
                <c:pt idx="313">
                  <c:v>41691</c:v>
                </c:pt>
                <c:pt idx="314">
                  <c:v>41698</c:v>
                </c:pt>
                <c:pt idx="315">
                  <c:v>41705</c:v>
                </c:pt>
                <c:pt idx="316">
                  <c:v>41712</c:v>
                </c:pt>
                <c:pt idx="317">
                  <c:v>41719</c:v>
                </c:pt>
                <c:pt idx="318">
                  <c:v>41726</c:v>
                </c:pt>
                <c:pt idx="319">
                  <c:v>41733</c:v>
                </c:pt>
                <c:pt idx="320">
                  <c:v>41740</c:v>
                </c:pt>
                <c:pt idx="321">
                  <c:v>41747</c:v>
                </c:pt>
                <c:pt idx="322">
                  <c:v>41754</c:v>
                </c:pt>
                <c:pt idx="323">
                  <c:v>41761</c:v>
                </c:pt>
                <c:pt idx="324">
                  <c:v>41768</c:v>
                </c:pt>
                <c:pt idx="325">
                  <c:v>41775</c:v>
                </c:pt>
                <c:pt idx="326">
                  <c:v>41782</c:v>
                </c:pt>
                <c:pt idx="327">
                  <c:v>41789</c:v>
                </c:pt>
                <c:pt idx="328">
                  <c:v>41796</c:v>
                </c:pt>
                <c:pt idx="329">
                  <c:v>41803</c:v>
                </c:pt>
                <c:pt idx="330">
                  <c:v>41810</c:v>
                </c:pt>
                <c:pt idx="331">
                  <c:v>41817</c:v>
                </c:pt>
                <c:pt idx="332">
                  <c:v>41824</c:v>
                </c:pt>
                <c:pt idx="333">
                  <c:v>41831</c:v>
                </c:pt>
                <c:pt idx="334">
                  <c:v>41838</c:v>
                </c:pt>
                <c:pt idx="335">
                  <c:v>41845</c:v>
                </c:pt>
                <c:pt idx="336">
                  <c:v>41852</c:v>
                </c:pt>
                <c:pt idx="337">
                  <c:v>41859</c:v>
                </c:pt>
                <c:pt idx="338">
                  <c:v>41866</c:v>
                </c:pt>
                <c:pt idx="339">
                  <c:v>41873</c:v>
                </c:pt>
                <c:pt idx="340">
                  <c:v>41880</c:v>
                </c:pt>
                <c:pt idx="341">
                  <c:v>41887</c:v>
                </c:pt>
                <c:pt idx="342">
                  <c:v>41894</c:v>
                </c:pt>
                <c:pt idx="343">
                  <c:v>41901</c:v>
                </c:pt>
                <c:pt idx="344">
                  <c:v>41908</c:v>
                </c:pt>
                <c:pt idx="345">
                  <c:v>41915</c:v>
                </c:pt>
                <c:pt idx="346">
                  <c:v>41922</c:v>
                </c:pt>
                <c:pt idx="347">
                  <c:v>41929</c:v>
                </c:pt>
                <c:pt idx="348">
                  <c:v>41936</c:v>
                </c:pt>
                <c:pt idx="349">
                  <c:v>41943</c:v>
                </c:pt>
                <c:pt idx="350">
                  <c:v>41950</c:v>
                </c:pt>
                <c:pt idx="351">
                  <c:v>41957</c:v>
                </c:pt>
                <c:pt idx="352">
                  <c:v>41964</c:v>
                </c:pt>
                <c:pt idx="353">
                  <c:v>41971</c:v>
                </c:pt>
                <c:pt idx="354">
                  <c:v>41978</c:v>
                </c:pt>
                <c:pt idx="355">
                  <c:v>41985</c:v>
                </c:pt>
                <c:pt idx="356">
                  <c:v>41992</c:v>
                </c:pt>
                <c:pt idx="357">
                  <c:v>41999</c:v>
                </c:pt>
                <c:pt idx="358">
                  <c:v>42006</c:v>
                </c:pt>
                <c:pt idx="359">
                  <c:v>42013</c:v>
                </c:pt>
                <c:pt idx="360">
                  <c:v>42020</c:v>
                </c:pt>
                <c:pt idx="361">
                  <c:v>42027</c:v>
                </c:pt>
                <c:pt idx="362">
                  <c:v>42034</c:v>
                </c:pt>
                <c:pt idx="363">
                  <c:v>42041</c:v>
                </c:pt>
                <c:pt idx="364">
                  <c:v>42048</c:v>
                </c:pt>
                <c:pt idx="365">
                  <c:v>42055</c:v>
                </c:pt>
                <c:pt idx="366">
                  <c:v>42062</c:v>
                </c:pt>
                <c:pt idx="367">
                  <c:v>42069</c:v>
                </c:pt>
                <c:pt idx="368">
                  <c:v>42076</c:v>
                </c:pt>
                <c:pt idx="369">
                  <c:v>42083</c:v>
                </c:pt>
                <c:pt idx="370">
                  <c:v>42090</c:v>
                </c:pt>
                <c:pt idx="371">
                  <c:v>42097</c:v>
                </c:pt>
                <c:pt idx="372">
                  <c:v>42104</c:v>
                </c:pt>
                <c:pt idx="373">
                  <c:v>42111</c:v>
                </c:pt>
                <c:pt idx="374">
                  <c:v>42118</c:v>
                </c:pt>
                <c:pt idx="375">
                  <c:v>42125</c:v>
                </c:pt>
                <c:pt idx="376">
                  <c:v>42132</c:v>
                </c:pt>
                <c:pt idx="377">
                  <c:v>42139</c:v>
                </c:pt>
                <c:pt idx="378">
                  <c:v>42146</c:v>
                </c:pt>
                <c:pt idx="379">
                  <c:v>42153</c:v>
                </c:pt>
                <c:pt idx="380">
                  <c:v>42160</c:v>
                </c:pt>
                <c:pt idx="381">
                  <c:v>42167</c:v>
                </c:pt>
                <c:pt idx="382">
                  <c:v>42174</c:v>
                </c:pt>
                <c:pt idx="383">
                  <c:v>42181</c:v>
                </c:pt>
                <c:pt idx="384">
                  <c:v>42188</c:v>
                </c:pt>
                <c:pt idx="385">
                  <c:v>42195</c:v>
                </c:pt>
                <c:pt idx="386">
                  <c:v>42202</c:v>
                </c:pt>
                <c:pt idx="387">
                  <c:v>42209</c:v>
                </c:pt>
                <c:pt idx="388">
                  <c:v>42216</c:v>
                </c:pt>
                <c:pt idx="389">
                  <c:v>42223</c:v>
                </c:pt>
                <c:pt idx="390">
                  <c:v>42230</c:v>
                </c:pt>
                <c:pt idx="391">
                  <c:v>42237</c:v>
                </c:pt>
                <c:pt idx="392">
                  <c:v>42244</c:v>
                </c:pt>
                <c:pt idx="393">
                  <c:v>42251</c:v>
                </c:pt>
                <c:pt idx="394">
                  <c:v>42258</c:v>
                </c:pt>
                <c:pt idx="395">
                  <c:v>42265</c:v>
                </c:pt>
                <c:pt idx="396">
                  <c:v>42272</c:v>
                </c:pt>
                <c:pt idx="397">
                  <c:v>42279</c:v>
                </c:pt>
                <c:pt idx="398">
                  <c:v>42286</c:v>
                </c:pt>
                <c:pt idx="399">
                  <c:v>42293</c:v>
                </c:pt>
                <c:pt idx="400">
                  <c:v>42300</c:v>
                </c:pt>
                <c:pt idx="401">
                  <c:v>42307</c:v>
                </c:pt>
                <c:pt idx="402">
                  <c:v>42314</c:v>
                </c:pt>
                <c:pt idx="403">
                  <c:v>42321</c:v>
                </c:pt>
                <c:pt idx="404">
                  <c:v>42328</c:v>
                </c:pt>
                <c:pt idx="405">
                  <c:v>42335</c:v>
                </c:pt>
                <c:pt idx="406">
                  <c:v>42342</c:v>
                </c:pt>
                <c:pt idx="407">
                  <c:v>42349</c:v>
                </c:pt>
                <c:pt idx="408">
                  <c:v>42356</c:v>
                </c:pt>
                <c:pt idx="409">
                  <c:v>42363</c:v>
                </c:pt>
                <c:pt idx="410">
                  <c:v>42370</c:v>
                </c:pt>
                <c:pt idx="411">
                  <c:v>42377</c:v>
                </c:pt>
                <c:pt idx="412">
                  <c:v>42384</c:v>
                </c:pt>
                <c:pt idx="413">
                  <c:v>42391</c:v>
                </c:pt>
                <c:pt idx="414">
                  <c:v>42398</c:v>
                </c:pt>
                <c:pt idx="415">
                  <c:v>42405</c:v>
                </c:pt>
                <c:pt idx="416">
                  <c:v>42412</c:v>
                </c:pt>
                <c:pt idx="417">
                  <c:v>42419</c:v>
                </c:pt>
                <c:pt idx="418">
                  <c:v>42426</c:v>
                </c:pt>
                <c:pt idx="419">
                  <c:v>42433</c:v>
                </c:pt>
                <c:pt idx="420">
                  <c:v>42440</c:v>
                </c:pt>
                <c:pt idx="421">
                  <c:v>42447</c:v>
                </c:pt>
                <c:pt idx="422">
                  <c:v>42454</c:v>
                </c:pt>
                <c:pt idx="423">
                  <c:v>42461</c:v>
                </c:pt>
                <c:pt idx="424">
                  <c:v>42468</c:v>
                </c:pt>
                <c:pt idx="425">
                  <c:v>42475</c:v>
                </c:pt>
                <c:pt idx="426">
                  <c:v>42482</c:v>
                </c:pt>
                <c:pt idx="427">
                  <c:v>42489</c:v>
                </c:pt>
                <c:pt idx="428">
                  <c:v>42496</c:v>
                </c:pt>
                <c:pt idx="429">
                  <c:v>42503</c:v>
                </c:pt>
                <c:pt idx="430">
                  <c:v>42510</c:v>
                </c:pt>
                <c:pt idx="431">
                  <c:v>42517</c:v>
                </c:pt>
                <c:pt idx="432">
                  <c:v>42524</c:v>
                </c:pt>
                <c:pt idx="433">
                  <c:v>42531</c:v>
                </c:pt>
                <c:pt idx="434">
                  <c:v>42538</c:v>
                </c:pt>
                <c:pt idx="435">
                  <c:v>42545</c:v>
                </c:pt>
                <c:pt idx="436">
                  <c:v>42552</c:v>
                </c:pt>
                <c:pt idx="437">
                  <c:v>42559</c:v>
                </c:pt>
                <c:pt idx="438">
                  <c:v>42566</c:v>
                </c:pt>
                <c:pt idx="439">
                  <c:v>42573</c:v>
                </c:pt>
                <c:pt idx="440">
                  <c:v>42580</c:v>
                </c:pt>
                <c:pt idx="441">
                  <c:v>42587</c:v>
                </c:pt>
                <c:pt idx="442">
                  <c:v>42594</c:v>
                </c:pt>
                <c:pt idx="443">
                  <c:v>42601</c:v>
                </c:pt>
                <c:pt idx="444">
                  <c:v>42608</c:v>
                </c:pt>
                <c:pt idx="445">
                  <c:v>42615</c:v>
                </c:pt>
                <c:pt idx="446">
                  <c:v>42622</c:v>
                </c:pt>
                <c:pt idx="447">
                  <c:v>42629</c:v>
                </c:pt>
                <c:pt idx="448">
                  <c:v>42636</c:v>
                </c:pt>
                <c:pt idx="449">
                  <c:v>42643</c:v>
                </c:pt>
                <c:pt idx="450">
                  <c:v>42650</c:v>
                </c:pt>
                <c:pt idx="451">
                  <c:v>42657</c:v>
                </c:pt>
                <c:pt idx="452">
                  <c:v>42664</c:v>
                </c:pt>
                <c:pt idx="453">
                  <c:v>42671</c:v>
                </c:pt>
                <c:pt idx="454">
                  <c:v>42678</c:v>
                </c:pt>
                <c:pt idx="455">
                  <c:v>42685</c:v>
                </c:pt>
                <c:pt idx="456">
                  <c:v>42692</c:v>
                </c:pt>
                <c:pt idx="457">
                  <c:v>42699</c:v>
                </c:pt>
                <c:pt idx="458">
                  <c:v>42706</c:v>
                </c:pt>
                <c:pt idx="459">
                  <c:v>42713</c:v>
                </c:pt>
                <c:pt idx="460">
                  <c:v>42720</c:v>
                </c:pt>
                <c:pt idx="461">
                  <c:v>42727</c:v>
                </c:pt>
                <c:pt idx="462">
                  <c:v>42734</c:v>
                </c:pt>
                <c:pt idx="463">
                  <c:v>42741</c:v>
                </c:pt>
                <c:pt idx="464">
                  <c:v>42748</c:v>
                </c:pt>
                <c:pt idx="465">
                  <c:v>42755</c:v>
                </c:pt>
                <c:pt idx="466">
                  <c:v>42762</c:v>
                </c:pt>
                <c:pt idx="467">
                  <c:v>42769</c:v>
                </c:pt>
                <c:pt idx="468">
                  <c:v>42776</c:v>
                </c:pt>
                <c:pt idx="469">
                  <c:v>42783</c:v>
                </c:pt>
                <c:pt idx="470">
                  <c:v>42790</c:v>
                </c:pt>
                <c:pt idx="471">
                  <c:v>42797</c:v>
                </c:pt>
                <c:pt idx="472">
                  <c:v>42804</c:v>
                </c:pt>
                <c:pt idx="473">
                  <c:v>42811</c:v>
                </c:pt>
                <c:pt idx="474">
                  <c:v>42818</c:v>
                </c:pt>
                <c:pt idx="475">
                  <c:v>42825</c:v>
                </c:pt>
                <c:pt idx="476">
                  <c:v>42832</c:v>
                </c:pt>
                <c:pt idx="477">
                  <c:v>42839</c:v>
                </c:pt>
                <c:pt idx="478">
                  <c:v>42846</c:v>
                </c:pt>
                <c:pt idx="479">
                  <c:v>42853</c:v>
                </c:pt>
                <c:pt idx="480">
                  <c:v>42860</c:v>
                </c:pt>
                <c:pt idx="481">
                  <c:v>42867</c:v>
                </c:pt>
                <c:pt idx="482">
                  <c:v>42874</c:v>
                </c:pt>
                <c:pt idx="483">
                  <c:v>42881</c:v>
                </c:pt>
                <c:pt idx="484">
                  <c:v>42888</c:v>
                </c:pt>
                <c:pt idx="485">
                  <c:v>42895</c:v>
                </c:pt>
                <c:pt idx="486">
                  <c:v>42902</c:v>
                </c:pt>
                <c:pt idx="487">
                  <c:v>42909</c:v>
                </c:pt>
                <c:pt idx="488">
                  <c:v>42916</c:v>
                </c:pt>
                <c:pt idx="489">
                  <c:v>42923</c:v>
                </c:pt>
                <c:pt idx="490">
                  <c:v>42930</c:v>
                </c:pt>
                <c:pt idx="491">
                  <c:v>42937</c:v>
                </c:pt>
                <c:pt idx="492">
                  <c:v>42944</c:v>
                </c:pt>
                <c:pt idx="493">
                  <c:v>42951</c:v>
                </c:pt>
                <c:pt idx="494">
                  <c:v>42958</c:v>
                </c:pt>
                <c:pt idx="495">
                  <c:v>42965</c:v>
                </c:pt>
                <c:pt idx="496">
                  <c:v>42972</c:v>
                </c:pt>
                <c:pt idx="497">
                  <c:v>42979</c:v>
                </c:pt>
                <c:pt idx="498">
                  <c:v>42986</c:v>
                </c:pt>
                <c:pt idx="499">
                  <c:v>42993</c:v>
                </c:pt>
                <c:pt idx="500">
                  <c:v>43000</c:v>
                </c:pt>
                <c:pt idx="501">
                  <c:v>43007</c:v>
                </c:pt>
                <c:pt idx="502">
                  <c:v>43014</c:v>
                </c:pt>
                <c:pt idx="503">
                  <c:v>43021</c:v>
                </c:pt>
                <c:pt idx="504">
                  <c:v>43028</c:v>
                </c:pt>
                <c:pt idx="505">
                  <c:v>43035</c:v>
                </c:pt>
                <c:pt idx="506">
                  <c:v>43042</c:v>
                </c:pt>
                <c:pt idx="507">
                  <c:v>43049</c:v>
                </c:pt>
                <c:pt idx="508">
                  <c:v>43056</c:v>
                </c:pt>
                <c:pt idx="509">
                  <c:v>43063</c:v>
                </c:pt>
                <c:pt idx="510">
                  <c:v>43070</c:v>
                </c:pt>
                <c:pt idx="511">
                  <c:v>43077</c:v>
                </c:pt>
                <c:pt idx="512">
                  <c:v>43084</c:v>
                </c:pt>
                <c:pt idx="513">
                  <c:v>43091</c:v>
                </c:pt>
                <c:pt idx="514">
                  <c:v>43098</c:v>
                </c:pt>
                <c:pt idx="515">
                  <c:v>43105</c:v>
                </c:pt>
                <c:pt idx="516">
                  <c:v>43112</c:v>
                </c:pt>
                <c:pt idx="517">
                  <c:v>43119</c:v>
                </c:pt>
                <c:pt idx="518">
                  <c:v>43126</c:v>
                </c:pt>
                <c:pt idx="519">
                  <c:v>43133</c:v>
                </c:pt>
                <c:pt idx="520">
                  <c:v>43140</c:v>
                </c:pt>
                <c:pt idx="521">
                  <c:v>43147</c:v>
                </c:pt>
                <c:pt idx="522">
                  <c:v>43154</c:v>
                </c:pt>
                <c:pt idx="523">
                  <c:v>43161</c:v>
                </c:pt>
                <c:pt idx="524">
                  <c:v>43168</c:v>
                </c:pt>
                <c:pt idx="525">
                  <c:v>43175</c:v>
                </c:pt>
                <c:pt idx="526">
                  <c:v>43182</c:v>
                </c:pt>
                <c:pt idx="527">
                  <c:v>43189</c:v>
                </c:pt>
                <c:pt idx="528">
                  <c:v>43196</c:v>
                </c:pt>
                <c:pt idx="529">
                  <c:v>43203</c:v>
                </c:pt>
                <c:pt idx="530">
                  <c:v>43210</c:v>
                </c:pt>
                <c:pt idx="531">
                  <c:v>43217</c:v>
                </c:pt>
                <c:pt idx="532">
                  <c:v>43224</c:v>
                </c:pt>
                <c:pt idx="533">
                  <c:v>43231</c:v>
                </c:pt>
                <c:pt idx="534">
                  <c:v>43238</c:v>
                </c:pt>
                <c:pt idx="535">
                  <c:v>43245</c:v>
                </c:pt>
                <c:pt idx="536">
                  <c:v>43252</c:v>
                </c:pt>
                <c:pt idx="537">
                  <c:v>43259</c:v>
                </c:pt>
                <c:pt idx="538">
                  <c:v>43266</c:v>
                </c:pt>
                <c:pt idx="539">
                  <c:v>43273</c:v>
                </c:pt>
                <c:pt idx="540">
                  <c:v>43280</c:v>
                </c:pt>
                <c:pt idx="541">
                  <c:v>43287</c:v>
                </c:pt>
                <c:pt idx="542">
                  <c:v>43294</c:v>
                </c:pt>
                <c:pt idx="543">
                  <c:v>43301</c:v>
                </c:pt>
                <c:pt idx="544">
                  <c:v>43308</c:v>
                </c:pt>
                <c:pt idx="545">
                  <c:v>43315</c:v>
                </c:pt>
                <c:pt idx="546">
                  <c:v>43322</c:v>
                </c:pt>
                <c:pt idx="547">
                  <c:v>43329</c:v>
                </c:pt>
                <c:pt idx="548">
                  <c:v>43336</c:v>
                </c:pt>
                <c:pt idx="549">
                  <c:v>43343</c:v>
                </c:pt>
                <c:pt idx="550">
                  <c:v>43350</c:v>
                </c:pt>
                <c:pt idx="551">
                  <c:v>43357</c:v>
                </c:pt>
                <c:pt idx="552">
                  <c:v>43364</c:v>
                </c:pt>
                <c:pt idx="553">
                  <c:v>43371</c:v>
                </c:pt>
                <c:pt idx="554">
                  <c:v>43378</c:v>
                </c:pt>
                <c:pt idx="555">
                  <c:v>43385</c:v>
                </c:pt>
                <c:pt idx="556">
                  <c:v>43392</c:v>
                </c:pt>
                <c:pt idx="557">
                  <c:v>43399</c:v>
                </c:pt>
                <c:pt idx="558">
                  <c:v>43406</c:v>
                </c:pt>
                <c:pt idx="559">
                  <c:v>43413</c:v>
                </c:pt>
                <c:pt idx="560">
                  <c:v>43420</c:v>
                </c:pt>
                <c:pt idx="561">
                  <c:v>43427</c:v>
                </c:pt>
                <c:pt idx="562">
                  <c:v>43434</c:v>
                </c:pt>
                <c:pt idx="563">
                  <c:v>43441</c:v>
                </c:pt>
                <c:pt idx="564">
                  <c:v>43448</c:v>
                </c:pt>
                <c:pt idx="565">
                  <c:v>43455</c:v>
                </c:pt>
                <c:pt idx="566">
                  <c:v>43462</c:v>
                </c:pt>
              </c:numCache>
            </c:numRef>
          </c:cat>
          <c:val>
            <c:numRef>
              <c:f>Data!$Q$2:$Q$568</c:f>
              <c:numCache>
                <c:formatCode>General</c:formatCode>
                <c:ptCount val="567"/>
                <c:pt idx="0">
                  <c:v>100</c:v>
                </c:pt>
                <c:pt idx="1">
                  <c:v>101.38378892968856</c:v>
                </c:pt>
                <c:pt idx="2">
                  <c:v>102.45967632258942</c:v>
                </c:pt>
                <c:pt idx="3">
                  <c:v>97.567659458724322</c:v>
                </c:pt>
                <c:pt idx="4">
                  <c:v>96.994832041343656</c:v>
                </c:pt>
                <c:pt idx="5">
                  <c:v>95.333333333333314</c:v>
                </c:pt>
                <c:pt idx="6">
                  <c:v>98.454372365021072</c:v>
                </c:pt>
                <c:pt idx="7">
                  <c:v>102.99864001087991</c:v>
                </c:pt>
                <c:pt idx="8">
                  <c:v>98.721066231470147</c:v>
                </c:pt>
                <c:pt idx="9">
                  <c:v>100.8842649258806</c:v>
                </c:pt>
                <c:pt idx="10">
                  <c:v>102.12811097511219</c:v>
                </c:pt>
                <c:pt idx="11">
                  <c:v>104.25404596763227</c:v>
                </c:pt>
                <c:pt idx="12">
                  <c:v>101.781177750578</c:v>
                </c:pt>
                <c:pt idx="13">
                  <c:v>104.08962328301374</c:v>
                </c:pt>
                <c:pt idx="14">
                  <c:v>101.45437236502107</c:v>
                </c:pt>
                <c:pt idx="15">
                  <c:v>102.15272677818578</c:v>
                </c:pt>
                <c:pt idx="16">
                  <c:v>100.45450836393309</c:v>
                </c:pt>
                <c:pt idx="17">
                  <c:v>98.753841969264244</c:v>
                </c:pt>
                <c:pt idx="18">
                  <c:v>96.143614851081182</c:v>
                </c:pt>
                <c:pt idx="19">
                  <c:v>93.316197470420235</c:v>
                </c:pt>
                <c:pt idx="20">
                  <c:v>92.108527131782949</c:v>
                </c:pt>
                <c:pt idx="21">
                  <c:v>90.288181694546466</c:v>
                </c:pt>
                <c:pt idx="22">
                  <c:v>92.850673194614473</c:v>
                </c:pt>
                <c:pt idx="23">
                  <c:v>95.403644770841851</c:v>
                </c:pt>
                <c:pt idx="24">
                  <c:v>97.119679042567668</c:v>
                </c:pt>
                <c:pt idx="25">
                  <c:v>98.763769889840901</c:v>
                </c:pt>
                <c:pt idx="26">
                  <c:v>98.40786073711412</c:v>
                </c:pt>
                <c:pt idx="27">
                  <c:v>96.479260165918689</c:v>
                </c:pt>
                <c:pt idx="28">
                  <c:v>98.446076431388562</c:v>
                </c:pt>
                <c:pt idx="29">
                  <c:v>94.88086495308039</c:v>
                </c:pt>
                <c:pt idx="30">
                  <c:v>98.130014959880342</c:v>
                </c:pt>
                <c:pt idx="31">
                  <c:v>95.541547667618687</c:v>
                </c:pt>
                <c:pt idx="32">
                  <c:v>92.690330477356213</c:v>
                </c:pt>
                <c:pt idx="33">
                  <c:v>93.564803481572156</c:v>
                </c:pt>
                <c:pt idx="34">
                  <c:v>72.721610227118191</c:v>
                </c:pt>
                <c:pt idx="35">
                  <c:v>82.954168366653064</c:v>
                </c:pt>
                <c:pt idx="36">
                  <c:v>77.180606555147563</c:v>
                </c:pt>
                <c:pt idx="37">
                  <c:v>83.682986536107705</c:v>
                </c:pt>
                <c:pt idx="38">
                  <c:v>81.710322317421458</c:v>
                </c:pt>
                <c:pt idx="39">
                  <c:v>79.351965184278527</c:v>
                </c:pt>
                <c:pt idx="40">
                  <c:v>69.958112335101319</c:v>
                </c:pt>
                <c:pt idx="41">
                  <c:v>79.105127158982725</c:v>
                </c:pt>
                <c:pt idx="42">
                  <c:v>75.21882224942199</c:v>
                </c:pt>
                <c:pt idx="43">
                  <c:v>76.651298789609669</c:v>
                </c:pt>
                <c:pt idx="44">
                  <c:v>74.253501971984207</c:v>
                </c:pt>
                <c:pt idx="45">
                  <c:v>73.43370053039574</c:v>
                </c:pt>
                <c:pt idx="46">
                  <c:v>75.26900584795321</c:v>
                </c:pt>
                <c:pt idx="47">
                  <c:v>77.481844145246825</c:v>
                </c:pt>
                <c:pt idx="48">
                  <c:v>73.922752617979043</c:v>
                </c:pt>
                <c:pt idx="49">
                  <c:v>72.173398612811084</c:v>
                </c:pt>
                <c:pt idx="50">
                  <c:v>71.94410444716442</c:v>
                </c:pt>
                <c:pt idx="51">
                  <c:v>69.673466612267092</c:v>
                </c:pt>
                <c:pt idx="52">
                  <c:v>69.724466204270357</c:v>
                </c:pt>
                <c:pt idx="53">
                  <c:v>65.975928192574443</c:v>
                </c:pt>
                <c:pt idx="54">
                  <c:v>63.792601659186708</c:v>
                </c:pt>
                <c:pt idx="55">
                  <c:v>58.637426900584771</c:v>
                </c:pt>
                <c:pt idx="56">
                  <c:v>64.283149734802095</c:v>
                </c:pt>
                <c:pt idx="57">
                  <c:v>65.104991160070696</c:v>
                </c:pt>
                <c:pt idx="58">
                  <c:v>66.263157894736807</c:v>
                </c:pt>
                <c:pt idx="59">
                  <c:v>68.584115327077342</c:v>
                </c:pt>
                <c:pt idx="60">
                  <c:v>68.959608323133395</c:v>
                </c:pt>
                <c:pt idx="61">
                  <c:v>70.619203046375603</c:v>
                </c:pt>
                <c:pt idx="62">
                  <c:v>69.536923704610331</c:v>
                </c:pt>
                <c:pt idx="63">
                  <c:v>71.07194342445257</c:v>
                </c:pt>
                <c:pt idx="64">
                  <c:v>73.317149462804267</c:v>
                </c:pt>
                <c:pt idx="65">
                  <c:v>72.768529851761159</c:v>
                </c:pt>
                <c:pt idx="66">
                  <c:v>73.565347477220158</c:v>
                </c:pt>
                <c:pt idx="67">
                  <c:v>72.75588195294435</c:v>
                </c:pt>
                <c:pt idx="68">
                  <c:v>73.424452604379141</c:v>
                </c:pt>
                <c:pt idx="69">
                  <c:v>75.096423228614157</c:v>
                </c:pt>
                <c:pt idx="70">
                  <c:v>73.733034135726896</c:v>
                </c:pt>
                <c:pt idx="71">
                  <c:v>73.112879096967205</c:v>
                </c:pt>
                <c:pt idx="72">
                  <c:v>72.603155174758584</c:v>
                </c:pt>
                <c:pt idx="73">
                  <c:v>71.233646130830934</c:v>
                </c:pt>
                <c:pt idx="74">
                  <c:v>76.079695362437079</c:v>
                </c:pt>
                <c:pt idx="75">
                  <c:v>78.347613219094214</c:v>
                </c:pt>
                <c:pt idx="76">
                  <c:v>80.928736570107404</c:v>
                </c:pt>
                <c:pt idx="77">
                  <c:v>81.958384332925291</c:v>
                </c:pt>
                <c:pt idx="78">
                  <c:v>81.399428804569524</c:v>
                </c:pt>
                <c:pt idx="79">
                  <c:v>83.500611995104009</c:v>
                </c:pt>
                <c:pt idx="80">
                  <c:v>84.476812185502482</c:v>
                </c:pt>
                <c:pt idx="81">
                  <c:v>83.218686250509961</c:v>
                </c:pt>
                <c:pt idx="82">
                  <c:v>84.767985856113114</c:v>
                </c:pt>
                <c:pt idx="83">
                  <c:v>86.021351829185321</c:v>
                </c:pt>
                <c:pt idx="84">
                  <c:v>84.821297429620515</c:v>
                </c:pt>
                <c:pt idx="85">
                  <c:v>83.641642866857026</c:v>
                </c:pt>
                <c:pt idx="86">
                  <c:v>85.565619475044159</c:v>
                </c:pt>
                <c:pt idx="87">
                  <c:v>86.294845641234829</c:v>
                </c:pt>
                <c:pt idx="88">
                  <c:v>86.740922072623377</c:v>
                </c:pt>
                <c:pt idx="89">
                  <c:v>85.485652114783036</c:v>
                </c:pt>
                <c:pt idx="90">
                  <c:v>85.592411260709866</c:v>
                </c:pt>
                <c:pt idx="91">
                  <c:v>86.373997008023892</c:v>
                </c:pt>
                <c:pt idx="92">
                  <c:v>85.372773017815817</c:v>
                </c:pt>
                <c:pt idx="93">
                  <c:v>86.177886576907355</c:v>
                </c:pt>
                <c:pt idx="94">
                  <c:v>88.415068679450528</c:v>
                </c:pt>
                <c:pt idx="95">
                  <c:v>87.196790425676554</c:v>
                </c:pt>
                <c:pt idx="96">
                  <c:v>87.914048687610446</c:v>
                </c:pt>
                <c:pt idx="97">
                  <c:v>89.487012103903112</c:v>
                </c:pt>
                <c:pt idx="98">
                  <c:v>89.023663810689456</c:v>
                </c:pt>
                <c:pt idx="99">
                  <c:v>90.002447980416093</c:v>
                </c:pt>
                <c:pt idx="100">
                  <c:v>89.433156534747667</c:v>
                </c:pt>
                <c:pt idx="101">
                  <c:v>88.317149462804238</c:v>
                </c:pt>
                <c:pt idx="102">
                  <c:v>87.593091255269911</c:v>
                </c:pt>
                <c:pt idx="103">
                  <c:v>85.194206446348389</c:v>
                </c:pt>
                <c:pt idx="104">
                  <c:v>87.259621923024582</c:v>
                </c:pt>
                <c:pt idx="105">
                  <c:v>91.250917992656028</c:v>
                </c:pt>
                <c:pt idx="106">
                  <c:v>91.268733850129166</c:v>
                </c:pt>
                <c:pt idx="107">
                  <c:v>93.129062967496225</c:v>
                </c:pt>
                <c:pt idx="108">
                  <c:v>92.977016183870504</c:v>
                </c:pt>
                <c:pt idx="109">
                  <c:v>93.577587379300937</c:v>
                </c:pt>
                <c:pt idx="110">
                  <c:v>93.008975928192541</c:v>
                </c:pt>
                <c:pt idx="111">
                  <c:v>93.688562491500036</c:v>
                </c:pt>
                <c:pt idx="112">
                  <c:v>93.689242486060067</c:v>
                </c:pt>
                <c:pt idx="113">
                  <c:v>93.753433972528157</c:v>
                </c:pt>
                <c:pt idx="114">
                  <c:v>92.043655650754744</c:v>
                </c:pt>
                <c:pt idx="115">
                  <c:v>89.988032095743179</c:v>
                </c:pt>
                <c:pt idx="116">
                  <c:v>84.395892832857285</c:v>
                </c:pt>
                <c:pt idx="117">
                  <c:v>87.429348565211427</c:v>
                </c:pt>
                <c:pt idx="118">
                  <c:v>84.408948728410124</c:v>
                </c:pt>
                <c:pt idx="119">
                  <c:v>85.977424180606505</c:v>
                </c:pt>
                <c:pt idx="120">
                  <c:v>85.665306677546525</c:v>
                </c:pt>
                <c:pt idx="121">
                  <c:v>87.402964776281721</c:v>
                </c:pt>
                <c:pt idx="122">
                  <c:v>87.679314565483409</c:v>
                </c:pt>
                <c:pt idx="123">
                  <c:v>85.344077247381946</c:v>
                </c:pt>
                <c:pt idx="124">
                  <c:v>81.249830001359911</c:v>
                </c:pt>
                <c:pt idx="125">
                  <c:v>84.461988304093467</c:v>
                </c:pt>
                <c:pt idx="126">
                  <c:v>84.106759145926731</c:v>
                </c:pt>
                <c:pt idx="127">
                  <c:v>84.336325309397424</c:v>
                </c:pt>
                <c:pt idx="128">
                  <c:v>84.329933360533019</c:v>
                </c:pt>
                <c:pt idx="129">
                  <c:v>85.969808241533968</c:v>
                </c:pt>
                <c:pt idx="130">
                  <c:v>85.602339181286453</c:v>
                </c:pt>
                <c:pt idx="131">
                  <c:v>84.126478988168003</c:v>
                </c:pt>
                <c:pt idx="132">
                  <c:v>84.090031279749681</c:v>
                </c:pt>
                <c:pt idx="133">
                  <c:v>87.048959608323045</c:v>
                </c:pt>
                <c:pt idx="134">
                  <c:v>87.959880320957339</c:v>
                </c:pt>
                <c:pt idx="135">
                  <c:v>86.889976880184875</c:v>
                </c:pt>
                <c:pt idx="136">
                  <c:v>86.505779953760296</c:v>
                </c:pt>
                <c:pt idx="137">
                  <c:v>85.464028287773615</c:v>
                </c:pt>
                <c:pt idx="138">
                  <c:v>87.624235006119861</c:v>
                </c:pt>
                <c:pt idx="139">
                  <c:v>88.088263293893561</c:v>
                </c:pt>
                <c:pt idx="140">
                  <c:v>88.021623827009293</c:v>
                </c:pt>
                <c:pt idx="141">
                  <c:v>89.592275261797823</c:v>
                </c:pt>
                <c:pt idx="142">
                  <c:v>88.471236230110065</c:v>
                </c:pt>
                <c:pt idx="143">
                  <c:v>89.63470692234452</c:v>
                </c:pt>
                <c:pt idx="144">
                  <c:v>88.175710594315149</c:v>
                </c:pt>
                <c:pt idx="145">
                  <c:v>87.595539235686005</c:v>
                </c:pt>
                <c:pt idx="146">
                  <c:v>88.659594723242108</c:v>
                </c:pt>
                <c:pt idx="147">
                  <c:v>88.918264653882659</c:v>
                </c:pt>
                <c:pt idx="148">
                  <c:v>89.75152998775998</c:v>
                </c:pt>
                <c:pt idx="149">
                  <c:v>87.529443764449766</c:v>
                </c:pt>
                <c:pt idx="150">
                  <c:v>88.367197062423386</c:v>
                </c:pt>
                <c:pt idx="151">
                  <c:v>89.162110703114266</c:v>
                </c:pt>
                <c:pt idx="152">
                  <c:v>89.314701482388031</c:v>
                </c:pt>
                <c:pt idx="153">
                  <c:v>88.781857745137927</c:v>
                </c:pt>
                <c:pt idx="154">
                  <c:v>89.547123623010904</c:v>
                </c:pt>
                <c:pt idx="155">
                  <c:v>90.646266829865255</c:v>
                </c:pt>
                <c:pt idx="156">
                  <c:v>91.353869169046547</c:v>
                </c:pt>
                <c:pt idx="157">
                  <c:v>88.905208758329834</c:v>
                </c:pt>
                <c:pt idx="158">
                  <c:v>88.814633482932038</c:v>
                </c:pt>
                <c:pt idx="159">
                  <c:v>86.410444716442171</c:v>
                </c:pt>
                <c:pt idx="160">
                  <c:v>82.932816537467602</c:v>
                </c:pt>
                <c:pt idx="161">
                  <c:v>86.390316877464883</c:v>
                </c:pt>
                <c:pt idx="162">
                  <c:v>87.582075343397165</c:v>
                </c:pt>
                <c:pt idx="163">
                  <c:v>87.827145382836861</c:v>
                </c:pt>
                <c:pt idx="164">
                  <c:v>87.04283965728267</c:v>
                </c:pt>
                <c:pt idx="165">
                  <c:v>87.816673466612187</c:v>
                </c:pt>
                <c:pt idx="166">
                  <c:v>88.939208486332035</c:v>
                </c:pt>
                <c:pt idx="167">
                  <c:v>88.759825921392562</c:v>
                </c:pt>
                <c:pt idx="168">
                  <c:v>89.25962192302454</c:v>
                </c:pt>
                <c:pt idx="169">
                  <c:v>88.815585475316112</c:v>
                </c:pt>
                <c:pt idx="170">
                  <c:v>88.25404596763218</c:v>
                </c:pt>
                <c:pt idx="171">
                  <c:v>87.139806881544885</c:v>
                </c:pt>
                <c:pt idx="172">
                  <c:v>84.281925744593977</c:v>
                </c:pt>
                <c:pt idx="173">
                  <c:v>83.573507411940639</c:v>
                </c:pt>
                <c:pt idx="174">
                  <c:v>81.572419420644579</c:v>
                </c:pt>
                <c:pt idx="175">
                  <c:v>84.83353733170128</c:v>
                </c:pt>
                <c:pt idx="176">
                  <c:v>83.675914592683185</c:v>
                </c:pt>
                <c:pt idx="177">
                  <c:v>80.756969944240382</c:v>
                </c:pt>
                <c:pt idx="178">
                  <c:v>82.033591731266071</c:v>
                </c:pt>
                <c:pt idx="179">
                  <c:v>78.652930776553717</c:v>
                </c:pt>
                <c:pt idx="180">
                  <c:v>70.339453284373661</c:v>
                </c:pt>
                <c:pt idx="181">
                  <c:v>71.437644498843937</c:v>
                </c:pt>
                <c:pt idx="182">
                  <c:v>69.274445804433483</c:v>
                </c:pt>
                <c:pt idx="183">
                  <c:v>72.393852849177122</c:v>
                </c:pt>
                <c:pt idx="184">
                  <c:v>72.890928872568935</c:v>
                </c:pt>
                <c:pt idx="185">
                  <c:v>73.857881136950823</c:v>
                </c:pt>
                <c:pt idx="186">
                  <c:v>74.158574731402069</c:v>
                </c:pt>
                <c:pt idx="187">
                  <c:v>72.063511491907988</c:v>
                </c:pt>
                <c:pt idx="188">
                  <c:v>75.231062151502712</c:v>
                </c:pt>
                <c:pt idx="189">
                  <c:v>76.869713042295572</c:v>
                </c:pt>
                <c:pt idx="190">
                  <c:v>78.350605195158352</c:v>
                </c:pt>
                <c:pt idx="191">
                  <c:v>78.247246022031746</c:v>
                </c:pt>
                <c:pt idx="192">
                  <c:v>79.595539235686019</c:v>
                </c:pt>
                <c:pt idx="193">
                  <c:v>76.973072215422178</c:v>
                </c:pt>
                <c:pt idx="194">
                  <c:v>76.826193390452772</c:v>
                </c:pt>
                <c:pt idx="195">
                  <c:v>76.358085135318817</c:v>
                </c:pt>
                <c:pt idx="196">
                  <c:v>73.379708962328209</c:v>
                </c:pt>
                <c:pt idx="197">
                  <c:v>77.775737794097566</c:v>
                </c:pt>
                <c:pt idx="198">
                  <c:v>78.791921664626599</c:v>
                </c:pt>
                <c:pt idx="199">
                  <c:v>77.974976200190326</c:v>
                </c:pt>
                <c:pt idx="200">
                  <c:v>80.156262749897934</c:v>
                </c:pt>
                <c:pt idx="201">
                  <c:v>80.732082143342765</c:v>
                </c:pt>
                <c:pt idx="202">
                  <c:v>81.787433700530315</c:v>
                </c:pt>
                <c:pt idx="203">
                  <c:v>81.549571603427097</c:v>
                </c:pt>
                <c:pt idx="204">
                  <c:v>83.267645858833049</c:v>
                </c:pt>
                <c:pt idx="205">
                  <c:v>82.055215558275464</c:v>
                </c:pt>
                <c:pt idx="206">
                  <c:v>83.684346525227738</c:v>
                </c:pt>
                <c:pt idx="207">
                  <c:v>83.376308989528013</c:v>
                </c:pt>
                <c:pt idx="208">
                  <c:v>84.83190534475716</c:v>
                </c:pt>
                <c:pt idx="209">
                  <c:v>84.103495172038549</c:v>
                </c:pt>
                <c:pt idx="210">
                  <c:v>83.630762953896294</c:v>
                </c:pt>
                <c:pt idx="211">
                  <c:v>84.163062695498354</c:v>
                </c:pt>
                <c:pt idx="212">
                  <c:v>86.241398068815357</c:v>
                </c:pt>
                <c:pt idx="213">
                  <c:v>84.867809057527452</c:v>
                </c:pt>
                <c:pt idx="214">
                  <c:v>84.802257581939259</c:v>
                </c:pt>
                <c:pt idx="215">
                  <c:v>83.822793417652562</c:v>
                </c:pt>
                <c:pt idx="216">
                  <c:v>82.58017135862903</c:v>
                </c:pt>
                <c:pt idx="217">
                  <c:v>84.833265333877222</c:v>
                </c:pt>
                <c:pt idx="218">
                  <c:v>83.181830545355538</c:v>
                </c:pt>
                <c:pt idx="219">
                  <c:v>82.371685026519685</c:v>
                </c:pt>
                <c:pt idx="220">
                  <c:v>80.985720114238987</c:v>
                </c:pt>
                <c:pt idx="221">
                  <c:v>78.848905208758225</c:v>
                </c:pt>
                <c:pt idx="222">
                  <c:v>79.765945872432908</c:v>
                </c:pt>
                <c:pt idx="223">
                  <c:v>78.572963416292566</c:v>
                </c:pt>
                <c:pt idx="224">
                  <c:v>79.822113423092503</c:v>
                </c:pt>
                <c:pt idx="225">
                  <c:v>80.400108799129498</c:v>
                </c:pt>
                <c:pt idx="226">
                  <c:v>81.454236366108972</c:v>
                </c:pt>
                <c:pt idx="227">
                  <c:v>82.508635930912448</c:v>
                </c:pt>
                <c:pt idx="228">
                  <c:v>84.097239222086131</c:v>
                </c:pt>
                <c:pt idx="229">
                  <c:v>84.071943424452513</c:v>
                </c:pt>
                <c:pt idx="230">
                  <c:v>85.47273221814217</c:v>
                </c:pt>
                <c:pt idx="231">
                  <c:v>86.53365973072205</c:v>
                </c:pt>
                <c:pt idx="232">
                  <c:v>87.876240990071963</c:v>
                </c:pt>
                <c:pt idx="233">
                  <c:v>88.17407860737103</c:v>
                </c:pt>
                <c:pt idx="234">
                  <c:v>88.79831361349099</c:v>
                </c:pt>
                <c:pt idx="235">
                  <c:v>88.072079423364499</c:v>
                </c:pt>
                <c:pt idx="236">
                  <c:v>86.876240990071977</c:v>
                </c:pt>
                <c:pt idx="237">
                  <c:v>88.906840745273925</c:v>
                </c:pt>
                <c:pt idx="238">
                  <c:v>89.203862369100932</c:v>
                </c:pt>
                <c:pt idx="239">
                  <c:v>89.838433292533551</c:v>
                </c:pt>
                <c:pt idx="240">
                  <c:v>88.343261253909859</c:v>
                </c:pt>
                <c:pt idx="241">
                  <c:v>90.776825785393598</c:v>
                </c:pt>
                <c:pt idx="242">
                  <c:v>90.509995920032523</c:v>
                </c:pt>
                <c:pt idx="243">
                  <c:v>91.882768937848383</c:v>
                </c:pt>
                <c:pt idx="244">
                  <c:v>89.770705834353208</c:v>
                </c:pt>
                <c:pt idx="245">
                  <c:v>91.137902896776708</c:v>
                </c:pt>
                <c:pt idx="246">
                  <c:v>91.32598939208475</c:v>
                </c:pt>
                <c:pt idx="247">
                  <c:v>88.517067863456987</c:v>
                </c:pt>
                <c:pt idx="248">
                  <c:v>91.32449340405266</c:v>
                </c:pt>
                <c:pt idx="249">
                  <c:v>92.759417924656503</c:v>
                </c:pt>
                <c:pt idx="250">
                  <c:v>94.182646538827598</c:v>
                </c:pt>
                <c:pt idx="251">
                  <c:v>93.873385012919812</c:v>
                </c:pt>
                <c:pt idx="252">
                  <c:v>93.696994424044519</c:v>
                </c:pt>
                <c:pt idx="253">
                  <c:v>92.784441724466106</c:v>
                </c:pt>
                <c:pt idx="254">
                  <c:v>96.000543995647945</c:v>
                </c:pt>
                <c:pt idx="255">
                  <c:v>97.759009927920474</c:v>
                </c:pt>
                <c:pt idx="256">
                  <c:v>100.21487828097365</c:v>
                </c:pt>
                <c:pt idx="257">
                  <c:v>101.43696450428386</c:v>
                </c:pt>
                <c:pt idx="258">
                  <c:v>100.91595267237852</c:v>
                </c:pt>
                <c:pt idx="259">
                  <c:v>100.5843873249013</c:v>
                </c:pt>
                <c:pt idx="260">
                  <c:v>102.00693594451234</c:v>
                </c:pt>
                <c:pt idx="261">
                  <c:v>102.73874609003117</c:v>
                </c:pt>
                <c:pt idx="262">
                  <c:v>103.3862369101046</c:v>
                </c:pt>
                <c:pt idx="263">
                  <c:v>105.32898136814894</c:v>
                </c:pt>
                <c:pt idx="264">
                  <c:v>106.95484836121301</c:v>
                </c:pt>
                <c:pt idx="265">
                  <c:v>105.32204542363651</c:v>
                </c:pt>
                <c:pt idx="266">
                  <c:v>106.26506187950487</c:v>
                </c:pt>
                <c:pt idx="267">
                  <c:v>103.91826465388267</c:v>
                </c:pt>
                <c:pt idx="268">
                  <c:v>105.54331565347468</c:v>
                </c:pt>
                <c:pt idx="269">
                  <c:v>103.61430708554323</c:v>
                </c:pt>
                <c:pt idx="270">
                  <c:v>106.84509723922199</c:v>
                </c:pt>
                <c:pt idx="271">
                  <c:v>107.95063239494074</c:v>
                </c:pt>
                <c:pt idx="272">
                  <c:v>111.21787025703786</c:v>
                </c:pt>
                <c:pt idx="273">
                  <c:v>112.61049911600698</c:v>
                </c:pt>
                <c:pt idx="274">
                  <c:v>111.09451924384595</c:v>
                </c:pt>
                <c:pt idx="275">
                  <c:v>108.07847137222893</c:v>
                </c:pt>
                <c:pt idx="276">
                  <c:v>105.87297701618378</c:v>
                </c:pt>
                <c:pt idx="277">
                  <c:v>103.84822521419819</c:v>
                </c:pt>
                <c:pt idx="278">
                  <c:v>100.92560859513115</c:v>
                </c:pt>
                <c:pt idx="279">
                  <c:v>104.48850809193516</c:v>
                </c:pt>
                <c:pt idx="280">
                  <c:v>105.83408132734928</c:v>
                </c:pt>
                <c:pt idx="281">
                  <c:v>108.57037943696442</c:v>
                </c:pt>
                <c:pt idx="282">
                  <c:v>107.82156942744449</c:v>
                </c:pt>
                <c:pt idx="283">
                  <c:v>106.03617571059422</c:v>
                </c:pt>
                <c:pt idx="284">
                  <c:v>108.30858153134767</c:v>
                </c:pt>
                <c:pt idx="285">
                  <c:v>108.49095607235134</c:v>
                </c:pt>
                <c:pt idx="286">
                  <c:v>108.27294981640139</c:v>
                </c:pt>
                <c:pt idx="287">
                  <c:v>108.89296885624906</c:v>
                </c:pt>
                <c:pt idx="288">
                  <c:v>105.34434924520595</c:v>
                </c:pt>
                <c:pt idx="289">
                  <c:v>108.1297429620562</c:v>
                </c:pt>
                <c:pt idx="290">
                  <c:v>109.32014143886839</c:v>
                </c:pt>
                <c:pt idx="291">
                  <c:v>110.23242214062279</c:v>
                </c:pt>
                <c:pt idx="292">
                  <c:v>109.54712362301092</c:v>
                </c:pt>
                <c:pt idx="293">
                  <c:v>108.03359173126606</c:v>
                </c:pt>
                <c:pt idx="294">
                  <c:v>107.92982456140341</c:v>
                </c:pt>
                <c:pt idx="295">
                  <c:v>109.95036039711671</c:v>
                </c:pt>
                <c:pt idx="296">
                  <c:v>112.18971848225202</c:v>
                </c:pt>
                <c:pt idx="297">
                  <c:v>111.81558547531607</c:v>
                </c:pt>
                <c:pt idx="298">
                  <c:v>112.07561539507671</c:v>
                </c:pt>
                <c:pt idx="299">
                  <c:v>113.25050999591988</c:v>
                </c:pt>
                <c:pt idx="300">
                  <c:v>112.20495036039698</c:v>
                </c:pt>
                <c:pt idx="301">
                  <c:v>112.39222086223296</c:v>
                </c:pt>
                <c:pt idx="302">
                  <c:v>109.69767441860451</c:v>
                </c:pt>
                <c:pt idx="303">
                  <c:v>106.47232422140608</c:v>
                </c:pt>
                <c:pt idx="304">
                  <c:v>109.90548075615381</c:v>
                </c:pt>
                <c:pt idx="305">
                  <c:v>111.81694546443613</c:v>
                </c:pt>
                <c:pt idx="306">
                  <c:v>112.47735618115038</c:v>
                </c:pt>
                <c:pt idx="307">
                  <c:v>113.76472188222479</c:v>
                </c:pt>
                <c:pt idx="308">
                  <c:v>115.31198150414781</c:v>
                </c:pt>
                <c:pt idx="309">
                  <c:v>111.53950768393838</c:v>
                </c:pt>
                <c:pt idx="310">
                  <c:v>111.40119679042553</c:v>
                </c:pt>
                <c:pt idx="311">
                  <c:v>113.13205494356032</c:v>
                </c:pt>
                <c:pt idx="312">
                  <c:v>114.47817217462246</c:v>
                </c:pt>
                <c:pt idx="313">
                  <c:v>114.67129062967484</c:v>
                </c:pt>
                <c:pt idx="314">
                  <c:v>115.26356589147272</c:v>
                </c:pt>
                <c:pt idx="315">
                  <c:v>113.9477764177885</c:v>
                </c:pt>
                <c:pt idx="316">
                  <c:v>110.34978920168624</c:v>
                </c:pt>
                <c:pt idx="317">
                  <c:v>112.7398340813272</c:v>
                </c:pt>
                <c:pt idx="318">
                  <c:v>113.87501699986385</c:v>
                </c:pt>
                <c:pt idx="319">
                  <c:v>115.63987488100081</c:v>
                </c:pt>
                <c:pt idx="320">
                  <c:v>112.8630490956071</c:v>
                </c:pt>
                <c:pt idx="321">
                  <c:v>113.90017679858548</c:v>
                </c:pt>
                <c:pt idx="322">
                  <c:v>113.89188086495294</c:v>
                </c:pt>
                <c:pt idx="323">
                  <c:v>114.81993744050033</c:v>
                </c:pt>
                <c:pt idx="324">
                  <c:v>115.74037807697525</c:v>
                </c:pt>
                <c:pt idx="325">
                  <c:v>118.09628722970203</c:v>
                </c:pt>
                <c:pt idx="326">
                  <c:v>118.37127702978363</c:v>
                </c:pt>
                <c:pt idx="327">
                  <c:v>117.97252821977411</c:v>
                </c:pt>
                <c:pt idx="328">
                  <c:v>117.77084183326521</c:v>
                </c:pt>
                <c:pt idx="329">
                  <c:v>117.69019447844404</c:v>
                </c:pt>
                <c:pt idx="330">
                  <c:v>118.34094927240571</c:v>
                </c:pt>
                <c:pt idx="331">
                  <c:v>116.44376444988428</c:v>
                </c:pt>
                <c:pt idx="332">
                  <c:v>118.02284781721733</c:v>
                </c:pt>
                <c:pt idx="333">
                  <c:v>115.17095063239482</c:v>
                </c:pt>
                <c:pt idx="334">
                  <c:v>115.75452196382416</c:v>
                </c:pt>
                <c:pt idx="335">
                  <c:v>116.57119543043643</c:v>
                </c:pt>
                <c:pt idx="336">
                  <c:v>114.37875696994413</c:v>
                </c:pt>
                <c:pt idx="337">
                  <c:v>112.53433972528208</c:v>
                </c:pt>
                <c:pt idx="338">
                  <c:v>113.78661770705821</c:v>
                </c:pt>
                <c:pt idx="339">
                  <c:v>116.33564531483735</c:v>
                </c:pt>
                <c:pt idx="340">
                  <c:v>117.76104991160058</c:v>
                </c:pt>
                <c:pt idx="341">
                  <c:v>119.52631578947357</c:v>
                </c:pt>
                <c:pt idx="342">
                  <c:v>119.62369101047179</c:v>
                </c:pt>
                <c:pt idx="343">
                  <c:v>120.22535019719828</c:v>
                </c:pt>
                <c:pt idx="344">
                  <c:v>119.33034135726901</c:v>
                </c:pt>
                <c:pt idx="345">
                  <c:v>118.09506323949395</c:v>
                </c:pt>
                <c:pt idx="346">
                  <c:v>113.89351285189706</c:v>
                </c:pt>
                <c:pt idx="347">
                  <c:v>112.20046239630071</c:v>
                </c:pt>
                <c:pt idx="348">
                  <c:v>116.03549571603413</c:v>
                </c:pt>
                <c:pt idx="349">
                  <c:v>120.19284645722821</c:v>
                </c:pt>
                <c:pt idx="350">
                  <c:v>119.90915272677805</c:v>
                </c:pt>
                <c:pt idx="351">
                  <c:v>121.24724602203167</c:v>
                </c:pt>
                <c:pt idx="352">
                  <c:v>123.49449204406348</c:v>
                </c:pt>
                <c:pt idx="353">
                  <c:v>124.44526043791633</c:v>
                </c:pt>
                <c:pt idx="354">
                  <c:v>125.29375764993864</c:v>
                </c:pt>
                <c:pt idx="355">
                  <c:v>120.97579219366229</c:v>
                </c:pt>
                <c:pt idx="356">
                  <c:v>122.07588739290068</c:v>
                </c:pt>
                <c:pt idx="357">
                  <c:v>122.69373045015624</c:v>
                </c:pt>
                <c:pt idx="358">
                  <c:v>122.17285461716291</c:v>
                </c:pt>
                <c:pt idx="359">
                  <c:v>123.83652930776537</c:v>
                </c:pt>
                <c:pt idx="360">
                  <c:v>107.4335645314836</c:v>
                </c:pt>
                <c:pt idx="361">
                  <c:v>110.99088807289527</c:v>
                </c:pt>
                <c:pt idx="362">
                  <c:v>114.0368557051542</c:v>
                </c:pt>
                <c:pt idx="363">
                  <c:v>116.79572963416278</c:v>
                </c:pt>
                <c:pt idx="364">
                  <c:v>117.66598667210648</c:v>
                </c:pt>
                <c:pt idx="365">
                  <c:v>120.93254453964356</c:v>
                </c:pt>
                <c:pt idx="366">
                  <c:v>122.59662722698206</c:v>
                </c:pt>
                <c:pt idx="367">
                  <c:v>123.48742010063908</c:v>
                </c:pt>
                <c:pt idx="368">
                  <c:v>124.52087583299321</c:v>
                </c:pt>
                <c:pt idx="369">
                  <c:v>127.78852169182635</c:v>
                </c:pt>
                <c:pt idx="370">
                  <c:v>123.53488372093011</c:v>
                </c:pt>
                <c:pt idx="371">
                  <c:v>124.17516659866709</c:v>
                </c:pt>
                <c:pt idx="372">
                  <c:v>128.81082551339574</c:v>
                </c:pt>
                <c:pt idx="373">
                  <c:v>125.74350605195146</c:v>
                </c:pt>
                <c:pt idx="374">
                  <c:v>126.50781993744039</c:v>
                </c:pt>
                <c:pt idx="375">
                  <c:v>123.44784441724454</c:v>
                </c:pt>
                <c:pt idx="376">
                  <c:v>123.66829865361063</c:v>
                </c:pt>
                <c:pt idx="377">
                  <c:v>123.89392084863307</c:v>
                </c:pt>
                <c:pt idx="378">
                  <c:v>127.20386236910089</c:v>
                </c:pt>
                <c:pt idx="379">
                  <c:v>125.63293893648839</c:v>
                </c:pt>
                <c:pt idx="380">
                  <c:v>123.82728138174882</c:v>
                </c:pt>
                <c:pt idx="381">
                  <c:v>122.7584659322724</c:v>
                </c:pt>
                <c:pt idx="382">
                  <c:v>120.5945872433019</c:v>
                </c:pt>
                <c:pt idx="383">
                  <c:v>122.5010199918399</c:v>
                </c:pt>
                <c:pt idx="384">
                  <c:v>121.2136542907655</c:v>
                </c:pt>
                <c:pt idx="385">
                  <c:v>124.22385420916616</c:v>
                </c:pt>
                <c:pt idx="386">
                  <c:v>128.46688426492571</c:v>
                </c:pt>
                <c:pt idx="387">
                  <c:v>126.79137766897847</c:v>
                </c:pt>
                <c:pt idx="388">
                  <c:v>128.22208622331004</c:v>
                </c:pt>
                <c:pt idx="389">
                  <c:v>127.95144838841273</c:v>
                </c:pt>
                <c:pt idx="390">
                  <c:v>127.112199102407</c:v>
                </c:pt>
                <c:pt idx="391">
                  <c:v>119.65959472324205</c:v>
                </c:pt>
                <c:pt idx="392">
                  <c:v>119.47640418876634</c:v>
                </c:pt>
                <c:pt idx="393">
                  <c:v>117.6710186318508</c:v>
                </c:pt>
                <c:pt idx="394">
                  <c:v>119.30422956616333</c:v>
                </c:pt>
                <c:pt idx="395">
                  <c:v>118.85244118047039</c:v>
                </c:pt>
                <c:pt idx="396">
                  <c:v>115.67985856113137</c:v>
                </c:pt>
                <c:pt idx="397">
                  <c:v>115.81014551883571</c:v>
                </c:pt>
                <c:pt idx="398">
                  <c:v>118.04991160070703</c:v>
                </c:pt>
                <c:pt idx="399">
                  <c:v>118.53297973616195</c:v>
                </c:pt>
                <c:pt idx="400">
                  <c:v>121.18210254317951</c:v>
                </c:pt>
                <c:pt idx="401">
                  <c:v>121.56466748265998</c:v>
                </c:pt>
                <c:pt idx="402">
                  <c:v>121.99469604243153</c:v>
                </c:pt>
                <c:pt idx="403">
                  <c:v>118.99687202502366</c:v>
                </c:pt>
                <c:pt idx="404">
                  <c:v>122.61430708554317</c:v>
                </c:pt>
                <c:pt idx="405">
                  <c:v>122.43927648578796</c:v>
                </c:pt>
                <c:pt idx="406">
                  <c:v>119.71834625322983</c:v>
                </c:pt>
                <c:pt idx="407">
                  <c:v>115.627090983272</c:v>
                </c:pt>
                <c:pt idx="408">
                  <c:v>117.080239358085</c:v>
                </c:pt>
                <c:pt idx="409">
                  <c:v>118.39711682306529</c:v>
                </c:pt>
                <c:pt idx="410">
                  <c:v>119.92506459948306</c:v>
                </c:pt>
                <c:pt idx="411">
                  <c:v>112.29810961512295</c:v>
                </c:pt>
                <c:pt idx="412">
                  <c:v>110.25608595131226</c:v>
                </c:pt>
                <c:pt idx="413">
                  <c:v>112.48619611043098</c:v>
                </c:pt>
                <c:pt idx="414">
                  <c:v>113.14851081191337</c:v>
                </c:pt>
                <c:pt idx="415">
                  <c:v>108.25690194478432</c:v>
                </c:pt>
                <c:pt idx="416">
                  <c:v>104.12892696858414</c:v>
                </c:pt>
                <c:pt idx="417">
                  <c:v>106.9408404732761</c:v>
                </c:pt>
                <c:pt idx="418">
                  <c:v>107.126750985992</c:v>
                </c:pt>
                <c:pt idx="419">
                  <c:v>108.56208350333185</c:v>
                </c:pt>
                <c:pt idx="420">
                  <c:v>108.77777777777766</c:v>
                </c:pt>
                <c:pt idx="421">
                  <c:v>106.26519787841686</c:v>
                </c:pt>
                <c:pt idx="422">
                  <c:v>105.7470420236637</c:v>
                </c:pt>
                <c:pt idx="423">
                  <c:v>104.56058751529977</c:v>
                </c:pt>
                <c:pt idx="424">
                  <c:v>106.31782945736424</c:v>
                </c:pt>
                <c:pt idx="425">
                  <c:v>108.99768801849575</c:v>
                </c:pt>
                <c:pt idx="426">
                  <c:v>110.28750169998629</c:v>
                </c:pt>
                <c:pt idx="427">
                  <c:v>108.26669386644897</c:v>
                </c:pt>
                <c:pt idx="428">
                  <c:v>105.20331837345292</c:v>
                </c:pt>
                <c:pt idx="429">
                  <c:v>107.78947368421044</c:v>
                </c:pt>
                <c:pt idx="430">
                  <c:v>108.7624099007207</c:v>
                </c:pt>
                <c:pt idx="431">
                  <c:v>112.77641778865761</c:v>
                </c:pt>
                <c:pt idx="432">
                  <c:v>110.81735346117222</c:v>
                </c:pt>
                <c:pt idx="433">
                  <c:v>107.74799401604778</c:v>
                </c:pt>
                <c:pt idx="434">
                  <c:v>104.90425676594577</c:v>
                </c:pt>
                <c:pt idx="435">
                  <c:v>105.360805113559</c:v>
                </c:pt>
                <c:pt idx="436">
                  <c:v>109.9579763361892</c:v>
                </c:pt>
                <c:pt idx="437">
                  <c:v>109.31510947912406</c:v>
                </c:pt>
                <c:pt idx="438">
                  <c:v>110.92424860601106</c:v>
                </c:pt>
                <c:pt idx="439">
                  <c:v>111.44743642050852</c:v>
                </c:pt>
                <c:pt idx="440">
                  <c:v>110.52903576771375</c:v>
                </c:pt>
                <c:pt idx="441">
                  <c:v>111.44213246294018</c:v>
                </c:pt>
                <c:pt idx="442">
                  <c:v>112.81164150686784</c:v>
                </c:pt>
                <c:pt idx="443">
                  <c:v>110.53012375900981</c:v>
                </c:pt>
                <c:pt idx="444">
                  <c:v>111.08826329389355</c:v>
                </c:pt>
                <c:pt idx="445">
                  <c:v>112.8015775873792</c:v>
                </c:pt>
                <c:pt idx="446">
                  <c:v>112.39126886984894</c:v>
                </c:pt>
                <c:pt idx="447">
                  <c:v>110.5730994152046</c:v>
                </c:pt>
                <c:pt idx="448">
                  <c:v>112.51040391676858</c:v>
                </c:pt>
                <c:pt idx="449">
                  <c:v>110.68965048279607</c:v>
                </c:pt>
                <c:pt idx="450">
                  <c:v>110.49354005167952</c:v>
                </c:pt>
                <c:pt idx="451">
                  <c:v>110.02189582483332</c:v>
                </c:pt>
                <c:pt idx="452">
                  <c:v>109.27322181422541</c:v>
                </c:pt>
                <c:pt idx="453">
                  <c:v>107.55569155446749</c:v>
                </c:pt>
                <c:pt idx="454">
                  <c:v>103.26669386644899</c:v>
                </c:pt>
                <c:pt idx="455">
                  <c:v>107.17108663130688</c:v>
                </c:pt>
                <c:pt idx="456">
                  <c:v>107.50101999184</c:v>
                </c:pt>
                <c:pt idx="457">
                  <c:v>107.18795049639596</c:v>
                </c:pt>
                <c:pt idx="458">
                  <c:v>105.86168910648709</c:v>
                </c:pt>
                <c:pt idx="459">
                  <c:v>110.1540867673058</c:v>
                </c:pt>
                <c:pt idx="460">
                  <c:v>111.89609683122529</c:v>
                </c:pt>
                <c:pt idx="461">
                  <c:v>111.96300829593359</c:v>
                </c:pt>
                <c:pt idx="462">
                  <c:v>111.78933768529849</c:v>
                </c:pt>
                <c:pt idx="463">
                  <c:v>114.47654018767844</c:v>
                </c:pt>
                <c:pt idx="464">
                  <c:v>114.94886440908469</c:v>
                </c:pt>
                <c:pt idx="465">
                  <c:v>112.54086767305856</c:v>
                </c:pt>
                <c:pt idx="466">
                  <c:v>113.96124031007747</c:v>
                </c:pt>
                <c:pt idx="467">
                  <c:v>113.57051543587647</c:v>
                </c:pt>
                <c:pt idx="468">
                  <c:v>115.00367197062418</c:v>
                </c:pt>
                <c:pt idx="469">
                  <c:v>115.68733850129195</c:v>
                </c:pt>
                <c:pt idx="470">
                  <c:v>115.94750441996462</c:v>
                </c:pt>
                <c:pt idx="471">
                  <c:v>117.91187270501833</c:v>
                </c:pt>
                <c:pt idx="472">
                  <c:v>117.91064871481025</c:v>
                </c:pt>
                <c:pt idx="473">
                  <c:v>118.29906160750713</c:v>
                </c:pt>
                <c:pt idx="474">
                  <c:v>117.14456684346523</c:v>
                </c:pt>
                <c:pt idx="475">
                  <c:v>117.7599619203046</c:v>
                </c:pt>
                <c:pt idx="476">
                  <c:v>117.51543587651295</c:v>
                </c:pt>
                <c:pt idx="477">
                  <c:v>117.35373317013462</c:v>
                </c:pt>
                <c:pt idx="478">
                  <c:v>116.3333333333333</c:v>
                </c:pt>
                <c:pt idx="479">
                  <c:v>119.85135318917445</c:v>
                </c:pt>
                <c:pt idx="480">
                  <c:v>122.62559499524001</c:v>
                </c:pt>
                <c:pt idx="481">
                  <c:v>124.07738338093291</c:v>
                </c:pt>
                <c:pt idx="482">
                  <c:v>122.7051543587651</c:v>
                </c:pt>
                <c:pt idx="483">
                  <c:v>122.9706242350061</c:v>
                </c:pt>
                <c:pt idx="484">
                  <c:v>122.99687202502376</c:v>
                </c:pt>
                <c:pt idx="485">
                  <c:v>120.30259757921935</c:v>
                </c:pt>
                <c:pt idx="486">
                  <c:v>121.89976880184958</c:v>
                </c:pt>
                <c:pt idx="487">
                  <c:v>122.84632122943012</c:v>
                </c:pt>
                <c:pt idx="488">
                  <c:v>121.13273493812045</c:v>
                </c:pt>
                <c:pt idx="489">
                  <c:v>120.8115055079559</c:v>
                </c:pt>
                <c:pt idx="490">
                  <c:v>122.86916904664757</c:v>
                </c:pt>
                <c:pt idx="491">
                  <c:v>121.56507547939611</c:v>
                </c:pt>
                <c:pt idx="492">
                  <c:v>122.66163470692229</c:v>
                </c:pt>
                <c:pt idx="493">
                  <c:v>124.80606555147553</c:v>
                </c:pt>
                <c:pt idx="494">
                  <c:v>120.82197742418056</c:v>
                </c:pt>
                <c:pt idx="495">
                  <c:v>120.69019447844413</c:v>
                </c:pt>
                <c:pt idx="496">
                  <c:v>121.12307901536782</c:v>
                </c:pt>
                <c:pt idx="497">
                  <c:v>121.60505915952668</c:v>
                </c:pt>
                <c:pt idx="498">
                  <c:v>121.20291037671691</c:v>
                </c:pt>
                <c:pt idx="499">
                  <c:v>122.78049775601788</c:v>
                </c:pt>
                <c:pt idx="500">
                  <c:v>124.25839793281645</c:v>
                </c:pt>
                <c:pt idx="501">
                  <c:v>124.5404596763225</c:v>
                </c:pt>
                <c:pt idx="502">
                  <c:v>125.82782537739691</c:v>
                </c:pt>
                <c:pt idx="503">
                  <c:v>126.63797089623276</c:v>
                </c:pt>
                <c:pt idx="504">
                  <c:v>125.62396300829585</c:v>
                </c:pt>
                <c:pt idx="505">
                  <c:v>124.89351285189711</c:v>
                </c:pt>
                <c:pt idx="506">
                  <c:v>126.77886576907378</c:v>
                </c:pt>
                <c:pt idx="507">
                  <c:v>124.22358221134225</c:v>
                </c:pt>
                <c:pt idx="508">
                  <c:v>124.89609683122529</c:v>
                </c:pt>
                <c:pt idx="509">
                  <c:v>126.82714538283687</c:v>
                </c:pt>
                <c:pt idx="510">
                  <c:v>126.13287093703242</c:v>
                </c:pt>
                <c:pt idx="511">
                  <c:v>126.73956208350326</c:v>
                </c:pt>
                <c:pt idx="512">
                  <c:v>127.76703386372901</c:v>
                </c:pt>
                <c:pt idx="513">
                  <c:v>127.76404188766483</c:v>
                </c:pt>
                <c:pt idx="514">
                  <c:v>127.59241126070985</c:v>
                </c:pt>
                <c:pt idx="515">
                  <c:v>129.97388820889427</c:v>
                </c:pt>
                <c:pt idx="516">
                  <c:v>129.83285733714126</c:v>
                </c:pt>
                <c:pt idx="517">
                  <c:v>129.33183734530121</c:v>
                </c:pt>
                <c:pt idx="518">
                  <c:v>129.41058071535423</c:v>
                </c:pt>
                <c:pt idx="519">
                  <c:v>125.40038079695358</c:v>
                </c:pt>
                <c:pt idx="520">
                  <c:v>118.07425540595671</c:v>
                </c:pt>
                <c:pt idx="521">
                  <c:v>122.21841425268593</c:v>
                </c:pt>
                <c:pt idx="522">
                  <c:v>121.69441044471641</c:v>
                </c:pt>
                <c:pt idx="523">
                  <c:v>117.34679722562215</c:v>
                </c:pt>
                <c:pt idx="524">
                  <c:v>121.47218822249418</c:v>
                </c:pt>
                <c:pt idx="525">
                  <c:v>120.80144158846726</c:v>
                </c:pt>
                <c:pt idx="526">
                  <c:v>116.53855569155442</c:v>
                </c:pt>
                <c:pt idx="527">
                  <c:v>118.87624099007202</c:v>
                </c:pt>
                <c:pt idx="528">
                  <c:v>117.92520059839518</c:v>
                </c:pt>
                <c:pt idx="529">
                  <c:v>119.35495716034268</c:v>
                </c:pt>
                <c:pt idx="530">
                  <c:v>119.78512171902619</c:v>
                </c:pt>
                <c:pt idx="531">
                  <c:v>120.26410988712085</c:v>
                </c:pt>
                <c:pt idx="532">
                  <c:v>121.09111927104576</c:v>
                </c:pt>
                <c:pt idx="533">
                  <c:v>122.31075751393981</c:v>
                </c:pt>
                <c:pt idx="534">
                  <c:v>121.58928328573363</c:v>
                </c:pt>
                <c:pt idx="535">
                  <c:v>119.12253501971978</c:v>
                </c:pt>
                <c:pt idx="536">
                  <c:v>117.21120631034947</c:v>
                </c:pt>
                <c:pt idx="537">
                  <c:v>115.76308989528077</c:v>
                </c:pt>
                <c:pt idx="538">
                  <c:v>117.53841969264241</c:v>
                </c:pt>
                <c:pt idx="539">
                  <c:v>117.18427852577173</c:v>
                </c:pt>
                <c:pt idx="540">
                  <c:v>117.08554331565341</c:v>
                </c:pt>
                <c:pt idx="541">
                  <c:v>118.28396572827413</c:v>
                </c:pt>
                <c:pt idx="542">
                  <c:v>120.50931592547255</c:v>
                </c:pt>
                <c:pt idx="543">
                  <c:v>122.28124575003397</c:v>
                </c:pt>
                <c:pt idx="544">
                  <c:v>124.75452196382429</c:v>
                </c:pt>
                <c:pt idx="545">
                  <c:v>124.54780361757105</c:v>
                </c:pt>
                <c:pt idx="546">
                  <c:v>122.82510539915678</c:v>
                </c:pt>
                <c:pt idx="547">
                  <c:v>122.45219638242891</c:v>
                </c:pt>
                <c:pt idx="548">
                  <c:v>123.11845505235954</c:v>
                </c:pt>
                <c:pt idx="549">
                  <c:v>122.03943968448247</c:v>
                </c:pt>
                <c:pt idx="550">
                  <c:v>120.26533387732894</c:v>
                </c:pt>
                <c:pt idx="551">
                  <c:v>121.99102407180737</c:v>
                </c:pt>
                <c:pt idx="552">
                  <c:v>122.33618931048545</c:v>
                </c:pt>
                <c:pt idx="553">
                  <c:v>123.59567523459808</c:v>
                </c:pt>
                <c:pt idx="554">
                  <c:v>122.97130422956612</c:v>
                </c:pt>
                <c:pt idx="555">
                  <c:v>117.78022575819388</c:v>
                </c:pt>
                <c:pt idx="556">
                  <c:v>120.65945872433016</c:v>
                </c:pt>
                <c:pt idx="557">
                  <c:v>117.8539371685026</c:v>
                </c:pt>
                <c:pt idx="558">
                  <c:v>122.29430164558678</c:v>
                </c:pt>
                <c:pt idx="559">
                  <c:v>123.40582075343394</c:v>
                </c:pt>
                <c:pt idx="560">
                  <c:v>121.13953488372088</c:v>
                </c:pt>
                <c:pt idx="561">
                  <c:v>120.30327757377937</c:v>
                </c:pt>
                <c:pt idx="562">
                  <c:v>122.91255269957838</c:v>
                </c:pt>
                <c:pt idx="563">
                  <c:v>118.87705698354412</c:v>
                </c:pt>
                <c:pt idx="564">
                  <c:v>118.50509995920032</c:v>
                </c:pt>
                <c:pt idx="565">
                  <c:v>114.47422820617436</c:v>
                </c:pt>
                <c:pt idx="566">
                  <c:v>114.63756289949679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A30-1B41-A68C-E97954F07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64463"/>
        <c:axId val="163579231"/>
      </c:lineChart>
      <c:lineChart>
        <c:grouping val="standard"/>
        <c:varyColors val="0"/>
        <c:ser>
          <c:idx val="14"/>
          <c:order val="0"/>
          <c:tx>
            <c:strRef>
              <c:f>Data!$P$1</c:f>
              <c:strCache>
                <c:ptCount val="1"/>
                <c:pt idx="0">
                  <c:v>Sight Deposits of Domestic Banks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Data!$A$2:$A$568</c:f>
              <c:numCache>
                <c:formatCode>m/d/yy</c:formatCode>
                <c:ptCount val="567"/>
                <c:pt idx="0">
                  <c:v>39493</c:v>
                </c:pt>
                <c:pt idx="1">
                  <c:v>39500</c:v>
                </c:pt>
                <c:pt idx="2">
                  <c:v>39507</c:v>
                </c:pt>
                <c:pt idx="3">
                  <c:v>39514</c:v>
                </c:pt>
                <c:pt idx="4">
                  <c:v>39521</c:v>
                </c:pt>
                <c:pt idx="5">
                  <c:v>39528</c:v>
                </c:pt>
                <c:pt idx="6">
                  <c:v>39535</c:v>
                </c:pt>
                <c:pt idx="7">
                  <c:v>39542</c:v>
                </c:pt>
                <c:pt idx="8">
                  <c:v>39549</c:v>
                </c:pt>
                <c:pt idx="9">
                  <c:v>39556</c:v>
                </c:pt>
                <c:pt idx="10">
                  <c:v>39563</c:v>
                </c:pt>
                <c:pt idx="11">
                  <c:v>39570</c:v>
                </c:pt>
                <c:pt idx="12">
                  <c:v>39577</c:v>
                </c:pt>
                <c:pt idx="13">
                  <c:v>39584</c:v>
                </c:pt>
                <c:pt idx="14">
                  <c:v>39591</c:v>
                </c:pt>
                <c:pt idx="15">
                  <c:v>39598</c:v>
                </c:pt>
                <c:pt idx="16">
                  <c:v>39605</c:v>
                </c:pt>
                <c:pt idx="17">
                  <c:v>39612</c:v>
                </c:pt>
                <c:pt idx="18">
                  <c:v>39619</c:v>
                </c:pt>
                <c:pt idx="19">
                  <c:v>39626</c:v>
                </c:pt>
                <c:pt idx="20">
                  <c:v>39633</c:v>
                </c:pt>
                <c:pt idx="21">
                  <c:v>39640</c:v>
                </c:pt>
                <c:pt idx="22">
                  <c:v>39647</c:v>
                </c:pt>
                <c:pt idx="23">
                  <c:v>39654</c:v>
                </c:pt>
                <c:pt idx="24">
                  <c:v>39661</c:v>
                </c:pt>
                <c:pt idx="25">
                  <c:v>39668</c:v>
                </c:pt>
                <c:pt idx="26">
                  <c:v>39675</c:v>
                </c:pt>
                <c:pt idx="27">
                  <c:v>39682</c:v>
                </c:pt>
                <c:pt idx="28">
                  <c:v>39689</c:v>
                </c:pt>
                <c:pt idx="29">
                  <c:v>39696</c:v>
                </c:pt>
                <c:pt idx="30">
                  <c:v>39703</c:v>
                </c:pt>
                <c:pt idx="31">
                  <c:v>39710</c:v>
                </c:pt>
                <c:pt idx="32">
                  <c:v>39717</c:v>
                </c:pt>
                <c:pt idx="33">
                  <c:v>39724</c:v>
                </c:pt>
                <c:pt idx="34">
                  <c:v>39731</c:v>
                </c:pt>
                <c:pt idx="35">
                  <c:v>39738</c:v>
                </c:pt>
                <c:pt idx="36">
                  <c:v>39745</c:v>
                </c:pt>
                <c:pt idx="37">
                  <c:v>39752</c:v>
                </c:pt>
                <c:pt idx="38">
                  <c:v>39759</c:v>
                </c:pt>
                <c:pt idx="39">
                  <c:v>39766</c:v>
                </c:pt>
                <c:pt idx="40">
                  <c:v>39773</c:v>
                </c:pt>
                <c:pt idx="41">
                  <c:v>39780</c:v>
                </c:pt>
                <c:pt idx="42">
                  <c:v>39787</c:v>
                </c:pt>
                <c:pt idx="43">
                  <c:v>39794</c:v>
                </c:pt>
                <c:pt idx="44">
                  <c:v>39801</c:v>
                </c:pt>
                <c:pt idx="45">
                  <c:v>39808</c:v>
                </c:pt>
                <c:pt idx="46">
                  <c:v>39815</c:v>
                </c:pt>
                <c:pt idx="47">
                  <c:v>39822</c:v>
                </c:pt>
                <c:pt idx="48">
                  <c:v>39829</c:v>
                </c:pt>
                <c:pt idx="49">
                  <c:v>39836</c:v>
                </c:pt>
                <c:pt idx="50">
                  <c:v>39843</c:v>
                </c:pt>
                <c:pt idx="51">
                  <c:v>39850</c:v>
                </c:pt>
                <c:pt idx="52">
                  <c:v>39857</c:v>
                </c:pt>
                <c:pt idx="53">
                  <c:v>39864</c:v>
                </c:pt>
                <c:pt idx="54">
                  <c:v>39871</c:v>
                </c:pt>
                <c:pt idx="55">
                  <c:v>39878</c:v>
                </c:pt>
                <c:pt idx="56">
                  <c:v>39885</c:v>
                </c:pt>
                <c:pt idx="57">
                  <c:v>39892</c:v>
                </c:pt>
                <c:pt idx="58">
                  <c:v>39899</c:v>
                </c:pt>
                <c:pt idx="59">
                  <c:v>39906</c:v>
                </c:pt>
                <c:pt idx="60">
                  <c:v>39913</c:v>
                </c:pt>
                <c:pt idx="61">
                  <c:v>39920</c:v>
                </c:pt>
                <c:pt idx="62">
                  <c:v>39927</c:v>
                </c:pt>
                <c:pt idx="63">
                  <c:v>39934</c:v>
                </c:pt>
                <c:pt idx="64">
                  <c:v>39941</c:v>
                </c:pt>
                <c:pt idx="65">
                  <c:v>39948</c:v>
                </c:pt>
                <c:pt idx="66">
                  <c:v>39955</c:v>
                </c:pt>
                <c:pt idx="67">
                  <c:v>39962</c:v>
                </c:pt>
                <c:pt idx="68">
                  <c:v>39969</c:v>
                </c:pt>
                <c:pt idx="69">
                  <c:v>39976</c:v>
                </c:pt>
                <c:pt idx="70">
                  <c:v>39983</c:v>
                </c:pt>
                <c:pt idx="71">
                  <c:v>39990</c:v>
                </c:pt>
                <c:pt idx="72">
                  <c:v>39997</c:v>
                </c:pt>
                <c:pt idx="73">
                  <c:v>40004</c:v>
                </c:pt>
                <c:pt idx="74">
                  <c:v>40011</c:v>
                </c:pt>
                <c:pt idx="75">
                  <c:v>40018</c:v>
                </c:pt>
                <c:pt idx="76">
                  <c:v>40025</c:v>
                </c:pt>
                <c:pt idx="77">
                  <c:v>40032</c:v>
                </c:pt>
                <c:pt idx="78">
                  <c:v>40039</c:v>
                </c:pt>
                <c:pt idx="79">
                  <c:v>40046</c:v>
                </c:pt>
                <c:pt idx="80">
                  <c:v>40053</c:v>
                </c:pt>
                <c:pt idx="81">
                  <c:v>40060</c:v>
                </c:pt>
                <c:pt idx="82">
                  <c:v>40067</c:v>
                </c:pt>
                <c:pt idx="83">
                  <c:v>40074</c:v>
                </c:pt>
                <c:pt idx="84">
                  <c:v>40081</c:v>
                </c:pt>
                <c:pt idx="85">
                  <c:v>40088</c:v>
                </c:pt>
                <c:pt idx="86">
                  <c:v>40095</c:v>
                </c:pt>
                <c:pt idx="87">
                  <c:v>40102</c:v>
                </c:pt>
                <c:pt idx="88">
                  <c:v>40109</c:v>
                </c:pt>
                <c:pt idx="89">
                  <c:v>40116</c:v>
                </c:pt>
                <c:pt idx="90">
                  <c:v>40123</c:v>
                </c:pt>
                <c:pt idx="91">
                  <c:v>40130</c:v>
                </c:pt>
                <c:pt idx="92">
                  <c:v>40137</c:v>
                </c:pt>
                <c:pt idx="93">
                  <c:v>40144</c:v>
                </c:pt>
                <c:pt idx="94">
                  <c:v>40151</c:v>
                </c:pt>
                <c:pt idx="95">
                  <c:v>40158</c:v>
                </c:pt>
                <c:pt idx="96">
                  <c:v>40165</c:v>
                </c:pt>
                <c:pt idx="97">
                  <c:v>40172</c:v>
                </c:pt>
                <c:pt idx="98">
                  <c:v>40179</c:v>
                </c:pt>
                <c:pt idx="99">
                  <c:v>40186</c:v>
                </c:pt>
                <c:pt idx="100">
                  <c:v>40193</c:v>
                </c:pt>
                <c:pt idx="101">
                  <c:v>40200</c:v>
                </c:pt>
                <c:pt idx="102">
                  <c:v>40207</c:v>
                </c:pt>
                <c:pt idx="103">
                  <c:v>40214</c:v>
                </c:pt>
                <c:pt idx="104">
                  <c:v>40221</c:v>
                </c:pt>
                <c:pt idx="105">
                  <c:v>40228</c:v>
                </c:pt>
                <c:pt idx="106">
                  <c:v>40235</c:v>
                </c:pt>
                <c:pt idx="107">
                  <c:v>40242</c:v>
                </c:pt>
                <c:pt idx="108">
                  <c:v>40249</c:v>
                </c:pt>
                <c:pt idx="109">
                  <c:v>40256</c:v>
                </c:pt>
                <c:pt idx="110">
                  <c:v>40263</c:v>
                </c:pt>
                <c:pt idx="111">
                  <c:v>40270</c:v>
                </c:pt>
                <c:pt idx="112">
                  <c:v>40277</c:v>
                </c:pt>
                <c:pt idx="113">
                  <c:v>40284</c:v>
                </c:pt>
                <c:pt idx="114">
                  <c:v>40291</c:v>
                </c:pt>
                <c:pt idx="115">
                  <c:v>40298</c:v>
                </c:pt>
                <c:pt idx="116">
                  <c:v>40305</c:v>
                </c:pt>
                <c:pt idx="117">
                  <c:v>40312</c:v>
                </c:pt>
                <c:pt idx="118">
                  <c:v>40319</c:v>
                </c:pt>
                <c:pt idx="119">
                  <c:v>40326</c:v>
                </c:pt>
                <c:pt idx="120">
                  <c:v>40333</c:v>
                </c:pt>
                <c:pt idx="121">
                  <c:v>40340</c:v>
                </c:pt>
                <c:pt idx="122">
                  <c:v>40347</c:v>
                </c:pt>
                <c:pt idx="123">
                  <c:v>40354</c:v>
                </c:pt>
                <c:pt idx="124">
                  <c:v>40361</c:v>
                </c:pt>
                <c:pt idx="125">
                  <c:v>40368</c:v>
                </c:pt>
                <c:pt idx="126">
                  <c:v>40375</c:v>
                </c:pt>
                <c:pt idx="127">
                  <c:v>40382</c:v>
                </c:pt>
                <c:pt idx="128">
                  <c:v>40389</c:v>
                </c:pt>
                <c:pt idx="129">
                  <c:v>40396</c:v>
                </c:pt>
                <c:pt idx="130">
                  <c:v>40403</c:v>
                </c:pt>
                <c:pt idx="131">
                  <c:v>40410</c:v>
                </c:pt>
                <c:pt idx="132">
                  <c:v>40417</c:v>
                </c:pt>
                <c:pt idx="133">
                  <c:v>40424</c:v>
                </c:pt>
                <c:pt idx="134">
                  <c:v>40431</c:v>
                </c:pt>
                <c:pt idx="135">
                  <c:v>40438</c:v>
                </c:pt>
                <c:pt idx="136">
                  <c:v>40445</c:v>
                </c:pt>
                <c:pt idx="137">
                  <c:v>40452</c:v>
                </c:pt>
                <c:pt idx="138">
                  <c:v>40466</c:v>
                </c:pt>
                <c:pt idx="139">
                  <c:v>40473</c:v>
                </c:pt>
                <c:pt idx="140">
                  <c:v>40480</c:v>
                </c:pt>
                <c:pt idx="141">
                  <c:v>40487</c:v>
                </c:pt>
                <c:pt idx="142">
                  <c:v>40494</c:v>
                </c:pt>
                <c:pt idx="143">
                  <c:v>40501</c:v>
                </c:pt>
                <c:pt idx="144">
                  <c:v>40508</c:v>
                </c:pt>
                <c:pt idx="145">
                  <c:v>40515</c:v>
                </c:pt>
                <c:pt idx="146">
                  <c:v>40522</c:v>
                </c:pt>
                <c:pt idx="147">
                  <c:v>40529</c:v>
                </c:pt>
                <c:pt idx="148">
                  <c:v>40536</c:v>
                </c:pt>
                <c:pt idx="149">
                  <c:v>40543</c:v>
                </c:pt>
                <c:pt idx="150">
                  <c:v>40550</c:v>
                </c:pt>
                <c:pt idx="151">
                  <c:v>40557</c:v>
                </c:pt>
                <c:pt idx="152">
                  <c:v>40564</c:v>
                </c:pt>
                <c:pt idx="153">
                  <c:v>40571</c:v>
                </c:pt>
                <c:pt idx="154">
                  <c:v>40578</c:v>
                </c:pt>
                <c:pt idx="155">
                  <c:v>40585</c:v>
                </c:pt>
                <c:pt idx="156">
                  <c:v>40592</c:v>
                </c:pt>
                <c:pt idx="157">
                  <c:v>40599</c:v>
                </c:pt>
                <c:pt idx="158">
                  <c:v>40606</c:v>
                </c:pt>
                <c:pt idx="159">
                  <c:v>40613</c:v>
                </c:pt>
                <c:pt idx="160">
                  <c:v>40620</c:v>
                </c:pt>
                <c:pt idx="161">
                  <c:v>40627</c:v>
                </c:pt>
                <c:pt idx="162">
                  <c:v>40634</c:v>
                </c:pt>
                <c:pt idx="163">
                  <c:v>40641</c:v>
                </c:pt>
                <c:pt idx="164">
                  <c:v>40648</c:v>
                </c:pt>
                <c:pt idx="165">
                  <c:v>40655</c:v>
                </c:pt>
                <c:pt idx="166">
                  <c:v>40662</c:v>
                </c:pt>
                <c:pt idx="167">
                  <c:v>40669</c:v>
                </c:pt>
                <c:pt idx="168">
                  <c:v>40676</c:v>
                </c:pt>
                <c:pt idx="169">
                  <c:v>40683</c:v>
                </c:pt>
                <c:pt idx="170">
                  <c:v>40690</c:v>
                </c:pt>
                <c:pt idx="171">
                  <c:v>40697</c:v>
                </c:pt>
                <c:pt idx="172">
                  <c:v>40704</c:v>
                </c:pt>
                <c:pt idx="173">
                  <c:v>40711</c:v>
                </c:pt>
                <c:pt idx="174">
                  <c:v>40718</c:v>
                </c:pt>
                <c:pt idx="175">
                  <c:v>40725</c:v>
                </c:pt>
                <c:pt idx="176">
                  <c:v>40732</c:v>
                </c:pt>
                <c:pt idx="177">
                  <c:v>40739</c:v>
                </c:pt>
                <c:pt idx="178">
                  <c:v>40746</c:v>
                </c:pt>
                <c:pt idx="179">
                  <c:v>40753</c:v>
                </c:pt>
                <c:pt idx="180">
                  <c:v>40760</c:v>
                </c:pt>
                <c:pt idx="181">
                  <c:v>40767</c:v>
                </c:pt>
                <c:pt idx="182">
                  <c:v>40774</c:v>
                </c:pt>
                <c:pt idx="183">
                  <c:v>40781</c:v>
                </c:pt>
                <c:pt idx="184">
                  <c:v>40788</c:v>
                </c:pt>
                <c:pt idx="185">
                  <c:v>40795</c:v>
                </c:pt>
                <c:pt idx="186">
                  <c:v>40802</c:v>
                </c:pt>
                <c:pt idx="187">
                  <c:v>40809</c:v>
                </c:pt>
                <c:pt idx="188">
                  <c:v>40816</c:v>
                </c:pt>
                <c:pt idx="189">
                  <c:v>40823</c:v>
                </c:pt>
                <c:pt idx="190">
                  <c:v>40830</c:v>
                </c:pt>
                <c:pt idx="191">
                  <c:v>40837</c:v>
                </c:pt>
                <c:pt idx="192">
                  <c:v>40844</c:v>
                </c:pt>
                <c:pt idx="193">
                  <c:v>40851</c:v>
                </c:pt>
                <c:pt idx="194">
                  <c:v>40858</c:v>
                </c:pt>
                <c:pt idx="195">
                  <c:v>40865</c:v>
                </c:pt>
                <c:pt idx="196">
                  <c:v>40872</c:v>
                </c:pt>
                <c:pt idx="197">
                  <c:v>40879</c:v>
                </c:pt>
                <c:pt idx="198">
                  <c:v>40886</c:v>
                </c:pt>
                <c:pt idx="199">
                  <c:v>40893</c:v>
                </c:pt>
                <c:pt idx="200">
                  <c:v>40900</c:v>
                </c:pt>
                <c:pt idx="201">
                  <c:v>40907</c:v>
                </c:pt>
                <c:pt idx="202">
                  <c:v>40914</c:v>
                </c:pt>
                <c:pt idx="203">
                  <c:v>40921</c:v>
                </c:pt>
                <c:pt idx="204">
                  <c:v>40928</c:v>
                </c:pt>
                <c:pt idx="205">
                  <c:v>40935</c:v>
                </c:pt>
                <c:pt idx="206">
                  <c:v>40942</c:v>
                </c:pt>
                <c:pt idx="207">
                  <c:v>40949</c:v>
                </c:pt>
                <c:pt idx="208">
                  <c:v>40956</c:v>
                </c:pt>
                <c:pt idx="209">
                  <c:v>40963</c:v>
                </c:pt>
                <c:pt idx="210">
                  <c:v>40970</c:v>
                </c:pt>
                <c:pt idx="211">
                  <c:v>40977</c:v>
                </c:pt>
                <c:pt idx="212">
                  <c:v>40984</c:v>
                </c:pt>
                <c:pt idx="213">
                  <c:v>40991</c:v>
                </c:pt>
                <c:pt idx="214">
                  <c:v>40998</c:v>
                </c:pt>
                <c:pt idx="215">
                  <c:v>41005</c:v>
                </c:pt>
                <c:pt idx="216">
                  <c:v>41012</c:v>
                </c:pt>
                <c:pt idx="217">
                  <c:v>41019</c:v>
                </c:pt>
                <c:pt idx="218">
                  <c:v>41026</c:v>
                </c:pt>
                <c:pt idx="219">
                  <c:v>41033</c:v>
                </c:pt>
                <c:pt idx="220">
                  <c:v>41040</c:v>
                </c:pt>
                <c:pt idx="221">
                  <c:v>41047</c:v>
                </c:pt>
                <c:pt idx="222">
                  <c:v>41054</c:v>
                </c:pt>
                <c:pt idx="223">
                  <c:v>41061</c:v>
                </c:pt>
                <c:pt idx="224">
                  <c:v>41068</c:v>
                </c:pt>
                <c:pt idx="225">
                  <c:v>41075</c:v>
                </c:pt>
                <c:pt idx="226">
                  <c:v>41082</c:v>
                </c:pt>
                <c:pt idx="227">
                  <c:v>41089</c:v>
                </c:pt>
                <c:pt idx="228">
                  <c:v>41096</c:v>
                </c:pt>
                <c:pt idx="229">
                  <c:v>41103</c:v>
                </c:pt>
                <c:pt idx="230">
                  <c:v>41110</c:v>
                </c:pt>
                <c:pt idx="231">
                  <c:v>41117</c:v>
                </c:pt>
                <c:pt idx="232">
                  <c:v>41124</c:v>
                </c:pt>
                <c:pt idx="233">
                  <c:v>41131</c:v>
                </c:pt>
                <c:pt idx="234">
                  <c:v>41138</c:v>
                </c:pt>
                <c:pt idx="235">
                  <c:v>41145</c:v>
                </c:pt>
                <c:pt idx="236">
                  <c:v>41152</c:v>
                </c:pt>
                <c:pt idx="237">
                  <c:v>41159</c:v>
                </c:pt>
                <c:pt idx="238">
                  <c:v>41166</c:v>
                </c:pt>
                <c:pt idx="239">
                  <c:v>41173</c:v>
                </c:pt>
                <c:pt idx="240">
                  <c:v>41180</c:v>
                </c:pt>
                <c:pt idx="241">
                  <c:v>41187</c:v>
                </c:pt>
                <c:pt idx="242">
                  <c:v>41194</c:v>
                </c:pt>
                <c:pt idx="243">
                  <c:v>41201</c:v>
                </c:pt>
                <c:pt idx="244">
                  <c:v>41208</c:v>
                </c:pt>
                <c:pt idx="245">
                  <c:v>41215</c:v>
                </c:pt>
                <c:pt idx="246">
                  <c:v>41222</c:v>
                </c:pt>
                <c:pt idx="247">
                  <c:v>41229</c:v>
                </c:pt>
                <c:pt idx="248">
                  <c:v>41236</c:v>
                </c:pt>
                <c:pt idx="249">
                  <c:v>41243</c:v>
                </c:pt>
                <c:pt idx="250">
                  <c:v>41250</c:v>
                </c:pt>
                <c:pt idx="251">
                  <c:v>41257</c:v>
                </c:pt>
                <c:pt idx="252">
                  <c:v>41264</c:v>
                </c:pt>
                <c:pt idx="253">
                  <c:v>41271</c:v>
                </c:pt>
                <c:pt idx="254">
                  <c:v>41278</c:v>
                </c:pt>
                <c:pt idx="255">
                  <c:v>41285</c:v>
                </c:pt>
                <c:pt idx="256">
                  <c:v>41292</c:v>
                </c:pt>
                <c:pt idx="257">
                  <c:v>41299</c:v>
                </c:pt>
                <c:pt idx="258">
                  <c:v>41306</c:v>
                </c:pt>
                <c:pt idx="259">
                  <c:v>41313</c:v>
                </c:pt>
                <c:pt idx="260">
                  <c:v>41320</c:v>
                </c:pt>
                <c:pt idx="261">
                  <c:v>41327</c:v>
                </c:pt>
                <c:pt idx="262">
                  <c:v>41334</c:v>
                </c:pt>
                <c:pt idx="263">
                  <c:v>41341</c:v>
                </c:pt>
                <c:pt idx="264">
                  <c:v>41348</c:v>
                </c:pt>
                <c:pt idx="265">
                  <c:v>41355</c:v>
                </c:pt>
                <c:pt idx="266">
                  <c:v>41362</c:v>
                </c:pt>
                <c:pt idx="267">
                  <c:v>41369</c:v>
                </c:pt>
                <c:pt idx="268">
                  <c:v>41376</c:v>
                </c:pt>
                <c:pt idx="269">
                  <c:v>41383</c:v>
                </c:pt>
                <c:pt idx="270">
                  <c:v>41390</c:v>
                </c:pt>
                <c:pt idx="271">
                  <c:v>41397</c:v>
                </c:pt>
                <c:pt idx="272">
                  <c:v>41404</c:v>
                </c:pt>
                <c:pt idx="273">
                  <c:v>41411</c:v>
                </c:pt>
                <c:pt idx="274">
                  <c:v>41418</c:v>
                </c:pt>
                <c:pt idx="275">
                  <c:v>41425</c:v>
                </c:pt>
                <c:pt idx="276">
                  <c:v>41432</c:v>
                </c:pt>
                <c:pt idx="277">
                  <c:v>41439</c:v>
                </c:pt>
                <c:pt idx="278">
                  <c:v>41446</c:v>
                </c:pt>
                <c:pt idx="279">
                  <c:v>41453</c:v>
                </c:pt>
                <c:pt idx="280">
                  <c:v>41460</c:v>
                </c:pt>
                <c:pt idx="281">
                  <c:v>41467</c:v>
                </c:pt>
                <c:pt idx="282">
                  <c:v>41474</c:v>
                </c:pt>
                <c:pt idx="283">
                  <c:v>41481</c:v>
                </c:pt>
                <c:pt idx="284">
                  <c:v>41488</c:v>
                </c:pt>
                <c:pt idx="285">
                  <c:v>41495</c:v>
                </c:pt>
                <c:pt idx="286">
                  <c:v>41502</c:v>
                </c:pt>
                <c:pt idx="287">
                  <c:v>41509</c:v>
                </c:pt>
                <c:pt idx="288">
                  <c:v>41516</c:v>
                </c:pt>
                <c:pt idx="289">
                  <c:v>41523</c:v>
                </c:pt>
                <c:pt idx="290">
                  <c:v>41530</c:v>
                </c:pt>
                <c:pt idx="291">
                  <c:v>41537</c:v>
                </c:pt>
                <c:pt idx="292">
                  <c:v>41544</c:v>
                </c:pt>
                <c:pt idx="293">
                  <c:v>41551</c:v>
                </c:pt>
                <c:pt idx="294">
                  <c:v>41558</c:v>
                </c:pt>
                <c:pt idx="295">
                  <c:v>41565</c:v>
                </c:pt>
                <c:pt idx="296">
                  <c:v>41572</c:v>
                </c:pt>
                <c:pt idx="297">
                  <c:v>41579</c:v>
                </c:pt>
                <c:pt idx="298">
                  <c:v>41586</c:v>
                </c:pt>
                <c:pt idx="299">
                  <c:v>41593</c:v>
                </c:pt>
                <c:pt idx="300">
                  <c:v>41600</c:v>
                </c:pt>
                <c:pt idx="301">
                  <c:v>41607</c:v>
                </c:pt>
                <c:pt idx="302">
                  <c:v>41614</c:v>
                </c:pt>
                <c:pt idx="303">
                  <c:v>41621</c:v>
                </c:pt>
                <c:pt idx="304">
                  <c:v>41628</c:v>
                </c:pt>
                <c:pt idx="305">
                  <c:v>41635</c:v>
                </c:pt>
                <c:pt idx="306">
                  <c:v>41642</c:v>
                </c:pt>
                <c:pt idx="307">
                  <c:v>41649</c:v>
                </c:pt>
                <c:pt idx="308">
                  <c:v>41656</c:v>
                </c:pt>
                <c:pt idx="309">
                  <c:v>41663</c:v>
                </c:pt>
                <c:pt idx="310">
                  <c:v>41670</c:v>
                </c:pt>
                <c:pt idx="311">
                  <c:v>41677</c:v>
                </c:pt>
                <c:pt idx="312">
                  <c:v>41684</c:v>
                </c:pt>
                <c:pt idx="313">
                  <c:v>41691</c:v>
                </c:pt>
                <c:pt idx="314">
                  <c:v>41698</c:v>
                </c:pt>
                <c:pt idx="315">
                  <c:v>41705</c:v>
                </c:pt>
                <c:pt idx="316">
                  <c:v>41712</c:v>
                </c:pt>
                <c:pt idx="317">
                  <c:v>41719</c:v>
                </c:pt>
                <c:pt idx="318">
                  <c:v>41726</c:v>
                </c:pt>
                <c:pt idx="319">
                  <c:v>41733</c:v>
                </c:pt>
                <c:pt idx="320">
                  <c:v>41740</c:v>
                </c:pt>
                <c:pt idx="321">
                  <c:v>41747</c:v>
                </c:pt>
                <c:pt idx="322">
                  <c:v>41754</c:v>
                </c:pt>
                <c:pt idx="323">
                  <c:v>41761</c:v>
                </c:pt>
                <c:pt idx="324">
                  <c:v>41768</c:v>
                </c:pt>
                <c:pt idx="325">
                  <c:v>41775</c:v>
                </c:pt>
                <c:pt idx="326">
                  <c:v>41782</c:v>
                </c:pt>
                <c:pt idx="327">
                  <c:v>41789</c:v>
                </c:pt>
                <c:pt idx="328">
                  <c:v>41796</c:v>
                </c:pt>
                <c:pt idx="329">
                  <c:v>41803</c:v>
                </c:pt>
                <c:pt idx="330">
                  <c:v>41810</c:v>
                </c:pt>
                <c:pt idx="331">
                  <c:v>41817</c:v>
                </c:pt>
                <c:pt idx="332">
                  <c:v>41824</c:v>
                </c:pt>
                <c:pt idx="333">
                  <c:v>41831</c:v>
                </c:pt>
                <c:pt idx="334">
                  <c:v>41838</c:v>
                </c:pt>
                <c:pt idx="335">
                  <c:v>41845</c:v>
                </c:pt>
                <c:pt idx="336">
                  <c:v>41852</c:v>
                </c:pt>
                <c:pt idx="337">
                  <c:v>41859</c:v>
                </c:pt>
                <c:pt idx="338">
                  <c:v>41866</c:v>
                </c:pt>
                <c:pt idx="339">
                  <c:v>41873</c:v>
                </c:pt>
                <c:pt idx="340">
                  <c:v>41880</c:v>
                </c:pt>
                <c:pt idx="341">
                  <c:v>41887</c:v>
                </c:pt>
                <c:pt idx="342">
                  <c:v>41894</c:v>
                </c:pt>
                <c:pt idx="343">
                  <c:v>41901</c:v>
                </c:pt>
                <c:pt idx="344">
                  <c:v>41908</c:v>
                </c:pt>
                <c:pt idx="345">
                  <c:v>41915</c:v>
                </c:pt>
                <c:pt idx="346">
                  <c:v>41922</c:v>
                </c:pt>
                <c:pt idx="347">
                  <c:v>41929</c:v>
                </c:pt>
                <c:pt idx="348">
                  <c:v>41936</c:v>
                </c:pt>
                <c:pt idx="349">
                  <c:v>41943</c:v>
                </c:pt>
                <c:pt idx="350">
                  <c:v>41950</c:v>
                </c:pt>
                <c:pt idx="351">
                  <c:v>41957</c:v>
                </c:pt>
                <c:pt idx="352">
                  <c:v>41964</c:v>
                </c:pt>
                <c:pt idx="353">
                  <c:v>41971</c:v>
                </c:pt>
                <c:pt idx="354">
                  <c:v>41978</c:v>
                </c:pt>
                <c:pt idx="355">
                  <c:v>41985</c:v>
                </c:pt>
                <c:pt idx="356">
                  <c:v>41992</c:v>
                </c:pt>
                <c:pt idx="357">
                  <c:v>41999</c:v>
                </c:pt>
                <c:pt idx="358">
                  <c:v>42006</c:v>
                </c:pt>
                <c:pt idx="359">
                  <c:v>42013</c:v>
                </c:pt>
                <c:pt idx="360">
                  <c:v>42020</c:v>
                </c:pt>
                <c:pt idx="361">
                  <c:v>42027</c:v>
                </c:pt>
                <c:pt idx="362">
                  <c:v>42034</c:v>
                </c:pt>
                <c:pt idx="363">
                  <c:v>42041</c:v>
                </c:pt>
                <c:pt idx="364">
                  <c:v>42048</c:v>
                </c:pt>
                <c:pt idx="365">
                  <c:v>42055</c:v>
                </c:pt>
                <c:pt idx="366">
                  <c:v>42062</c:v>
                </c:pt>
                <c:pt idx="367">
                  <c:v>42069</c:v>
                </c:pt>
                <c:pt idx="368">
                  <c:v>42076</c:v>
                </c:pt>
                <c:pt idx="369">
                  <c:v>42083</c:v>
                </c:pt>
                <c:pt idx="370">
                  <c:v>42090</c:v>
                </c:pt>
                <c:pt idx="371">
                  <c:v>42097</c:v>
                </c:pt>
                <c:pt idx="372">
                  <c:v>42104</c:v>
                </c:pt>
                <c:pt idx="373">
                  <c:v>42111</c:v>
                </c:pt>
                <c:pt idx="374">
                  <c:v>42118</c:v>
                </c:pt>
                <c:pt idx="375">
                  <c:v>42125</c:v>
                </c:pt>
                <c:pt idx="376">
                  <c:v>42132</c:v>
                </c:pt>
                <c:pt idx="377">
                  <c:v>42139</c:v>
                </c:pt>
                <c:pt idx="378">
                  <c:v>42146</c:v>
                </c:pt>
                <c:pt idx="379">
                  <c:v>42153</c:v>
                </c:pt>
                <c:pt idx="380">
                  <c:v>42160</c:v>
                </c:pt>
                <c:pt idx="381">
                  <c:v>42167</c:v>
                </c:pt>
                <c:pt idx="382">
                  <c:v>42174</c:v>
                </c:pt>
                <c:pt idx="383">
                  <c:v>42181</c:v>
                </c:pt>
                <c:pt idx="384">
                  <c:v>42188</c:v>
                </c:pt>
                <c:pt idx="385">
                  <c:v>42195</c:v>
                </c:pt>
                <c:pt idx="386">
                  <c:v>42202</c:v>
                </c:pt>
                <c:pt idx="387">
                  <c:v>42209</c:v>
                </c:pt>
                <c:pt idx="388">
                  <c:v>42216</c:v>
                </c:pt>
                <c:pt idx="389">
                  <c:v>42223</c:v>
                </c:pt>
                <c:pt idx="390">
                  <c:v>42230</c:v>
                </c:pt>
                <c:pt idx="391">
                  <c:v>42237</c:v>
                </c:pt>
                <c:pt idx="392">
                  <c:v>42244</c:v>
                </c:pt>
                <c:pt idx="393">
                  <c:v>42251</c:v>
                </c:pt>
                <c:pt idx="394">
                  <c:v>42258</c:v>
                </c:pt>
                <c:pt idx="395">
                  <c:v>42265</c:v>
                </c:pt>
                <c:pt idx="396">
                  <c:v>42272</c:v>
                </c:pt>
                <c:pt idx="397">
                  <c:v>42279</c:v>
                </c:pt>
                <c:pt idx="398">
                  <c:v>42286</c:v>
                </c:pt>
                <c:pt idx="399">
                  <c:v>42293</c:v>
                </c:pt>
                <c:pt idx="400">
                  <c:v>42300</c:v>
                </c:pt>
                <c:pt idx="401">
                  <c:v>42307</c:v>
                </c:pt>
                <c:pt idx="402">
                  <c:v>42314</c:v>
                </c:pt>
                <c:pt idx="403">
                  <c:v>42321</c:v>
                </c:pt>
                <c:pt idx="404">
                  <c:v>42328</c:v>
                </c:pt>
                <c:pt idx="405">
                  <c:v>42335</c:v>
                </c:pt>
                <c:pt idx="406">
                  <c:v>42342</c:v>
                </c:pt>
                <c:pt idx="407">
                  <c:v>42349</c:v>
                </c:pt>
                <c:pt idx="408">
                  <c:v>42356</c:v>
                </c:pt>
                <c:pt idx="409">
                  <c:v>42363</c:v>
                </c:pt>
                <c:pt idx="410">
                  <c:v>42370</c:v>
                </c:pt>
                <c:pt idx="411">
                  <c:v>42377</c:v>
                </c:pt>
                <c:pt idx="412">
                  <c:v>42384</c:v>
                </c:pt>
                <c:pt idx="413">
                  <c:v>42391</c:v>
                </c:pt>
                <c:pt idx="414">
                  <c:v>42398</c:v>
                </c:pt>
                <c:pt idx="415">
                  <c:v>42405</c:v>
                </c:pt>
                <c:pt idx="416">
                  <c:v>42412</c:v>
                </c:pt>
                <c:pt idx="417">
                  <c:v>42419</c:v>
                </c:pt>
                <c:pt idx="418">
                  <c:v>42426</c:v>
                </c:pt>
                <c:pt idx="419">
                  <c:v>42433</c:v>
                </c:pt>
                <c:pt idx="420">
                  <c:v>42440</c:v>
                </c:pt>
                <c:pt idx="421">
                  <c:v>42447</c:v>
                </c:pt>
                <c:pt idx="422">
                  <c:v>42454</c:v>
                </c:pt>
                <c:pt idx="423">
                  <c:v>42461</c:v>
                </c:pt>
                <c:pt idx="424">
                  <c:v>42468</c:v>
                </c:pt>
                <c:pt idx="425">
                  <c:v>42475</c:v>
                </c:pt>
                <c:pt idx="426">
                  <c:v>42482</c:v>
                </c:pt>
                <c:pt idx="427">
                  <c:v>42489</c:v>
                </c:pt>
                <c:pt idx="428">
                  <c:v>42496</c:v>
                </c:pt>
                <c:pt idx="429">
                  <c:v>42503</c:v>
                </c:pt>
                <c:pt idx="430">
                  <c:v>42510</c:v>
                </c:pt>
                <c:pt idx="431">
                  <c:v>42517</c:v>
                </c:pt>
                <c:pt idx="432">
                  <c:v>42524</c:v>
                </c:pt>
                <c:pt idx="433">
                  <c:v>42531</c:v>
                </c:pt>
                <c:pt idx="434">
                  <c:v>42538</c:v>
                </c:pt>
                <c:pt idx="435">
                  <c:v>42545</c:v>
                </c:pt>
                <c:pt idx="436">
                  <c:v>42552</c:v>
                </c:pt>
                <c:pt idx="437">
                  <c:v>42559</c:v>
                </c:pt>
                <c:pt idx="438">
                  <c:v>42566</c:v>
                </c:pt>
                <c:pt idx="439">
                  <c:v>42573</c:v>
                </c:pt>
                <c:pt idx="440">
                  <c:v>42580</c:v>
                </c:pt>
                <c:pt idx="441">
                  <c:v>42587</c:v>
                </c:pt>
                <c:pt idx="442">
                  <c:v>42594</c:v>
                </c:pt>
                <c:pt idx="443">
                  <c:v>42601</c:v>
                </c:pt>
                <c:pt idx="444">
                  <c:v>42608</c:v>
                </c:pt>
                <c:pt idx="445">
                  <c:v>42615</c:v>
                </c:pt>
                <c:pt idx="446">
                  <c:v>42622</c:v>
                </c:pt>
                <c:pt idx="447">
                  <c:v>42629</c:v>
                </c:pt>
                <c:pt idx="448">
                  <c:v>42636</c:v>
                </c:pt>
                <c:pt idx="449">
                  <c:v>42643</c:v>
                </c:pt>
                <c:pt idx="450">
                  <c:v>42650</c:v>
                </c:pt>
                <c:pt idx="451">
                  <c:v>42657</c:v>
                </c:pt>
                <c:pt idx="452">
                  <c:v>42664</c:v>
                </c:pt>
                <c:pt idx="453">
                  <c:v>42671</c:v>
                </c:pt>
                <c:pt idx="454">
                  <c:v>42678</c:v>
                </c:pt>
                <c:pt idx="455">
                  <c:v>42685</c:v>
                </c:pt>
                <c:pt idx="456">
                  <c:v>42692</c:v>
                </c:pt>
                <c:pt idx="457">
                  <c:v>42699</c:v>
                </c:pt>
                <c:pt idx="458">
                  <c:v>42706</c:v>
                </c:pt>
                <c:pt idx="459">
                  <c:v>42713</c:v>
                </c:pt>
                <c:pt idx="460">
                  <c:v>42720</c:v>
                </c:pt>
                <c:pt idx="461">
                  <c:v>42727</c:v>
                </c:pt>
                <c:pt idx="462">
                  <c:v>42734</c:v>
                </c:pt>
                <c:pt idx="463">
                  <c:v>42741</c:v>
                </c:pt>
                <c:pt idx="464">
                  <c:v>42748</c:v>
                </c:pt>
                <c:pt idx="465">
                  <c:v>42755</c:v>
                </c:pt>
                <c:pt idx="466">
                  <c:v>42762</c:v>
                </c:pt>
                <c:pt idx="467">
                  <c:v>42769</c:v>
                </c:pt>
                <c:pt idx="468">
                  <c:v>42776</c:v>
                </c:pt>
                <c:pt idx="469">
                  <c:v>42783</c:v>
                </c:pt>
                <c:pt idx="470">
                  <c:v>42790</c:v>
                </c:pt>
                <c:pt idx="471">
                  <c:v>42797</c:v>
                </c:pt>
                <c:pt idx="472">
                  <c:v>42804</c:v>
                </c:pt>
                <c:pt idx="473">
                  <c:v>42811</c:v>
                </c:pt>
                <c:pt idx="474">
                  <c:v>42818</c:v>
                </c:pt>
                <c:pt idx="475">
                  <c:v>42825</c:v>
                </c:pt>
                <c:pt idx="476">
                  <c:v>42832</c:v>
                </c:pt>
                <c:pt idx="477">
                  <c:v>42839</c:v>
                </c:pt>
                <c:pt idx="478">
                  <c:v>42846</c:v>
                </c:pt>
                <c:pt idx="479">
                  <c:v>42853</c:v>
                </c:pt>
                <c:pt idx="480">
                  <c:v>42860</c:v>
                </c:pt>
                <c:pt idx="481">
                  <c:v>42867</c:v>
                </c:pt>
                <c:pt idx="482">
                  <c:v>42874</c:v>
                </c:pt>
                <c:pt idx="483">
                  <c:v>42881</c:v>
                </c:pt>
                <c:pt idx="484">
                  <c:v>42888</c:v>
                </c:pt>
                <c:pt idx="485">
                  <c:v>42895</c:v>
                </c:pt>
                <c:pt idx="486">
                  <c:v>42902</c:v>
                </c:pt>
                <c:pt idx="487">
                  <c:v>42909</c:v>
                </c:pt>
                <c:pt idx="488">
                  <c:v>42916</c:v>
                </c:pt>
                <c:pt idx="489">
                  <c:v>42923</c:v>
                </c:pt>
                <c:pt idx="490">
                  <c:v>42930</c:v>
                </c:pt>
                <c:pt idx="491">
                  <c:v>42937</c:v>
                </c:pt>
                <c:pt idx="492">
                  <c:v>42944</c:v>
                </c:pt>
                <c:pt idx="493">
                  <c:v>42951</c:v>
                </c:pt>
                <c:pt idx="494">
                  <c:v>42958</c:v>
                </c:pt>
                <c:pt idx="495">
                  <c:v>42965</c:v>
                </c:pt>
                <c:pt idx="496">
                  <c:v>42972</c:v>
                </c:pt>
                <c:pt idx="497">
                  <c:v>42979</c:v>
                </c:pt>
                <c:pt idx="498">
                  <c:v>42986</c:v>
                </c:pt>
                <c:pt idx="499">
                  <c:v>42993</c:v>
                </c:pt>
                <c:pt idx="500">
                  <c:v>43000</c:v>
                </c:pt>
                <c:pt idx="501">
                  <c:v>43007</c:v>
                </c:pt>
                <c:pt idx="502">
                  <c:v>43014</c:v>
                </c:pt>
                <c:pt idx="503">
                  <c:v>43021</c:v>
                </c:pt>
                <c:pt idx="504">
                  <c:v>43028</c:v>
                </c:pt>
                <c:pt idx="505">
                  <c:v>43035</c:v>
                </c:pt>
                <c:pt idx="506">
                  <c:v>43042</c:v>
                </c:pt>
                <c:pt idx="507">
                  <c:v>43049</c:v>
                </c:pt>
                <c:pt idx="508">
                  <c:v>43056</c:v>
                </c:pt>
                <c:pt idx="509">
                  <c:v>43063</c:v>
                </c:pt>
                <c:pt idx="510">
                  <c:v>43070</c:v>
                </c:pt>
                <c:pt idx="511">
                  <c:v>43077</c:v>
                </c:pt>
                <c:pt idx="512">
                  <c:v>43084</c:v>
                </c:pt>
                <c:pt idx="513">
                  <c:v>43091</c:v>
                </c:pt>
                <c:pt idx="514">
                  <c:v>43098</c:v>
                </c:pt>
                <c:pt idx="515">
                  <c:v>43105</c:v>
                </c:pt>
                <c:pt idx="516">
                  <c:v>43112</c:v>
                </c:pt>
                <c:pt idx="517">
                  <c:v>43119</c:v>
                </c:pt>
                <c:pt idx="518">
                  <c:v>43126</c:v>
                </c:pt>
                <c:pt idx="519">
                  <c:v>43133</c:v>
                </c:pt>
                <c:pt idx="520">
                  <c:v>43140</c:v>
                </c:pt>
                <c:pt idx="521">
                  <c:v>43147</c:v>
                </c:pt>
                <c:pt idx="522">
                  <c:v>43154</c:v>
                </c:pt>
                <c:pt idx="523">
                  <c:v>43161</c:v>
                </c:pt>
                <c:pt idx="524">
                  <c:v>43168</c:v>
                </c:pt>
                <c:pt idx="525">
                  <c:v>43175</c:v>
                </c:pt>
                <c:pt idx="526">
                  <c:v>43182</c:v>
                </c:pt>
                <c:pt idx="527">
                  <c:v>43189</c:v>
                </c:pt>
                <c:pt idx="528">
                  <c:v>43196</c:v>
                </c:pt>
                <c:pt idx="529">
                  <c:v>43203</c:v>
                </c:pt>
                <c:pt idx="530">
                  <c:v>43210</c:v>
                </c:pt>
                <c:pt idx="531">
                  <c:v>43217</c:v>
                </c:pt>
                <c:pt idx="532">
                  <c:v>43224</c:v>
                </c:pt>
                <c:pt idx="533">
                  <c:v>43231</c:v>
                </c:pt>
                <c:pt idx="534">
                  <c:v>43238</c:v>
                </c:pt>
                <c:pt idx="535">
                  <c:v>43245</c:v>
                </c:pt>
                <c:pt idx="536">
                  <c:v>43252</c:v>
                </c:pt>
                <c:pt idx="537">
                  <c:v>43259</c:v>
                </c:pt>
                <c:pt idx="538">
                  <c:v>43266</c:v>
                </c:pt>
                <c:pt idx="539">
                  <c:v>43273</c:v>
                </c:pt>
                <c:pt idx="540">
                  <c:v>43280</c:v>
                </c:pt>
                <c:pt idx="541">
                  <c:v>43287</c:v>
                </c:pt>
                <c:pt idx="542">
                  <c:v>43294</c:v>
                </c:pt>
                <c:pt idx="543">
                  <c:v>43301</c:v>
                </c:pt>
                <c:pt idx="544">
                  <c:v>43308</c:v>
                </c:pt>
                <c:pt idx="545">
                  <c:v>43315</c:v>
                </c:pt>
                <c:pt idx="546">
                  <c:v>43322</c:v>
                </c:pt>
                <c:pt idx="547">
                  <c:v>43329</c:v>
                </c:pt>
                <c:pt idx="548">
                  <c:v>43336</c:v>
                </c:pt>
                <c:pt idx="549">
                  <c:v>43343</c:v>
                </c:pt>
                <c:pt idx="550">
                  <c:v>43350</c:v>
                </c:pt>
                <c:pt idx="551">
                  <c:v>43357</c:v>
                </c:pt>
                <c:pt idx="552">
                  <c:v>43364</c:v>
                </c:pt>
                <c:pt idx="553">
                  <c:v>43371</c:v>
                </c:pt>
                <c:pt idx="554">
                  <c:v>43378</c:v>
                </c:pt>
                <c:pt idx="555">
                  <c:v>43385</c:v>
                </c:pt>
                <c:pt idx="556">
                  <c:v>43392</c:v>
                </c:pt>
                <c:pt idx="557">
                  <c:v>43399</c:v>
                </c:pt>
                <c:pt idx="558">
                  <c:v>43406</c:v>
                </c:pt>
                <c:pt idx="559">
                  <c:v>43413</c:v>
                </c:pt>
                <c:pt idx="560">
                  <c:v>43420</c:v>
                </c:pt>
                <c:pt idx="561">
                  <c:v>43427</c:v>
                </c:pt>
                <c:pt idx="562">
                  <c:v>43434</c:v>
                </c:pt>
                <c:pt idx="563">
                  <c:v>43441</c:v>
                </c:pt>
                <c:pt idx="564">
                  <c:v>43448</c:v>
                </c:pt>
                <c:pt idx="565">
                  <c:v>43455</c:v>
                </c:pt>
                <c:pt idx="566">
                  <c:v>43462</c:v>
                </c:pt>
              </c:numCache>
            </c:numRef>
          </c:cat>
          <c:val>
            <c:numRef>
              <c:f>Data!$P$2:$P$568</c:f>
              <c:numCache>
                <c:formatCode>General</c:formatCode>
                <c:ptCount val="567"/>
                <c:pt idx="0">
                  <c:v>100</c:v>
                </c:pt>
                <c:pt idx="1">
                  <c:v>101.66128364389235</c:v>
                </c:pt>
                <c:pt idx="2">
                  <c:v>99.173498964803329</c:v>
                </c:pt>
                <c:pt idx="3">
                  <c:v>77.787163561076611</c:v>
                </c:pt>
                <c:pt idx="4">
                  <c:v>66.229399585921328</c:v>
                </c:pt>
                <c:pt idx="5">
                  <c:v>106.75610766045548</c:v>
                </c:pt>
                <c:pt idx="6">
                  <c:v>106.63188405797101</c:v>
                </c:pt>
                <c:pt idx="7">
                  <c:v>62.701449275362314</c:v>
                </c:pt>
                <c:pt idx="8">
                  <c:v>91.392132505175979</c:v>
                </c:pt>
                <c:pt idx="9">
                  <c:v>86.330434782608691</c:v>
                </c:pt>
                <c:pt idx="10">
                  <c:v>66.255900621118016</c:v>
                </c:pt>
                <c:pt idx="11">
                  <c:v>77.687784679089035</c:v>
                </c:pt>
                <c:pt idx="12">
                  <c:v>78.22608695652174</c:v>
                </c:pt>
                <c:pt idx="13">
                  <c:v>66.373498964803318</c:v>
                </c:pt>
                <c:pt idx="14">
                  <c:v>91.350724637681168</c:v>
                </c:pt>
                <c:pt idx="15">
                  <c:v>81.295238095238091</c:v>
                </c:pt>
                <c:pt idx="16">
                  <c:v>84.422360248447205</c:v>
                </c:pt>
                <c:pt idx="17">
                  <c:v>119.90062111801242</c:v>
                </c:pt>
                <c:pt idx="18">
                  <c:v>84.084472049689438</c:v>
                </c:pt>
                <c:pt idx="19">
                  <c:v>80.212008281573489</c:v>
                </c:pt>
                <c:pt idx="20">
                  <c:v>73.281987577639725</c:v>
                </c:pt>
                <c:pt idx="21">
                  <c:v>95.292753623188389</c:v>
                </c:pt>
                <c:pt idx="22">
                  <c:v>72.843064182194595</c:v>
                </c:pt>
                <c:pt idx="23">
                  <c:v>84.566459627329181</c:v>
                </c:pt>
                <c:pt idx="24">
                  <c:v>89.624844720496895</c:v>
                </c:pt>
                <c:pt idx="25">
                  <c:v>84.106004140786737</c:v>
                </c:pt>
                <c:pt idx="26">
                  <c:v>97.431055900621104</c:v>
                </c:pt>
                <c:pt idx="27">
                  <c:v>90.721325051759834</c:v>
                </c:pt>
                <c:pt idx="28">
                  <c:v>86.481159420289856</c:v>
                </c:pt>
                <c:pt idx="29">
                  <c:v>85.482401656314693</c:v>
                </c:pt>
                <c:pt idx="30">
                  <c:v>84.175569358178052</c:v>
                </c:pt>
                <c:pt idx="31">
                  <c:v>87.566045548654245</c:v>
                </c:pt>
                <c:pt idx="32">
                  <c:v>83.761490683229809</c:v>
                </c:pt>
                <c:pt idx="33">
                  <c:v>154.69979296066251</c:v>
                </c:pt>
                <c:pt idx="34">
                  <c:v>126.25258799171841</c:v>
                </c:pt>
                <c:pt idx="35">
                  <c:v>124.26004140786748</c:v>
                </c:pt>
                <c:pt idx="36">
                  <c:v>121.83022774327121</c:v>
                </c:pt>
                <c:pt idx="37">
                  <c:v>166.65175983436851</c:v>
                </c:pt>
                <c:pt idx="38">
                  <c:v>103.23643892339541</c:v>
                </c:pt>
                <c:pt idx="39">
                  <c:v>110.24596273291924</c:v>
                </c:pt>
                <c:pt idx="40">
                  <c:v>258.21449275362312</c:v>
                </c:pt>
                <c:pt idx="41">
                  <c:v>413.37971014492734</c:v>
                </c:pt>
                <c:pt idx="42">
                  <c:v>258.07536231884046</c:v>
                </c:pt>
                <c:pt idx="43">
                  <c:v>555.65383022774301</c:v>
                </c:pt>
                <c:pt idx="44">
                  <c:v>734.22939958592099</c:v>
                </c:pt>
                <c:pt idx="45">
                  <c:v>592.00331262939926</c:v>
                </c:pt>
                <c:pt idx="46">
                  <c:v>615.92049689440955</c:v>
                </c:pt>
                <c:pt idx="47">
                  <c:v>646.27743271221505</c:v>
                </c:pt>
                <c:pt idx="48">
                  <c:v>663.96687370600387</c:v>
                </c:pt>
                <c:pt idx="49">
                  <c:v>613.21739130434753</c:v>
                </c:pt>
                <c:pt idx="50">
                  <c:v>749.61490683229772</c:v>
                </c:pt>
                <c:pt idx="51">
                  <c:v>728.43064182194576</c:v>
                </c:pt>
                <c:pt idx="52">
                  <c:v>864.21532091097254</c:v>
                </c:pt>
                <c:pt idx="53">
                  <c:v>753.45755693581737</c:v>
                </c:pt>
                <c:pt idx="54">
                  <c:v>744.61283643892295</c:v>
                </c:pt>
                <c:pt idx="55">
                  <c:v>741.33333333333292</c:v>
                </c:pt>
                <c:pt idx="56">
                  <c:v>737.09316770186297</c:v>
                </c:pt>
                <c:pt idx="57">
                  <c:v>870.60869565217342</c:v>
                </c:pt>
                <c:pt idx="58">
                  <c:v>1062.6252587991712</c:v>
                </c:pt>
                <c:pt idx="59">
                  <c:v>1144.8115942028978</c:v>
                </c:pt>
                <c:pt idx="60">
                  <c:v>1101.9792960662519</c:v>
                </c:pt>
                <c:pt idx="61">
                  <c:v>1207.7018633540365</c:v>
                </c:pt>
                <c:pt idx="62">
                  <c:v>1155.9585921325045</c:v>
                </c:pt>
                <c:pt idx="63">
                  <c:v>1336.5300207039329</c:v>
                </c:pt>
                <c:pt idx="64">
                  <c:v>1095.35403726708</c:v>
                </c:pt>
                <c:pt idx="65">
                  <c:v>929.54037267080685</c:v>
                </c:pt>
                <c:pt idx="66">
                  <c:v>950.14492753623131</c:v>
                </c:pt>
                <c:pt idx="67">
                  <c:v>1013.51552795031</c:v>
                </c:pt>
                <c:pt idx="68">
                  <c:v>1041.3581780538295</c:v>
                </c:pt>
                <c:pt idx="69">
                  <c:v>971.22981366459555</c:v>
                </c:pt>
                <c:pt idx="70">
                  <c:v>972.10766045548587</c:v>
                </c:pt>
                <c:pt idx="71">
                  <c:v>1049.3747412008274</c:v>
                </c:pt>
                <c:pt idx="72">
                  <c:v>1168.6128364389226</c:v>
                </c:pt>
                <c:pt idx="73">
                  <c:v>1113.0766045548646</c:v>
                </c:pt>
                <c:pt idx="74">
                  <c:v>1116.6873706004133</c:v>
                </c:pt>
                <c:pt idx="75">
                  <c:v>1039.3871635610758</c:v>
                </c:pt>
                <c:pt idx="76">
                  <c:v>1032.0828157349888</c:v>
                </c:pt>
                <c:pt idx="77">
                  <c:v>1046.8074534161483</c:v>
                </c:pt>
                <c:pt idx="78">
                  <c:v>1033.0600414078667</c:v>
                </c:pt>
                <c:pt idx="79">
                  <c:v>1029.0683229813658</c:v>
                </c:pt>
                <c:pt idx="80">
                  <c:v>959.30434782608631</c:v>
                </c:pt>
                <c:pt idx="81">
                  <c:v>946.51759834368465</c:v>
                </c:pt>
                <c:pt idx="82">
                  <c:v>897.32505175983374</c:v>
                </c:pt>
                <c:pt idx="83">
                  <c:v>816.28157349896424</c:v>
                </c:pt>
                <c:pt idx="84">
                  <c:v>738.63354037267027</c:v>
                </c:pt>
                <c:pt idx="85">
                  <c:v>783.42028985507193</c:v>
                </c:pt>
                <c:pt idx="86">
                  <c:v>839.66873706004094</c:v>
                </c:pt>
                <c:pt idx="87">
                  <c:v>817.27536231884017</c:v>
                </c:pt>
                <c:pt idx="88">
                  <c:v>750.27743271221493</c:v>
                </c:pt>
                <c:pt idx="89">
                  <c:v>738.98136645962688</c:v>
                </c:pt>
                <c:pt idx="90">
                  <c:v>697.60662525879877</c:v>
                </c:pt>
                <c:pt idx="91">
                  <c:v>703.99999999999955</c:v>
                </c:pt>
                <c:pt idx="92">
                  <c:v>737.98757763975107</c:v>
                </c:pt>
                <c:pt idx="93">
                  <c:v>772.00828157349849</c:v>
                </c:pt>
                <c:pt idx="94">
                  <c:v>720.08281573498914</c:v>
                </c:pt>
                <c:pt idx="95">
                  <c:v>687.65217391304293</c:v>
                </c:pt>
                <c:pt idx="96">
                  <c:v>684.8033126293991</c:v>
                </c:pt>
                <c:pt idx="97">
                  <c:v>671.25465838509274</c:v>
                </c:pt>
                <c:pt idx="98">
                  <c:v>683.41200828157309</c:v>
                </c:pt>
                <c:pt idx="99">
                  <c:v>699.8095238095234</c:v>
                </c:pt>
                <c:pt idx="100">
                  <c:v>663.32091097308455</c:v>
                </c:pt>
                <c:pt idx="101">
                  <c:v>623.71842650103486</c:v>
                </c:pt>
                <c:pt idx="102">
                  <c:v>629.31677018633502</c:v>
                </c:pt>
                <c:pt idx="103">
                  <c:v>635.3457556935814</c:v>
                </c:pt>
                <c:pt idx="104">
                  <c:v>607.95031055900586</c:v>
                </c:pt>
                <c:pt idx="105">
                  <c:v>643.1469979296063</c:v>
                </c:pt>
                <c:pt idx="106">
                  <c:v>683.74327122153181</c:v>
                </c:pt>
                <c:pt idx="107">
                  <c:v>691.0807453416146</c:v>
                </c:pt>
                <c:pt idx="108">
                  <c:v>725.48240165631444</c:v>
                </c:pt>
                <c:pt idx="109">
                  <c:v>792.51345755693558</c:v>
                </c:pt>
                <c:pt idx="110">
                  <c:v>739.06418219461671</c:v>
                </c:pt>
                <c:pt idx="111">
                  <c:v>768.49689440993768</c:v>
                </c:pt>
                <c:pt idx="112">
                  <c:v>872.23188405797077</c:v>
                </c:pt>
                <c:pt idx="113">
                  <c:v>899.49482401656292</c:v>
                </c:pt>
                <c:pt idx="114">
                  <c:v>747.87577639751532</c:v>
                </c:pt>
                <c:pt idx="115">
                  <c:v>802.51759834368511</c:v>
                </c:pt>
                <c:pt idx="116">
                  <c:v>1003.8260869565214</c:v>
                </c:pt>
                <c:pt idx="117">
                  <c:v>1258.8819875776394</c:v>
                </c:pt>
                <c:pt idx="118">
                  <c:v>1305.2919254658379</c:v>
                </c:pt>
                <c:pt idx="119">
                  <c:v>1714.6169772256721</c:v>
                </c:pt>
                <c:pt idx="120">
                  <c:v>1540.4554865424425</c:v>
                </c:pt>
                <c:pt idx="121">
                  <c:v>1137.7722567287781</c:v>
                </c:pt>
                <c:pt idx="122">
                  <c:v>856.08281573498937</c:v>
                </c:pt>
                <c:pt idx="123">
                  <c:v>800.62939958592108</c:v>
                </c:pt>
                <c:pt idx="124">
                  <c:v>1014.5590062111797</c:v>
                </c:pt>
                <c:pt idx="125">
                  <c:v>1233.3084886128358</c:v>
                </c:pt>
                <c:pt idx="126">
                  <c:v>899.57763975155228</c:v>
                </c:pt>
                <c:pt idx="127">
                  <c:v>785.44099378881947</c:v>
                </c:pt>
                <c:pt idx="128">
                  <c:v>849.85507246376767</c:v>
                </c:pt>
                <c:pt idx="129">
                  <c:v>840.66252587991676</c:v>
                </c:pt>
                <c:pt idx="130">
                  <c:v>786.16977225672838</c:v>
                </c:pt>
                <c:pt idx="131">
                  <c:v>705.70600414078638</c:v>
                </c:pt>
                <c:pt idx="132">
                  <c:v>592.49689440993757</c:v>
                </c:pt>
                <c:pt idx="133">
                  <c:v>473.90476190476164</c:v>
                </c:pt>
                <c:pt idx="134">
                  <c:v>431.00621118012396</c:v>
                </c:pt>
                <c:pt idx="135">
                  <c:v>466.08695652173884</c:v>
                </c:pt>
                <c:pt idx="136">
                  <c:v>419.97515527950281</c:v>
                </c:pt>
                <c:pt idx="137">
                  <c:v>498.98136645962694</c:v>
                </c:pt>
                <c:pt idx="138">
                  <c:v>523.34575569358128</c:v>
                </c:pt>
                <c:pt idx="139">
                  <c:v>533.53209109730801</c:v>
                </c:pt>
                <c:pt idx="140">
                  <c:v>474.41821946169733</c:v>
                </c:pt>
                <c:pt idx="141">
                  <c:v>434.86542443064144</c:v>
                </c:pt>
                <c:pt idx="142">
                  <c:v>387.06418219461665</c:v>
                </c:pt>
                <c:pt idx="143">
                  <c:v>380.45548654244277</c:v>
                </c:pt>
                <c:pt idx="144">
                  <c:v>374.9233954451343</c:v>
                </c:pt>
                <c:pt idx="145">
                  <c:v>381.00207039337448</c:v>
                </c:pt>
                <c:pt idx="146">
                  <c:v>379.90890269151112</c:v>
                </c:pt>
                <c:pt idx="147">
                  <c:v>375.17184265010326</c:v>
                </c:pt>
                <c:pt idx="148">
                  <c:v>358.50931677018605</c:v>
                </c:pt>
                <c:pt idx="149">
                  <c:v>471.9999999999996</c:v>
                </c:pt>
                <c:pt idx="150">
                  <c:v>554.51759834368477</c:v>
                </c:pt>
                <c:pt idx="151">
                  <c:v>497.92132505175937</c:v>
                </c:pt>
                <c:pt idx="152">
                  <c:v>499.6935817805379</c:v>
                </c:pt>
                <c:pt idx="153">
                  <c:v>455.03933747411975</c:v>
                </c:pt>
                <c:pt idx="154">
                  <c:v>430.21118012422329</c:v>
                </c:pt>
                <c:pt idx="155">
                  <c:v>459.06418219461659</c:v>
                </c:pt>
                <c:pt idx="156">
                  <c:v>476.3892339544509</c:v>
                </c:pt>
                <c:pt idx="157">
                  <c:v>449.49068322981321</c:v>
                </c:pt>
                <c:pt idx="158">
                  <c:v>412.00828157349855</c:v>
                </c:pt>
                <c:pt idx="159">
                  <c:v>401.52380952380912</c:v>
                </c:pt>
                <c:pt idx="160">
                  <c:v>388.17391304347785</c:v>
                </c:pt>
                <c:pt idx="161">
                  <c:v>402.23602484472008</c:v>
                </c:pt>
                <c:pt idx="162">
                  <c:v>393.30848861283602</c:v>
                </c:pt>
                <c:pt idx="163">
                  <c:v>401.04347826086911</c:v>
                </c:pt>
                <c:pt idx="164">
                  <c:v>397.69772256728731</c:v>
                </c:pt>
                <c:pt idx="165">
                  <c:v>402.63354037267032</c:v>
                </c:pt>
                <c:pt idx="166">
                  <c:v>402.78260869565167</c:v>
                </c:pt>
                <c:pt idx="167">
                  <c:v>387.06418219461654</c:v>
                </c:pt>
                <c:pt idx="168">
                  <c:v>382.67494824016518</c:v>
                </c:pt>
                <c:pt idx="169">
                  <c:v>444.8861283643887</c:v>
                </c:pt>
                <c:pt idx="170">
                  <c:v>426.36853002070342</c:v>
                </c:pt>
                <c:pt idx="171">
                  <c:v>409.55693581780486</c:v>
                </c:pt>
                <c:pt idx="172">
                  <c:v>427.36231884057918</c:v>
                </c:pt>
                <c:pt idx="173">
                  <c:v>441.45755693581725</c:v>
                </c:pt>
                <c:pt idx="174">
                  <c:v>417.92132505175931</c:v>
                </c:pt>
                <c:pt idx="175">
                  <c:v>452.70393374741144</c:v>
                </c:pt>
                <c:pt idx="176">
                  <c:v>467.21325051759771</c:v>
                </c:pt>
                <c:pt idx="177">
                  <c:v>460.10766045548593</c:v>
                </c:pt>
                <c:pt idx="178">
                  <c:v>489.8716356107654</c:v>
                </c:pt>
                <c:pt idx="179">
                  <c:v>499.56107660455416</c:v>
                </c:pt>
                <c:pt idx="180">
                  <c:v>495.25465838509245</c:v>
                </c:pt>
                <c:pt idx="181">
                  <c:v>1012.8033126293981</c:v>
                </c:pt>
                <c:pt idx="182">
                  <c:v>1897.3250517598315</c:v>
                </c:pt>
                <c:pt idx="183">
                  <c:v>2714.799171842646</c:v>
                </c:pt>
                <c:pt idx="184">
                  <c:v>3173.6480331262892</c:v>
                </c:pt>
                <c:pt idx="185">
                  <c:v>3439.8012422360193</c:v>
                </c:pt>
                <c:pt idx="186">
                  <c:v>3408.4472049689384</c:v>
                </c:pt>
                <c:pt idx="187">
                  <c:v>3369.0269151138659</c:v>
                </c:pt>
                <c:pt idx="188">
                  <c:v>3320.4306418219408</c:v>
                </c:pt>
                <c:pt idx="189">
                  <c:v>3286.260869565212</c:v>
                </c:pt>
                <c:pt idx="190">
                  <c:v>3238.9730848861232</c:v>
                </c:pt>
                <c:pt idx="191">
                  <c:v>3163.0807453416096</c:v>
                </c:pt>
                <c:pt idx="192">
                  <c:v>3164.405797101444</c:v>
                </c:pt>
                <c:pt idx="193">
                  <c:v>3102.9581780538251</c:v>
                </c:pt>
                <c:pt idx="194">
                  <c:v>3130.2741200828104</c:v>
                </c:pt>
                <c:pt idx="195">
                  <c:v>3135.6124223602437</c:v>
                </c:pt>
                <c:pt idx="196">
                  <c:v>3070.9730848861236</c:v>
                </c:pt>
                <c:pt idx="197">
                  <c:v>3000.3991718426455</c:v>
                </c:pt>
                <c:pt idx="198">
                  <c:v>2924.0910973084838</c:v>
                </c:pt>
                <c:pt idx="199">
                  <c:v>2870.4198757763929</c:v>
                </c:pt>
                <c:pt idx="200">
                  <c:v>2978.0737060041361</c:v>
                </c:pt>
                <c:pt idx="201">
                  <c:v>2975.8956521739083</c:v>
                </c:pt>
                <c:pt idx="202">
                  <c:v>2985.8418219461651</c:v>
                </c:pt>
                <c:pt idx="203">
                  <c:v>2907.9304347826037</c:v>
                </c:pt>
                <c:pt idx="204">
                  <c:v>2825.3896480331218</c:v>
                </c:pt>
                <c:pt idx="205">
                  <c:v>2788.4952380952336</c:v>
                </c:pt>
                <c:pt idx="206">
                  <c:v>2844.2335403726665</c:v>
                </c:pt>
                <c:pt idx="207">
                  <c:v>2837.0037267080702</c:v>
                </c:pt>
                <c:pt idx="208">
                  <c:v>2772.6559006211137</c:v>
                </c:pt>
                <c:pt idx="209">
                  <c:v>2775.0277432712169</c:v>
                </c:pt>
                <c:pt idx="210">
                  <c:v>2730.2873706004098</c:v>
                </c:pt>
                <c:pt idx="211">
                  <c:v>2649.7871635610722</c:v>
                </c:pt>
                <c:pt idx="212">
                  <c:v>2630.494409937884</c:v>
                </c:pt>
                <c:pt idx="213">
                  <c:v>2640.255072463764</c:v>
                </c:pt>
                <c:pt idx="214">
                  <c:v>2627.473291925462</c:v>
                </c:pt>
                <c:pt idx="215">
                  <c:v>2612.8447204968902</c:v>
                </c:pt>
                <c:pt idx="216">
                  <c:v>2664.1225672877799</c:v>
                </c:pt>
                <c:pt idx="217">
                  <c:v>2629.2786749482357</c:v>
                </c:pt>
                <c:pt idx="218">
                  <c:v>2629.6281573498918</c:v>
                </c:pt>
                <c:pt idx="219">
                  <c:v>2544.167287784675</c:v>
                </c:pt>
                <c:pt idx="220">
                  <c:v>2499.3838509316724</c:v>
                </c:pt>
                <c:pt idx="221">
                  <c:v>2581.363146997925</c:v>
                </c:pt>
                <c:pt idx="222">
                  <c:v>2816.9076604554816</c:v>
                </c:pt>
                <c:pt idx="223">
                  <c:v>3070.934989648028</c:v>
                </c:pt>
                <c:pt idx="224">
                  <c:v>3223.3043478260811</c:v>
                </c:pt>
                <c:pt idx="225">
                  <c:v>3519.7979296066192</c:v>
                </c:pt>
                <c:pt idx="226">
                  <c:v>3775.6554865424373</c:v>
                </c:pt>
                <c:pt idx="227">
                  <c:v>3939.3010351966814</c:v>
                </c:pt>
                <c:pt idx="228">
                  <c:v>4060.6409937888143</c:v>
                </c:pt>
                <c:pt idx="229">
                  <c:v>4128.8844720496836</c:v>
                </c:pt>
                <c:pt idx="230">
                  <c:v>4329.5817805382958</c:v>
                </c:pt>
                <c:pt idx="231">
                  <c:v>4487.3358178053768</c:v>
                </c:pt>
                <c:pt idx="232">
                  <c:v>4592.9507246376752</c:v>
                </c:pt>
                <c:pt idx="233">
                  <c:v>4596.8861283643828</c:v>
                </c:pt>
                <c:pt idx="234">
                  <c:v>4647.3656314699738</c:v>
                </c:pt>
                <c:pt idx="235">
                  <c:v>4743.2778467908847</c:v>
                </c:pt>
                <c:pt idx="236">
                  <c:v>4786.0753623188348</c:v>
                </c:pt>
                <c:pt idx="237">
                  <c:v>4821.7689440993736</c:v>
                </c:pt>
                <c:pt idx="238">
                  <c:v>4872.0761904761848</c:v>
                </c:pt>
                <c:pt idx="239">
                  <c:v>4841.4939958592086</c:v>
                </c:pt>
                <c:pt idx="240">
                  <c:v>4823.9320910973038</c:v>
                </c:pt>
                <c:pt idx="241">
                  <c:v>4820.5548654244249</c:v>
                </c:pt>
                <c:pt idx="242">
                  <c:v>4855.3805383022718</c:v>
                </c:pt>
                <c:pt idx="243">
                  <c:v>4839.1354037267029</c:v>
                </c:pt>
                <c:pt idx="244">
                  <c:v>4858.1267080745292</c:v>
                </c:pt>
                <c:pt idx="245">
                  <c:v>4814.5523809523756</c:v>
                </c:pt>
                <c:pt idx="246">
                  <c:v>4828.528364389229</c:v>
                </c:pt>
                <c:pt idx="247">
                  <c:v>4848.0331262939908</c:v>
                </c:pt>
                <c:pt idx="248">
                  <c:v>4878.8207039337412</c:v>
                </c:pt>
                <c:pt idx="249">
                  <c:v>4854.7262939958528</c:v>
                </c:pt>
                <c:pt idx="250">
                  <c:v>4849.0981366459564</c:v>
                </c:pt>
                <c:pt idx="251">
                  <c:v>4874.0389233954384</c:v>
                </c:pt>
                <c:pt idx="252">
                  <c:v>4849.9031055900559</c:v>
                </c:pt>
                <c:pt idx="253">
                  <c:v>4778.90351966873</c:v>
                </c:pt>
                <c:pt idx="254">
                  <c:v>4681.3995859213182</c:v>
                </c:pt>
                <c:pt idx="255">
                  <c:v>4698.684886128357</c:v>
                </c:pt>
                <c:pt idx="256">
                  <c:v>4709.409523809516</c:v>
                </c:pt>
                <c:pt idx="257">
                  <c:v>4696.01821946169</c:v>
                </c:pt>
                <c:pt idx="258">
                  <c:v>4669.7175983436782</c:v>
                </c:pt>
                <c:pt idx="259">
                  <c:v>4641.4277432712142</c:v>
                </c:pt>
                <c:pt idx="260">
                  <c:v>4720.9076604554793</c:v>
                </c:pt>
                <c:pt idx="261">
                  <c:v>4770.9780538302202</c:v>
                </c:pt>
                <c:pt idx="262">
                  <c:v>4739.4484472049617</c:v>
                </c:pt>
                <c:pt idx="263">
                  <c:v>4687.8062111801164</c:v>
                </c:pt>
                <c:pt idx="264">
                  <c:v>4673.5287784679012</c:v>
                </c:pt>
                <c:pt idx="265">
                  <c:v>4687.0194616977151</c:v>
                </c:pt>
                <c:pt idx="266">
                  <c:v>4700.5995859213181</c:v>
                </c:pt>
                <c:pt idx="267">
                  <c:v>4665.2571428571364</c:v>
                </c:pt>
                <c:pt idx="268">
                  <c:v>4666.409937888192</c:v>
                </c:pt>
                <c:pt idx="269">
                  <c:v>4709.3449275362254</c:v>
                </c:pt>
                <c:pt idx="270">
                  <c:v>4707.614078674942</c:v>
                </c:pt>
                <c:pt idx="271">
                  <c:v>4650.8240165631405</c:v>
                </c:pt>
                <c:pt idx="272">
                  <c:v>4613.2670807453351</c:v>
                </c:pt>
                <c:pt idx="273">
                  <c:v>4615.1055900621059</c:v>
                </c:pt>
                <c:pt idx="274">
                  <c:v>4653.6910973084823</c:v>
                </c:pt>
                <c:pt idx="275">
                  <c:v>4624.6906832298082</c:v>
                </c:pt>
                <c:pt idx="276">
                  <c:v>4561.5436853002011</c:v>
                </c:pt>
                <c:pt idx="277">
                  <c:v>4550.0041407867438</c:v>
                </c:pt>
                <c:pt idx="278">
                  <c:v>4595.4517598343637</c:v>
                </c:pt>
                <c:pt idx="279">
                  <c:v>4916.9639751552741</c:v>
                </c:pt>
                <c:pt idx="280">
                  <c:v>5316.1076604554801</c:v>
                </c:pt>
                <c:pt idx="281">
                  <c:v>5363.6968944099308</c:v>
                </c:pt>
                <c:pt idx="282">
                  <c:v>5340.5416149068251</c:v>
                </c:pt>
                <c:pt idx="283">
                  <c:v>5339.5031055900545</c:v>
                </c:pt>
                <c:pt idx="284">
                  <c:v>5311.7151138716281</c:v>
                </c:pt>
                <c:pt idx="285">
                  <c:v>5306.8621118012343</c:v>
                </c:pt>
                <c:pt idx="286">
                  <c:v>5312.9258799171766</c:v>
                </c:pt>
                <c:pt idx="287">
                  <c:v>5326.6666666666588</c:v>
                </c:pt>
                <c:pt idx="288">
                  <c:v>5314.5374741200758</c:v>
                </c:pt>
                <c:pt idx="289">
                  <c:v>5269.0153209109658</c:v>
                </c:pt>
                <c:pt idx="290">
                  <c:v>5268.8314699792891</c:v>
                </c:pt>
                <c:pt idx="291">
                  <c:v>5264.5018633540303</c:v>
                </c:pt>
                <c:pt idx="292">
                  <c:v>5274.5904761904694</c:v>
                </c:pt>
                <c:pt idx="293">
                  <c:v>5293.6198757763896</c:v>
                </c:pt>
                <c:pt idx="294">
                  <c:v>5314.7660455486457</c:v>
                </c:pt>
                <c:pt idx="295">
                  <c:v>5307.8327122153123</c:v>
                </c:pt>
                <c:pt idx="296">
                  <c:v>5287.7498964803226</c:v>
                </c:pt>
                <c:pt idx="297">
                  <c:v>5259.8890269151052</c:v>
                </c:pt>
                <c:pt idx="298">
                  <c:v>5263.0724637681078</c:v>
                </c:pt>
                <c:pt idx="299">
                  <c:v>5273.8501035196614</c:v>
                </c:pt>
                <c:pt idx="300">
                  <c:v>5295.9966873705926</c:v>
                </c:pt>
                <c:pt idx="301">
                  <c:v>5297.2869565217316</c:v>
                </c:pt>
                <c:pt idx="302">
                  <c:v>5257.2670807453333</c:v>
                </c:pt>
                <c:pt idx="303">
                  <c:v>5239.2993788819795</c:v>
                </c:pt>
                <c:pt idx="304">
                  <c:v>5251.6985507246291</c:v>
                </c:pt>
                <c:pt idx="305">
                  <c:v>5275.6836438923319</c:v>
                </c:pt>
                <c:pt idx="306">
                  <c:v>5260.7917184264925</c:v>
                </c:pt>
                <c:pt idx="307">
                  <c:v>5313.1776397515432</c:v>
                </c:pt>
                <c:pt idx="308">
                  <c:v>5324.5747412008186</c:v>
                </c:pt>
                <c:pt idx="309">
                  <c:v>5281.144513457547</c:v>
                </c:pt>
                <c:pt idx="310">
                  <c:v>5246.0521739130345</c:v>
                </c:pt>
                <c:pt idx="311">
                  <c:v>5252.4869565217305</c:v>
                </c:pt>
                <c:pt idx="312">
                  <c:v>5267.6223602484388</c:v>
                </c:pt>
                <c:pt idx="313">
                  <c:v>5244.3743271221438</c:v>
                </c:pt>
                <c:pt idx="314">
                  <c:v>5215.9834368529928</c:v>
                </c:pt>
                <c:pt idx="315">
                  <c:v>5204.5449275362225</c:v>
                </c:pt>
                <c:pt idx="316">
                  <c:v>5202.7561076604461</c:v>
                </c:pt>
                <c:pt idx="317">
                  <c:v>5249.8501035196587</c:v>
                </c:pt>
                <c:pt idx="318">
                  <c:v>5232.4223602484371</c:v>
                </c:pt>
                <c:pt idx="319">
                  <c:v>5208.9391304347728</c:v>
                </c:pt>
                <c:pt idx="320">
                  <c:v>5246.4298136645866</c:v>
                </c:pt>
                <c:pt idx="321">
                  <c:v>5205.0517598343586</c:v>
                </c:pt>
                <c:pt idx="322">
                  <c:v>5183.420289855062</c:v>
                </c:pt>
                <c:pt idx="323">
                  <c:v>5143.0178053830123</c:v>
                </c:pt>
                <c:pt idx="324">
                  <c:v>5101.767287784668</c:v>
                </c:pt>
                <c:pt idx="325">
                  <c:v>5085.1064182194505</c:v>
                </c:pt>
                <c:pt idx="326">
                  <c:v>5037.2372670807345</c:v>
                </c:pt>
                <c:pt idx="327">
                  <c:v>5035.8625258799066</c:v>
                </c:pt>
                <c:pt idx="328">
                  <c:v>5016.2732919254549</c:v>
                </c:pt>
                <c:pt idx="329">
                  <c:v>4981.9726708074422</c:v>
                </c:pt>
                <c:pt idx="330">
                  <c:v>4992.7287784678974</c:v>
                </c:pt>
                <c:pt idx="331">
                  <c:v>4987.0343685300095</c:v>
                </c:pt>
                <c:pt idx="332">
                  <c:v>4995.461697722556</c:v>
                </c:pt>
                <c:pt idx="333">
                  <c:v>5072.5962732919133</c:v>
                </c:pt>
                <c:pt idx="334">
                  <c:v>5109.3482401656202</c:v>
                </c:pt>
                <c:pt idx="335">
                  <c:v>5139.9834368529901</c:v>
                </c:pt>
                <c:pt idx="336">
                  <c:v>5134.5341614906711</c:v>
                </c:pt>
                <c:pt idx="337">
                  <c:v>5126.6616977225558</c:v>
                </c:pt>
                <c:pt idx="338">
                  <c:v>5189.6960662525762</c:v>
                </c:pt>
                <c:pt idx="339">
                  <c:v>5199.9834368529901</c:v>
                </c:pt>
                <c:pt idx="340">
                  <c:v>5205.6530020703813</c:v>
                </c:pt>
                <c:pt idx="341">
                  <c:v>5187.4004140786628</c:v>
                </c:pt>
                <c:pt idx="342">
                  <c:v>5156.4157349896359</c:v>
                </c:pt>
                <c:pt idx="343">
                  <c:v>5150.3966873705886</c:v>
                </c:pt>
                <c:pt idx="344">
                  <c:v>5135.9834368529901</c:v>
                </c:pt>
                <c:pt idx="345">
                  <c:v>5141.1792960662406</c:v>
                </c:pt>
                <c:pt idx="346">
                  <c:v>5184.2103519668617</c:v>
                </c:pt>
                <c:pt idx="347">
                  <c:v>5200.8910973084767</c:v>
                </c:pt>
                <c:pt idx="348">
                  <c:v>5176.3047619047502</c:v>
                </c:pt>
                <c:pt idx="349">
                  <c:v>5140.3279503105468</c:v>
                </c:pt>
                <c:pt idx="350">
                  <c:v>5157.4774327122041</c:v>
                </c:pt>
                <c:pt idx="351">
                  <c:v>5228.2915113871513</c:v>
                </c:pt>
                <c:pt idx="352">
                  <c:v>5311.7681159420172</c:v>
                </c:pt>
                <c:pt idx="353">
                  <c:v>5285.3565217391188</c:v>
                </c:pt>
                <c:pt idx="354">
                  <c:v>5212.4140786749367</c:v>
                </c:pt>
                <c:pt idx="355">
                  <c:v>5184.5648033126172</c:v>
                </c:pt>
                <c:pt idx="356">
                  <c:v>5236.1308488612722</c:v>
                </c:pt>
                <c:pt idx="357">
                  <c:v>5414.3519668736935</c:v>
                </c:pt>
                <c:pt idx="358">
                  <c:v>5427.7068322981231</c:v>
                </c:pt>
                <c:pt idx="359">
                  <c:v>5450.2525879917048</c:v>
                </c:pt>
                <c:pt idx="360">
                  <c:v>5625.081573498951</c:v>
                </c:pt>
                <c:pt idx="361">
                  <c:v>6053.5999999999849</c:v>
                </c:pt>
                <c:pt idx="362">
                  <c:v>6349.0616977225518</c:v>
                </c:pt>
                <c:pt idx="363">
                  <c:v>6374.9747412008128</c:v>
                </c:pt>
                <c:pt idx="364">
                  <c:v>6375.4881987577483</c:v>
                </c:pt>
                <c:pt idx="365">
                  <c:v>6343.1105590061961</c:v>
                </c:pt>
                <c:pt idx="366">
                  <c:v>6354.5672877846637</c:v>
                </c:pt>
                <c:pt idx="367">
                  <c:v>6274.0041407867338</c:v>
                </c:pt>
                <c:pt idx="368">
                  <c:v>6274.0703933747254</c:v>
                </c:pt>
                <c:pt idx="369">
                  <c:v>6236.0745341614747</c:v>
                </c:pt>
                <c:pt idx="370">
                  <c:v>6283.2795031055739</c:v>
                </c:pt>
                <c:pt idx="371">
                  <c:v>6250.716356107645</c:v>
                </c:pt>
                <c:pt idx="372">
                  <c:v>6260.2236024844569</c:v>
                </c:pt>
                <c:pt idx="373">
                  <c:v>6359.9834368529864</c:v>
                </c:pt>
                <c:pt idx="374">
                  <c:v>6391.701863354021</c:v>
                </c:pt>
                <c:pt idx="375">
                  <c:v>6362.6832298136487</c:v>
                </c:pt>
                <c:pt idx="376">
                  <c:v>6283.4616977225514</c:v>
                </c:pt>
                <c:pt idx="377">
                  <c:v>6248.165631469964</c:v>
                </c:pt>
                <c:pt idx="378">
                  <c:v>6295.6853002070238</c:v>
                </c:pt>
                <c:pt idx="379">
                  <c:v>6302.8737060041258</c:v>
                </c:pt>
                <c:pt idx="380">
                  <c:v>6302.8737060041258</c:v>
                </c:pt>
                <c:pt idx="381">
                  <c:v>6350.0952380952231</c:v>
                </c:pt>
                <c:pt idx="382">
                  <c:v>6430.5093167701707</c:v>
                </c:pt>
                <c:pt idx="383">
                  <c:v>6483.8260869565065</c:v>
                </c:pt>
                <c:pt idx="384">
                  <c:v>6478.4099378881838</c:v>
                </c:pt>
                <c:pt idx="385">
                  <c:v>6560.2153209109574</c:v>
                </c:pt>
                <c:pt idx="386">
                  <c:v>6571.4616977225514</c:v>
                </c:pt>
                <c:pt idx="387">
                  <c:v>6586.0041407867338</c:v>
                </c:pt>
                <c:pt idx="388">
                  <c:v>6595.7267080745187</c:v>
                </c:pt>
                <c:pt idx="389">
                  <c:v>6556.3561076604401</c:v>
                </c:pt>
                <c:pt idx="390">
                  <c:v>6558.2608695652016</c:v>
                </c:pt>
                <c:pt idx="391">
                  <c:v>6538.0869565217236</c:v>
                </c:pt>
                <c:pt idx="392">
                  <c:v>6559.5859213250369</c:v>
                </c:pt>
                <c:pt idx="393">
                  <c:v>6543.5031055900472</c:v>
                </c:pt>
                <c:pt idx="394">
                  <c:v>6595.4451345755542</c:v>
                </c:pt>
                <c:pt idx="395">
                  <c:v>6661.6977225672717</c:v>
                </c:pt>
                <c:pt idx="396">
                  <c:v>6709.4327122153054</c:v>
                </c:pt>
                <c:pt idx="397">
                  <c:v>6611.3788819875626</c:v>
                </c:pt>
                <c:pt idx="398">
                  <c:v>6644.3229813664448</c:v>
                </c:pt>
                <c:pt idx="399">
                  <c:v>6609.9710144927394</c:v>
                </c:pt>
                <c:pt idx="400">
                  <c:v>6645.283643892325</c:v>
                </c:pt>
                <c:pt idx="401">
                  <c:v>6668.1573498964663</c:v>
                </c:pt>
                <c:pt idx="402">
                  <c:v>6668.1573498964663</c:v>
                </c:pt>
                <c:pt idx="403">
                  <c:v>6656.6625258799031</c:v>
                </c:pt>
                <c:pt idx="404">
                  <c:v>6669.8964803312483</c:v>
                </c:pt>
                <c:pt idx="405">
                  <c:v>6652.2401656314551</c:v>
                </c:pt>
                <c:pt idx="406">
                  <c:v>6577.1925465838358</c:v>
                </c:pt>
                <c:pt idx="407">
                  <c:v>6648.4306418219312</c:v>
                </c:pt>
                <c:pt idx="408">
                  <c:v>6726.7908902691352</c:v>
                </c:pt>
                <c:pt idx="409">
                  <c:v>6724.455486542427</c:v>
                </c:pt>
                <c:pt idx="410">
                  <c:v>6687.5196687370444</c:v>
                </c:pt>
                <c:pt idx="411">
                  <c:v>6691.5776397515374</c:v>
                </c:pt>
                <c:pt idx="412">
                  <c:v>6688.8778467908751</c:v>
                </c:pt>
                <c:pt idx="413">
                  <c:v>6677.1842650103372</c:v>
                </c:pt>
                <c:pt idx="414">
                  <c:v>6746.7494824016412</c:v>
                </c:pt>
                <c:pt idx="415">
                  <c:v>6727.469979296051</c:v>
                </c:pt>
                <c:pt idx="416">
                  <c:v>6777.7556935817656</c:v>
                </c:pt>
                <c:pt idx="417">
                  <c:v>6817.3913043478115</c:v>
                </c:pt>
                <c:pt idx="418">
                  <c:v>6924.8033126293849</c:v>
                </c:pt>
                <c:pt idx="419">
                  <c:v>6878.2277432712071</c:v>
                </c:pt>
                <c:pt idx="420">
                  <c:v>6822.1118012422212</c:v>
                </c:pt>
                <c:pt idx="421">
                  <c:v>6930.3188405796946</c:v>
                </c:pt>
                <c:pt idx="422">
                  <c:v>6949.8799171842502</c:v>
                </c:pt>
                <c:pt idx="423">
                  <c:v>6960.9275362318695</c:v>
                </c:pt>
                <c:pt idx="424">
                  <c:v>7015.8674948240023</c:v>
                </c:pt>
                <c:pt idx="425">
                  <c:v>7019.4616977225523</c:v>
                </c:pt>
                <c:pt idx="426">
                  <c:v>7041.6231884057815</c:v>
                </c:pt>
                <c:pt idx="427">
                  <c:v>7021.6645962732764</c:v>
                </c:pt>
                <c:pt idx="428">
                  <c:v>6948.2401656314541</c:v>
                </c:pt>
                <c:pt idx="429">
                  <c:v>6939.1304347825926</c:v>
                </c:pt>
                <c:pt idx="430">
                  <c:v>6960.3975155279331</c:v>
                </c:pt>
                <c:pt idx="431">
                  <c:v>6967.8840579709977</c:v>
                </c:pt>
                <c:pt idx="432">
                  <c:v>6925.94616977224</c:v>
                </c:pt>
                <c:pt idx="433">
                  <c:v>6883.5776397515356</c:v>
                </c:pt>
                <c:pt idx="434">
                  <c:v>6899.1304347825908</c:v>
                </c:pt>
                <c:pt idx="435">
                  <c:v>7013.92960662524</c:v>
                </c:pt>
                <c:pt idx="436">
                  <c:v>7127.7349896480137</c:v>
                </c:pt>
                <c:pt idx="437">
                  <c:v>7189.3664596273093</c:v>
                </c:pt>
                <c:pt idx="438">
                  <c:v>7200.0165631469781</c:v>
                </c:pt>
                <c:pt idx="439">
                  <c:v>7178.0703933747218</c:v>
                </c:pt>
                <c:pt idx="440">
                  <c:v>7205.0683229813467</c:v>
                </c:pt>
                <c:pt idx="441">
                  <c:v>7243.3788819875581</c:v>
                </c:pt>
                <c:pt idx="442">
                  <c:v>7200.6956521738939</c:v>
                </c:pt>
                <c:pt idx="443">
                  <c:v>7223.1055900620922</c:v>
                </c:pt>
                <c:pt idx="444">
                  <c:v>7256.0331262939762</c:v>
                </c:pt>
                <c:pt idx="445">
                  <c:v>7266.7660455486357</c:v>
                </c:pt>
                <c:pt idx="446">
                  <c:v>7263.8674948239977</c:v>
                </c:pt>
                <c:pt idx="447">
                  <c:v>7266.4016563146806</c:v>
                </c:pt>
                <c:pt idx="448">
                  <c:v>7363.9585921324851</c:v>
                </c:pt>
                <c:pt idx="449">
                  <c:v>7501.449275362299</c:v>
                </c:pt>
                <c:pt idx="450">
                  <c:v>7485.6314699792765</c:v>
                </c:pt>
                <c:pt idx="451">
                  <c:v>7476.2070393374543</c:v>
                </c:pt>
                <c:pt idx="452">
                  <c:v>7474.202898550705</c:v>
                </c:pt>
                <c:pt idx="453">
                  <c:v>7485.6480331262737</c:v>
                </c:pt>
                <c:pt idx="454">
                  <c:v>7483.9089026914917</c:v>
                </c:pt>
                <c:pt idx="455">
                  <c:v>7450.9151138716161</c:v>
                </c:pt>
                <c:pt idx="456">
                  <c:v>7592.5962732919052</c:v>
                </c:pt>
                <c:pt idx="457">
                  <c:v>7668.9358178053635</c:v>
                </c:pt>
                <c:pt idx="458">
                  <c:v>7579.2960662525693</c:v>
                </c:pt>
                <c:pt idx="459">
                  <c:v>7532.9192546583663</c:v>
                </c:pt>
                <c:pt idx="460">
                  <c:v>7574.4761904761708</c:v>
                </c:pt>
                <c:pt idx="461">
                  <c:v>7678.6749482401465</c:v>
                </c:pt>
                <c:pt idx="462">
                  <c:v>7722.9316770186142</c:v>
                </c:pt>
                <c:pt idx="463">
                  <c:v>7744.3312629399388</c:v>
                </c:pt>
                <c:pt idx="464">
                  <c:v>7687.7349896480137</c:v>
                </c:pt>
                <c:pt idx="465">
                  <c:v>7689.9544513457358</c:v>
                </c:pt>
                <c:pt idx="466">
                  <c:v>7730.2525879916984</c:v>
                </c:pt>
                <c:pt idx="467">
                  <c:v>7668.6376811594</c:v>
                </c:pt>
                <c:pt idx="468">
                  <c:v>7693.8467908902485</c:v>
                </c:pt>
                <c:pt idx="469">
                  <c:v>7751.3871635610558</c:v>
                </c:pt>
                <c:pt idx="470">
                  <c:v>7787.3457556935609</c:v>
                </c:pt>
                <c:pt idx="471">
                  <c:v>7809.1759834368322</c:v>
                </c:pt>
                <c:pt idx="472">
                  <c:v>7742.0952380952176</c:v>
                </c:pt>
                <c:pt idx="473">
                  <c:v>7799.4699792960455</c:v>
                </c:pt>
                <c:pt idx="474">
                  <c:v>7889.0931677018425</c:v>
                </c:pt>
                <c:pt idx="475">
                  <c:v>7869.9627329192344</c:v>
                </c:pt>
                <c:pt idx="476">
                  <c:v>7887.3374741200632</c:v>
                </c:pt>
                <c:pt idx="477">
                  <c:v>7960.7453416148874</c:v>
                </c:pt>
                <c:pt idx="478">
                  <c:v>7960.0331262939762</c:v>
                </c:pt>
                <c:pt idx="479">
                  <c:v>7941.333333333313</c:v>
                </c:pt>
                <c:pt idx="480">
                  <c:v>7958.7908902691306</c:v>
                </c:pt>
                <c:pt idx="481">
                  <c:v>8025.5238095237892</c:v>
                </c:pt>
                <c:pt idx="482">
                  <c:v>8074.1863354037068</c:v>
                </c:pt>
                <c:pt idx="483">
                  <c:v>8104.2650103519472</c:v>
                </c:pt>
                <c:pt idx="484">
                  <c:v>7955.7598343685113</c:v>
                </c:pt>
                <c:pt idx="485">
                  <c:v>7887.2712215320726</c:v>
                </c:pt>
                <c:pt idx="486">
                  <c:v>7983.8840579709959</c:v>
                </c:pt>
                <c:pt idx="487">
                  <c:v>8144.7619047618855</c:v>
                </c:pt>
                <c:pt idx="488">
                  <c:v>8117.1180124223411</c:v>
                </c:pt>
                <c:pt idx="489">
                  <c:v>8050.0869565217199</c:v>
                </c:pt>
                <c:pt idx="490">
                  <c:v>7994.5838509316573</c:v>
                </c:pt>
                <c:pt idx="491">
                  <c:v>7874.8322981366264</c:v>
                </c:pt>
                <c:pt idx="492">
                  <c:v>7932.6542443063991</c:v>
                </c:pt>
                <c:pt idx="493">
                  <c:v>7947.9917184264823</c:v>
                </c:pt>
                <c:pt idx="494">
                  <c:v>7889.0103519668546</c:v>
                </c:pt>
                <c:pt idx="495">
                  <c:v>7788.9358178053644</c:v>
                </c:pt>
                <c:pt idx="496">
                  <c:v>7817.8550724637489</c:v>
                </c:pt>
                <c:pt idx="497">
                  <c:v>7760.0993788819678</c:v>
                </c:pt>
                <c:pt idx="498">
                  <c:v>7808.8944099378677</c:v>
                </c:pt>
                <c:pt idx="499">
                  <c:v>7826.9151138716143</c:v>
                </c:pt>
                <c:pt idx="500">
                  <c:v>7887.1718426500829</c:v>
                </c:pt>
                <c:pt idx="501">
                  <c:v>7833.9378881987377</c:v>
                </c:pt>
                <c:pt idx="502">
                  <c:v>7832.2981366459426</c:v>
                </c:pt>
                <c:pt idx="503">
                  <c:v>7806.2608695651979</c:v>
                </c:pt>
                <c:pt idx="504">
                  <c:v>7762.5341614906638</c:v>
                </c:pt>
                <c:pt idx="505">
                  <c:v>7774.6915113871437</c:v>
                </c:pt>
                <c:pt idx="506">
                  <c:v>7764.1573498964608</c:v>
                </c:pt>
                <c:pt idx="507">
                  <c:v>7828.6045548654047</c:v>
                </c:pt>
                <c:pt idx="508">
                  <c:v>7869.92960662524</c:v>
                </c:pt>
                <c:pt idx="509">
                  <c:v>7916.2732919254468</c:v>
                </c:pt>
                <c:pt idx="510">
                  <c:v>7872.016563146979</c:v>
                </c:pt>
                <c:pt idx="511">
                  <c:v>7891.1966873705815</c:v>
                </c:pt>
                <c:pt idx="512">
                  <c:v>7948.5714285714093</c:v>
                </c:pt>
                <c:pt idx="513">
                  <c:v>7969.0600414078481</c:v>
                </c:pt>
                <c:pt idx="514">
                  <c:v>7841.175983436834</c:v>
                </c:pt>
                <c:pt idx="515">
                  <c:v>7807.2215320910782</c:v>
                </c:pt>
                <c:pt idx="516">
                  <c:v>7849.639751552776</c:v>
                </c:pt>
                <c:pt idx="517">
                  <c:v>7765.697722567269</c:v>
                </c:pt>
                <c:pt idx="518">
                  <c:v>7704.016563146979</c:v>
                </c:pt>
                <c:pt idx="519">
                  <c:v>7708.2401656314514</c:v>
                </c:pt>
                <c:pt idx="520">
                  <c:v>7725.349896480313</c:v>
                </c:pt>
                <c:pt idx="521">
                  <c:v>7652.1407867494636</c:v>
                </c:pt>
                <c:pt idx="522">
                  <c:v>7621.6645962732728</c:v>
                </c:pt>
                <c:pt idx="523">
                  <c:v>7590.1449275362129</c:v>
                </c:pt>
                <c:pt idx="524">
                  <c:v>7690.9482401656132</c:v>
                </c:pt>
                <c:pt idx="525">
                  <c:v>7724.2567287784486</c:v>
                </c:pt>
                <c:pt idx="526">
                  <c:v>7778.683229813646</c:v>
                </c:pt>
                <c:pt idx="527">
                  <c:v>7770.8985507246198</c:v>
                </c:pt>
                <c:pt idx="528">
                  <c:v>7708.5217391304177</c:v>
                </c:pt>
                <c:pt idx="529">
                  <c:v>7722.4844720496721</c:v>
                </c:pt>
                <c:pt idx="530">
                  <c:v>7817.755693581762</c:v>
                </c:pt>
                <c:pt idx="531">
                  <c:v>7804.3892339544327</c:v>
                </c:pt>
                <c:pt idx="532">
                  <c:v>7847.6356107660267</c:v>
                </c:pt>
                <c:pt idx="533">
                  <c:v>7830.2608695651988</c:v>
                </c:pt>
                <c:pt idx="534">
                  <c:v>7790.9565217391118</c:v>
                </c:pt>
                <c:pt idx="535">
                  <c:v>7723.8923395444954</c:v>
                </c:pt>
                <c:pt idx="536">
                  <c:v>7740.5714285714112</c:v>
                </c:pt>
                <c:pt idx="537">
                  <c:v>7682.0207039337301</c:v>
                </c:pt>
                <c:pt idx="538">
                  <c:v>7715.4285714285543</c:v>
                </c:pt>
                <c:pt idx="539">
                  <c:v>7731.5942028985337</c:v>
                </c:pt>
                <c:pt idx="540">
                  <c:v>7773.2173913043298</c:v>
                </c:pt>
                <c:pt idx="541">
                  <c:v>7762.0538302277255</c:v>
                </c:pt>
                <c:pt idx="542">
                  <c:v>7835.1801242235842</c:v>
                </c:pt>
                <c:pt idx="543">
                  <c:v>7854.277432712197</c:v>
                </c:pt>
                <c:pt idx="544">
                  <c:v>7892.1076604554682</c:v>
                </c:pt>
                <c:pt idx="545">
                  <c:v>7886.6086956521558</c:v>
                </c:pt>
                <c:pt idx="546">
                  <c:v>7840.3312629399406</c:v>
                </c:pt>
                <c:pt idx="547">
                  <c:v>7827.6604554865244</c:v>
                </c:pt>
                <c:pt idx="548">
                  <c:v>7901.1677018633363</c:v>
                </c:pt>
                <c:pt idx="549">
                  <c:v>7914.5010351966703</c:v>
                </c:pt>
                <c:pt idx="550">
                  <c:v>7879.1221532090931</c:v>
                </c:pt>
                <c:pt idx="551">
                  <c:v>7862.7246376811427</c:v>
                </c:pt>
                <c:pt idx="552">
                  <c:v>7797.3995859213082</c:v>
                </c:pt>
                <c:pt idx="553">
                  <c:v>7863.917184264993</c:v>
                </c:pt>
                <c:pt idx="554">
                  <c:v>7775.3043478260697</c:v>
                </c:pt>
                <c:pt idx="555">
                  <c:v>7755.5610766045374</c:v>
                </c:pt>
                <c:pt idx="556">
                  <c:v>7810.8654244306244</c:v>
                </c:pt>
                <c:pt idx="557">
                  <c:v>7785.6397515527779</c:v>
                </c:pt>
                <c:pt idx="558">
                  <c:v>7783.0724637680987</c:v>
                </c:pt>
                <c:pt idx="559">
                  <c:v>7878.0621118012259</c:v>
                </c:pt>
                <c:pt idx="560">
                  <c:v>7858.7991718426338</c:v>
                </c:pt>
                <c:pt idx="561">
                  <c:v>7829.6314699792802</c:v>
                </c:pt>
                <c:pt idx="562">
                  <c:v>7817.3747412008124</c:v>
                </c:pt>
                <c:pt idx="563">
                  <c:v>7826.1366459627161</c:v>
                </c:pt>
                <c:pt idx="564">
                  <c:v>7811.9089026914953</c:v>
                </c:pt>
                <c:pt idx="565">
                  <c:v>7859.0310559006048</c:v>
                </c:pt>
                <c:pt idx="566">
                  <c:v>7933.830227743254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A30-1B41-A68C-E97954F07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79887"/>
        <c:axId val="166020959"/>
      </c:lineChart>
      <c:dateAx>
        <c:axId val="163164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yyyy\-mm\-d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de-DE"/>
          </a:p>
        </c:txPr>
        <c:crossAx val="163579231"/>
        <c:crosses val="autoZero"/>
        <c:auto val="1"/>
        <c:lblOffset val="100"/>
        <c:baseTimeUnit val="days"/>
        <c:majorUnit val="2"/>
        <c:majorTimeUnit val="years"/>
      </c:dateAx>
      <c:valAx>
        <c:axId val="1635792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/>
                  <a:t>Swiss Market Index (indexed: 15.02.2008 =100)</a:t>
                </a:r>
              </a:p>
            </c:rich>
          </c:tx>
          <c:layout>
            <c:manualLayout>
              <c:xMode val="edge"/>
              <c:yMode val="edge"/>
              <c:x val="1.3122890888638923E-2"/>
              <c:y val="0.143507747015494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de-DE"/>
          </a:p>
        </c:txPr>
        <c:crossAx val="163164463"/>
        <c:crosses val="autoZero"/>
        <c:crossBetween val="between"/>
      </c:valAx>
      <c:valAx>
        <c:axId val="1660209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/>
                  <a:t>Sight Deposits of Domestic Banks (indexed: 15.02.2008 = 100)</a:t>
                </a:r>
              </a:p>
            </c:rich>
          </c:tx>
          <c:layout>
            <c:manualLayout>
              <c:xMode val="edge"/>
              <c:yMode val="edge"/>
              <c:x val="0.92959139482564679"/>
              <c:y val="4.7128323730331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de-DE"/>
          </a:p>
        </c:txPr>
        <c:crossAx val="165479887"/>
        <c:crosses val="max"/>
        <c:crossBetween val="between"/>
      </c:valAx>
      <c:dateAx>
        <c:axId val="165479887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6602095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8629977502812149"/>
          <c:y val="0.66213921901528017"/>
          <c:w val="0.36073378327709038"/>
          <c:h val="0.115522104728419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Garamond" panose="02020404030301010803" pitchFamily="18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602258372373553E-2"/>
          <c:y val="5.7941183391195902E-2"/>
          <c:w val="0.78390126255640491"/>
          <c:h val="0.82582804441620838"/>
        </c:manualLayout>
      </c:layout>
      <c:lineChart>
        <c:grouping val="standard"/>
        <c:varyColors val="0"/>
        <c:ser>
          <c:idx val="16"/>
          <c:order val="0"/>
          <c:tx>
            <c:strRef>
              <c:f>Data!$R$1</c:f>
              <c:strCache>
                <c:ptCount val="1"/>
                <c:pt idx="0">
                  <c:v>CHF/EUR Exchange rate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Data!$A$2:$A$568</c:f>
              <c:numCache>
                <c:formatCode>m/d/yy</c:formatCode>
                <c:ptCount val="567"/>
                <c:pt idx="0">
                  <c:v>39493</c:v>
                </c:pt>
                <c:pt idx="1">
                  <c:v>39500</c:v>
                </c:pt>
                <c:pt idx="2">
                  <c:v>39507</c:v>
                </c:pt>
                <c:pt idx="3">
                  <c:v>39514</c:v>
                </c:pt>
                <c:pt idx="4">
                  <c:v>39521</c:v>
                </c:pt>
                <c:pt idx="5">
                  <c:v>39528</c:v>
                </c:pt>
                <c:pt idx="6">
                  <c:v>39535</c:v>
                </c:pt>
                <c:pt idx="7">
                  <c:v>39542</c:v>
                </c:pt>
                <c:pt idx="8">
                  <c:v>39549</c:v>
                </c:pt>
                <c:pt idx="9">
                  <c:v>39556</c:v>
                </c:pt>
                <c:pt idx="10">
                  <c:v>39563</c:v>
                </c:pt>
                <c:pt idx="11">
                  <c:v>39570</c:v>
                </c:pt>
                <c:pt idx="12">
                  <c:v>39577</c:v>
                </c:pt>
                <c:pt idx="13">
                  <c:v>39584</c:v>
                </c:pt>
                <c:pt idx="14">
                  <c:v>39591</c:v>
                </c:pt>
                <c:pt idx="15">
                  <c:v>39598</c:v>
                </c:pt>
                <c:pt idx="16">
                  <c:v>39605</c:v>
                </c:pt>
                <c:pt idx="17">
                  <c:v>39612</c:v>
                </c:pt>
                <c:pt idx="18">
                  <c:v>39619</c:v>
                </c:pt>
                <c:pt idx="19">
                  <c:v>39626</c:v>
                </c:pt>
                <c:pt idx="20">
                  <c:v>39633</c:v>
                </c:pt>
                <c:pt idx="21">
                  <c:v>39640</c:v>
                </c:pt>
                <c:pt idx="22">
                  <c:v>39647</c:v>
                </c:pt>
                <c:pt idx="23">
                  <c:v>39654</c:v>
                </c:pt>
                <c:pt idx="24">
                  <c:v>39661</c:v>
                </c:pt>
                <c:pt idx="25">
                  <c:v>39668</c:v>
                </c:pt>
                <c:pt idx="26">
                  <c:v>39675</c:v>
                </c:pt>
                <c:pt idx="27">
                  <c:v>39682</c:v>
                </c:pt>
                <c:pt idx="28">
                  <c:v>39689</c:v>
                </c:pt>
                <c:pt idx="29">
                  <c:v>39696</c:v>
                </c:pt>
                <c:pt idx="30">
                  <c:v>39703</c:v>
                </c:pt>
                <c:pt idx="31">
                  <c:v>39710</c:v>
                </c:pt>
                <c:pt idx="32">
                  <c:v>39717</c:v>
                </c:pt>
                <c:pt idx="33">
                  <c:v>39724</c:v>
                </c:pt>
                <c:pt idx="34">
                  <c:v>39731</c:v>
                </c:pt>
                <c:pt idx="35">
                  <c:v>39738</c:v>
                </c:pt>
                <c:pt idx="36">
                  <c:v>39745</c:v>
                </c:pt>
                <c:pt idx="37">
                  <c:v>39752</c:v>
                </c:pt>
                <c:pt idx="38">
                  <c:v>39759</c:v>
                </c:pt>
                <c:pt idx="39">
                  <c:v>39766</c:v>
                </c:pt>
                <c:pt idx="40">
                  <c:v>39773</c:v>
                </c:pt>
                <c:pt idx="41">
                  <c:v>39780</c:v>
                </c:pt>
                <c:pt idx="42">
                  <c:v>39787</c:v>
                </c:pt>
                <c:pt idx="43">
                  <c:v>39794</c:v>
                </c:pt>
                <c:pt idx="44">
                  <c:v>39801</c:v>
                </c:pt>
                <c:pt idx="45">
                  <c:v>39808</c:v>
                </c:pt>
                <c:pt idx="46">
                  <c:v>39815</c:v>
                </c:pt>
                <c:pt idx="47">
                  <c:v>39822</c:v>
                </c:pt>
                <c:pt idx="48">
                  <c:v>39829</c:v>
                </c:pt>
                <c:pt idx="49">
                  <c:v>39836</c:v>
                </c:pt>
                <c:pt idx="50">
                  <c:v>39843</c:v>
                </c:pt>
                <c:pt idx="51">
                  <c:v>39850</c:v>
                </c:pt>
                <c:pt idx="52">
                  <c:v>39857</c:v>
                </c:pt>
                <c:pt idx="53">
                  <c:v>39864</c:v>
                </c:pt>
                <c:pt idx="54">
                  <c:v>39871</c:v>
                </c:pt>
                <c:pt idx="55">
                  <c:v>39878</c:v>
                </c:pt>
                <c:pt idx="56">
                  <c:v>39885</c:v>
                </c:pt>
                <c:pt idx="57">
                  <c:v>39892</c:v>
                </c:pt>
                <c:pt idx="58">
                  <c:v>39899</c:v>
                </c:pt>
                <c:pt idx="59">
                  <c:v>39906</c:v>
                </c:pt>
                <c:pt idx="60">
                  <c:v>39913</c:v>
                </c:pt>
                <c:pt idx="61">
                  <c:v>39920</c:v>
                </c:pt>
                <c:pt idx="62">
                  <c:v>39927</c:v>
                </c:pt>
                <c:pt idx="63">
                  <c:v>39934</c:v>
                </c:pt>
                <c:pt idx="64">
                  <c:v>39941</c:v>
                </c:pt>
                <c:pt idx="65">
                  <c:v>39948</c:v>
                </c:pt>
                <c:pt idx="66">
                  <c:v>39955</c:v>
                </c:pt>
                <c:pt idx="67">
                  <c:v>39962</c:v>
                </c:pt>
                <c:pt idx="68">
                  <c:v>39969</c:v>
                </c:pt>
                <c:pt idx="69">
                  <c:v>39976</c:v>
                </c:pt>
                <c:pt idx="70">
                  <c:v>39983</c:v>
                </c:pt>
                <c:pt idx="71">
                  <c:v>39990</c:v>
                </c:pt>
                <c:pt idx="72">
                  <c:v>39997</c:v>
                </c:pt>
                <c:pt idx="73">
                  <c:v>40004</c:v>
                </c:pt>
                <c:pt idx="74">
                  <c:v>40011</c:v>
                </c:pt>
                <c:pt idx="75">
                  <c:v>40018</c:v>
                </c:pt>
                <c:pt idx="76">
                  <c:v>40025</c:v>
                </c:pt>
                <c:pt idx="77">
                  <c:v>40032</c:v>
                </c:pt>
                <c:pt idx="78">
                  <c:v>40039</c:v>
                </c:pt>
                <c:pt idx="79">
                  <c:v>40046</c:v>
                </c:pt>
                <c:pt idx="80">
                  <c:v>40053</c:v>
                </c:pt>
                <c:pt idx="81">
                  <c:v>40060</c:v>
                </c:pt>
                <c:pt idx="82">
                  <c:v>40067</c:v>
                </c:pt>
                <c:pt idx="83">
                  <c:v>40074</c:v>
                </c:pt>
                <c:pt idx="84">
                  <c:v>40081</c:v>
                </c:pt>
                <c:pt idx="85">
                  <c:v>40088</c:v>
                </c:pt>
                <c:pt idx="86">
                  <c:v>40095</c:v>
                </c:pt>
                <c:pt idx="87">
                  <c:v>40102</c:v>
                </c:pt>
                <c:pt idx="88">
                  <c:v>40109</c:v>
                </c:pt>
                <c:pt idx="89">
                  <c:v>40116</c:v>
                </c:pt>
                <c:pt idx="90">
                  <c:v>40123</c:v>
                </c:pt>
                <c:pt idx="91">
                  <c:v>40130</c:v>
                </c:pt>
                <c:pt idx="92">
                  <c:v>40137</c:v>
                </c:pt>
                <c:pt idx="93">
                  <c:v>40144</c:v>
                </c:pt>
                <c:pt idx="94">
                  <c:v>40151</c:v>
                </c:pt>
                <c:pt idx="95">
                  <c:v>40158</c:v>
                </c:pt>
                <c:pt idx="96">
                  <c:v>40165</c:v>
                </c:pt>
                <c:pt idx="97">
                  <c:v>40172</c:v>
                </c:pt>
                <c:pt idx="98">
                  <c:v>40179</c:v>
                </c:pt>
                <c:pt idx="99">
                  <c:v>40186</c:v>
                </c:pt>
                <c:pt idx="100">
                  <c:v>40193</c:v>
                </c:pt>
                <c:pt idx="101">
                  <c:v>40200</c:v>
                </c:pt>
                <c:pt idx="102">
                  <c:v>40207</c:v>
                </c:pt>
                <c:pt idx="103">
                  <c:v>40214</c:v>
                </c:pt>
                <c:pt idx="104">
                  <c:v>40221</c:v>
                </c:pt>
                <c:pt idx="105">
                  <c:v>40228</c:v>
                </c:pt>
                <c:pt idx="106">
                  <c:v>40235</c:v>
                </c:pt>
                <c:pt idx="107">
                  <c:v>40242</c:v>
                </c:pt>
                <c:pt idx="108">
                  <c:v>40249</c:v>
                </c:pt>
                <c:pt idx="109">
                  <c:v>40256</c:v>
                </c:pt>
                <c:pt idx="110">
                  <c:v>40263</c:v>
                </c:pt>
                <c:pt idx="111">
                  <c:v>40270</c:v>
                </c:pt>
                <c:pt idx="112">
                  <c:v>40277</c:v>
                </c:pt>
                <c:pt idx="113">
                  <c:v>40284</c:v>
                </c:pt>
                <c:pt idx="114">
                  <c:v>40291</c:v>
                </c:pt>
                <c:pt idx="115">
                  <c:v>40298</c:v>
                </c:pt>
                <c:pt idx="116">
                  <c:v>40305</c:v>
                </c:pt>
                <c:pt idx="117">
                  <c:v>40312</c:v>
                </c:pt>
                <c:pt idx="118">
                  <c:v>40319</c:v>
                </c:pt>
                <c:pt idx="119">
                  <c:v>40326</c:v>
                </c:pt>
                <c:pt idx="120">
                  <c:v>40333</c:v>
                </c:pt>
                <c:pt idx="121">
                  <c:v>40340</c:v>
                </c:pt>
                <c:pt idx="122">
                  <c:v>40347</c:v>
                </c:pt>
                <c:pt idx="123">
                  <c:v>40354</c:v>
                </c:pt>
                <c:pt idx="124">
                  <c:v>40361</c:v>
                </c:pt>
                <c:pt idx="125">
                  <c:v>40368</c:v>
                </c:pt>
                <c:pt idx="126">
                  <c:v>40375</c:v>
                </c:pt>
                <c:pt idx="127">
                  <c:v>40382</c:v>
                </c:pt>
                <c:pt idx="128">
                  <c:v>40389</c:v>
                </c:pt>
                <c:pt idx="129">
                  <c:v>40396</c:v>
                </c:pt>
                <c:pt idx="130">
                  <c:v>40403</c:v>
                </c:pt>
                <c:pt idx="131">
                  <c:v>40410</c:v>
                </c:pt>
                <c:pt idx="132">
                  <c:v>40417</c:v>
                </c:pt>
                <c:pt idx="133">
                  <c:v>40424</c:v>
                </c:pt>
                <c:pt idx="134">
                  <c:v>40431</c:v>
                </c:pt>
                <c:pt idx="135">
                  <c:v>40438</c:v>
                </c:pt>
                <c:pt idx="136">
                  <c:v>40445</c:v>
                </c:pt>
                <c:pt idx="137">
                  <c:v>40452</c:v>
                </c:pt>
                <c:pt idx="138">
                  <c:v>40466</c:v>
                </c:pt>
                <c:pt idx="139">
                  <c:v>40473</c:v>
                </c:pt>
                <c:pt idx="140">
                  <c:v>40480</c:v>
                </c:pt>
                <c:pt idx="141">
                  <c:v>40487</c:v>
                </c:pt>
                <c:pt idx="142">
                  <c:v>40494</c:v>
                </c:pt>
                <c:pt idx="143">
                  <c:v>40501</c:v>
                </c:pt>
                <c:pt idx="144">
                  <c:v>40508</c:v>
                </c:pt>
                <c:pt idx="145">
                  <c:v>40515</c:v>
                </c:pt>
                <c:pt idx="146">
                  <c:v>40522</c:v>
                </c:pt>
                <c:pt idx="147">
                  <c:v>40529</c:v>
                </c:pt>
                <c:pt idx="148">
                  <c:v>40536</c:v>
                </c:pt>
                <c:pt idx="149">
                  <c:v>40543</c:v>
                </c:pt>
                <c:pt idx="150">
                  <c:v>40550</c:v>
                </c:pt>
                <c:pt idx="151">
                  <c:v>40557</c:v>
                </c:pt>
                <c:pt idx="152">
                  <c:v>40564</c:v>
                </c:pt>
                <c:pt idx="153">
                  <c:v>40571</c:v>
                </c:pt>
                <c:pt idx="154">
                  <c:v>40578</c:v>
                </c:pt>
                <c:pt idx="155">
                  <c:v>40585</c:v>
                </c:pt>
                <c:pt idx="156">
                  <c:v>40592</c:v>
                </c:pt>
                <c:pt idx="157">
                  <c:v>40599</c:v>
                </c:pt>
                <c:pt idx="158">
                  <c:v>40606</c:v>
                </c:pt>
                <c:pt idx="159">
                  <c:v>40613</c:v>
                </c:pt>
                <c:pt idx="160">
                  <c:v>40620</c:v>
                </c:pt>
                <c:pt idx="161">
                  <c:v>40627</c:v>
                </c:pt>
                <c:pt idx="162">
                  <c:v>40634</c:v>
                </c:pt>
                <c:pt idx="163">
                  <c:v>40641</c:v>
                </c:pt>
                <c:pt idx="164">
                  <c:v>40648</c:v>
                </c:pt>
                <c:pt idx="165">
                  <c:v>40655</c:v>
                </c:pt>
                <c:pt idx="166">
                  <c:v>40662</c:v>
                </c:pt>
                <c:pt idx="167">
                  <c:v>40669</c:v>
                </c:pt>
                <c:pt idx="168">
                  <c:v>40676</c:v>
                </c:pt>
                <c:pt idx="169">
                  <c:v>40683</c:v>
                </c:pt>
                <c:pt idx="170">
                  <c:v>40690</c:v>
                </c:pt>
                <c:pt idx="171">
                  <c:v>40697</c:v>
                </c:pt>
                <c:pt idx="172">
                  <c:v>40704</c:v>
                </c:pt>
                <c:pt idx="173">
                  <c:v>40711</c:v>
                </c:pt>
                <c:pt idx="174">
                  <c:v>40718</c:v>
                </c:pt>
                <c:pt idx="175">
                  <c:v>40725</c:v>
                </c:pt>
                <c:pt idx="176">
                  <c:v>40732</c:v>
                </c:pt>
                <c:pt idx="177">
                  <c:v>40739</c:v>
                </c:pt>
                <c:pt idx="178">
                  <c:v>40746</c:v>
                </c:pt>
                <c:pt idx="179">
                  <c:v>40753</c:v>
                </c:pt>
                <c:pt idx="180">
                  <c:v>40760</c:v>
                </c:pt>
                <c:pt idx="181">
                  <c:v>40767</c:v>
                </c:pt>
                <c:pt idx="182">
                  <c:v>40774</c:v>
                </c:pt>
                <c:pt idx="183">
                  <c:v>40781</c:v>
                </c:pt>
                <c:pt idx="184">
                  <c:v>40788</c:v>
                </c:pt>
                <c:pt idx="185">
                  <c:v>40795</c:v>
                </c:pt>
                <c:pt idx="186">
                  <c:v>40802</c:v>
                </c:pt>
                <c:pt idx="187">
                  <c:v>40809</c:v>
                </c:pt>
                <c:pt idx="188">
                  <c:v>40816</c:v>
                </c:pt>
                <c:pt idx="189">
                  <c:v>40823</c:v>
                </c:pt>
                <c:pt idx="190">
                  <c:v>40830</c:v>
                </c:pt>
                <c:pt idx="191">
                  <c:v>40837</c:v>
                </c:pt>
                <c:pt idx="192">
                  <c:v>40844</c:v>
                </c:pt>
                <c:pt idx="193">
                  <c:v>40851</c:v>
                </c:pt>
                <c:pt idx="194">
                  <c:v>40858</c:v>
                </c:pt>
                <c:pt idx="195">
                  <c:v>40865</c:v>
                </c:pt>
                <c:pt idx="196">
                  <c:v>40872</c:v>
                </c:pt>
                <c:pt idx="197">
                  <c:v>40879</c:v>
                </c:pt>
                <c:pt idx="198">
                  <c:v>40886</c:v>
                </c:pt>
                <c:pt idx="199">
                  <c:v>40893</c:v>
                </c:pt>
                <c:pt idx="200">
                  <c:v>40900</c:v>
                </c:pt>
                <c:pt idx="201">
                  <c:v>40907</c:v>
                </c:pt>
                <c:pt idx="202">
                  <c:v>40914</c:v>
                </c:pt>
                <c:pt idx="203">
                  <c:v>40921</c:v>
                </c:pt>
                <c:pt idx="204">
                  <c:v>40928</c:v>
                </c:pt>
                <c:pt idx="205">
                  <c:v>40935</c:v>
                </c:pt>
                <c:pt idx="206">
                  <c:v>40942</c:v>
                </c:pt>
                <c:pt idx="207">
                  <c:v>40949</c:v>
                </c:pt>
                <c:pt idx="208">
                  <c:v>40956</c:v>
                </c:pt>
                <c:pt idx="209">
                  <c:v>40963</c:v>
                </c:pt>
                <c:pt idx="210">
                  <c:v>40970</c:v>
                </c:pt>
                <c:pt idx="211">
                  <c:v>40977</c:v>
                </c:pt>
                <c:pt idx="212">
                  <c:v>40984</c:v>
                </c:pt>
                <c:pt idx="213">
                  <c:v>40991</c:v>
                </c:pt>
                <c:pt idx="214">
                  <c:v>40998</c:v>
                </c:pt>
                <c:pt idx="215">
                  <c:v>41005</c:v>
                </c:pt>
                <c:pt idx="216">
                  <c:v>41012</c:v>
                </c:pt>
                <c:pt idx="217">
                  <c:v>41019</c:v>
                </c:pt>
                <c:pt idx="218">
                  <c:v>41026</c:v>
                </c:pt>
                <c:pt idx="219">
                  <c:v>41033</c:v>
                </c:pt>
                <c:pt idx="220">
                  <c:v>41040</c:v>
                </c:pt>
                <c:pt idx="221">
                  <c:v>41047</c:v>
                </c:pt>
                <c:pt idx="222">
                  <c:v>41054</c:v>
                </c:pt>
                <c:pt idx="223">
                  <c:v>41061</c:v>
                </c:pt>
                <c:pt idx="224">
                  <c:v>41068</c:v>
                </c:pt>
                <c:pt idx="225">
                  <c:v>41075</c:v>
                </c:pt>
                <c:pt idx="226">
                  <c:v>41082</c:v>
                </c:pt>
                <c:pt idx="227">
                  <c:v>41089</c:v>
                </c:pt>
                <c:pt idx="228">
                  <c:v>41096</c:v>
                </c:pt>
                <c:pt idx="229">
                  <c:v>41103</c:v>
                </c:pt>
                <c:pt idx="230">
                  <c:v>41110</c:v>
                </c:pt>
                <c:pt idx="231">
                  <c:v>41117</c:v>
                </c:pt>
                <c:pt idx="232">
                  <c:v>41124</c:v>
                </c:pt>
                <c:pt idx="233">
                  <c:v>41131</c:v>
                </c:pt>
                <c:pt idx="234">
                  <c:v>41138</c:v>
                </c:pt>
                <c:pt idx="235">
                  <c:v>41145</c:v>
                </c:pt>
                <c:pt idx="236">
                  <c:v>41152</c:v>
                </c:pt>
                <c:pt idx="237">
                  <c:v>41159</c:v>
                </c:pt>
                <c:pt idx="238">
                  <c:v>41166</c:v>
                </c:pt>
                <c:pt idx="239">
                  <c:v>41173</c:v>
                </c:pt>
                <c:pt idx="240">
                  <c:v>41180</c:v>
                </c:pt>
                <c:pt idx="241">
                  <c:v>41187</c:v>
                </c:pt>
                <c:pt idx="242">
                  <c:v>41194</c:v>
                </c:pt>
                <c:pt idx="243">
                  <c:v>41201</c:v>
                </c:pt>
                <c:pt idx="244">
                  <c:v>41208</c:v>
                </c:pt>
                <c:pt idx="245">
                  <c:v>41215</c:v>
                </c:pt>
                <c:pt idx="246">
                  <c:v>41222</c:v>
                </c:pt>
                <c:pt idx="247">
                  <c:v>41229</c:v>
                </c:pt>
                <c:pt idx="248">
                  <c:v>41236</c:v>
                </c:pt>
                <c:pt idx="249">
                  <c:v>41243</c:v>
                </c:pt>
                <c:pt idx="250">
                  <c:v>41250</c:v>
                </c:pt>
                <c:pt idx="251">
                  <c:v>41257</c:v>
                </c:pt>
                <c:pt idx="252">
                  <c:v>41264</c:v>
                </c:pt>
                <c:pt idx="253">
                  <c:v>41271</c:v>
                </c:pt>
                <c:pt idx="254">
                  <c:v>41278</c:v>
                </c:pt>
                <c:pt idx="255">
                  <c:v>41285</c:v>
                </c:pt>
                <c:pt idx="256">
                  <c:v>41292</c:v>
                </c:pt>
                <c:pt idx="257">
                  <c:v>41299</c:v>
                </c:pt>
                <c:pt idx="258">
                  <c:v>41306</c:v>
                </c:pt>
                <c:pt idx="259">
                  <c:v>41313</c:v>
                </c:pt>
                <c:pt idx="260">
                  <c:v>41320</c:v>
                </c:pt>
                <c:pt idx="261">
                  <c:v>41327</c:v>
                </c:pt>
                <c:pt idx="262">
                  <c:v>41334</c:v>
                </c:pt>
                <c:pt idx="263">
                  <c:v>41341</c:v>
                </c:pt>
                <c:pt idx="264">
                  <c:v>41348</c:v>
                </c:pt>
                <c:pt idx="265">
                  <c:v>41355</c:v>
                </c:pt>
                <c:pt idx="266">
                  <c:v>41362</c:v>
                </c:pt>
                <c:pt idx="267">
                  <c:v>41369</c:v>
                </c:pt>
                <c:pt idx="268">
                  <c:v>41376</c:v>
                </c:pt>
                <c:pt idx="269">
                  <c:v>41383</c:v>
                </c:pt>
                <c:pt idx="270">
                  <c:v>41390</c:v>
                </c:pt>
                <c:pt idx="271">
                  <c:v>41397</c:v>
                </c:pt>
                <c:pt idx="272">
                  <c:v>41404</c:v>
                </c:pt>
                <c:pt idx="273">
                  <c:v>41411</c:v>
                </c:pt>
                <c:pt idx="274">
                  <c:v>41418</c:v>
                </c:pt>
                <c:pt idx="275">
                  <c:v>41425</c:v>
                </c:pt>
                <c:pt idx="276">
                  <c:v>41432</c:v>
                </c:pt>
                <c:pt idx="277">
                  <c:v>41439</c:v>
                </c:pt>
                <c:pt idx="278">
                  <c:v>41446</c:v>
                </c:pt>
                <c:pt idx="279">
                  <c:v>41453</c:v>
                </c:pt>
                <c:pt idx="280">
                  <c:v>41460</c:v>
                </c:pt>
                <c:pt idx="281">
                  <c:v>41467</c:v>
                </c:pt>
                <c:pt idx="282">
                  <c:v>41474</c:v>
                </c:pt>
                <c:pt idx="283">
                  <c:v>41481</c:v>
                </c:pt>
                <c:pt idx="284">
                  <c:v>41488</c:v>
                </c:pt>
                <c:pt idx="285">
                  <c:v>41495</c:v>
                </c:pt>
                <c:pt idx="286">
                  <c:v>41502</c:v>
                </c:pt>
                <c:pt idx="287">
                  <c:v>41509</c:v>
                </c:pt>
                <c:pt idx="288">
                  <c:v>41516</c:v>
                </c:pt>
                <c:pt idx="289">
                  <c:v>41523</c:v>
                </c:pt>
                <c:pt idx="290">
                  <c:v>41530</c:v>
                </c:pt>
                <c:pt idx="291">
                  <c:v>41537</c:v>
                </c:pt>
                <c:pt idx="292">
                  <c:v>41544</c:v>
                </c:pt>
                <c:pt idx="293">
                  <c:v>41551</c:v>
                </c:pt>
                <c:pt idx="294">
                  <c:v>41558</c:v>
                </c:pt>
                <c:pt idx="295">
                  <c:v>41565</c:v>
                </c:pt>
                <c:pt idx="296">
                  <c:v>41572</c:v>
                </c:pt>
                <c:pt idx="297">
                  <c:v>41579</c:v>
                </c:pt>
                <c:pt idx="298">
                  <c:v>41586</c:v>
                </c:pt>
                <c:pt idx="299">
                  <c:v>41593</c:v>
                </c:pt>
                <c:pt idx="300">
                  <c:v>41600</c:v>
                </c:pt>
                <c:pt idx="301">
                  <c:v>41607</c:v>
                </c:pt>
                <c:pt idx="302">
                  <c:v>41614</c:v>
                </c:pt>
                <c:pt idx="303">
                  <c:v>41621</c:v>
                </c:pt>
                <c:pt idx="304">
                  <c:v>41628</c:v>
                </c:pt>
                <c:pt idx="305">
                  <c:v>41635</c:v>
                </c:pt>
                <c:pt idx="306">
                  <c:v>41642</c:v>
                </c:pt>
                <c:pt idx="307">
                  <c:v>41649</c:v>
                </c:pt>
                <c:pt idx="308">
                  <c:v>41656</c:v>
                </c:pt>
                <c:pt idx="309">
                  <c:v>41663</c:v>
                </c:pt>
                <c:pt idx="310">
                  <c:v>41670</c:v>
                </c:pt>
                <c:pt idx="311">
                  <c:v>41677</c:v>
                </c:pt>
                <c:pt idx="312">
                  <c:v>41684</c:v>
                </c:pt>
                <c:pt idx="313">
                  <c:v>41691</c:v>
                </c:pt>
                <c:pt idx="314">
                  <c:v>41698</c:v>
                </c:pt>
                <c:pt idx="315">
                  <c:v>41705</c:v>
                </c:pt>
                <c:pt idx="316">
                  <c:v>41712</c:v>
                </c:pt>
                <c:pt idx="317">
                  <c:v>41719</c:v>
                </c:pt>
                <c:pt idx="318">
                  <c:v>41726</c:v>
                </c:pt>
                <c:pt idx="319">
                  <c:v>41733</c:v>
                </c:pt>
                <c:pt idx="320">
                  <c:v>41740</c:v>
                </c:pt>
                <c:pt idx="321">
                  <c:v>41747</c:v>
                </c:pt>
                <c:pt idx="322">
                  <c:v>41754</c:v>
                </c:pt>
                <c:pt idx="323">
                  <c:v>41761</c:v>
                </c:pt>
                <c:pt idx="324">
                  <c:v>41768</c:v>
                </c:pt>
                <c:pt idx="325">
                  <c:v>41775</c:v>
                </c:pt>
                <c:pt idx="326">
                  <c:v>41782</c:v>
                </c:pt>
                <c:pt idx="327">
                  <c:v>41789</c:v>
                </c:pt>
                <c:pt idx="328">
                  <c:v>41796</c:v>
                </c:pt>
                <c:pt idx="329">
                  <c:v>41803</c:v>
                </c:pt>
                <c:pt idx="330">
                  <c:v>41810</c:v>
                </c:pt>
                <c:pt idx="331">
                  <c:v>41817</c:v>
                </c:pt>
                <c:pt idx="332">
                  <c:v>41824</c:v>
                </c:pt>
                <c:pt idx="333">
                  <c:v>41831</c:v>
                </c:pt>
                <c:pt idx="334">
                  <c:v>41838</c:v>
                </c:pt>
                <c:pt idx="335">
                  <c:v>41845</c:v>
                </c:pt>
                <c:pt idx="336">
                  <c:v>41852</c:v>
                </c:pt>
                <c:pt idx="337">
                  <c:v>41859</c:v>
                </c:pt>
                <c:pt idx="338">
                  <c:v>41866</c:v>
                </c:pt>
                <c:pt idx="339">
                  <c:v>41873</c:v>
                </c:pt>
                <c:pt idx="340">
                  <c:v>41880</c:v>
                </c:pt>
                <c:pt idx="341">
                  <c:v>41887</c:v>
                </c:pt>
                <c:pt idx="342">
                  <c:v>41894</c:v>
                </c:pt>
                <c:pt idx="343">
                  <c:v>41901</c:v>
                </c:pt>
                <c:pt idx="344">
                  <c:v>41908</c:v>
                </c:pt>
                <c:pt idx="345">
                  <c:v>41915</c:v>
                </c:pt>
                <c:pt idx="346">
                  <c:v>41922</c:v>
                </c:pt>
                <c:pt idx="347">
                  <c:v>41929</c:v>
                </c:pt>
                <c:pt idx="348">
                  <c:v>41936</c:v>
                </c:pt>
                <c:pt idx="349">
                  <c:v>41943</c:v>
                </c:pt>
                <c:pt idx="350">
                  <c:v>41950</c:v>
                </c:pt>
                <c:pt idx="351">
                  <c:v>41957</c:v>
                </c:pt>
                <c:pt idx="352">
                  <c:v>41964</c:v>
                </c:pt>
                <c:pt idx="353">
                  <c:v>41971</c:v>
                </c:pt>
                <c:pt idx="354">
                  <c:v>41978</c:v>
                </c:pt>
                <c:pt idx="355">
                  <c:v>41985</c:v>
                </c:pt>
                <c:pt idx="356">
                  <c:v>41992</c:v>
                </c:pt>
                <c:pt idx="357">
                  <c:v>41999</c:v>
                </c:pt>
                <c:pt idx="358">
                  <c:v>42006</c:v>
                </c:pt>
                <c:pt idx="359">
                  <c:v>42013</c:v>
                </c:pt>
                <c:pt idx="360">
                  <c:v>42020</c:v>
                </c:pt>
                <c:pt idx="361">
                  <c:v>42027</c:v>
                </c:pt>
                <c:pt idx="362">
                  <c:v>42034</c:v>
                </c:pt>
                <c:pt idx="363">
                  <c:v>42041</c:v>
                </c:pt>
                <c:pt idx="364">
                  <c:v>42048</c:v>
                </c:pt>
                <c:pt idx="365">
                  <c:v>42055</c:v>
                </c:pt>
                <c:pt idx="366">
                  <c:v>42062</c:v>
                </c:pt>
                <c:pt idx="367">
                  <c:v>42069</c:v>
                </c:pt>
                <c:pt idx="368">
                  <c:v>42076</c:v>
                </c:pt>
                <c:pt idx="369">
                  <c:v>42083</c:v>
                </c:pt>
                <c:pt idx="370">
                  <c:v>42090</c:v>
                </c:pt>
                <c:pt idx="371">
                  <c:v>42097</c:v>
                </c:pt>
                <c:pt idx="372">
                  <c:v>42104</c:v>
                </c:pt>
                <c:pt idx="373">
                  <c:v>42111</c:v>
                </c:pt>
                <c:pt idx="374">
                  <c:v>42118</c:v>
                </c:pt>
                <c:pt idx="375">
                  <c:v>42125</c:v>
                </c:pt>
                <c:pt idx="376">
                  <c:v>42132</c:v>
                </c:pt>
                <c:pt idx="377">
                  <c:v>42139</c:v>
                </c:pt>
                <c:pt idx="378">
                  <c:v>42146</c:v>
                </c:pt>
                <c:pt idx="379">
                  <c:v>42153</c:v>
                </c:pt>
                <c:pt idx="380">
                  <c:v>42160</c:v>
                </c:pt>
                <c:pt idx="381">
                  <c:v>42167</c:v>
                </c:pt>
                <c:pt idx="382">
                  <c:v>42174</c:v>
                </c:pt>
                <c:pt idx="383">
                  <c:v>42181</c:v>
                </c:pt>
                <c:pt idx="384">
                  <c:v>42188</c:v>
                </c:pt>
                <c:pt idx="385">
                  <c:v>42195</c:v>
                </c:pt>
                <c:pt idx="386">
                  <c:v>42202</c:v>
                </c:pt>
                <c:pt idx="387">
                  <c:v>42209</c:v>
                </c:pt>
                <c:pt idx="388">
                  <c:v>42216</c:v>
                </c:pt>
                <c:pt idx="389">
                  <c:v>42223</c:v>
                </c:pt>
                <c:pt idx="390">
                  <c:v>42230</c:v>
                </c:pt>
                <c:pt idx="391">
                  <c:v>42237</c:v>
                </c:pt>
                <c:pt idx="392">
                  <c:v>42244</c:v>
                </c:pt>
                <c:pt idx="393">
                  <c:v>42251</c:v>
                </c:pt>
                <c:pt idx="394">
                  <c:v>42258</c:v>
                </c:pt>
                <c:pt idx="395">
                  <c:v>42265</c:v>
                </c:pt>
                <c:pt idx="396">
                  <c:v>42272</c:v>
                </c:pt>
                <c:pt idx="397">
                  <c:v>42279</c:v>
                </c:pt>
                <c:pt idx="398">
                  <c:v>42286</c:v>
                </c:pt>
                <c:pt idx="399">
                  <c:v>42293</c:v>
                </c:pt>
                <c:pt idx="400">
                  <c:v>42300</c:v>
                </c:pt>
                <c:pt idx="401">
                  <c:v>42307</c:v>
                </c:pt>
                <c:pt idx="402">
                  <c:v>42314</c:v>
                </c:pt>
                <c:pt idx="403">
                  <c:v>42321</c:v>
                </c:pt>
                <c:pt idx="404">
                  <c:v>42328</c:v>
                </c:pt>
                <c:pt idx="405">
                  <c:v>42335</c:v>
                </c:pt>
                <c:pt idx="406">
                  <c:v>42342</c:v>
                </c:pt>
                <c:pt idx="407">
                  <c:v>42349</c:v>
                </c:pt>
                <c:pt idx="408">
                  <c:v>42356</c:v>
                </c:pt>
                <c:pt idx="409">
                  <c:v>42363</c:v>
                </c:pt>
                <c:pt idx="410">
                  <c:v>42370</c:v>
                </c:pt>
                <c:pt idx="411">
                  <c:v>42377</c:v>
                </c:pt>
                <c:pt idx="412">
                  <c:v>42384</c:v>
                </c:pt>
                <c:pt idx="413">
                  <c:v>42391</c:v>
                </c:pt>
                <c:pt idx="414">
                  <c:v>42398</c:v>
                </c:pt>
                <c:pt idx="415">
                  <c:v>42405</c:v>
                </c:pt>
                <c:pt idx="416">
                  <c:v>42412</c:v>
                </c:pt>
                <c:pt idx="417">
                  <c:v>42419</c:v>
                </c:pt>
                <c:pt idx="418">
                  <c:v>42426</c:v>
                </c:pt>
                <c:pt idx="419">
                  <c:v>42433</c:v>
                </c:pt>
                <c:pt idx="420">
                  <c:v>42440</c:v>
                </c:pt>
                <c:pt idx="421">
                  <c:v>42447</c:v>
                </c:pt>
                <c:pt idx="422">
                  <c:v>42454</c:v>
                </c:pt>
                <c:pt idx="423">
                  <c:v>42461</c:v>
                </c:pt>
                <c:pt idx="424">
                  <c:v>42468</c:v>
                </c:pt>
                <c:pt idx="425">
                  <c:v>42475</c:v>
                </c:pt>
                <c:pt idx="426">
                  <c:v>42482</c:v>
                </c:pt>
                <c:pt idx="427">
                  <c:v>42489</c:v>
                </c:pt>
                <c:pt idx="428">
                  <c:v>42496</c:v>
                </c:pt>
                <c:pt idx="429">
                  <c:v>42503</c:v>
                </c:pt>
                <c:pt idx="430">
                  <c:v>42510</c:v>
                </c:pt>
                <c:pt idx="431">
                  <c:v>42517</c:v>
                </c:pt>
                <c:pt idx="432">
                  <c:v>42524</c:v>
                </c:pt>
                <c:pt idx="433">
                  <c:v>42531</c:v>
                </c:pt>
                <c:pt idx="434">
                  <c:v>42538</c:v>
                </c:pt>
                <c:pt idx="435">
                  <c:v>42545</c:v>
                </c:pt>
                <c:pt idx="436">
                  <c:v>42552</c:v>
                </c:pt>
                <c:pt idx="437">
                  <c:v>42559</c:v>
                </c:pt>
                <c:pt idx="438">
                  <c:v>42566</c:v>
                </c:pt>
                <c:pt idx="439">
                  <c:v>42573</c:v>
                </c:pt>
                <c:pt idx="440">
                  <c:v>42580</c:v>
                </c:pt>
                <c:pt idx="441">
                  <c:v>42587</c:v>
                </c:pt>
                <c:pt idx="442">
                  <c:v>42594</c:v>
                </c:pt>
                <c:pt idx="443">
                  <c:v>42601</c:v>
                </c:pt>
                <c:pt idx="444">
                  <c:v>42608</c:v>
                </c:pt>
                <c:pt idx="445">
                  <c:v>42615</c:v>
                </c:pt>
                <c:pt idx="446">
                  <c:v>42622</c:v>
                </c:pt>
                <c:pt idx="447">
                  <c:v>42629</c:v>
                </c:pt>
                <c:pt idx="448">
                  <c:v>42636</c:v>
                </c:pt>
                <c:pt idx="449">
                  <c:v>42643</c:v>
                </c:pt>
                <c:pt idx="450">
                  <c:v>42650</c:v>
                </c:pt>
                <c:pt idx="451">
                  <c:v>42657</c:v>
                </c:pt>
                <c:pt idx="452">
                  <c:v>42664</c:v>
                </c:pt>
                <c:pt idx="453">
                  <c:v>42671</c:v>
                </c:pt>
                <c:pt idx="454">
                  <c:v>42678</c:v>
                </c:pt>
                <c:pt idx="455">
                  <c:v>42685</c:v>
                </c:pt>
                <c:pt idx="456">
                  <c:v>42692</c:v>
                </c:pt>
                <c:pt idx="457">
                  <c:v>42699</c:v>
                </c:pt>
                <c:pt idx="458">
                  <c:v>42706</c:v>
                </c:pt>
                <c:pt idx="459">
                  <c:v>42713</c:v>
                </c:pt>
                <c:pt idx="460">
                  <c:v>42720</c:v>
                </c:pt>
                <c:pt idx="461">
                  <c:v>42727</c:v>
                </c:pt>
                <c:pt idx="462">
                  <c:v>42734</c:v>
                </c:pt>
                <c:pt idx="463">
                  <c:v>42741</c:v>
                </c:pt>
                <c:pt idx="464">
                  <c:v>42748</c:v>
                </c:pt>
                <c:pt idx="465">
                  <c:v>42755</c:v>
                </c:pt>
                <c:pt idx="466">
                  <c:v>42762</c:v>
                </c:pt>
                <c:pt idx="467">
                  <c:v>42769</c:v>
                </c:pt>
                <c:pt idx="468">
                  <c:v>42776</c:v>
                </c:pt>
                <c:pt idx="469">
                  <c:v>42783</c:v>
                </c:pt>
                <c:pt idx="470">
                  <c:v>42790</c:v>
                </c:pt>
                <c:pt idx="471">
                  <c:v>42797</c:v>
                </c:pt>
                <c:pt idx="472">
                  <c:v>42804</c:v>
                </c:pt>
                <c:pt idx="473">
                  <c:v>42811</c:v>
                </c:pt>
                <c:pt idx="474">
                  <c:v>42818</c:v>
                </c:pt>
                <c:pt idx="475">
                  <c:v>42825</c:v>
                </c:pt>
                <c:pt idx="476">
                  <c:v>42832</c:v>
                </c:pt>
                <c:pt idx="477">
                  <c:v>42839</c:v>
                </c:pt>
                <c:pt idx="478">
                  <c:v>42846</c:v>
                </c:pt>
                <c:pt idx="479">
                  <c:v>42853</c:v>
                </c:pt>
                <c:pt idx="480">
                  <c:v>42860</c:v>
                </c:pt>
                <c:pt idx="481">
                  <c:v>42867</c:v>
                </c:pt>
                <c:pt idx="482">
                  <c:v>42874</c:v>
                </c:pt>
                <c:pt idx="483">
                  <c:v>42881</c:v>
                </c:pt>
                <c:pt idx="484">
                  <c:v>42888</c:v>
                </c:pt>
                <c:pt idx="485">
                  <c:v>42895</c:v>
                </c:pt>
                <c:pt idx="486">
                  <c:v>42902</c:v>
                </c:pt>
                <c:pt idx="487">
                  <c:v>42909</c:v>
                </c:pt>
                <c:pt idx="488">
                  <c:v>42916</c:v>
                </c:pt>
                <c:pt idx="489">
                  <c:v>42923</c:v>
                </c:pt>
                <c:pt idx="490">
                  <c:v>42930</c:v>
                </c:pt>
                <c:pt idx="491">
                  <c:v>42937</c:v>
                </c:pt>
                <c:pt idx="492">
                  <c:v>42944</c:v>
                </c:pt>
                <c:pt idx="493">
                  <c:v>42951</c:v>
                </c:pt>
                <c:pt idx="494">
                  <c:v>42958</c:v>
                </c:pt>
                <c:pt idx="495">
                  <c:v>42965</c:v>
                </c:pt>
                <c:pt idx="496">
                  <c:v>42972</c:v>
                </c:pt>
                <c:pt idx="497">
                  <c:v>42979</c:v>
                </c:pt>
                <c:pt idx="498">
                  <c:v>42986</c:v>
                </c:pt>
                <c:pt idx="499">
                  <c:v>42993</c:v>
                </c:pt>
                <c:pt idx="500">
                  <c:v>43000</c:v>
                </c:pt>
                <c:pt idx="501">
                  <c:v>43007</c:v>
                </c:pt>
                <c:pt idx="502">
                  <c:v>43014</c:v>
                </c:pt>
                <c:pt idx="503">
                  <c:v>43021</c:v>
                </c:pt>
                <c:pt idx="504">
                  <c:v>43028</c:v>
                </c:pt>
                <c:pt idx="505">
                  <c:v>43035</c:v>
                </c:pt>
                <c:pt idx="506">
                  <c:v>43042</c:v>
                </c:pt>
                <c:pt idx="507">
                  <c:v>43049</c:v>
                </c:pt>
                <c:pt idx="508">
                  <c:v>43056</c:v>
                </c:pt>
                <c:pt idx="509">
                  <c:v>43063</c:v>
                </c:pt>
                <c:pt idx="510">
                  <c:v>43070</c:v>
                </c:pt>
                <c:pt idx="511">
                  <c:v>43077</c:v>
                </c:pt>
                <c:pt idx="512">
                  <c:v>43084</c:v>
                </c:pt>
                <c:pt idx="513">
                  <c:v>43091</c:v>
                </c:pt>
                <c:pt idx="514">
                  <c:v>43098</c:v>
                </c:pt>
                <c:pt idx="515">
                  <c:v>43105</c:v>
                </c:pt>
                <c:pt idx="516">
                  <c:v>43112</c:v>
                </c:pt>
                <c:pt idx="517">
                  <c:v>43119</c:v>
                </c:pt>
                <c:pt idx="518">
                  <c:v>43126</c:v>
                </c:pt>
                <c:pt idx="519">
                  <c:v>43133</c:v>
                </c:pt>
                <c:pt idx="520">
                  <c:v>43140</c:v>
                </c:pt>
                <c:pt idx="521">
                  <c:v>43147</c:v>
                </c:pt>
                <c:pt idx="522">
                  <c:v>43154</c:v>
                </c:pt>
                <c:pt idx="523">
                  <c:v>43161</c:v>
                </c:pt>
                <c:pt idx="524">
                  <c:v>43168</c:v>
                </c:pt>
                <c:pt idx="525">
                  <c:v>43175</c:v>
                </c:pt>
                <c:pt idx="526">
                  <c:v>43182</c:v>
                </c:pt>
                <c:pt idx="527">
                  <c:v>43189</c:v>
                </c:pt>
                <c:pt idx="528">
                  <c:v>43196</c:v>
                </c:pt>
                <c:pt idx="529">
                  <c:v>43203</c:v>
                </c:pt>
                <c:pt idx="530">
                  <c:v>43210</c:v>
                </c:pt>
                <c:pt idx="531">
                  <c:v>43217</c:v>
                </c:pt>
                <c:pt idx="532">
                  <c:v>43224</c:v>
                </c:pt>
                <c:pt idx="533">
                  <c:v>43231</c:v>
                </c:pt>
                <c:pt idx="534">
                  <c:v>43238</c:v>
                </c:pt>
                <c:pt idx="535">
                  <c:v>43245</c:v>
                </c:pt>
                <c:pt idx="536">
                  <c:v>43252</c:v>
                </c:pt>
                <c:pt idx="537">
                  <c:v>43259</c:v>
                </c:pt>
                <c:pt idx="538">
                  <c:v>43266</c:v>
                </c:pt>
                <c:pt idx="539">
                  <c:v>43273</c:v>
                </c:pt>
                <c:pt idx="540">
                  <c:v>43280</c:v>
                </c:pt>
                <c:pt idx="541">
                  <c:v>43287</c:v>
                </c:pt>
                <c:pt idx="542">
                  <c:v>43294</c:v>
                </c:pt>
                <c:pt idx="543">
                  <c:v>43301</c:v>
                </c:pt>
                <c:pt idx="544">
                  <c:v>43308</c:v>
                </c:pt>
                <c:pt idx="545">
                  <c:v>43315</c:v>
                </c:pt>
                <c:pt idx="546">
                  <c:v>43322</c:v>
                </c:pt>
                <c:pt idx="547">
                  <c:v>43329</c:v>
                </c:pt>
                <c:pt idx="548">
                  <c:v>43336</c:v>
                </c:pt>
                <c:pt idx="549">
                  <c:v>43343</c:v>
                </c:pt>
                <c:pt idx="550">
                  <c:v>43350</c:v>
                </c:pt>
                <c:pt idx="551">
                  <c:v>43357</c:v>
                </c:pt>
                <c:pt idx="552">
                  <c:v>43364</c:v>
                </c:pt>
                <c:pt idx="553">
                  <c:v>43371</c:v>
                </c:pt>
                <c:pt idx="554">
                  <c:v>43378</c:v>
                </c:pt>
                <c:pt idx="555">
                  <c:v>43385</c:v>
                </c:pt>
                <c:pt idx="556">
                  <c:v>43392</c:v>
                </c:pt>
                <c:pt idx="557">
                  <c:v>43399</c:v>
                </c:pt>
                <c:pt idx="558">
                  <c:v>43406</c:v>
                </c:pt>
                <c:pt idx="559">
                  <c:v>43413</c:v>
                </c:pt>
                <c:pt idx="560">
                  <c:v>43420</c:v>
                </c:pt>
                <c:pt idx="561">
                  <c:v>43427</c:v>
                </c:pt>
                <c:pt idx="562">
                  <c:v>43434</c:v>
                </c:pt>
                <c:pt idx="563">
                  <c:v>43441</c:v>
                </c:pt>
                <c:pt idx="564">
                  <c:v>43448</c:v>
                </c:pt>
                <c:pt idx="565">
                  <c:v>43455</c:v>
                </c:pt>
                <c:pt idx="566">
                  <c:v>43462</c:v>
                </c:pt>
              </c:numCache>
            </c:numRef>
          </c:cat>
          <c:val>
            <c:numRef>
              <c:f>Data!$R$2:$R$568</c:f>
              <c:numCache>
                <c:formatCode>General</c:formatCode>
                <c:ptCount val="567"/>
                <c:pt idx="0">
                  <c:v>1.6051364365971108</c:v>
                </c:pt>
                <c:pt idx="1">
                  <c:v>1.6090104585679805</c:v>
                </c:pt>
                <c:pt idx="2">
                  <c:v>1.5802781289506953</c:v>
                </c:pt>
                <c:pt idx="3">
                  <c:v>1.5743073047858942</c:v>
                </c:pt>
                <c:pt idx="4">
                  <c:v>1.5654351909830932</c:v>
                </c:pt>
                <c:pt idx="5">
                  <c:v>1.557632398753894</c:v>
                </c:pt>
                <c:pt idx="6">
                  <c:v>1.5723270440251571</c:v>
                </c:pt>
                <c:pt idx="7">
                  <c:v>1.583029919265474</c:v>
                </c:pt>
                <c:pt idx="8">
                  <c:v>1.5827793605571383</c:v>
                </c:pt>
                <c:pt idx="9">
                  <c:v>1.6103059581320451</c:v>
                </c:pt>
                <c:pt idx="10">
                  <c:v>1.6165535079211122</c:v>
                </c:pt>
                <c:pt idx="11">
                  <c:v>1.6307893020221789</c:v>
                </c:pt>
                <c:pt idx="12">
                  <c:v>1.6116035455277999</c:v>
                </c:pt>
                <c:pt idx="13">
                  <c:v>1.6321201240411294</c:v>
                </c:pt>
                <c:pt idx="14">
                  <c:v>1.6152479405588758</c:v>
                </c:pt>
                <c:pt idx="15">
                  <c:v>1.6210082671421624</c:v>
                </c:pt>
                <c:pt idx="16">
                  <c:v>1.6072002571520412</c:v>
                </c:pt>
                <c:pt idx="17">
                  <c:v>1.6097875080489377</c:v>
                </c:pt>
                <c:pt idx="18">
                  <c:v>1.6165535079211122</c:v>
                </c:pt>
                <c:pt idx="19">
                  <c:v>1.6074586079408455</c:v>
                </c:pt>
                <c:pt idx="20">
                  <c:v>1.6105653084232565</c:v>
                </c:pt>
                <c:pt idx="21">
                  <c:v>1.6194331983805668</c:v>
                </c:pt>
                <c:pt idx="22">
                  <c:v>1.6204829039053639</c:v>
                </c:pt>
                <c:pt idx="23">
                  <c:v>1.6283992835043153</c:v>
                </c:pt>
                <c:pt idx="24">
                  <c:v>1.6337199803953604</c:v>
                </c:pt>
                <c:pt idx="25">
                  <c:v>1.6239038648911983</c:v>
                </c:pt>
                <c:pt idx="26">
                  <c:v>1.6110842597067825</c:v>
                </c:pt>
                <c:pt idx="27">
                  <c:v>1.6252234682268814</c:v>
                </c:pt>
                <c:pt idx="28">
                  <c:v>1.6157699143641946</c:v>
                </c:pt>
                <c:pt idx="29">
                  <c:v>1.5959144589849983</c:v>
                </c:pt>
                <c:pt idx="30">
                  <c:v>1.607717041800643</c:v>
                </c:pt>
                <c:pt idx="31">
                  <c:v>1.598976654940838</c:v>
                </c:pt>
                <c:pt idx="32">
                  <c:v>1.5931177314003504</c:v>
                </c:pt>
                <c:pt idx="33">
                  <c:v>1.5544846883258201</c:v>
                </c:pt>
                <c:pt idx="34">
                  <c:v>1.5271838729383016</c:v>
                </c:pt>
                <c:pt idx="35">
                  <c:v>1.5248551387618174</c:v>
                </c:pt>
                <c:pt idx="36">
                  <c:v>1.4734050390452336</c:v>
                </c:pt>
                <c:pt idx="37">
                  <c:v>1.4771048744460855</c:v>
                </c:pt>
                <c:pt idx="38">
                  <c:v>1.4990256333383301</c:v>
                </c:pt>
                <c:pt idx="39">
                  <c:v>1.5071590052750565</c:v>
                </c:pt>
                <c:pt idx="40">
                  <c:v>1.5370427297878881</c:v>
                </c:pt>
                <c:pt idx="41">
                  <c:v>1.539882968894364</c:v>
                </c:pt>
                <c:pt idx="42">
                  <c:v>1.5525539512498059</c:v>
                </c:pt>
                <c:pt idx="43">
                  <c:v>1.5755475027572081</c:v>
                </c:pt>
                <c:pt idx="44">
                  <c:v>1.5356265356265357</c:v>
                </c:pt>
                <c:pt idx="45">
                  <c:v>1.501276084671971</c:v>
                </c:pt>
                <c:pt idx="46">
                  <c:v>1.5051173991571343</c:v>
                </c:pt>
                <c:pt idx="47">
                  <c:v>1.5008254539996999</c:v>
                </c:pt>
                <c:pt idx="48">
                  <c:v>1.4832393948383269</c:v>
                </c:pt>
                <c:pt idx="49">
                  <c:v>1.4976785981728322</c:v>
                </c:pt>
                <c:pt idx="50">
                  <c:v>1.4872099940511601</c:v>
                </c:pt>
                <c:pt idx="51">
                  <c:v>1.5010507355148603</c:v>
                </c:pt>
                <c:pt idx="52">
                  <c:v>1.4925373134328357</c:v>
                </c:pt>
                <c:pt idx="53">
                  <c:v>1.4823599169878448</c:v>
                </c:pt>
                <c:pt idx="54">
                  <c:v>1.4814814814814814</c:v>
                </c:pt>
                <c:pt idx="55">
                  <c:v>1.4654161781946073</c:v>
                </c:pt>
                <c:pt idx="56">
                  <c:v>1.532097441397273</c:v>
                </c:pt>
                <c:pt idx="57">
                  <c:v>1.5304560759106214</c:v>
                </c:pt>
                <c:pt idx="58">
                  <c:v>1.5204500532157519</c:v>
                </c:pt>
                <c:pt idx="59">
                  <c:v>1.5253203172666261</c:v>
                </c:pt>
                <c:pt idx="60">
                  <c:v>1.5227653418608194</c:v>
                </c:pt>
                <c:pt idx="61">
                  <c:v>1.51952590791673</c:v>
                </c:pt>
                <c:pt idx="62">
                  <c:v>1.5082956259426847</c:v>
                </c:pt>
                <c:pt idx="63">
                  <c:v>1.5073861923424781</c:v>
                </c:pt>
                <c:pt idx="64">
                  <c:v>1.5076134479119554</c:v>
                </c:pt>
                <c:pt idx="65">
                  <c:v>1.5135462388375966</c:v>
                </c:pt>
                <c:pt idx="66">
                  <c:v>1.51952590791673</c:v>
                </c:pt>
                <c:pt idx="67">
                  <c:v>1.5105740181268881</c:v>
                </c:pt>
                <c:pt idx="68">
                  <c:v>1.5169902912621358</c:v>
                </c:pt>
                <c:pt idx="69">
                  <c:v>1.5124016938898972</c:v>
                </c:pt>
                <c:pt idx="70">
                  <c:v>1.5069318866787222</c:v>
                </c:pt>
                <c:pt idx="71">
                  <c:v>1.5227653418608194</c:v>
                </c:pt>
                <c:pt idx="72">
                  <c:v>1.5190642564180465</c:v>
                </c:pt>
                <c:pt idx="73">
                  <c:v>1.5140045420136261</c:v>
                </c:pt>
                <c:pt idx="74">
                  <c:v>1.5183723048891589</c:v>
                </c:pt>
                <c:pt idx="75">
                  <c:v>1.5225334957369061</c:v>
                </c:pt>
                <c:pt idx="76">
                  <c:v>1.5232292460015233</c:v>
                </c:pt>
                <c:pt idx="77">
                  <c:v>1.5332720024532351</c:v>
                </c:pt>
                <c:pt idx="78">
                  <c:v>1.5225334957369061</c:v>
                </c:pt>
                <c:pt idx="79">
                  <c:v>1.5163002274450341</c:v>
                </c:pt>
                <c:pt idx="80">
                  <c:v>1.5156107911488328</c:v>
                </c:pt>
                <c:pt idx="81">
                  <c:v>1.5165301789505612</c:v>
                </c:pt>
                <c:pt idx="82">
                  <c:v>1.5130882130428203</c:v>
                </c:pt>
                <c:pt idx="83">
                  <c:v>1.5144631228229593</c:v>
                </c:pt>
                <c:pt idx="84">
                  <c:v>1.5094339622641511</c:v>
                </c:pt>
                <c:pt idx="85">
                  <c:v>1.5089784216085711</c:v>
                </c:pt>
                <c:pt idx="86">
                  <c:v>1.5192950470981463</c:v>
                </c:pt>
                <c:pt idx="87">
                  <c:v>1.5176809834572771</c:v>
                </c:pt>
                <c:pt idx="88">
                  <c:v>1.5140045420136261</c:v>
                </c:pt>
                <c:pt idx="89">
                  <c:v>1.5105740181268881</c:v>
                </c:pt>
                <c:pt idx="90">
                  <c:v>1.5105740181268881</c:v>
                </c:pt>
                <c:pt idx="91">
                  <c:v>1.5087507543753773</c:v>
                </c:pt>
                <c:pt idx="92">
                  <c:v>1.51285930408472</c:v>
                </c:pt>
                <c:pt idx="93">
                  <c:v>1.5071590052750565</c:v>
                </c:pt>
                <c:pt idx="94">
                  <c:v>1.5101177891875566</c:v>
                </c:pt>
                <c:pt idx="95">
                  <c:v>1.5121729925903524</c:v>
                </c:pt>
                <c:pt idx="96">
                  <c:v>1.4949917775452235</c:v>
                </c:pt>
                <c:pt idx="97">
                  <c:v>1.4929829799940282</c:v>
                </c:pt>
                <c:pt idx="98">
                  <c:v>1.4827995255041519</c:v>
                </c:pt>
                <c:pt idx="99">
                  <c:v>1.4749262536873156</c:v>
                </c:pt>
                <c:pt idx="100">
                  <c:v>1.4751438265230861</c:v>
                </c:pt>
                <c:pt idx="101">
                  <c:v>1.4725371815638344</c:v>
                </c:pt>
                <c:pt idx="102">
                  <c:v>1.4703720041170416</c:v>
                </c:pt>
                <c:pt idx="103">
                  <c:v>1.4671361502347418</c:v>
                </c:pt>
                <c:pt idx="104">
                  <c:v>1.4660606949127692</c:v>
                </c:pt>
                <c:pt idx="105">
                  <c:v>1.4647722279185587</c:v>
                </c:pt>
                <c:pt idx="106">
                  <c:v>1.4634860237084735</c:v>
                </c:pt>
                <c:pt idx="107">
                  <c:v>1.4634860237084735</c:v>
                </c:pt>
                <c:pt idx="108">
                  <c:v>1.4564520827264784</c:v>
                </c:pt>
                <c:pt idx="109">
                  <c:v>1.4359563469270533</c:v>
                </c:pt>
                <c:pt idx="110">
                  <c:v>1.4283673760891302</c:v>
                </c:pt>
                <c:pt idx="111">
                  <c:v>1.4322543683758235</c:v>
                </c:pt>
                <c:pt idx="112">
                  <c:v>1.4386419220256077</c:v>
                </c:pt>
                <c:pt idx="113">
                  <c:v>1.4330753797649758</c:v>
                </c:pt>
                <c:pt idx="114">
                  <c:v>1.4357501794687724</c:v>
                </c:pt>
                <c:pt idx="115">
                  <c:v>1.4326647564469914</c:v>
                </c:pt>
                <c:pt idx="116">
                  <c:v>1.4132278123233466</c:v>
                </c:pt>
                <c:pt idx="117">
                  <c:v>1.4007564084605688</c:v>
                </c:pt>
                <c:pt idx="118">
                  <c:v>1.4448779078167895</c:v>
                </c:pt>
                <c:pt idx="119">
                  <c:v>1.4226774790155072</c:v>
                </c:pt>
                <c:pt idx="120">
                  <c:v>1.3910140492418974</c:v>
                </c:pt>
                <c:pt idx="121">
                  <c:v>1.3923698134224451</c:v>
                </c:pt>
                <c:pt idx="122">
                  <c:v>1.373060551970342</c:v>
                </c:pt>
                <c:pt idx="123">
                  <c:v>1.35189941868325</c:v>
                </c:pt>
                <c:pt idx="124">
                  <c:v>1.3354700854700854</c:v>
                </c:pt>
                <c:pt idx="125">
                  <c:v>1.3370771493515177</c:v>
                </c:pt>
                <c:pt idx="126">
                  <c:v>1.3585110718652358</c:v>
                </c:pt>
                <c:pt idx="127">
                  <c:v>1.3610997686130393</c:v>
                </c:pt>
                <c:pt idx="128">
                  <c:v>1.3588802826470987</c:v>
                </c:pt>
                <c:pt idx="129">
                  <c:v>1.379690949227373</c:v>
                </c:pt>
                <c:pt idx="130">
                  <c:v>1.3406622871698619</c:v>
                </c:pt>
                <c:pt idx="131">
                  <c:v>1.3142331449599158</c:v>
                </c:pt>
                <c:pt idx="132">
                  <c:v>1.3118194936376755</c:v>
                </c:pt>
                <c:pt idx="133">
                  <c:v>1.3107877834578581</c:v>
                </c:pt>
                <c:pt idx="134">
                  <c:v>1.29315918789603</c:v>
                </c:pt>
                <c:pt idx="135">
                  <c:v>1.3176966662274343</c:v>
                </c:pt>
                <c:pt idx="136">
                  <c:v>1.3267878466233249</c:v>
                </c:pt>
                <c:pt idx="137">
                  <c:v>1.3431833445265278</c:v>
                </c:pt>
                <c:pt idx="138">
                  <c:v>1.3401232913428036</c:v>
                </c:pt>
                <c:pt idx="139">
                  <c:v>1.3633265167007498</c:v>
                </c:pt>
                <c:pt idx="140">
                  <c:v>1.3700506918755995</c:v>
                </c:pt>
                <c:pt idx="141">
                  <c:v>1.3495276653171391</c:v>
                </c:pt>
                <c:pt idx="142">
                  <c:v>1.3431833445265278</c:v>
                </c:pt>
                <c:pt idx="143">
                  <c:v>1.3568521031207599</c:v>
                </c:pt>
                <c:pt idx="144">
                  <c:v>1.3287270794578794</c:v>
                </c:pt>
                <c:pt idx="145">
                  <c:v>1.3059945148230376</c:v>
                </c:pt>
                <c:pt idx="146">
                  <c:v>1.2975217334890359</c:v>
                </c:pt>
                <c:pt idx="147">
                  <c:v>1.2782819890067749</c:v>
                </c:pt>
                <c:pt idx="148">
                  <c:v>1.2627857052658162</c:v>
                </c:pt>
                <c:pt idx="149">
                  <c:v>1.2509382036527397</c:v>
                </c:pt>
                <c:pt idx="150">
                  <c:v>1.2487512487512489</c:v>
                </c:pt>
                <c:pt idx="151">
                  <c:v>1.2898232942086933</c:v>
                </c:pt>
                <c:pt idx="152">
                  <c:v>1.3054830287206267</c:v>
                </c:pt>
                <c:pt idx="153">
                  <c:v>1.2820512820512819</c:v>
                </c:pt>
                <c:pt idx="154">
                  <c:v>1.2971851083149566</c:v>
                </c:pt>
                <c:pt idx="155">
                  <c:v>1.3185654008438819</c:v>
                </c:pt>
                <c:pt idx="156">
                  <c:v>1.2934937265554263</c:v>
                </c:pt>
                <c:pt idx="157">
                  <c:v>1.2768130745658834</c:v>
                </c:pt>
                <c:pt idx="158">
                  <c:v>1.29315918789603</c:v>
                </c:pt>
                <c:pt idx="159">
                  <c:v>1.2926577042399174</c:v>
                </c:pt>
                <c:pt idx="160">
                  <c:v>1.2777919754663942</c:v>
                </c:pt>
                <c:pt idx="161">
                  <c:v>1.2960082944530846</c:v>
                </c:pt>
                <c:pt idx="162">
                  <c:v>1.315097317201473</c:v>
                </c:pt>
                <c:pt idx="163">
                  <c:v>1.3130252100840336</c:v>
                </c:pt>
                <c:pt idx="164">
                  <c:v>1.2874983906270119</c:v>
                </c:pt>
                <c:pt idx="165">
                  <c:v>1.2904890953671442</c:v>
                </c:pt>
                <c:pt idx="166">
                  <c:v>1.2813941568426448</c:v>
                </c:pt>
                <c:pt idx="167">
                  <c:v>1.2584948401711553</c:v>
                </c:pt>
                <c:pt idx="168">
                  <c:v>1.2605571662674901</c:v>
                </c:pt>
                <c:pt idx="169">
                  <c:v>1.2422360248447204</c:v>
                </c:pt>
                <c:pt idx="170">
                  <c:v>1.215953307392996</c:v>
                </c:pt>
                <c:pt idx="171">
                  <c:v>1.2201073694485114</c:v>
                </c:pt>
                <c:pt idx="172">
                  <c:v>1.2094823415578133</c:v>
                </c:pt>
                <c:pt idx="173">
                  <c:v>1.2143290831815421</c:v>
                </c:pt>
                <c:pt idx="174">
                  <c:v>1.1824524062906467</c:v>
                </c:pt>
                <c:pt idx="175">
                  <c:v>1.2315270935960589</c:v>
                </c:pt>
                <c:pt idx="176">
                  <c:v>1.1933174224343677</c:v>
                </c:pt>
                <c:pt idx="177">
                  <c:v>1.1539349180706209</c:v>
                </c:pt>
                <c:pt idx="178">
                  <c:v>1.1760555098200636</c:v>
                </c:pt>
                <c:pt idx="179">
                  <c:v>1.1312217194570136</c:v>
                </c:pt>
                <c:pt idx="180">
                  <c:v>1.0955302366345312</c:v>
                </c:pt>
                <c:pt idx="181">
                  <c:v>1.1090163025396473</c:v>
                </c:pt>
                <c:pt idx="182">
                  <c:v>1.1303266644060133</c:v>
                </c:pt>
                <c:pt idx="183">
                  <c:v>1.16918040453642</c:v>
                </c:pt>
                <c:pt idx="184">
                  <c:v>1.1198208286674132</c:v>
                </c:pt>
                <c:pt idx="185">
                  <c:v>1.2065637065637065</c:v>
                </c:pt>
                <c:pt idx="186">
                  <c:v>1.2084592145015105</c:v>
                </c:pt>
                <c:pt idx="187">
                  <c:v>1.221597849987784</c:v>
                </c:pt>
                <c:pt idx="188">
                  <c:v>1.2156576707999027</c:v>
                </c:pt>
                <c:pt idx="189">
                  <c:v>1.2403870007442321</c:v>
                </c:pt>
                <c:pt idx="190">
                  <c:v>1.2377769525931428</c:v>
                </c:pt>
                <c:pt idx="191">
                  <c:v>1.226241569589209</c:v>
                </c:pt>
                <c:pt idx="192">
                  <c:v>1.2212994626282365</c:v>
                </c:pt>
                <c:pt idx="193">
                  <c:v>1.2199585214102722</c:v>
                </c:pt>
                <c:pt idx="194">
                  <c:v>1.2373174956693886</c:v>
                </c:pt>
                <c:pt idx="195">
                  <c:v>1.2396181975951408</c:v>
                </c:pt>
                <c:pt idx="196">
                  <c:v>1.2312238364934744</c:v>
                </c:pt>
                <c:pt idx="197">
                  <c:v>1.2339585389930898</c:v>
                </c:pt>
                <c:pt idx="198">
                  <c:v>1.2356357345854443</c:v>
                </c:pt>
                <c:pt idx="199">
                  <c:v>1.2210012210012211</c:v>
                </c:pt>
                <c:pt idx="200">
                  <c:v>1.222643354933366</c:v>
                </c:pt>
                <c:pt idx="201">
                  <c:v>1.2163970319912418</c:v>
                </c:pt>
                <c:pt idx="202">
                  <c:v>1.2149192078726765</c:v>
                </c:pt>
                <c:pt idx="203">
                  <c:v>1.2075836251660428</c:v>
                </c:pt>
                <c:pt idx="204">
                  <c:v>1.2084592145015105</c:v>
                </c:pt>
                <c:pt idx="205">
                  <c:v>1.2064181445288937</c:v>
                </c:pt>
                <c:pt idx="206">
                  <c:v>1.2078753472641623</c:v>
                </c:pt>
                <c:pt idx="207">
                  <c:v>1.2094823415578133</c:v>
                </c:pt>
                <c:pt idx="208">
                  <c:v>1.2087513598452797</c:v>
                </c:pt>
                <c:pt idx="209">
                  <c:v>1.2054001928640308</c:v>
                </c:pt>
                <c:pt idx="210">
                  <c:v>1.2065637065637065</c:v>
                </c:pt>
                <c:pt idx="211">
                  <c:v>1.20598166907863</c:v>
                </c:pt>
                <c:pt idx="212">
                  <c:v>1.2062726176115803</c:v>
                </c:pt>
                <c:pt idx="213">
                  <c:v>1.2048192771084338</c:v>
                </c:pt>
                <c:pt idx="214">
                  <c:v>1.2038040207054292</c:v>
                </c:pt>
                <c:pt idx="215">
                  <c:v>1.2009126936471719</c:v>
                </c:pt>
                <c:pt idx="216">
                  <c:v>1.2025012025012025</c:v>
                </c:pt>
                <c:pt idx="217">
                  <c:v>1.2016342225426579</c:v>
                </c:pt>
                <c:pt idx="218">
                  <c:v>1.2014898474107893</c:v>
                </c:pt>
                <c:pt idx="219">
                  <c:v>1.2012012012012012</c:v>
                </c:pt>
                <c:pt idx="220">
                  <c:v>1.2012012012012012</c:v>
                </c:pt>
                <c:pt idx="221">
                  <c:v>1.2009126936471719</c:v>
                </c:pt>
                <c:pt idx="222">
                  <c:v>1.2010569300984866</c:v>
                </c:pt>
                <c:pt idx="223">
                  <c:v>1.2012012012012012</c:v>
                </c:pt>
                <c:pt idx="224">
                  <c:v>1.2012012012012012</c:v>
                </c:pt>
                <c:pt idx="225">
                  <c:v>1.2007684918347743</c:v>
                </c:pt>
                <c:pt idx="226">
                  <c:v>1.2009126936471719</c:v>
                </c:pt>
                <c:pt idx="227">
                  <c:v>1.2013455069678038</c:v>
                </c:pt>
                <c:pt idx="228">
                  <c:v>1.2010569300984866</c:v>
                </c:pt>
                <c:pt idx="229">
                  <c:v>1.2009126936471719</c:v>
                </c:pt>
                <c:pt idx="230">
                  <c:v>1.2013455069678038</c:v>
                </c:pt>
                <c:pt idx="231">
                  <c:v>1.2012012012012012</c:v>
                </c:pt>
                <c:pt idx="232">
                  <c:v>1.2017786323759165</c:v>
                </c:pt>
                <c:pt idx="233">
                  <c:v>1.2007684918347743</c:v>
                </c:pt>
                <c:pt idx="234">
                  <c:v>1.2010569300984866</c:v>
                </c:pt>
                <c:pt idx="235">
                  <c:v>1.2007684918347743</c:v>
                </c:pt>
                <c:pt idx="236">
                  <c:v>1.2010569300984866</c:v>
                </c:pt>
                <c:pt idx="237">
                  <c:v>1.2103606874848705</c:v>
                </c:pt>
                <c:pt idx="238">
                  <c:v>1.2166930283489477</c:v>
                </c:pt>
                <c:pt idx="239">
                  <c:v>1.2108003390240949</c:v>
                </c:pt>
                <c:pt idx="240">
                  <c:v>1.2084592145015105</c:v>
                </c:pt>
                <c:pt idx="241">
                  <c:v>1.2127091923356779</c:v>
                </c:pt>
                <c:pt idx="242">
                  <c:v>1.2088974854932302</c:v>
                </c:pt>
                <c:pt idx="243">
                  <c:v>1.2090436464756378</c:v>
                </c:pt>
                <c:pt idx="244">
                  <c:v>1.2091898428053205</c:v>
                </c:pt>
                <c:pt idx="245">
                  <c:v>1.2068549360366885</c:v>
                </c:pt>
                <c:pt idx="246">
                  <c:v>1.2064181445288937</c:v>
                </c:pt>
                <c:pt idx="247">
                  <c:v>1.2049644535486204</c:v>
                </c:pt>
                <c:pt idx="248">
                  <c:v>1.2042389210019266</c:v>
                </c:pt>
                <c:pt idx="249">
                  <c:v>1.2052549114137641</c:v>
                </c:pt>
                <c:pt idx="250">
                  <c:v>1.2084592145015105</c:v>
                </c:pt>
                <c:pt idx="251">
                  <c:v>1.2083131947800869</c:v>
                </c:pt>
                <c:pt idx="252">
                  <c:v>1.2070006035003018</c:v>
                </c:pt>
                <c:pt idx="253">
                  <c:v>1.2074378169524269</c:v>
                </c:pt>
                <c:pt idx="254">
                  <c:v>1.2084592145015105</c:v>
                </c:pt>
                <c:pt idx="255">
                  <c:v>1.2190661952944044</c:v>
                </c:pt>
                <c:pt idx="256">
                  <c:v>1.2445550715619167</c:v>
                </c:pt>
                <c:pt idx="257">
                  <c:v>1.2468827930174562</c:v>
                </c:pt>
                <c:pt idx="258">
                  <c:v>1.2383900928792571</c:v>
                </c:pt>
                <c:pt idx="259">
                  <c:v>1.2259409096481551</c:v>
                </c:pt>
                <c:pt idx="260">
                  <c:v>1.2318305001231831</c:v>
                </c:pt>
                <c:pt idx="261">
                  <c:v>1.2260912211868562</c:v>
                </c:pt>
                <c:pt idx="262">
                  <c:v>1.2275963663147558</c:v>
                </c:pt>
                <c:pt idx="263">
                  <c:v>1.2371644191513052</c:v>
                </c:pt>
                <c:pt idx="264">
                  <c:v>1.2274456855284155</c:v>
                </c:pt>
                <c:pt idx="265">
                  <c:v>1.2229423994129878</c:v>
                </c:pt>
                <c:pt idx="266">
                  <c:v>1.2168410805548795</c:v>
                </c:pt>
                <c:pt idx="267">
                  <c:v>1.2138868657441126</c:v>
                </c:pt>
                <c:pt idx="268">
                  <c:v>1.216249087813184</c:v>
                </c:pt>
                <c:pt idx="269">
                  <c:v>1.2190661952944044</c:v>
                </c:pt>
                <c:pt idx="270">
                  <c:v>1.2280486307257767</c:v>
                </c:pt>
                <c:pt idx="271">
                  <c:v>1.2266928361138369</c:v>
                </c:pt>
                <c:pt idx="272">
                  <c:v>1.2428535918468804</c:v>
                </c:pt>
                <c:pt idx="273">
                  <c:v>1.2487512487512489</c:v>
                </c:pt>
                <c:pt idx="274">
                  <c:v>1.2434717731907485</c:v>
                </c:pt>
                <c:pt idx="275">
                  <c:v>1.2414649286157666</c:v>
                </c:pt>
                <c:pt idx="276">
                  <c:v>1.2373174956693886</c:v>
                </c:pt>
                <c:pt idx="277">
                  <c:v>1.2294074256208507</c:v>
                </c:pt>
                <c:pt idx="278">
                  <c:v>1.2263919548687761</c:v>
                </c:pt>
                <c:pt idx="279">
                  <c:v>1.2294074256208507</c:v>
                </c:pt>
                <c:pt idx="280">
                  <c:v>1.2367054167697256</c:v>
                </c:pt>
                <c:pt idx="281">
                  <c:v>1.2368583797155226</c:v>
                </c:pt>
                <c:pt idx="282">
                  <c:v>1.2368583797155226</c:v>
                </c:pt>
                <c:pt idx="283">
                  <c:v>1.2327416173570018</c:v>
                </c:pt>
                <c:pt idx="284">
                  <c:v>1.233654083395016</c:v>
                </c:pt>
                <c:pt idx="285">
                  <c:v>1.2306177701206005</c:v>
                </c:pt>
                <c:pt idx="286">
                  <c:v>1.2348728081007656</c:v>
                </c:pt>
                <c:pt idx="287">
                  <c:v>1.2345679012345678</c:v>
                </c:pt>
                <c:pt idx="288">
                  <c:v>1.2294074256208507</c:v>
                </c:pt>
                <c:pt idx="289">
                  <c:v>1.2357884330202669</c:v>
                </c:pt>
                <c:pt idx="290">
                  <c:v>1.2359411692003459</c:v>
                </c:pt>
                <c:pt idx="291">
                  <c:v>1.2312238364934744</c:v>
                </c:pt>
                <c:pt idx="292">
                  <c:v>1.2248897599216071</c:v>
                </c:pt>
                <c:pt idx="293">
                  <c:v>1.2298610257040954</c:v>
                </c:pt>
                <c:pt idx="294">
                  <c:v>1.2348728081007656</c:v>
                </c:pt>
                <c:pt idx="295">
                  <c:v>1.2342631449024932</c:v>
                </c:pt>
                <c:pt idx="296">
                  <c:v>1.2321340561853129</c:v>
                </c:pt>
                <c:pt idx="297">
                  <c:v>1.2304663467454164</c:v>
                </c:pt>
                <c:pt idx="298">
                  <c:v>1.2318305001231831</c:v>
                </c:pt>
                <c:pt idx="299">
                  <c:v>1.2347203358439314</c:v>
                </c:pt>
                <c:pt idx="300">
                  <c:v>1.2292562999385372</c:v>
                </c:pt>
                <c:pt idx="301">
                  <c:v>1.2315270935960589</c:v>
                </c:pt>
                <c:pt idx="302">
                  <c:v>1.2221950623319482</c:v>
                </c:pt>
                <c:pt idx="303">
                  <c:v>1.2221950623319482</c:v>
                </c:pt>
                <c:pt idx="304">
                  <c:v>1.2250398137939482</c:v>
                </c:pt>
                <c:pt idx="305">
                  <c:v>1.2256403971074887</c:v>
                </c:pt>
                <c:pt idx="306">
                  <c:v>1.2300123001230012</c:v>
                </c:pt>
                <c:pt idx="307">
                  <c:v>1.2335019119279635</c:v>
                </c:pt>
                <c:pt idx="308">
                  <c:v>1.2324377618930245</c:v>
                </c:pt>
                <c:pt idx="309">
                  <c:v>1.2233912405187179</c:v>
                </c:pt>
                <c:pt idx="310">
                  <c:v>1.2221950623319482</c:v>
                </c:pt>
                <c:pt idx="311">
                  <c:v>1.2245897624295861</c:v>
                </c:pt>
                <c:pt idx="312">
                  <c:v>1.2223444566678889</c:v>
                </c:pt>
                <c:pt idx="313">
                  <c:v>1.2198097096852891</c:v>
                </c:pt>
                <c:pt idx="314">
                  <c:v>1.2149192078726765</c:v>
                </c:pt>
                <c:pt idx="315">
                  <c:v>1.2183235867446394</c:v>
                </c:pt>
                <c:pt idx="316">
                  <c:v>1.2134449702705981</c:v>
                </c:pt>
                <c:pt idx="317">
                  <c:v>1.2177301509985388</c:v>
                </c:pt>
                <c:pt idx="318">
                  <c:v>1.2195121951219512</c:v>
                </c:pt>
                <c:pt idx="319">
                  <c:v>1.222643354933366</c:v>
                </c:pt>
                <c:pt idx="320">
                  <c:v>1.2163970319912418</c:v>
                </c:pt>
                <c:pt idx="321">
                  <c:v>1.2202562538133008</c:v>
                </c:pt>
                <c:pt idx="322">
                  <c:v>1.2193634922570418</c:v>
                </c:pt>
                <c:pt idx="323">
                  <c:v>1.2181751735899622</c:v>
                </c:pt>
                <c:pt idx="324">
                  <c:v>1.2193634922570418</c:v>
                </c:pt>
                <c:pt idx="325">
                  <c:v>1.2223444566678889</c:v>
                </c:pt>
                <c:pt idx="326">
                  <c:v>1.2208521548040532</c:v>
                </c:pt>
                <c:pt idx="327">
                  <c:v>1.2204051745179398</c:v>
                </c:pt>
                <c:pt idx="328">
                  <c:v>1.2190661952944044</c:v>
                </c:pt>
                <c:pt idx="329">
                  <c:v>1.2186205215695833</c:v>
                </c:pt>
                <c:pt idx="330">
                  <c:v>1.2172854534388313</c:v>
                </c:pt>
                <c:pt idx="331">
                  <c:v>1.215953307392996</c:v>
                </c:pt>
                <c:pt idx="332">
                  <c:v>1.2156576707999027</c:v>
                </c:pt>
                <c:pt idx="333">
                  <c:v>1.2138868657441126</c:v>
                </c:pt>
                <c:pt idx="334">
                  <c:v>1.2150668286755772</c:v>
                </c:pt>
                <c:pt idx="335">
                  <c:v>1.2152144853566655</c:v>
                </c:pt>
                <c:pt idx="336">
                  <c:v>1.2165450121654502</c:v>
                </c:pt>
                <c:pt idx="337">
                  <c:v>1.2143290831815421</c:v>
                </c:pt>
                <c:pt idx="338">
                  <c:v>1.2094823415578133</c:v>
                </c:pt>
                <c:pt idx="339">
                  <c:v>1.2102142079148008</c:v>
                </c:pt>
                <c:pt idx="340">
                  <c:v>1.2061271257990593</c:v>
                </c:pt>
                <c:pt idx="341">
                  <c:v>1.20598166907863</c:v>
                </c:pt>
                <c:pt idx="342">
                  <c:v>1.2097749818533752</c:v>
                </c:pt>
                <c:pt idx="343">
                  <c:v>1.2071463061323031</c:v>
                </c:pt>
                <c:pt idx="344">
                  <c:v>1.2067093037287318</c:v>
                </c:pt>
                <c:pt idx="345">
                  <c:v>1.2105072025178552</c:v>
                </c:pt>
                <c:pt idx="346">
                  <c:v>1.2086052695189751</c:v>
                </c:pt>
                <c:pt idx="347">
                  <c:v>1.2077294685990339</c:v>
                </c:pt>
                <c:pt idx="348">
                  <c:v>1.2061271257990593</c:v>
                </c:pt>
                <c:pt idx="349">
                  <c:v>1.2055455093429777</c:v>
                </c:pt>
                <c:pt idx="350">
                  <c:v>1.2035142616440004</c:v>
                </c:pt>
                <c:pt idx="351">
                  <c:v>1.2012012012012012</c:v>
                </c:pt>
                <c:pt idx="352">
                  <c:v>1.2016342225426579</c:v>
                </c:pt>
                <c:pt idx="353">
                  <c:v>1.2025012025012025</c:v>
                </c:pt>
                <c:pt idx="354">
                  <c:v>1.2025012025012025</c:v>
                </c:pt>
                <c:pt idx="355">
                  <c:v>1.2010569300984866</c:v>
                </c:pt>
                <c:pt idx="356">
                  <c:v>1.203659123736158</c:v>
                </c:pt>
                <c:pt idx="357">
                  <c:v>1.2029351617947792</c:v>
                </c:pt>
                <c:pt idx="358">
                  <c:v>1.2023566189731874</c:v>
                </c:pt>
                <c:pt idx="359">
                  <c:v>1.2009126936471719</c:v>
                </c:pt>
                <c:pt idx="360">
                  <c:v>0.99295005461225294</c:v>
                </c:pt>
                <c:pt idx="361">
                  <c:v>0.98599881680141988</c:v>
                </c:pt>
                <c:pt idx="362">
                  <c:v>1.0405827263267431</c:v>
                </c:pt>
                <c:pt idx="363">
                  <c:v>1.0485477613505296</c:v>
                </c:pt>
                <c:pt idx="364">
                  <c:v>1.0620220900594732</c:v>
                </c:pt>
                <c:pt idx="365">
                  <c:v>1.0683760683760684</c:v>
                </c:pt>
                <c:pt idx="366">
                  <c:v>1.0680337498664958</c:v>
                </c:pt>
                <c:pt idx="367">
                  <c:v>1.0689470871191875</c:v>
                </c:pt>
                <c:pt idx="368">
                  <c:v>1.0554089709762533</c:v>
                </c:pt>
                <c:pt idx="369">
                  <c:v>1.0548523206751055</c:v>
                </c:pt>
                <c:pt idx="370">
                  <c:v>1.0473397570171763</c:v>
                </c:pt>
                <c:pt idx="371">
                  <c:v>1.0450412791305257</c:v>
                </c:pt>
                <c:pt idx="372">
                  <c:v>1.0382059800664452</c:v>
                </c:pt>
                <c:pt idx="373">
                  <c:v>1.0289124395513942</c:v>
                </c:pt>
                <c:pt idx="374">
                  <c:v>1.0370216737529814</c:v>
                </c:pt>
                <c:pt idx="375">
                  <c:v>1.0442773600668338</c:v>
                </c:pt>
                <c:pt idx="376">
                  <c:v>1.0426441455531228</c:v>
                </c:pt>
                <c:pt idx="377">
                  <c:v>1.0484378276368211</c:v>
                </c:pt>
                <c:pt idx="378">
                  <c:v>1.0390689941812137</c:v>
                </c:pt>
                <c:pt idx="379">
                  <c:v>1.0334849111202977</c:v>
                </c:pt>
                <c:pt idx="380">
                  <c:v>1.0442773600668338</c:v>
                </c:pt>
                <c:pt idx="381">
                  <c:v>1.0463534581981793</c:v>
                </c:pt>
                <c:pt idx="382">
                  <c:v>1.0419922892570594</c:v>
                </c:pt>
                <c:pt idx="383">
                  <c:v>1.0423181154888472</c:v>
                </c:pt>
                <c:pt idx="384">
                  <c:v>1.0437323870159692</c:v>
                </c:pt>
                <c:pt idx="385">
                  <c:v>1.0472300764477955</c:v>
                </c:pt>
                <c:pt idx="386">
                  <c:v>1.0416666666666667</c:v>
                </c:pt>
                <c:pt idx="387">
                  <c:v>1.0565240359218173</c:v>
                </c:pt>
                <c:pt idx="388">
                  <c:v>1.0614584439019212</c:v>
                </c:pt>
                <c:pt idx="389">
                  <c:v>1.0788650339842487</c:v>
                </c:pt>
                <c:pt idx="390">
                  <c:v>1.0843634786380394</c:v>
                </c:pt>
                <c:pt idx="391">
                  <c:v>1.0779346771585643</c:v>
                </c:pt>
                <c:pt idx="392">
                  <c:v>1.0764262648008611</c:v>
                </c:pt>
                <c:pt idx="393">
                  <c:v>1.0837758751490192</c:v>
                </c:pt>
                <c:pt idx="394">
                  <c:v>1.0991426687183996</c:v>
                </c:pt>
                <c:pt idx="395">
                  <c:v>1.0948105977665863</c:v>
                </c:pt>
                <c:pt idx="396">
                  <c:v>1.0962508221881166</c:v>
                </c:pt>
                <c:pt idx="397">
                  <c:v>1.0895619960775769</c:v>
                </c:pt>
                <c:pt idx="398">
                  <c:v>1.0925379656943079</c:v>
                </c:pt>
                <c:pt idx="399">
                  <c:v>1.082485386447283</c:v>
                </c:pt>
                <c:pt idx="400">
                  <c:v>1.0783996549121104</c:v>
                </c:pt>
                <c:pt idx="401">
                  <c:v>1.087192868014786</c:v>
                </c:pt>
                <c:pt idx="402">
                  <c:v>1.0801468999783972</c:v>
                </c:pt>
                <c:pt idx="403">
                  <c:v>1.0836584308625921</c:v>
                </c:pt>
                <c:pt idx="404">
                  <c:v>1.0843634786380394</c:v>
                </c:pt>
                <c:pt idx="405">
                  <c:v>1.0908694229300753</c:v>
                </c:pt>
                <c:pt idx="406">
                  <c:v>1.0837758751490192</c:v>
                </c:pt>
                <c:pt idx="407">
                  <c:v>1.0803802938634399</c:v>
                </c:pt>
                <c:pt idx="408">
                  <c:v>1.0782833728703904</c:v>
                </c:pt>
                <c:pt idx="409">
                  <c:v>1.0843634786380394</c:v>
                </c:pt>
                <c:pt idx="410">
                  <c:v>1.0870746820306554</c:v>
                </c:pt>
                <c:pt idx="411">
                  <c:v>1.0873110796999021</c:v>
                </c:pt>
                <c:pt idx="412">
                  <c:v>1.0926573426573427</c:v>
                </c:pt>
                <c:pt idx="413">
                  <c:v>1.0967317394165386</c:v>
                </c:pt>
                <c:pt idx="414">
                  <c:v>1.1082788429568879</c:v>
                </c:pt>
                <c:pt idx="415">
                  <c:v>1.105583195135434</c:v>
                </c:pt>
                <c:pt idx="416">
                  <c:v>1.0997470581766193</c:v>
                </c:pt>
                <c:pt idx="417">
                  <c:v>1.1020498126515319</c:v>
                </c:pt>
                <c:pt idx="418">
                  <c:v>1.0897994768962511</c:v>
                </c:pt>
                <c:pt idx="419">
                  <c:v>1.0927767457108513</c:v>
                </c:pt>
                <c:pt idx="420">
                  <c:v>1.0955302366345312</c:v>
                </c:pt>
                <c:pt idx="421">
                  <c:v>1.0924186148131965</c:v>
                </c:pt>
                <c:pt idx="422">
                  <c:v>1.0915838882218099</c:v>
                </c:pt>
                <c:pt idx="423">
                  <c:v>1.0911074740861975</c:v>
                </c:pt>
                <c:pt idx="424">
                  <c:v>1.0868383871318334</c:v>
                </c:pt>
                <c:pt idx="425">
                  <c:v>1.09217999126256</c:v>
                </c:pt>
                <c:pt idx="426">
                  <c:v>1.0984182776801406</c:v>
                </c:pt>
                <c:pt idx="427">
                  <c:v>1.0985389432055366</c:v>
                </c:pt>
                <c:pt idx="428">
                  <c:v>1.1091393078970719</c:v>
                </c:pt>
                <c:pt idx="429">
                  <c:v>1.1031439602868174</c:v>
                </c:pt>
                <c:pt idx="430">
                  <c:v>1.1114816049794376</c:v>
                </c:pt>
                <c:pt idx="431">
                  <c:v>1.1054609772275039</c:v>
                </c:pt>
                <c:pt idx="432">
                  <c:v>1.1092623405435387</c:v>
                </c:pt>
                <c:pt idx="433">
                  <c:v>1.0851871947911014</c:v>
                </c:pt>
                <c:pt idx="434">
                  <c:v>1.0822510822510822</c:v>
                </c:pt>
                <c:pt idx="435">
                  <c:v>1.0797969981643452</c:v>
                </c:pt>
                <c:pt idx="436">
                  <c:v>1.0837758751490192</c:v>
                </c:pt>
                <c:pt idx="437">
                  <c:v>1.086484137331595</c:v>
                </c:pt>
                <c:pt idx="438">
                  <c:v>1.0844810758052272</c:v>
                </c:pt>
                <c:pt idx="439">
                  <c:v>1.0835410120273052</c:v>
                </c:pt>
                <c:pt idx="440">
                  <c:v>1.0834236186348862</c:v>
                </c:pt>
                <c:pt idx="441">
                  <c:v>1.0875475802066341</c:v>
                </c:pt>
                <c:pt idx="442">
                  <c:v>1.0879025239338556</c:v>
                </c:pt>
                <c:pt idx="443">
                  <c:v>1.0875475802066341</c:v>
                </c:pt>
                <c:pt idx="444">
                  <c:v>1.0954102311315588</c:v>
                </c:pt>
                <c:pt idx="445">
                  <c:v>1.0937329104232747</c:v>
                </c:pt>
                <c:pt idx="446">
                  <c:v>1.095890410958904</c:v>
                </c:pt>
                <c:pt idx="447">
                  <c:v>1.0937329104232747</c:v>
                </c:pt>
                <c:pt idx="448">
                  <c:v>1.0892059688487092</c:v>
                </c:pt>
                <c:pt idx="449">
                  <c:v>1.09217999126256</c:v>
                </c:pt>
                <c:pt idx="450">
                  <c:v>1.0945709281961471</c:v>
                </c:pt>
                <c:pt idx="451">
                  <c:v>1.086484137331595</c:v>
                </c:pt>
                <c:pt idx="452">
                  <c:v>1.0815487778498811</c:v>
                </c:pt>
                <c:pt idx="453">
                  <c:v>1.0851871947911014</c:v>
                </c:pt>
                <c:pt idx="454">
                  <c:v>1.0787486515641855</c:v>
                </c:pt>
                <c:pt idx="455">
                  <c:v>1.0726161106939827</c:v>
                </c:pt>
                <c:pt idx="456">
                  <c:v>1.0696331158412664</c:v>
                </c:pt>
                <c:pt idx="457">
                  <c:v>1.0731916720326251</c:v>
                </c:pt>
                <c:pt idx="458">
                  <c:v>1.0774701002047193</c:v>
                </c:pt>
                <c:pt idx="459">
                  <c:v>1.0741138560687433</c:v>
                </c:pt>
                <c:pt idx="460">
                  <c:v>1.0729613733905579</c:v>
                </c:pt>
                <c:pt idx="461">
                  <c:v>1.0734220695577501</c:v>
                </c:pt>
                <c:pt idx="462">
                  <c:v>1.0716964955524595</c:v>
                </c:pt>
                <c:pt idx="463">
                  <c:v>1.0723860589812333</c:v>
                </c:pt>
                <c:pt idx="464">
                  <c:v>1.0736525660296328</c:v>
                </c:pt>
                <c:pt idx="465">
                  <c:v>1.0720411663807892</c:v>
                </c:pt>
                <c:pt idx="466">
                  <c:v>1.0690613641223006</c:v>
                </c:pt>
                <c:pt idx="467">
                  <c:v>1.070434596446157</c:v>
                </c:pt>
                <c:pt idx="468">
                  <c:v>1.0665529010238908</c:v>
                </c:pt>
                <c:pt idx="469">
                  <c:v>1.0643959552953699</c:v>
                </c:pt>
                <c:pt idx="470">
                  <c:v>1.0642826734780757</c:v>
                </c:pt>
                <c:pt idx="471">
                  <c:v>1.0703200256876806</c:v>
                </c:pt>
                <c:pt idx="472">
                  <c:v>1.0787486515641855</c:v>
                </c:pt>
                <c:pt idx="473">
                  <c:v>1.0721561059290232</c:v>
                </c:pt>
                <c:pt idx="474">
                  <c:v>1.0705491917353602</c:v>
                </c:pt>
                <c:pt idx="475">
                  <c:v>1.0684902233144566</c:v>
                </c:pt>
                <c:pt idx="476">
                  <c:v>1.0686044026501389</c:v>
                </c:pt>
                <c:pt idx="477">
                  <c:v>1.0667804565820354</c:v>
                </c:pt>
                <c:pt idx="478">
                  <c:v>1.0683760683760684</c:v>
                </c:pt>
                <c:pt idx="479">
                  <c:v>1.0840108401084012</c:v>
                </c:pt>
                <c:pt idx="480">
                  <c:v>1.0860121633362294</c:v>
                </c:pt>
                <c:pt idx="481">
                  <c:v>1.0940919037199124</c:v>
                </c:pt>
                <c:pt idx="482">
                  <c:v>1.0903936321011884</c:v>
                </c:pt>
                <c:pt idx="483">
                  <c:v>1.0894432944765224</c:v>
                </c:pt>
                <c:pt idx="484">
                  <c:v>1.0857763300760044</c:v>
                </c:pt>
                <c:pt idx="485">
                  <c:v>1.08542277216976</c:v>
                </c:pt>
                <c:pt idx="486">
                  <c:v>1.0902747492368077</c:v>
                </c:pt>
                <c:pt idx="487">
                  <c:v>1.0849517196484757</c:v>
                </c:pt>
                <c:pt idx="488">
                  <c:v>1.0950503723171265</c:v>
                </c:pt>
                <c:pt idx="489">
                  <c:v>1.0990218705352237</c:v>
                </c:pt>
                <c:pt idx="490">
                  <c:v>1.1049723756906078</c:v>
                </c:pt>
                <c:pt idx="491">
                  <c:v>1.1031439602868174</c:v>
                </c:pt>
                <c:pt idx="492">
                  <c:v>1.1384335154826959</c:v>
                </c:pt>
                <c:pt idx="493">
                  <c:v>1.1453441759248655</c:v>
                </c:pt>
                <c:pt idx="494">
                  <c:v>1.1371389583807141</c:v>
                </c:pt>
                <c:pt idx="495">
                  <c:v>1.1346873936230568</c:v>
                </c:pt>
                <c:pt idx="496">
                  <c:v>1.1405109489051095</c:v>
                </c:pt>
                <c:pt idx="497">
                  <c:v>1.1441647597254005</c:v>
                </c:pt>
                <c:pt idx="498">
                  <c:v>1.1363636363636365</c:v>
                </c:pt>
                <c:pt idx="499">
                  <c:v>1.1469205184080744</c:v>
                </c:pt>
                <c:pt idx="500">
                  <c:v>1.1583458820803894</c:v>
                </c:pt>
                <c:pt idx="501">
                  <c:v>1.1440338634023568</c:v>
                </c:pt>
                <c:pt idx="502">
                  <c:v>1.1477103179157582</c:v>
                </c:pt>
                <c:pt idx="503">
                  <c:v>1.1516756881262238</c:v>
                </c:pt>
                <c:pt idx="504">
                  <c:v>1.1598237067965669</c:v>
                </c:pt>
                <c:pt idx="505">
                  <c:v>1.1586142973004288</c:v>
                </c:pt>
                <c:pt idx="506">
                  <c:v>1.1615750958299453</c:v>
                </c:pt>
                <c:pt idx="507">
                  <c:v>1.1618450098756825</c:v>
                </c:pt>
                <c:pt idx="508">
                  <c:v>1.1655011655011656</c:v>
                </c:pt>
                <c:pt idx="509">
                  <c:v>1.1690437222352115</c:v>
                </c:pt>
                <c:pt idx="510">
                  <c:v>1.1613053071652537</c:v>
                </c:pt>
                <c:pt idx="511">
                  <c:v>1.168770453482936</c:v>
                </c:pt>
                <c:pt idx="512">
                  <c:v>1.1641443538998837</c:v>
                </c:pt>
                <c:pt idx="513">
                  <c:v>1.1730205278592374</c:v>
                </c:pt>
                <c:pt idx="514">
                  <c:v>1.1697274535033337</c:v>
                </c:pt>
                <c:pt idx="515">
                  <c:v>1.1724703951225233</c:v>
                </c:pt>
                <c:pt idx="516">
                  <c:v>1.1806375442739079</c:v>
                </c:pt>
                <c:pt idx="517">
                  <c:v>1.1775788977861517</c:v>
                </c:pt>
                <c:pt idx="518">
                  <c:v>1.160092807424594</c:v>
                </c:pt>
                <c:pt idx="519">
                  <c:v>1.160092807424594</c:v>
                </c:pt>
                <c:pt idx="520">
                  <c:v>1.1500862564692351</c:v>
                </c:pt>
                <c:pt idx="521">
                  <c:v>1.1499540018399264</c:v>
                </c:pt>
                <c:pt idx="522">
                  <c:v>1.1512779184895232</c:v>
                </c:pt>
                <c:pt idx="523">
                  <c:v>1.155001155001155</c:v>
                </c:pt>
                <c:pt idx="524">
                  <c:v>1.1708230886313078</c:v>
                </c:pt>
                <c:pt idx="525">
                  <c:v>1.1702750146284375</c:v>
                </c:pt>
                <c:pt idx="526">
                  <c:v>1.1702750146284375</c:v>
                </c:pt>
                <c:pt idx="527">
                  <c:v>1.1755025273304338</c:v>
                </c:pt>
                <c:pt idx="528">
                  <c:v>1.1778563015312131</c:v>
                </c:pt>
                <c:pt idx="529">
                  <c:v>1.1863803535413453</c:v>
                </c:pt>
                <c:pt idx="530">
                  <c:v>1.1976047904191618</c:v>
                </c:pt>
                <c:pt idx="531">
                  <c:v>1.1983223487118035</c:v>
                </c:pt>
                <c:pt idx="532">
                  <c:v>1.196029183112068</c:v>
                </c:pt>
                <c:pt idx="533">
                  <c:v>1.1944577161968466</c:v>
                </c:pt>
                <c:pt idx="534">
                  <c:v>1.1743981209630063</c:v>
                </c:pt>
                <c:pt idx="535">
                  <c:v>1.1530035743110805</c:v>
                </c:pt>
                <c:pt idx="536">
                  <c:v>1.1520737327188941</c:v>
                </c:pt>
                <c:pt idx="537">
                  <c:v>1.1595547309833023</c:v>
                </c:pt>
                <c:pt idx="538">
                  <c:v>1.1582117211026177</c:v>
                </c:pt>
                <c:pt idx="539">
                  <c:v>1.1516756881262238</c:v>
                </c:pt>
                <c:pt idx="540">
                  <c:v>1.1574074074074074</c:v>
                </c:pt>
                <c:pt idx="541">
                  <c:v>1.1619800139437602</c:v>
                </c:pt>
                <c:pt idx="542">
                  <c:v>1.1705489874751258</c:v>
                </c:pt>
                <c:pt idx="543">
                  <c:v>1.1636025133814287</c:v>
                </c:pt>
                <c:pt idx="544">
                  <c:v>1.1592858798979828</c:v>
                </c:pt>
                <c:pt idx="545">
                  <c:v>1.1502185415228894</c:v>
                </c:pt>
                <c:pt idx="546">
                  <c:v>1.1358473421172195</c:v>
                </c:pt>
                <c:pt idx="547">
                  <c:v>1.1389521640091116</c:v>
                </c:pt>
                <c:pt idx="548">
                  <c:v>1.1429877700308606</c:v>
                </c:pt>
                <c:pt idx="549">
                  <c:v>1.1242270938729624</c:v>
                </c:pt>
                <c:pt idx="550">
                  <c:v>1.1196954428395476</c:v>
                </c:pt>
                <c:pt idx="551">
                  <c:v>1.1246063877642825</c:v>
                </c:pt>
                <c:pt idx="552">
                  <c:v>1.1265067027148812</c:v>
                </c:pt>
                <c:pt idx="553">
                  <c:v>1.1393414606357526</c:v>
                </c:pt>
                <c:pt idx="554">
                  <c:v>1.1429877700308606</c:v>
                </c:pt>
                <c:pt idx="555">
                  <c:v>1.1465260261407935</c:v>
                </c:pt>
                <c:pt idx="556">
                  <c:v>1.1469205184080744</c:v>
                </c:pt>
                <c:pt idx="557">
                  <c:v>1.137009664582149</c:v>
                </c:pt>
                <c:pt idx="558">
                  <c:v>1.142726545537653</c:v>
                </c:pt>
                <c:pt idx="559">
                  <c:v>1.1398609369656902</c:v>
                </c:pt>
                <c:pt idx="560">
                  <c:v>1.1416828405069073</c:v>
                </c:pt>
                <c:pt idx="561">
                  <c:v>1.1308379509216329</c:v>
                </c:pt>
                <c:pt idx="562">
                  <c:v>1.1296882060551288</c:v>
                </c:pt>
                <c:pt idx="563">
                  <c:v>1.1285407967498025</c:v>
                </c:pt>
                <c:pt idx="564">
                  <c:v>1.1284134506883323</c:v>
                </c:pt>
                <c:pt idx="565">
                  <c:v>1.1313497001923294</c:v>
                </c:pt>
                <c:pt idx="566">
                  <c:v>1.1267605633802817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E45-4042-A7BB-8DD963344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34399"/>
        <c:axId val="191223759"/>
      </c:lineChart>
      <c:dateAx>
        <c:axId val="19073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yy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de-DE"/>
          </a:p>
        </c:txPr>
        <c:crossAx val="191223759"/>
        <c:crosses val="autoZero"/>
        <c:auto val="1"/>
        <c:lblOffset val="100"/>
        <c:baseTimeUnit val="days"/>
        <c:majorUnit val="2"/>
        <c:majorTimeUnit val="years"/>
      </c:dateAx>
      <c:valAx>
        <c:axId val="191223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/>
                  <a:t>CHF/EUR exchange rate</a:t>
                </a:r>
              </a:p>
            </c:rich>
          </c:tx>
          <c:layout>
            <c:manualLayout>
              <c:xMode val="edge"/>
              <c:yMode val="edge"/>
              <c:x val="1.6002083394245813E-2"/>
              <c:y val="0.31533109476841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de-DE"/>
          </a:p>
        </c:txPr>
        <c:crossAx val="19073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586309423404324"/>
          <c:y val="0.7003329771736968"/>
          <c:w val="0.25460657659866209"/>
          <c:h val="4.4226229820294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Garamond" panose="02020404030301010803" pitchFamily="18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596900</xdr:colOff>
      <xdr:row>6</xdr:row>
      <xdr:rowOff>114300</xdr:rowOff>
    </xdr:from>
    <xdr:to>
      <xdr:col>14</xdr:col>
      <xdr:colOff>533400</xdr:colOff>
      <xdr:row>43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3AD01E-4F37-4E4F-9AD5-210D83A55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571500</xdr:colOff>
      <xdr:row>43</xdr:row>
      <xdr:rowOff>107950</xdr:rowOff>
    </xdr:from>
    <xdr:to>
      <xdr:col>14</xdr:col>
      <xdr:colOff>511048</xdr:colOff>
      <xdr:row>80</xdr:row>
      <xdr:rowOff>69342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38B7CE-1305-184E-9784-863FA9F5C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for_import_Indices_from_08" connectionId="1" xr16:uid="{102A7C09-AB85-ED4C-9BD2-18F4B5C795C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D1A44-A562-424A-AD2E-6ED2C7B21C4E}">
  <dimension ref="A1:R568"/>
  <sheetViews>
    <sheetView topLeftCell="D1" workbookViewId="0">
      <selection activeCell="Q2" sqref="Q2"/>
    </sheetView>
  </sheetViews>
  <sheetFormatPr baseColWidth="10" defaultRowHeight="16"/>
  <cols>
    <col min="1" max="1" width="8.1640625" bestFit="1" customWidth="1"/>
    <col min="2" max="2" width="13.6640625" bestFit="1" customWidth="1"/>
    <col min="3" max="3" width="7.1640625" bestFit="1" customWidth="1"/>
    <col min="4" max="5" width="8.1640625" bestFit="1" customWidth="1"/>
    <col min="6" max="6" width="7.83203125" bestFit="1" customWidth="1"/>
    <col min="7" max="7" width="6.83203125" bestFit="1" customWidth="1"/>
    <col min="8" max="8" width="12" bestFit="1" customWidth="1"/>
    <col min="9" max="10" width="7.83203125" bestFit="1" customWidth="1"/>
    <col min="13" max="13" width="14.8320312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10</v>
      </c>
      <c r="N1" t="s">
        <v>11</v>
      </c>
      <c r="P1" t="s">
        <v>13</v>
      </c>
      <c r="Q1" t="s">
        <v>3</v>
      </c>
      <c r="R1" t="s">
        <v>12</v>
      </c>
    </row>
    <row r="2" spans="1:18">
      <c r="A2" s="1">
        <v>39493</v>
      </c>
      <c r="B2">
        <v>6037.5</v>
      </c>
      <c r="C2">
        <v>182.47</v>
      </c>
      <c r="D2">
        <v>7353</v>
      </c>
      <c r="E2">
        <v>1481.68</v>
      </c>
      <c r="F2">
        <v>2.855</v>
      </c>
      <c r="G2">
        <v>2.31</v>
      </c>
      <c r="H2">
        <v>2.7650000000000001</v>
      </c>
      <c r="I2">
        <v>0.91469999999999996</v>
      </c>
      <c r="J2">
        <v>0.623</v>
      </c>
      <c r="M2" t="e">
        <f>B2/#REF!-1</f>
        <v>#REF!</v>
      </c>
      <c r="N2" t="e">
        <f>LN(D2/#REF!)</f>
        <v>#REF!</v>
      </c>
      <c r="P2">
        <v>100</v>
      </c>
      <c r="Q2">
        <v>100</v>
      </c>
      <c r="R2">
        <f>1/J2</f>
        <v>1.6051364365971108</v>
      </c>
    </row>
    <row r="3" spans="1:18">
      <c r="A3" s="1">
        <v>39500</v>
      </c>
      <c r="B3">
        <v>6137.8</v>
      </c>
      <c r="C3">
        <v>183.05</v>
      </c>
      <c r="D3">
        <v>7454.75</v>
      </c>
      <c r="E3">
        <v>1493.3</v>
      </c>
      <c r="F3">
        <v>2.9009999999999998</v>
      </c>
      <c r="G3">
        <v>2.3839999999999999</v>
      </c>
      <c r="H3">
        <v>2.7833299999999999</v>
      </c>
      <c r="I3">
        <v>0.92159999999999997</v>
      </c>
      <c r="J3">
        <v>0.62150000000000005</v>
      </c>
      <c r="M3">
        <f t="shared" ref="M3:M65" si="0">B3/B2-1</f>
        <v>1.6612836438923528E-2</v>
      </c>
      <c r="N3">
        <f t="shared" ref="N3:N65" si="1">LN(D3/D2)</f>
        <v>1.3743019899744396E-2</v>
      </c>
      <c r="P3">
        <f t="shared" ref="P3:P66" si="2">P2*(1+M3)</f>
        <v>101.66128364389235</v>
      </c>
      <c r="Q3">
        <f t="shared" ref="Q3:Q66" si="3">Q2*EXP(N3)</f>
        <v>101.38378892968856</v>
      </c>
      <c r="R3">
        <f t="shared" ref="R3:R66" si="4">1/J3</f>
        <v>1.6090104585679805</v>
      </c>
    </row>
    <row r="4" spans="1:18">
      <c r="A4" s="1">
        <v>39507</v>
      </c>
      <c r="B4">
        <v>5987.6</v>
      </c>
      <c r="C4">
        <v>182.13</v>
      </c>
      <c r="D4">
        <v>7533.86</v>
      </c>
      <c r="E4">
        <v>1492.38</v>
      </c>
      <c r="F4">
        <v>2.96</v>
      </c>
      <c r="G4">
        <v>2.3660000000000001</v>
      </c>
      <c r="H4">
        <v>2.7966700000000002</v>
      </c>
      <c r="I4">
        <v>0.96040000000000003</v>
      </c>
      <c r="J4">
        <v>0.63280000000000003</v>
      </c>
      <c r="M4">
        <f t="shared" si="0"/>
        <v>-2.4471308938055936E-2</v>
      </c>
      <c r="N4">
        <f t="shared" si="1"/>
        <v>1.0556113557030233E-2</v>
      </c>
      <c r="P4">
        <f t="shared" si="2"/>
        <v>99.173498964803329</v>
      </c>
      <c r="Q4">
        <f t="shared" si="3"/>
        <v>102.45967632258942</v>
      </c>
      <c r="R4">
        <f t="shared" si="4"/>
        <v>1.5802781289506953</v>
      </c>
    </row>
    <row r="5" spans="1:18">
      <c r="A5" s="1">
        <v>39514</v>
      </c>
      <c r="B5">
        <v>4696.3999999999996</v>
      </c>
      <c r="C5">
        <v>176.85</v>
      </c>
      <c r="D5">
        <v>7174.15</v>
      </c>
      <c r="E5">
        <v>1446.97</v>
      </c>
      <c r="F5">
        <v>2.9670000000000001</v>
      </c>
      <c r="G5">
        <v>2.34</v>
      </c>
      <c r="H5">
        <v>2.8149999999999999</v>
      </c>
      <c r="I5">
        <v>0.97550000000000003</v>
      </c>
      <c r="J5">
        <v>0.63519999999999999</v>
      </c>
      <c r="M5">
        <f t="shared" si="0"/>
        <v>-0.2156456677132742</v>
      </c>
      <c r="N5">
        <f t="shared" si="1"/>
        <v>-4.8923238941887215E-2</v>
      </c>
      <c r="P5">
        <f t="shared" si="2"/>
        <v>77.787163561076611</v>
      </c>
      <c r="Q5">
        <f t="shared" si="3"/>
        <v>97.567659458724322</v>
      </c>
      <c r="R5">
        <f t="shared" si="4"/>
        <v>1.5743073047858942</v>
      </c>
    </row>
    <row r="6" spans="1:18">
      <c r="A6" s="1">
        <v>39521</v>
      </c>
      <c r="B6">
        <v>3998.6</v>
      </c>
      <c r="C6">
        <v>174.02</v>
      </c>
      <c r="D6">
        <v>7132.03</v>
      </c>
      <c r="E6">
        <v>1418.37</v>
      </c>
      <c r="F6">
        <v>2.8820000000000001</v>
      </c>
      <c r="G6">
        <v>2.27</v>
      </c>
      <c r="H6">
        <v>2.80667</v>
      </c>
      <c r="I6">
        <v>1.0013000000000001</v>
      </c>
      <c r="J6">
        <v>0.63880000000000003</v>
      </c>
      <c r="M6">
        <f t="shared" si="0"/>
        <v>-0.14858189251341447</v>
      </c>
      <c r="N6">
        <f t="shared" si="1"/>
        <v>-5.8883813432071717E-3</v>
      </c>
      <c r="P6">
        <f t="shared" si="2"/>
        <v>66.229399585921328</v>
      </c>
      <c r="Q6">
        <f t="shared" si="3"/>
        <v>96.994832041343656</v>
      </c>
      <c r="R6">
        <f t="shared" si="4"/>
        <v>1.5654351909830932</v>
      </c>
    </row>
    <row r="7" spans="1:18">
      <c r="A7" s="1">
        <v>39528</v>
      </c>
      <c r="B7">
        <v>6445.4</v>
      </c>
      <c r="C7">
        <v>167.38</v>
      </c>
      <c r="D7">
        <v>7009.86</v>
      </c>
      <c r="E7">
        <v>1360.04</v>
      </c>
      <c r="F7">
        <v>2.75</v>
      </c>
      <c r="G7">
        <v>2.234</v>
      </c>
      <c r="H7">
        <v>2.8366699999999998</v>
      </c>
      <c r="I7">
        <v>0.99080000000000001</v>
      </c>
      <c r="J7">
        <v>0.64200000000000002</v>
      </c>
      <c r="M7">
        <f t="shared" si="0"/>
        <v>0.61191416995948567</v>
      </c>
      <c r="N7">
        <f t="shared" si="1"/>
        <v>-1.7278177008028826E-2</v>
      </c>
      <c r="P7">
        <f t="shared" si="2"/>
        <v>106.75610766045548</v>
      </c>
      <c r="Q7">
        <f t="shared" si="3"/>
        <v>95.333333333333314</v>
      </c>
      <c r="R7">
        <f t="shared" si="4"/>
        <v>1.557632398753894</v>
      </c>
    </row>
    <row r="8" spans="1:18">
      <c r="A8" s="1">
        <v>39535</v>
      </c>
      <c r="B8">
        <v>6437.9</v>
      </c>
      <c r="C8">
        <v>175.06</v>
      </c>
      <c r="D8">
        <v>7239.35</v>
      </c>
      <c r="E8">
        <v>1425.89</v>
      </c>
      <c r="F8">
        <v>2.948</v>
      </c>
      <c r="G8">
        <v>2.41</v>
      </c>
      <c r="H8">
        <v>2.8849999999999998</v>
      </c>
      <c r="I8">
        <v>1.0046999999999999</v>
      </c>
      <c r="J8">
        <v>0.63600000000000001</v>
      </c>
      <c r="M8">
        <f t="shared" si="0"/>
        <v>-1.1636205666056831E-3</v>
      </c>
      <c r="N8">
        <f t="shared" si="1"/>
        <v>3.2213693983987372E-2</v>
      </c>
      <c r="P8">
        <f t="shared" si="2"/>
        <v>106.63188405797101</v>
      </c>
      <c r="Q8">
        <f t="shared" si="3"/>
        <v>98.454372365021072</v>
      </c>
      <c r="R8">
        <f t="shared" si="4"/>
        <v>1.5723270440251571</v>
      </c>
    </row>
    <row r="9" spans="1:18">
      <c r="A9" s="1">
        <v>39542</v>
      </c>
      <c r="B9">
        <v>3785.6</v>
      </c>
      <c r="C9">
        <v>179.69</v>
      </c>
      <c r="D9">
        <v>7573.49</v>
      </c>
      <c r="E9">
        <v>1465.43</v>
      </c>
      <c r="F9">
        <v>2.9660000000000002</v>
      </c>
      <c r="G9">
        <v>2.4550000000000001</v>
      </c>
      <c r="H9">
        <v>2.8966699999999999</v>
      </c>
      <c r="I9">
        <v>0.99409999999999998</v>
      </c>
      <c r="J9">
        <v>0.63170000000000004</v>
      </c>
      <c r="M9">
        <f t="shared" si="0"/>
        <v>-0.41198216809829291</v>
      </c>
      <c r="N9">
        <f t="shared" si="1"/>
        <v>4.5122568228870057E-2</v>
      </c>
      <c r="P9">
        <f t="shared" si="2"/>
        <v>62.701449275362314</v>
      </c>
      <c r="Q9">
        <f t="shared" si="3"/>
        <v>102.99864001087991</v>
      </c>
      <c r="R9">
        <f t="shared" si="4"/>
        <v>1.583029919265474</v>
      </c>
    </row>
    <row r="10" spans="1:18">
      <c r="A10" s="1">
        <v>39549</v>
      </c>
      <c r="B10">
        <v>5517.8</v>
      </c>
      <c r="C10">
        <v>173.57</v>
      </c>
      <c r="D10">
        <v>7258.96</v>
      </c>
      <c r="E10">
        <v>1396.47</v>
      </c>
      <c r="F10">
        <v>2.9580000000000002</v>
      </c>
      <c r="G10">
        <v>2.3959999999999999</v>
      </c>
      <c r="H10">
        <v>2.8133300000000001</v>
      </c>
      <c r="I10">
        <v>0.99880000000000002</v>
      </c>
      <c r="J10">
        <v>0.63180000000000003</v>
      </c>
      <c r="M10">
        <f t="shared" si="0"/>
        <v>0.45757607776838549</v>
      </c>
      <c r="N10">
        <f t="shared" si="1"/>
        <v>-4.2417423703954418E-2</v>
      </c>
      <c r="P10">
        <f t="shared" si="2"/>
        <v>91.392132505175979</v>
      </c>
      <c r="Q10">
        <f t="shared" si="3"/>
        <v>98.721066231470147</v>
      </c>
      <c r="R10">
        <f t="shared" si="4"/>
        <v>1.5827793605571383</v>
      </c>
    </row>
    <row r="11" spans="1:18">
      <c r="A11" s="1">
        <v>39556</v>
      </c>
      <c r="B11">
        <v>5212.2</v>
      </c>
      <c r="C11">
        <v>178.09</v>
      </c>
      <c r="D11">
        <v>7418.02</v>
      </c>
      <c r="E11">
        <v>1447.18</v>
      </c>
      <c r="F11">
        <v>3.177</v>
      </c>
      <c r="G11">
        <v>2.6970000000000001</v>
      </c>
      <c r="H11">
        <v>2.8483299999999998</v>
      </c>
      <c r="I11">
        <v>0.98219999999999996</v>
      </c>
      <c r="J11">
        <v>0.621</v>
      </c>
      <c r="M11">
        <f t="shared" si="0"/>
        <v>-5.5384392330276588E-2</v>
      </c>
      <c r="N11">
        <f t="shared" si="1"/>
        <v>2.1675607321638361E-2</v>
      </c>
      <c r="P11">
        <f t="shared" si="2"/>
        <v>86.330434782608691</v>
      </c>
      <c r="Q11">
        <f t="shared" si="3"/>
        <v>100.8842649258806</v>
      </c>
      <c r="R11">
        <f t="shared" si="4"/>
        <v>1.6103059581320451</v>
      </c>
    </row>
    <row r="12" spans="1:18">
      <c r="A12" s="1">
        <v>39563</v>
      </c>
      <c r="B12">
        <v>4000.2</v>
      </c>
      <c r="C12">
        <v>180.33</v>
      </c>
      <c r="D12">
        <v>7509.48</v>
      </c>
      <c r="E12">
        <v>1468.98</v>
      </c>
      <c r="F12">
        <v>3.1579999999999999</v>
      </c>
      <c r="G12">
        <v>2.641</v>
      </c>
      <c r="H12">
        <v>2.8416700000000001</v>
      </c>
      <c r="I12">
        <v>0.96689999999999998</v>
      </c>
      <c r="J12">
        <v>0.61860000000000004</v>
      </c>
      <c r="M12">
        <f t="shared" si="0"/>
        <v>-0.2325313687118683</v>
      </c>
      <c r="N12">
        <f t="shared" si="1"/>
        <v>1.2254047158511812E-2</v>
      </c>
      <c r="P12">
        <f t="shared" si="2"/>
        <v>66.255900621118016</v>
      </c>
      <c r="Q12">
        <f t="shared" si="3"/>
        <v>102.12811097511219</v>
      </c>
      <c r="R12">
        <f t="shared" si="4"/>
        <v>1.6165535079211122</v>
      </c>
    </row>
    <row r="13" spans="1:18">
      <c r="A13" s="1">
        <v>39570</v>
      </c>
      <c r="B13">
        <v>4690.3999999999996</v>
      </c>
      <c r="C13">
        <v>184.27</v>
      </c>
      <c r="D13">
        <v>7665.8</v>
      </c>
      <c r="E13">
        <v>1507.16</v>
      </c>
      <c r="F13">
        <v>3.1280000000000001</v>
      </c>
      <c r="G13">
        <v>2.6110000000000002</v>
      </c>
      <c r="H13">
        <v>2.8050000000000002</v>
      </c>
      <c r="I13">
        <v>0.94589999999999996</v>
      </c>
      <c r="J13">
        <v>0.61319999999999997</v>
      </c>
      <c r="M13">
        <f t="shared" si="0"/>
        <v>0.17254137293135341</v>
      </c>
      <c r="N13">
        <f t="shared" si="1"/>
        <v>2.0602655026093812E-2</v>
      </c>
      <c r="P13">
        <f t="shared" si="2"/>
        <v>77.687784679089035</v>
      </c>
      <c r="Q13">
        <f t="shared" si="3"/>
        <v>104.25404596763227</v>
      </c>
      <c r="R13">
        <f t="shared" si="4"/>
        <v>1.6307893020221789</v>
      </c>
    </row>
    <row r="14" spans="1:18">
      <c r="A14" s="1">
        <v>39577</v>
      </c>
      <c r="B14">
        <v>4722.8999999999996</v>
      </c>
      <c r="C14">
        <v>183.95</v>
      </c>
      <c r="D14">
        <v>7483.97</v>
      </c>
      <c r="E14">
        <v>1506.16</v>
      </c>
      <c r="F14">
        <v>2.9820000000000002</v>
      </c>
      <c r="G14">
        <v>2.524</v>
      </c>
      <c r="H14">
        <v>2.7749999999999999</v>
      </c>
      <c r="I14">
        <v>0.96050000000000002</v>
      </c>
      <c r="J14">
        <v>0.62050000000000005</v>
      </c>
      <c r="M14">
        <f t="shared" si="0"/>
        <v>6.92904656319282E-3</v>
      </c>
      <c r="N14">
        <f t="shared" si="1"/>
        <v>-2.4005477540651368E-2</v>
      </c>
      <c r="P14">
        <f t="shared" si="2"/>
        <v>78.22608695652174</v>
      </c>
      <c r="Q14">
        <f t="shared" si="3"/>
        <v>101.781177750578</v>
      </c>
      <c r="R14">
        <f t="shared" si="4"/>
        <v>1.6116035455277999</v>
      </c>
    </row>
    <row r="15" spans="1:18">
      <c r="A15" s="1">
        <v>39584</v>
      </c>
      <c r="B15">
        <v>4007.3</v>
      </c>
      <c r="C15">
        <v>187.22</v>
      </c>
      <c r="D15">
        <v>7653.71</v>
      </c>
      <c r="E15">
        <v>1535.3</v>
      </c>
      <c r="F15">
        <v>3.0190000000000001</v>
      </c>
      <c r="G15">
        <v>2.63</v>
      </c>
      <c r="H15">
        <v>2.77833</v>
      </c>
      <c r="I15">
        <v>0.95440000000000003</v>
      </c>
      <c r="J15">
        <v>0.61270000000000002</v>
      </c>
      <c r="M15">
        <f t="shared" si="0"/>
        <v>-0.15151707637256762</v>
      </c>
      <c r="N15">
        <f t="shared" si="1"/>
        <v>2.242709774782942E-2</v>
      </c>
      <c r="P15">
        <f t="shared" si="2"/>
        <v>66.373498964803318</v>
      </c>
      <c r="Q15">
        <f t="shared" si="3"/>
        <v>104.08962328301374</v>
      </c>
      <c r="R15">
        <f t="shared" si="4"/>
        <v>1.6321201240411294</v>
      </c>
    </row>
    <row r="16" spans="1:18">
      <c r="A16" s="1">
        <v>39591</v>
      </c>
      <c r="B16">
        <v>5515.3</v>
      </c>
      <c r="C16">
        <v>183.81</v>
      </c>
      <c r="D16">
        <v>7459.94</v>
      </c>
      <c r="E16">
        <v>1501.78</v>
      </c>
      <c r="F16">
        <v>3.052</v>
      </c>
      <c r="G16">
        <v>2.6930000000000001</v>
      </c>
      <c r="H16">
        <v>2.7749999999999999</v>
      </c>
      <c r="I16">
        <v>0.9758</v>
      </c>
      <c r="J16">
        <v>0.61909999999999998</v>
      </c>
      <c r="M16">
        <f t="shared" si="0"/>
        <v>0.37631322835824621</v>
      </c>
      <c r="N16">
        <f t="shared" si="1"/>
        <v>-2.5643126312178799E-2</v>
      </c>
      <c r="P16">
        <f t="shared" si="2"/>
        <v>91.350724637681168</v>
      </c>
      <c r="Q16">
        <f t="shared" si="3"/>
        <v>101.45437236502107</v>
      </c>
      <c r="R16">
        <f t="shared" si="4"/>
        <v>1.6152479405588758</v>
      </c>
    </row>
    <row r="17" spans="1:18">
      <c r="A17" s="1">
        <v>39598</v>
      </c>
      <c r="B17">
        <v>4908.2</v>
      </c>
      <c r="C17">
        <v>186.53</v>
      </c>
      <c r="D17">
        <v>7511.29</v>
      </c>
      <c r="E17">
        <v>1530.9</v>
      </c>
      <c r="F17">
        <v>3.19</v>
      </c>
      <c r="G17">
        <v>2.7879999999999998</v>
      </c>
      <c r="H17">
        <v>2.7774999999999999</v>
      </c>
      <c r="I17">
        <v>0.95950000000000002</v>
      </c>
      <c r="J17">
        <v>0.6169</v>
      </c>
      <c r="M17">
        <f t="shared" si="0"/>
        <v>-0.11007560785451387</v>
      </c>
      <c r="N17">
        <f t="shared" si="1"/>
        <v>6.8598507092536018E-3</v>
      </c>
      <c r="P17">
        <f t="shared" si="2"/>
        <v>81.295238095238091</v>
      </c>
      <c r="Q17">
        <f t="shared" si="3"/>
        <v>102.15272677818578</v>
      </c>
      <c r="R17">
        <f t="shared" si="4"/>
        <v>1.6210082671421624</v>
      </c>
    </row>
    <row r="18" spans="1:18">
      <c r="A18" s="1">
        <v>39605</v>
      </c>
      <c r="B18">
        <v>5097</v>
      </c>
      <c r="C18">
        <v>185.56</v>
      </c>
      <c r="D18">
        <v>7386.42</v>
      </c>
      <c r="E18">
        <v>1516.26</v>
      </c>
      <c r="F18">
        <v>3.2290000000000001</v>
      </c>
      <c r="G18">
        <v>3.0019999999999998</v>
      </c>
      <c r="H18">
        <v>2.82667</v>
      </c>
      <c r="I18">
        <v>0.98170000000000002</v>
      </c>
      <c r="J18">
        <v>0.62219999999999998</v>
      </c>
      <c r="M18">
        <f t="shared" si="0"/>
        <v>3.8466240169512389E-2</v>
      </c>
      <c r="N18">
        <f t="shared" si="1"/>
        <v>-1.67640428455435E-2</v>
      </c>
      <c r="P18">
        <f t="shared" si="2"/>
        <v>84.422360248447205</v>
      </c>
      <c r="Q18">
        <f t="shared" si="3"/>
        <v>100.45450836393309</v>
      </c>
      <c r="R18">
        <f t="shared" si="4"/>
        <v>1.6072002571520412</v>
      </c>
    </row>
    <row r="19" spans="1:18">
      <c r="A19" s="1">
        <v>39612</v>
      </c>
      <c r="B19">
        <v>7239</v>
      </c>
      <c r="C19">
        <v>180.93</v>
      </c>
      <c r="D19">
        <v>7261.37</v>
      </c>
      <c r="E19">
        <v>1470.03</v>
      </c>
      <c r="F19">
        <v>3.4180000000000001</v>
      </c>
      <c r="G19">
        <v>3.093</v>
      </c>
      <c r="H19">
        <v>2.9058299999999999</v>
      </c>
      <c r="I19">
        <v>0.95530000000000004</v>
      </c>
      <c r="J19">
        <v>0.62119999999999997</v>
      </c>
      <c r="M19">
        <f t="shared" si="0"/>
        <v>0.42024720423778694</v>
      </c>
      <c r="N19">
        <f t="shared" si="1"/>
        <v>-1.707466288332159E-2</v>
      </c>
      <c r="P19">
        <f t="shared" si="2"/>
        <v>119.90062111801242</v>
      </c>
      <c r="Q19">
        <f t="shared" si="3"/>
        <v>98.753841969264244</v>
      </c>
      <c r="R19">
        <f t="shared" si="4"/>
        <v>1.6097875080489377</v>
      </c>
    </row>
    <row r="20" spans="1:18">
      <c r="A20" s="1">
        <v>39619</v>
      </c>
      <c r="B20">
        <v>5076.6000000000004</v>
      </c>
      <c r="C20">
        <v>176.37</v>
      </c>
      <c r="D20">
        <v>7069.44</v>
      </c>
      <c r="E20">
        <v>1424.19</v>
      </c>
      <c r="F20">
        <v>3.38</v>
      </c>
      <c r="G20">
        <v>3.0089999999999999</v>
      </c>
      <c r="H20">
        <v>2.82</v>
      </c>
      <c r="I20">
        <v>0.96540000000000004</v>
      </c>
      <c r="J20">
        <v>0.61860000000000004</v>
      </c>
      <c r="M20">
        <f t="shared" si="0"/>
        <v>-0.29871529216742643</v>
      </c>
      <c r="N20">
        <f t="shared" si="1"/>
        <v>-2.6787247417695146E-2</v>
      </c>
      <c r="P20">
        <f t="shared" si="2"/>
        <v>84.084472049689438</v>
      </c>
      <c r="Q20">
        <f t="shared" si="3"/>
        <v>96.143614851081182</v>
      </c>
      <c r="R20">
        <f t="shared" si="4"/>
        <v>1.6165535079211122</v>
      </c>
    </row>
    <row r="21" spans="1:18">
      <c r="A21" s="1">
        <v>39626</v>
      </c>
      <c r="B21">
        <v>4842.8</v>
      </c>
      <c r="C21">
        <v>170.82</v>
      </c>
      <c r="D21">
        <v>6861.54</v>
      </c>
      <c r="E21">
        <v>1369.55</v>
      </c>
      <c r="F21">
        <v>3.2909999999999999</v>
      </c>
      <c r="G21">
        <v>2.9009999999999998</v>
      </c>
      <c r="H21">
        <v>2.7883300000000002</v>
      </c>
      <c r="I21">
        <v>0.98250000000000004</v>
      </c>
      <c r="J21">
        <v>0.62209999999999999</v>
      </c>
      <c r="M21">
        <f t="shared" si="0"/>
        <v>-4.6054445888980888E-2</v>
      </c>
      <c r="N21">
        <f t="shared" si="1"/>
        <v>-2.9849362510927742E-2</v>
      </c>
      <c r="P21">
        <f t="shared" si="2"/>
        <v>80.212008281573489</v>
      </c>
      <c r="Q21">
        <f t="shared" si="3"/>
        <v>93.316197470420235</v>
      </c>
      <c r="R21">
        <f t="shared" si="4"/>
        <v>1.6074586079408455</v>
      </c>
    </row>
    <row r="22" spans="1:18">
      <c r="A22" s="1">
        <v>39633</v>
      </c>
      <c r="B22">
        <v>4424.3999999999996</v>
      </c>
      <c r="C22">
        <v>163.53</v>
      </c>
      <c r="D22">
        <v>6772.74</v>
      </c>
      <c r="E22">
        <v>1301.51</v>
      </c>
      <c r="F22">
        <v>3.2450000000000001</v>
      </c>
      <c r="G22">
        <v>2.8679999999999999</v>
      </c>
      <c r="H22">
        <v>2.8</v>
      </c>
      <c r="I22">
        <v>0.97509999999999997</v>
      </c>
      <c r="J22">
        <v>0.62090000000000001</v>
      </c>
      <c r="M22">
        <f t="shared" si="0"/>
        <v>-8.6396299661353093E-2</v>
      </c>
      <c r="N22">
        <f t="shared" si="1"/>
        <v>-1.3026174559639975E-2</v>
      </c>
      <c r="P22">
        <f t="shared" si="2"/>
        <v>73.281987577639725</v>
      </c>
      <c r="Q22">
        <f t="shared" si="3"/>
        <v>92.108527131782949</v>
      </c>
      <c r="R22">
        <f t="shared" si="4"/>
        <v>1.6105653084232565</v>
      </c>
    </row>
    <row r="23" spans="1:18">
      <c r="A23" s="1">
        <v>39640</v>
      </c>
      <c r="B23">
        <v>5753.3</v>
      </c>
      <c r="C23">
        <v>159</v>
      </c>
      <c r="D23">
        <v>6638.89</v>
      </c>
      <c r="E23">
        <v>1253.1199999999999</v>
      </c>
      <c r="F23">
        <v>3.1280000000000001</v>
      </c>
      <c r="G23">
        <v>2.7440000000000002</v>
      </c>
      <c r="H23">
        <v>2.8</v>
      </c>
      <c r="I23">
        <v>0.98409999999999997</v>
      </c>
      <c r="J23">
        <v>0.61750000000000005</v>
      </c>
      <c r="M23">
        <f t="shared" si="0"/>
        <v>0.30035711056866488</v>
      </c>
      <c r="N23">
        <f t="shared" si="1"/>
        <v>-1.9960950940604946E-2</v>
      </c>
      <c r="P23">
        <f t="shared" si="2"/>
        <v>95.292753623188389</v>
      </c>
      <c r="Q23">
        <f t="shared" si="3"/>
        <v>90.288181694546466</v>
      </c>
      <c r="R23">
        <f t="shared" si="4"/>
        <v>1.6194331983805668</v>
      </c>
    </row>
    <row r="24" spans="1:18">
      <c r="A24" s="1">
        <v>39647</v>
      </c>
      <c r="B24">
        <v>4397.8999999999996</v>
      </c>
      <c r="C24">
        <v>162.81</v>
      </c>
      <c r="D24">
        <v>6827.31</v>
      </c>
      <c r="E24">
        <v>1306.1300000000001</v>
      </c>
      <c r="F24">
        <v>3.19</v>
      </c>
      <c r="G24">
        <v>2.774</v>
      </c>
      <c r="H24">
        <v>2.78667</v>
      </c>
      <c r="I24">
        <v>0.97789999999999999</v>
      </c>
      <c r="J24">
        <v>0.61709999999999998</v>
      </c>
      <c r="M24">
        <f t="shared" si="0"/>
        <v>-0.23558653294630916</v>
      </c>
      <c r="N24">
        <f t="shared" si="1"/>
        <v>2.7985964504896148E-2</v>
      </c>
      <c r="P24">
        <f t="shared" si="2"/>
        <v>72.843064182194595</v>
      </c>
      <c r="Q24">
        <f t="shared" si="3"/>
        <v>92.850673194614473</v>
      </c>
      <c r="R24">
        <f t="shared" si="4"/>
        <v>1.6204829039053639</v>
      </c>
    </row>
    <row r="25" spans="1:18">
      <c r="A25" s="1">
        <v>39654</v>
      </c>
      <c r="B25">
        <v>5105.7</v>
      </c>
      <c r="C25">
        <v>164.6</v>
      </c>
      <c r="D25">
        <v>7015.03</v>
      </c>
      <c r="E25">
        <v>1328.34</v>
      </c>
      <c r="F25">
        <v>3.226</v>
      </c>
      <c r="G25">
        <v>2.6840000000000002</v>
      </c>
      <c r="H25">
        <v>2.76417</v>
      </c>
      <c r="I25">
        <v>0.96479999999999999</v>
      </c>
      <c r="J25">
        <v>0.61409999999999998</v>
      </c>
      <c r="M25">
        <f t="shared" si="0"/>
        <v>0.16094044885058789</v>
      </c>
      <c r="N25">
        <f t="shared" si="1"/>
        <v>2.7124244751229782E-2</v>
      </c>
      <c r="P25">
        <f t="shared" si="2"/>
        <v>84.566459627329181</v>
      </c>
      <c r="Q25">
        <f t="shared" si="3"/>
        <v>95.403644770841851</v>
      </c>
      <c r="R25">
        <f t="shared" si="4"/>
        <v>1.6283992835043153</v>
      </c>
    </row>
    <row r="26" spans="1:18">
      <c r="A26" s="1">
        <v>39661</v>
      </c>
      <c r="B26">
        <v>5411.1</v>
      </c>
      <c r="C26">
        <v>164.54</v>
      </c>
      <c r="D26">
        <v>7141.21</v>
      </c>
      <c r="E26">
        <v>1318.99</v>
      </c>
      <c r="F26">
        <v>3.0539999999999998</v>
      </c>
      <c r="G26">
        <v>2.5179999999999998</v>
      </c>
      <c r="H26">
        <v>2.7549999999999999</v>
      </c>
      <c r="I26">
        <v>0.95279999999999998</v>
      </c>
      <c r="J26">
        <v>0.61209999999999998</v>
      </c>
      <c r="M26">
        <f t="shared" si="0"/>
        <v>5.9815500323168402E-2</v>
      </c>
      <c r="N26">
        <f t="shared" si="1"/>
        <v>1.7827239685035221E-2</v>
      </c>
      <c r="P26">
        <f t="shared" si="2"/>
        <v>89.624844720496895</v>
      </c>
      <c r="Q26">
        <f t="shared" si="3"/>
        <v>97.119679042567668</v>
      </c>
      <c r="R26">
        <f t="shared" si="4"/>
        <v>1.6337199803953604</v>
      </c>
    </row>
    <row r="27" spans="1:18">
      <c r="A27" s="1">
        <v>39668</v>
      </c>
      <c r="B27">
        <v>5077.8999999999996</v>
      </c>
      <c r="C27">
        <v>167.64</v>
      </c>
      <c r="D27">
        <v>7262.1</v>
      </c>
      <c r="E27">
        <v>1358.65</v>
      </c>
      <c r="F27">
        <v>2.9849999999999999</v>
      </c>
      <c r="G27">
        <v>2.4369999999999998</v>
      </c>
      <c r="H27">
        <v>2.7483300000000002</v>
      </c>
      <c r="I27">
        <v>0.92420000000000002</v>
      </c>
      <c r="J27">
        <v>0.61580000000000001</v>
      </c>
      <c r="M27">
        <f t="shared" si="0"/>
        <v>-6.1577128495130529E-2</v>
      </c>
      <c r="N27">
        <f t="shared" si="1"/>
        <v>1.6786813427978733E-2</v>
      </c>
      <c r="P27">
        <f t="shared" si="2"/>
        <v>84.106004140786737</v>
      </c>
      <c r="Q27">
        <f t="shared" si="3"/>
        <v>98.763769889840901</v>
      </c>
      <c r="R27">
        <f t="shared" si="4"/>
        <v>1.6239038648911983</v>
      </c>
    </row>
    <row r="28" spans="1:18">
      <c r="A28" s="1">
        <v>39675</v>
      </c>
      <c r="B28">
        <v>5882.4</v>
      </c>
      <c r="C28">
        <v>168.67</v>
      </c>
      <c r="D28">
        <v>7235.93</v>
      </c>
      <c r="E28">
        <v>1372.41</v>
      </c>
      <c r="F28">
        <v>2.88</v>
      </c>
      <c r="G28">
        <v>2.306</v>
      </c>
      <c r="H28">
        <v>2.7466699999999999</v>
      </c>
      <c r="I28">
        <v>0.91169999999999995</v>
      </c>
      <c r="J28">
        <v>0.62070000000000003</v>
      </c>
      <c r="M28">
        <f t="shared" si="0"/>
        <v>0.15843163512475633</v>
      </c>
      <c r="N28">
        <f t="shared" si="1"/>
        <v>-3.6101495752439332E-3</v>
      </c>
      <c r="P28">
        <f t="shared" si="2"/>
        <v>97.431055900621104</v>
      </c>
      <c r="Q28">
        <f t="shared" si="3"/>
        <v>98.40786073711412</v>
      </c>
      <c r="R28">
        <f t="shared" si="4"/>
        <v>1.6110842597067825</v>
      </c>
    </row>
    <row r="29" spans="1:18">
      <c r="A29" s="1">
        <v>39682</v>
      </c>
      <c r="B29">
        <v>5477.3</v>
      </c>
      <c r="C29">
        <v>166.03</v>
      </c>
      <c r="D29">
        <v>7094.12</v>
      </c>
      <c r="E29">
        <v>1339.37</v>
      </c>
      <c r="F29">
        <v>2.9060000000000001</v>
      </c>
      <c r="G29">
        <v>2.3879999999999999</v>
      </c>
      <c r="H29">
        <v>2.7483300000000002</v>
      </c>
      <c r="I29">
        <v>0.91020000000000001</v>
      </c>
      <c r="J29">
        <v>0.61529999999999996</v>
      </c>
      <c r="M29">
        <f t="shared" si="0"/>
        <v>-6.8866449068407332E-2</v>
      </c>
      <c r="N29">
        <f t="shared" si="1"/>
        <v>-1.9792621721526741E-2</v>
      </c>
      <c r="P29">
        <f t="shared" si="2"/>
        <v>90.721325051759834</v>
      </c>
      <c r="Q29">
        <f t="shared" si="3"/>
        <v>96.479260165918689</v>
      </c>
      <c r="R29">
        <f t="shared" si="4"/>
        <v>1.6252234682268814</v>
      </c>
    </row>
    <row r="30" spans="1:18">
      <c r="A30" s="1">
        <v>39689</v>
      </c>
      <c r="B30">
        <v>5221.3</v>
      </c>
      <c r="C30">
        <v>169.54</v>
      </c>
      <c r="D30">
        <v>7238.74</v>
      </c>
      <c r="E30">
        <v>1383.68</v>
      </c>
      <c r="F30">
        <v>2.8849999999999998</v>
      </c>
      <c r="G30">
        <v>2.395</v>
      </c>
      <c r="H30">
        <v>2.7450000000000001</v>
      </c>
      <c r="I30">
        <v>0.90800000000000003</v>
      </c>
      <c r="J30">
        <v>0.61890000000000001</v>
      </c>
      <c r="M30">
        <f t="shared" si="0"/>
        <v>-4.6738356489511301E-2</v>
      </c>
      <c r="N30">
        <f t="shared" si="1"/>
        <v>2.0180886191155378E-2</v>
      </c>
      <c r="P30">
        <f t="shared" si="2"/>
        <v>86.481159420289856</v>
      </c>
      <c r="Q30">
        <f t="shared" si="3"/>
        <v>98.446076431388562</v>
      </c>
      <c r="R30">
        <f t="shared" si="4"/>
        <v>1.6157699143641946</v>
      </c>
    </row>
    <row r="31" spans="1:18">
      <c r="A31" s="1">
        <v>39696</v>
      </c>
      <c r="B31">
        <v>5161</v>
      </c>
      <c r="C31">
        <v>166.13</v>
      </c>
      <c r="D31">
        <v>6976.59</v>
      </c>
      <c r="E31">
        <v>1356.42</v>
      </c>
      <c r="F31">
        <v>2.7690000000000001</v>
      </c>
      <c r="G31">
        <v>2.2490000000000001</v>
      </c>
      <c r="H31">
        <v>2.73</v>
      </c>
      <c r="I31">
        <v>0.89390000000000003</v>
      </c>
      <c r="J31">
        <v>0.62660000000000005</v>
      </c>
      <c r="M31">
        <f t="shared" si="0"/>
        <v>-1.1548847988049005E-2</v>
      </c>
      <c r="N31">
        <f t="shared" si="1"/>
        <v>-3.6886899384497872E-2</v>
      </c>
      <c r="P31">
        <f t="shared" si="2"/>
        <v>85.482401656314693</v>
      </c>
      <c r="Q31">
        <f t="shared" si="3"/>
        <v>94.88086495308039</v>
      </c>
      <c r="R31">
        <f t="shared" si="4"/>
        <v>1.5959144589849983</v>
      </c>
    </row>
    <row r="32" spans="1:18">
      <c r="A32" s="1">
        <v>39703</v>
      </c>
      <c r="B32">
        <v>5082.1000000000004</v>
      </c>
      <c r="C32">
        <v>167.37</v>
      </c>
      <c r="D32">
        <v>7215.5</v>
      </c>
      <c r="E32">
        <v>1376.1</v>
      </c>
      <c r="F32">
        <v>2.8450000000000002</v>
      </c>
      <c r="G32">
        <v>2.294</v>
      </c>
      <c r="H32">
        <v>2.73</v>
      </c>
      <c r="I32">
        <v>0.88470000000000004</v>
      </c>
      <c r="J32">
        <v>0.622</v>
      </c>
      <c r="M32">
        <f t="shared" si="0"/>
        <v>-1.5287734935090058E-2</v>
      </c>
      <c r="N32">
        <f t="shared" si="1"/>
        <v>3.3671231175565433E-2</v>
      </c>
      <c r="P32">
        <f t="shared" si="2"/>
        <v>84.175569358178052</v>
      </c>
      <c r="Q32">
        <f t="shared" si="3"/>
        <v>98.130014959880342</v>
      </c>
      <c r="R32">
        <f t="shared" si="4"/>
        <v>1.607717041800643</v>
      </c>
    </row>
    <row r="33" spans="1:18">
      <c r="A33" s="1">
        <v>39710</v>
      </c>
      <c r="B33">
        <v>5286.8</v>
      </c>
      <c r="C33">
        <v>166.54</v>
      </c>
      <c r="D33">
        <v>7025.17</v>
      </c>
      <c r="E33">
        <v>1388.79</v>
      </c>
      <c r="F33">
        <v>2.782</v>
      </c>
      <c r="G33">
        <v>1.982</v>
      </c>
      <c r="H33">
        <v>2.7933300000000001</v>
      </c>
      <c r="I33">
        <v>0.90469999999999995</v>
      </c>
      <c r="J33">
        <v>0.62539999999999996</v>
      </c>
      <c r="M33">
        <f t="shared" si="0"/>
        <v>4.0278624977863497E-2</v>
      </c>
      <c r="N33">
        <f t="shared" si="1"/>
        <v>-2.6732075678727728E-2</v>
      </c>
      <c r="P33">
        <f t="shared" si="2"/>
        <v>87.566045548654245</v>
      </c>
      <c r="Q33">
        <f t="shared" si="3"/>
        <v>95.541547667618687</v>
      </c>
      <c r="R33">
        <f t="shared" si="4"/>
        <v>1.598976654940838</v>
      </c>
    </row>
    <row r="34" spans="1:18">
      <c r="A34" s="1">
        <v>39717</v>
      </c>
      <c r="B34">
        <v>5057.1000000000004</v>
      </c>
      <c r="C34">
        <v>159.26</v>
      </c>
      <c r="D34">
        <v>6815.52</v>
      </c>
      <c r="E34">
        <v>1312.29</v>
      </c>
      <c r="F34">
        <v>2.742</v>
      </c>
      <c r="G34">
        <v>1.9239999999999999</v>
      </c>
      <c r="H34">
        <v>2.855</v>
      </c>
      <c r="I34">
        <v>0.91739999999999999</v>
      </c>
      <c r="J34">
        <v>0.62770000000000004</v>
      </c>
      <c r="M34">
        <f t="shared" si="0"/>
        <v>-4.3447832337141556E-2</v>
      </c>
      <c r="N34">
        <f t="shared" si="1"/>
        <v>-3.0297049703247377E-2</v>
      </c>
      <c r="P34">
        <f t="shared" si="2"/>
        <v>83.761490683229809</v>
      </c>
      <c r="Q34">
        <f t="shared" si="3"/>
        <v>92.690330477356213</v>
      </c>
      <c r="R34">
        <f t="shared" si="4"/>
        <v>1.5931177314003504</v>
      </c>
    </row>
    <row r="35" spans="1:18">
      <c r="A35" s="1">
        <v>39724</v>
      </c>
      <c r="B35">
        <v>9340</v>
      </c>
      <c r="C35">
        <v>149.63</v>
      </c>
      <c r="D35">
        <v>6879.82</v>
      </c>
      <c r="E35">
        <v>1226.25</v>
      </c>
      <c r="F35">
        <v>2.6240000000000001</v>
      </c>
      <c r="G35">
        <v>1.694</v>
      </c>
      <c r="H35">
        <v>3.0216699999999999</v>
      </c>
      <c r="I35">
        <v>0.8861</v>
      </c>
      <c r="J35">
        <v>0.64329999999999998</v>
      </c>
      <c r="M35">
        <f t="shared" si="0"/>
        <v>0.84690830713254628</v>
      </c>
      <c r="N35">
        <f t="shared" si="1"/>
        <v>9.3901243002824583E-3</v>
      </c>
      <c r="P35">
        <f t="shared" si="2"/>
        <v>154.69979296066251</v>
      </c>
      <c r="Q35">
        <f t="shared" si="3"/>
        <v>93.564803481572156</v>
      </c>
      <c r="R35">
        <f t="shared" si="4"/>
        <v>1.5544846883258201</v>
      </c>
    </row>
    <row r="36" spans="1:18">
      <c r="A36" s="1">
        <v>39731</v>
      </c>
      <c r="B36">
        <v>7622.5</v>
      </c>
      <c r="C36">
        <v>126.35</v>
      </c>
      <c r="D36">
        <v>5347.22</v>
      </c>
      <c r="E36">
        <v>1029.49</v>
      </c>
      <c r="F36">
        <v>2.8330000000000002</v>
      </c>
      <c r="G36">
        <v>1.5740000000000001</v>
      </c>
      <c r="H36">
        <v>3.1266699999999998</v>
      </c>
      <c r="I36">
        <v>0.87829999999999997</v>
      </c>
      <c r="J36">
        <v>0.65480000000000005</v>
      </c>
      <c r="M36">
        <f t="shared" si="0"/>
        <v>-0.1838865096359743</v>
      </c>
      <c r="N36">
        <f t="shared" si="1"/>
        <v>-0.25201568912507583</v>
      </c>
      <c r="P36">
        <f t="shared" si="2"/>
        <v>126.25258799171841</v>
      </c>
      <c r="Q36">
        <f t="shared" si="3"/>
        <v>72.721610227118191</v>
      </c>
      <c r="R36">
        <f t="shared" si="4"/>
        <v>1.5271838729383016</v>
      </c>
    </row>
    <row r="37" spans="1:18">
      <c r="A37" s="1">
        <v>39738</v>
      </c>
      <c r="B37">
        <v>7502.2</v>
      </c>
      <c r="C37">
        <v>128.37</v>
      </c>
      <c r="D37">
        <v>6099.62</v>
      </c>
      <c r="E37">
        <v>1041.23</v>
      </c>
      <c r="F37">
        <v>2.9740000000000002</v>
      </c>
      <c r="G37">
        <v>1.9279999999999999</v>
      </c>
      <c r="H37">
        <v>3.09</v>
      </c>
      <c r="I37">
        <v>0.87990000000000002</v>
      </c>
      <c r="J37">
        <v>0.65580000000000005</v>
      </c>
      <c r="M37">
        <f t="shared" si="0"/>
        <v>-1.5782223679895124E-2</v>
      </c>
      <c r="N37">
        <f t="shared" si="1"/>
        <v>0.13164967446965201</v>
      </c>
      <c r="P37">
        <f t="shared" si="2"/>
        <v>124.26004140786748</v>
      </c>
      <c r="Q37">
        <f t="shared" si="3"/>
        <v>82.954168366653064</v>
      </c>
      <c r="R37">
        <f t="shared" si="4"/>
        <v>1.5248551387618174</v>
      </c>
    </row>
    <row r="38" spans="1:18">
      <c r="A38" s="1">
        <v>39745</v>
      </c>
      <c r="B38">
        <v>7355.5</v>
      </c>
      <c r="C38">
        <v>119.64</v>
      </c>
      <c r="D38">
        <v>5675.09</v>
      </c>
      <c r="E38">
        <v>969.03</v>
      </c>
      <c r="F38">
        <v>2.73</v>
      </c>
      <c r="G38">
        <v>1.837</v>
      </c>
      <c r="H38">
        <v>2.92</v>
      </c>
      <c r="I38">
        <v>0.85680000000000001</v>
      </c>
      <c r="J38">
        <v>0.67869999999999997</v>
      </c>
      <c r="M38">
        <f t="shared" si="0"/>
        <v>-1.9554264082535799E-2</v>
      </c>
      <c r="N38">
        <f t="shared" si="1"/>
        <v>-7.2140051884328857E-2</v>
      </c>
      <c r="P38">
        <f t="shared" si="2"/>
        <v>121.83022774327121</v>
      </c>
      <c r="Q38">
        <f t="shared" si="3"/>
        <v>77.180606555147563</v>
      </c>
      <c r="R38">
        <f t="shared" si="4"/>
        <v>1.4734050390452336</v>
      </c>
    </row>
    <row r="39" spans="1:18">
      <c r="A39" s="1">
        <v>39752</v>
      </c>
      <c r="B39">
        <v>10061.6</v>
      </c>
      <c r="C39">
        <v>123.92</v>
      </c>
      <c r="D39">
        <v>6153.21</v>
      </c>
      <c r="E39">
        <v>1008.67</v>
      </c>
      <c r="F39">
        <v>2.8370000000000002</v>
      </c>
      <c r="G39">
        <v>1.8</v>
      </c>
      <c r="H39">
        <v>2.7183299999999999</v>
      </c>
      <c r="I39">
        <v>0.86140000000000005</v>
      </c>
      <c r="J39">
        <v>0.67700000000000005</v>
      </c>
      <c r="M39">
        <f t="shared" si="0"/>
        <v>0.36790157025355175</v>
      </c>
      <c r="N39">
        <f t="shared" si="1"/>
        <v>8.0887474596230968E-2</v>
      </c>
      <c r="P39">
        <f t="shared" si="2"/>
        <v>166.65175983436851</v>
      </c>
      <c r="Q39">
        <f t="shared" si="3"/>
        <v>83.682986536107705</v>
      </c>
      <c r="R39">
        <f t="shared" si="4"/>
        <v>1.4771048744460855</v>
      </c>
    </row>
    <row r="40" spans="1:18">
      <c r="A40" s="1">
        <v>39759</v>
      </c>
      <c r="B40">
        <v>6232.9</v>
      </c>
      <c r="C40">
        <v>124.68</v>
      </c>
      <c r="D40">
        <v>6008.16</v>
      </c>
      <c r="E40">
        <v>1022.42</v>
      </c>
      <c r="F40">
        <v>2.7170000000000001</v>
      </c>
      <c r="G40">
        <v>1.9670000000000001</v>
      </c>
      <c r="H40">
        <v>2.3050000000000002</v>
      </c>
      <c r="I40">
        <v>0.84840000000000004</v>
      </c>
      <c r="J40">
        <v>0.66710000000000003</v>
      </c>
      <c r="M40">
        <f t="shared" si="0"/>
        <v>-0.38052596008587114</v>
      </c>
      <c r="N40">
        <f t="shared" si="1"/>
        <v>-2.3855351603095275E-2</v>
      </c>
      <c r="P40">
        <f t="shared" si="2"/>
        <v>103.23643892339541</v>
      </c>
      <c r="Q40">
        <f t="shared" si="3"/>
        <v>81.710322317421458</v>
      </c>
      <c r="R40">
        <f t="shared" si="4"/>
        <v>1.4990256333383301</v>
      </c>
    </row>
    <row r="41" spans="1:18">
      <c r="A41" s="1">
        <v>39766</v>
      </c>
      <c r="B41">
        <v>6656.1</v>
      </c>
      <c r="C41">
        <v>119.91</v>
      </c>
      <c r="D41">
        <v>5834.75</v>
      </c>
      <c r="E41">
        <v>984.97</v>
      </c>
      <c r="F41">
        <v>2.6030000000000002</v>
      </c>
      <c r="G41">
        <v>1.7729999999999999</v>
      </c>
      <c r="H41">
        <v>2.07667</v>
      </c>
      <c r="I41">
        <v>0.83540000000000003</v>
      </c>
      <c r="J41">
        <v>0.66349999999999998</v>
      </c>
      <c r="M41">
        <f t="shared" si="0"/>
        <v>6.7897768294052696E-2</v>
      </c>
      <c r="N41">
        <f t="shared" si="1"/>
        <v>-2.9287125346492415E-2</v>
      </c>
      <c r="P41">
        <f t="shared" si="2"/>
        <v>110.24596273291924</v>
      </c>
      <c r="Q41">
        <f t="shared" si="3"/>
        <v>79.351965184278527</v>
      </c>
      <c r="R41">
        <f t="shared" si="4"/>
        <v>1.5071590052750565</v>
      </c>
    </row>
    <row r="42" spans="1:18">
      <c r="A42" s="1">
        <v>39773</v>
      </c>
      <c r="B42">
        <v>15589.7</v>
      </c>
      <c r="C42">
        <v>110.75</v>
      </c>
      <c r="D42">
        <v>5144.0200000000004</v>
      </c>
      <c r="E42">
        <v>906.4</v>
      </c>
      <c r="F42">
        <v>2.25</v>
      </c>
      <c r="G42">
        <v>1.302</v>
      </c>
      <c r="H42">
        <v>1.325</v>
      </c>
      <c r="I42">
        <v>0.81769999999999998</v>
      </c>
      <c r="J42">
        <v>0.65059999999999996</v>
      </c>
      <c r="M42">
        <f t="shared" si="0"/>
        <v>1.3421673352263337</v>
      </c>
      <c r="N42">
        <f t="shared" si="1"/>
        <v>-0.12599654496655027</v>
      </c>
      <c r="P42">
        <f t="shared" si="2"/>
        <v>258.21449275362312</v>
      </c>
      <c r="Q42">
        <f t="shared" si="3"/>
        <v>69.958112335101319</v>
      </c>
      <c r="R42">
        <f t="shared" si="4"/>
        <v>1.5370427297878881</v>
      </c>
    </row>
    <row r="43" spans="1:18">
      <c r="A43" s="1">
        <v>39780</v>
      </c>
      <c r="B43">
        <v>24957.8</v>
      </c>
      <c r="C43">
        <v>119.19</v>
      </c>
      <c r="D43">
        <v>5816.6</v>
      </c>
      <c r="E43">
        <v>989.55</v>
      </c>
      <c r="F43">
        <v>2.2770000000000001</v>
      </c>
      <c r="G43">
        <v>1.4219999999999999</v>
      </c>
      <c r="H43">
        <v>1.2549999999999999</v>
      </c>
      <c r="I43">
        <v>0.82410000000000005</v>
      </c>
      <c r="J43">
        <v>0.64939999999999998</v>
      </c>
      <c r="M43">
        <f t="shared" si="0"/>
        <v>0.60091598940325963</v>
      </c>
      <c r="N43">
        <f t="shared" si="1"/>
        <v>0.12288102364395027</v>
      </c>
      <c r="P43">
        <f t="shared" si="2"/>
        <v>413.37971014492734</v>
      </c>
      <c r="Q43">
        <f t="shared" si="3"/>
        <v>79.105127158982725</v>
      </c>
      <c r="R43">
        <f t="shared" si="4"/>
        <v>1.539882968894364</v>
      </c>
    </row>
    <row r="44" spans="1:18">
      <c r="A44" s="1">
        <v>39787</v>
      </c>
      <c r="B44">
        <v>15581.3</v>
      </c>
      <c r="C44">
        <v>112.96</v>
      </c>
      <c r="D44">
        <v>5530.84</v>
      </c>
      <c r="E44">
        <v>919.21</v>
      </c>
      <c r="F44">
        <v>2.0510000000000002</v>
      </c>
      <c r="G44">
        <v>1.1120000000000001</v>
      </c>
      <c r="H44">
        <v>1.1666700000000001</v>
      </c>
      <c r="I44">
        <v>0.81910000000000005</v>
      </c>
      <c r="J44">
        <v>0.64410000000000001</v>
      </c>
      <c r="M44">
        <f t="shared" si="0"/>
        <v>-0.3756941717619342</v>
      </c>
      <c r="N44">
        <f t="shared" si="1"/>
        <v>-5.0376195863617503E-2</v>
      </c>
      <c r="P44">
        <f t="shared" si="2"/>
        <v>258.07536231884046</v>
      </c>
      <c r="Q44">
        <f t="shared" si="3"/>
        <v>75.21882224942199</v>
      </c>
      <c r="R44">
        <f t="shared" si="4"/>
        <v>1.5525539512498059</v>
      </c>
    </row>
    <row r="45" spans="1:18">
      <c r="A45" s="1">
        <v>39794</v>
      </c>
      <c r="B45">
        <v>33547.599999999999</v>
      </c>
      <c r="C45">
        <v>115.7</v>
      </c>
      <c r="D45">
        <v>5636.17</v>
      </c>
      <c r="E45">
        <v>959.74</v>
      </c>
      <c r="F45">
        <v>2.2069999999999999</v>
      </c>
      <c r="G45">
        <v>1.0169999999999999</v>
      </c>
      <c r="H45">
        <v>0.83667000000000002</v>
      </c>
      <c r="I45">
        <v>0.84850000000000003</v>
      </c>
      <c r="J45">
        <v>0.63470000000000004</v>
      </c>
      <c r="M45">
        <f t="shared" si="0"/>
        <v>1.1530681008644978</v>
      </c>
      <c r="N45">
        <f t="shared" si="1"/>
        <v>1.886505408489423E-2</v>
      </c>
      <c r="P45">
        <f t="shared" si="2"/>
        <v>555.65383022774301</v>
      </c>
      <c r="Q45">
        <f t="shared" si="3"/>
        <v>76.651298789609669</v>
      </c>
      <c r="R45">
        <f t="shared" si="4"/>
        <v>1.5755475027572081</v>
      </c>
    </row>
    <row r="46" spans="1:18">
      <c r="A46" s="1">
        <v>39801</v>
      </c>
      <c r="B46">
        <v>44329.1</v>
      </c>
      <c r="C46">
        <v>115.62</v>
      </c>
      <c r="D46">
        <v>5459.86</v>
      </c>
      <c r="E46">
        <v>968.4</v>
      </c>
      <c r="F46">
        <v>2.169</v>
      </c>
      <c r="G46">
        <v>0.91900000000000004</v>
      </c>
      <c r="H46">
        <v>0.73833000000000004</v>
      </c>
      <c r="I46">
        <v>0.90600000000000003</v>
      </c>
      <c r="J46">
        <v>0.6512</v>
      </c>
      <c r="M46">
        <f t="shared" si="0"/>
        <v>0.32137917466525168</v>
      </c>
      <c r="N46">
        <f t="shared" si="1"/>
        <v>-3.1781608415434502E-2</v>
      </c>
      <c r="P46">
        <f t="shared" si="2"/>
        <v>734.22939958592099</v>
      </c>
      <c r="Q46">
        <f t="shared" si="3"/>
        <v>74.253501971984207</v>
      </c>
      <c r="R46">
        <f t="shared" si="4"/>
        <v>1.5356265356265357</v>
      </c>
    </row>
    <row r="47" spans="1:18">
      <c r="A47" s="1">
        <v>39808</v>
      </c>
      <c r="B47">
        <v>35742.199999999997</v>
      </c>
      <c r="C47">
        <v>115.07</v>
      </c>
      <c r="D47">
        <v>5399.58</v>
      </c>
      <c r="E47">
        <v>956.54</v>
      </c>
      <c r="F47">
        <v>2.121</v>
      </c>
      <c r="G47">
        <v>0.91900000000000004</v>
      </c>
      <c r="H47">
        <v>0.7</v>
      </c>
      <c r="I47">
        <v>0.9345</v>
      </c>
      <c r="J47">
        <v>0.66610000000000003</v>
      </c>
      <c r="M47">
        <f t="shared" si="0"/>
        <v>-0.19370797061072753</v>
      </c>
      <c r="N47">
        <f t="shared" si="1"/>
        <v>-1.1101975634833202E-2</v>
      </c>
      <c r="P47">
        <f t="shared" si="2"/>
        <v>592.00331262939926</v>
      </c>
      <c r="Q47">
        <f t="shared" si="3"/>
        <v>73.43370053039574</v>
      </c>
      <c r="R47">
        <f t="shared" si="4"/>
        <v>1.501276084671971</v>
      </c>
    </row>
    <row r="48" spans="1:18">
      <c r="A48" s="1">
        <v>39815</v>
      </c>
      <c r="B48">
        <v>37186.199999999997</v>
      </c>
      <c r="C48">
        <v>116.83</v>
      </c>
      <c r="D48">
        <v>5534.53</v>
      </c>
      <c r="E48">
        <v>970.08</v>
      </c>
      <c r="F48">
        <v>2.0950000000000002</v>
      </c>
      <c r="G48">
        <v>0.92</v>
      </c>
      <c r="H48">
        <v>0.64832999999999996</v>
      </c>
      <c r="I48">
        <v>0.92449999999999999</v>
      </c>
      <c r="J48">
        <v>0.66439999999999999</v>
      </c>
      <c r="M48">
        <f t="shared" si="0"/>
        <v>4.04004230293602E-2</v>
      </c>
      <c r="N48">
        <f t="shared" si="1"/>
        <v>2.4685475605109097E-2</v>
      </c>
      <c r="P48">
        <f t="shared" si="2"/>
        <v>615.92049689440955</v>
      </c>
      <c r="Q48">
        <f t="shared" si="3"/>
        <v>75.26900584795321</v>
      </c>
      <c r="R48">
        <f t="shared" si="4"/>
        <v>1.5051173991571343</v>
      </c>
    </row>
    <row r="49" spans="1:18">
      <c r="A49" s="1">
        <v>39822</v>
      </c>
      <c r="B49">
        <v>39019</v>
      </c>
      <c r="C49">
        <v>120.13</v>
      </c>
      <c r="D49">
        <v>5697.24</v>
      </c>
      <c r="E49">
        <v>1001.34</v>
      </c>
      <c r="F49">
        <v>2.246</v>
      </c>
      <c r="G49">
        <v>1.129</v>
      </c>
      <c r="H49">
        <v>0.59833000000000003</v>
      </c>
      <c r="I49">
        <v>0.89739999999999998</v>
      </c>
      <c r="J49">
        <v>0.6663</v>
      </c>
      <c r="M49">
        <f t="shared" si="0"/>
        <v>4.9287101128913546E-2</v>
      </c>
      <c r="N49">
        <f t="shared" si="1"/>
        <v>2.8975198673703611E-2</v>
      </c>
      <c r="P49">
        <f t="shared" si="2"/>
        <v>646.27743271221505</v>
      </c>
      <c r="Q49">
        <f t="shared" si="3"/>
        <v>77.481844145246825</v>
      </c>
      <c r="R49">
        <f t="shared" si="4"/>
        <v>1.5008254539996999</v>
      </c>
    </row>
    <row r="50" spans="1:18">
      <c r="A50" s="1">
        <v>39829</v>
      </c>
      <c r="B50">
        <v>40087</v>
      </c>
      <c r="C50">
        <v>115.03</v>
      </c>
      <c r="D50">
        <v>5435.54</v>
      </c>
      <c r="E50">
        <v>954.61</v>
      </c>
      <c r="F50">
        <v>2.1720000000000002</v>
      </c>
      <c r="G50">
        <v>1.0149999999999999</v>
      </c>
      <c r="H50">
        <v>0.55832999999999999</v>
      </c>
      <c r="I50">
        <v>0.8931</v>
      </c>
      <c r="J50">
        <v>0.67420000000000002</v>
      </c>
      <c r="M50">
        <f t="shared" si="0"/>
        <v>2.7371280658140984E-2</v>
      </c>
      <c r="N50">
        <f t="shared" si="1"/>
        <v>-4.7022975382966604E-2</v>
      </c>
      <c r="P50">
        <f t="shared" si="2"/>
        <v>663.96687370600387</v>
      </c>
      <c r="Q50">
        <f t="shared" si="3"/>
        <v>73.922752617979043</v>
      </c>
      <c r="R50">
        <f t="shared" si="4"/>
        <v>1.4832393948383269</v>
      </c>
    </row>
    <row r="51" spans="1:18">
      <c r="A51" s="1">
        <v>39836</v>
      </c>
      <c r="B51">
        <v>37023</v>
      </c>
      <c r="C51">
        <v>110.65</v>
      </c>
      <c r="D51">
        <v>5306.91</v>
      </c>
      <c r="E51">
        <v>913.8</v>
      </c>
      <c r="F51">
        <v>2.2109999999999999</v>
      </c>
      <c r="G51">
        <v>1.044</v>
      </c>
      <c r="H51">
        <v>0.54</v>
      </c>
      <c r="I51">
        <v>0.86619999999999997</v>
      </c>
      <c r="J51">
        <v>0.66769999999999996</v>
      </c>
      <c r="M51">
        <f t="shared" si="0"/>
        <v>-7.6433756579439738E-2</v>
      </c>
      <c r="N51">
        <f t="shared" si="1"/>
        <v>-2.3949126695239614E-2</v>
      </c>
      <c r="P51">
        <f t="shared" si="2"/>
        <v>613.21739130434753</v>
      </c>
      <c r="Q51">
        <f t="shared" si="3"/>
        <v>72.173398612811084</v>
      </c>
      <c r="R51">
        <f t="shared" si="4"/>
        <v>1.4976785981728322</v>
      </c>
    </row>
    <row r="52" spans="1:18">
      <c r="A52" s="1">
        <v>39843</v>
      </c>
      <c r="B52">
        <v>45258</v>
      </c>
      <c r="C52">
        <v>113.44</v>
      </c>
      <c r="D52">
        <v>5290.05</v>
      </c>
      <c r="E52">
        <v>942.29</v>
      </c>
      <c r="F52">
        <v>2.1749999999999998</v>
      </c>
      <c r="G52">
        <v>0.89900000000000002</v>
      </c>
      <c r="H52">
        <v>0.52666999999999997</v>
      </c>
      <c r="I52">
        <v>0.8619</v>
      </c>
      <c r="J52">
        <v>0.6724</v>
      </c>
      <c r="M52">
        <f t="shared" si="0"/>
        <v>0.22242930070496714</v>
      </c>
      <c r="N52">
        <f t="shared" si="1"/>
        <v>-3.1820473468276845E-3</v>
      </c>
      <c r="P52">
        <f t="shared" si="2"/>
        <v>749.61490683229772</v>
      </c>
      <c r="Q52">
        <f t="shared" si="3"/>
        <v>71.94410444716442</v>
      </c>
      <c r="R52">
        <f t="shared" si="4"/>
        <v>1.4872099940511601</v>
      </c>
    </row>
    <row r="53" spans="1:18">
      <c r="A53" s="1">
        <v>39850</v>
      </c>
      <c r="B53">
        <v>43979</v>
      </c>
      <c r="C53">
        <v>114.62</v>
      </c>
      <c r="D53">
        <v>5123.09</v>
      </c>
      <c r="E53">
        <v>968.36</v>
      </c>
      <c r="F53">
        <v>2.1440000000000001</v>
      </c>
      <c r="G53">
        <v>0.89900000000000002</v>
      </c>
      <c r="H53">
        <v>0.51</v>
      </c>
      <c r="I53">
        <v>0.86199999999999999</v>
      </c>
      <c r="J53">
        <v>0.66620000000000001</v>
      </c>
      <c r="M53">
        <f t="shared" si="0"/>
        <v>-2.8260197092226824E-2</v>
      </c>
      <c r="N53">
        <f t="shared" si="1"/>
        <v>-3.206992498727982E-2</v>
      </c>
      <c r="P53">
        <f t="shared" si="2"/>
        <v>728.43064182194576</v>
      </c>
      <c r="Q53">
        <f t="shared" si="3"/>
        <v>69.673466612267092</v>
      </c>
      <c r="R53">
        <f t="shared" si="4"/>
        <v>1.5010507355148603</v>
      </c>
    </row>
    <row r="54" spans="1:18">
      <c r="A54" s="1">
        <v>39857</v>
      </c>
      <c r="B54">
        <v>52177</v>
      </c>
      <c r="C54">
        <v>114.14</v>
      </c>
      <c r="D54">
        <v>5126.84</v>
      </c>
      <c r="E54">
        <v>961.24</v>
      </c>
      <c r="F54">
        <v>1.9910000000000001</v>
      </c>
      <c r="G54">
        <v>0.78900000000000003</v>
      </c>
      <c r="H54">
        <v>0.49833</v>
      </c>
      <c r="I54">
        <v>0.86170000000000002</v>
      </c>
      <c r="J54">
        <v>0.67</v>
      </c>
      <c r="M54">
        <f t="shared" si="0"/>
        <v>0.18640714886650445</v>
      </c>
      <c r="N54">
        <f t="shared" si="1"/>
        <v>7.3171234677969234E-4</v>
      </c>
      <c r="P54">
        <f t="shared" si="2"/>
        <v>864.21532091097254</v>
      </c>
      <c r="Q54">
        <f t="shared" si="3"/>
        <v>69.724466204270357</v>
      </c>
      <c r="R54">
        <f t="shared" si="4"/>
        <v>1.4925373134328357</v>
      </c>
    </row>
    <row r="55" spans="1:18">
      <c r="A55" s="1">
        <v>39864</v>
      </c>
      <c r="B55">
        <v>45490</v>
      </c>
      <c r="C55">
        <v>107.06</v>
      </c>
      <c r="D55">
        <v>4851.21</v>
      </c>
      <c r="E55">
        <v>891.43</v>
      </c>
      <c r="F55">
        <v>2.1019999999999999</v>
      </c>
      <c r="G55">
        <v>0.77700000000000002</v>
      </c>
      <c r="H55">
        <v>0.505</v>
      </c>
      <c r="I55">
        <v>0.86539999999999995</v>
      </c>
      <c r="J55">
        <v>0.67459999999999998</v>
      </c>
      <c r="M55">
        <f t="shared" si="0"/>
        <v>-0.12815991720489872</v>
      </c>
      <c r="N55">
        <f t="shared" si="1"/>
        <v>-5.5261326611498546E-2</v>
      </c>
      <c r="P55">
        <f t="shared" si="2"/>
        <v>753.45755693581737</v>
      </c>
      <c r="Q55">
        <f t="shared" si="3"/>
        <v>65.975928192574443</v>
      </c>
      <c r="R55">
        <f t="shared" si="4"/>
        <v>1.4823599169878448</v>
      </c>
    </row>
    <row r="56" spans="1:18">
      <c r="A56" s="1">
        <v>39871</v>
      </c>
      <c r="B56">
        <v>44956</v>
      </c>
      <c r="C56">
        <v>103.97</v>
      </c>
      <c r="D56">
        <v>4690.67</v>
      </c>
      <c r="E56">
        <v>861</v>
      </c>
      <c r="F56">
        <v>2.2349999999999999</v>
      </c>
      <c r="G56">
        <v>0.91900000000000004</v>
      </c>
      <c r="H56">
        <v>0.495</v>
      </c>
      <c r="I56">
        <v>0.85529999999999995</v>
      </c>
      <c r="J56">
        <v>0.67500000000000004</v>
      </c>
      <c r="M56">
        <f t="shared" si="0"/>
        <v>-1.1738843701912471E-2</v>
      </c>
      <c r="N56">
        <f t="shared" si="1"/>
        <v>-3.3652728971447457E-2</v>
      </c>
      <c r="P56">
        <f t="shared" si="2"/>
        <v>744.61283643892295</v>
      </c>
      <c r="Q56">
        <f t="shared" si="3"/>
        <v>63.792601659186708</v>
      </c>
      <c r="R56">
        <f t="shared" si="4"/>
        <v>1.4814814814814814</v>
      </c>
    </row>
    <row r="57" spans="1:18">
      <c r="A57" s="1">
        <v>39878</v>
      </c>
      <c r="B57">
        <v>44758</v>
      </c>
      <c r="C57">
        <v>97.9</v>
      </c>
      <c r="D57">
        <v>4311.6099999999997</v>
      </c>
      <c r="E57">
        <v>813.73</v>
      </c>
      <c r="F57">
        <v>2.109</v>
      </c>
      <c r="G57">
        <v>0.84</v>
      </c>
      <c r="H57">
        <v>0.48</v>
      </c>
      <c r="I57">
        <v>0.86339999999999995</v>
      </c>
      <c r="J57">
        <v>0.68240000000000001</v>
      </c>
      <c r="M57">
        <f t="shared" si="0"/>
        <v>-4.4043064329566395E-3</v>
      </c>
      <c r="N57">
        <f t="shared" si="1"/>
        <v>-8.4264045150675995E-2</v>
      </c>
      <c r="P57">
        <f t="shared" si="2"/>
        <v>741.33333333333292</v>
      </c>
      <c r="Q57">
        <f t="shared" si="3"/>
        <v>58.637426900584771</v>
      </c>
      <c r="R57">
        <f t="shared" si="4"/>
        <v>1.4654161781946073</v>
      </c>
    </row>
    <row r="58" spans="1:18">
      <c r="A58" s="1">
        <v>39885</v>
      </c>
      <c r="B58">
        <v>44502</v>
      </c>
      <c r="C58">
        <v>102.65</v>
      </c>
      <c r="D58">
        <v>4726.74</v>
      </c>
      <c r="E58">
        <v>864.34</v>
      </c>
      <c r="F58">
        <v>2.1360000000000001</v>
      </c>
      <c r="G58">
        <v>0.81899999999999995</v>
      </c>
      <c r="H58">
        <v>0.41499999999999998</v>
      </c>
      <c r="I58">
        <v>0.84389999999999998</v>
      </c>
      <c r="J58">
        <v>0.65269999999999995</v>
      </c>
      <c r="M58">
        <f t="shared" si="0"/>
        <v>-5.7196478841771148E-3</v>
      </c>
      <c r="N58">
        <f t="shared" si="1"/>
        <v>9.1924362877849899E-2</v>
      </c>
      <c r="P58">
        <f t="shared" si="2"/>
        <v>737.09316770186297</v>
      </c>
      <c r="Q58">
        <f t="shared" si="3"/>
        <v>64.283149734802095</v>
      </c>
      <c r="R58">
        <f t="shared" si="4"/>
        <v>1.532097441397273</v>
      </c>
    </row>
    <row r="59" spans="1:18">
      <c r="A59" s="1">
        <v>39892</v>
      </c>
      <c r="B59">
        <v>52563</v>
      </c>
      <c r="C59">
        <v>105.93</v>
      </c>
      <c r="D59">
        <v>4787.17</v>
      </c>
      <c r="E59">
        <v>893.58</v>
      </c>
      <c r="F59">
        <v>2.0089999999999999</v>
      </c>
      <c r="G59">
        <v>0.78300000000000003</v>
      </c>
      <c r="H59">
        <v>0.41</v>
      </c>
      <c r="I59">
        <v>0.88719999999999999</v>
      </c>
      <c r="J59">
        <v>0.65339999999999998</v>
      </c>
      <c r="M59">
        <f t="shared" si="0"/>
        <v>0.18113792638533099</v>
      </c>
      <c r="N59">
        <f t="shared" si="1"/>
        <v>1.2703675501991212E-2</v>
      </c>
      <c r="P59">
        <f t="shared" si="2"/>
        <v>870.60869565217342</v>
      </c>
      <c r="Q59">
        <f t="shared" si="3"/>
        <v>65.104991160070696</v>
      </c>
      <c r="R59">
        <f t="shared" si="4"/>
        <v>1.5304560759106214</v>
      </c>
    </row>
    <row r="60" spans="1:18">
      <c r="A60" s="1">
        <v>39899</v>
      </c>
      <c r="B60">
        <v>64156</v>
      </c>
      <c r="C60">
        <v>106.89</v>
      </c>
      <c r="D60">
        <v>4872.33</v>
      </c>
      <c r="E60">
        <v>892.8</v>
      </c>
      <c r="F60">
        <v>2.1469999999999998</v>
      </c>
      <c r="G60">
        <v>0.84099999999999997</v>
      </c>
      <c r="H60">
        <v>0.40416999999999997</v>
      </c>
      <c r="I60">
        <v>0.87419999999999998</v>
      </c>
      <c r="J60">
        <v>0.65769999999999995</v>
      </c>
      <c r="M60">
        <f t="shared" si="0"/>
        <v>0.22055438236021541</v>
      </c>
      <c r="N60">
        <f t="shared" si="1"/>
        <v>1.763283947679992E-2</v>
      </c>
      <c r="P60">
        <f t="shared" si="2"/>
        <v>1062.6252587991712</v>
      </c>
      <c r="Q60">
        <f t="shared" si="3"/>
        <v>66.263157894736807</v>
      </c>
      <c r="R60">
        <f t="shared" si="4"/>
        <v>1.5204500532157519</v>
      </c>
    </row>
    <row r="61" spans="1:18">
      <c r="A61" s="1">
        <v>39906</v>
      </c>
      <c r="B61">
        <v>69118</v>
      </c>
      <c r="C61">
        <v>111.18</v>
      </c>
      <c r="D61">
        <v>5042.99</v>
      </c>
      <c r="E61">
        <v>930.19</v>
      </c>
      <c r="F61">
        <v>2.181</v>
      </c>
      <c r="G61">
        <v>0.93</v>
      </c>
      <c r="H61">
        <v>0.40333000000000002</v>
      </c>
      <c r="I61">
        <v>0.8841</v>
      </c>
      <c r="J61">
        <v>0.65559999999999996</v>
      </c>
      <c r="M61">
        <f t="shared" si="0"/>
        <v>7.7342727102687192E-2</v>
      </c>
      <c r="N61">
        <f t="shared" si="1"/>
        <v>3.4426898042062809E-2</v>
      </c>
      <c r="P61">
        <f t="shared" si="2"/>
        <v>1144.8115942028978</v>
      </c>
      <c r="Q61">
        <f t="shared" si="3"/>
        <v>68.584115327077342</v>
      </c>
      <c r="R61">
        <f t="shared" si="4"/>
        <v>1.5253203172666261</v>
      </c>
    </row>
    <row r="62" spans="1:18">
      <c r="A62" s="1">
        <v>39913</v>
      </c>
      <c r="B62">
        <v>66532</v>
      </c>
      <c r="C62">
        <v>112.68</v>
      </c>
      <c r="D62">
        <v>5070.6000000000004</v>
      </c>
      <c r="E62">
        <v>940.25</v>
      </c>
      <c r="F62">
        <v>2.2050000000000001</v>
      </c>
      <c r="G62">
        <v>0.88</v>
      </c>
      <c r="H62">
        <v>0.40333000000000002</v>
      </c>
      <c r="I62">
        <v>0.86609999999999998</v>
      </c>
      <c r="J62">
        <v>0.65669999999999995</v>
      </c>
      <c r="M62">
        <f t="shared" si="0"/>
        <v>-3.7414277033478993E-2</v>
      </c>
      <c r="N62">
        <f t="shared" si="1"/>
        <v>5.4599936503912996E-3</v>
      </c>
      <c r="P62">
        <f t="shared" si="2"/>
        <v>1101.9792960662519</v>
      </c>
      <c r="Q62">
        <f t="shared" si="3"/>
        <v>68.959608323133395</v>
      </c>
      <c r="R62">
        <f t="shared" si="4"/>
        <v>1.5227653418608194</v>
      </c>
    </row>
    <row r="63" spans="1:18">
      <c r="A63" s="1">
        <v>39920</v>
      </c>
      <c r="B63">
        <v>72915</v>
      </c>
      <c r="C63">
        <v>116.21</v>
      </c>
      <c r="D63">
        <v>5192.63</v>
      </c>
      <c r="E63">
        <v>971.97</v>
      </c>
      <c r="F63">
        <v>2.1509999999999998</v>
      </c>
      <c r="G63">
        <v>0.82299999999999995</v>
      </c>
      <c r="H63">
        <v>0.39667000000000002</v>
      </c>
      <c r="I63">
        <v>0.85840000000000005</v>
      </c>
      <c r="J63">
        <v>0.65810000000000002</v>
      </c>
      <c r="M63">
        <f t="shared" si="0"/>
        <v>9.5938796368664647E-2</v>
      </c>
      <c r="N63">
        <f t="shared" si="1"/>
        <v>2.378115876815115E-2</v>
      </c>
      <c r="P63">
        <f t="shared" si="2"/>
        <v>1207.7018633540365</v>
      </c>
      <c r="Q63">
        <f t="shared" si="3"/>
        <v>70.619203046375603</v>
      </c>
      <c r="R63">
        <f t="shared" si="4"/>
        <v>1.51952590791673</v>
      </c>
    </row>
    <row r="64" spans="1:18">
      <c r="A64" s="1">
        <v>39927</v>
      </c>
      <c r="B64">
        <v>69791</v>
      </c>
      <c r="C64">
        <v>118.55</v>
      </c>
      <c r="D64">
        <v>5113.05</v>
      </c>
      <c r="E64">
        <v>992.09</v>
      </c>
      <c r="F64">
        <v>2.0619999999999998</v>
      </c>
      <c r="G64">
        <v>0.77800000000000002</v>
      </c>
      <c r="H64">
        <v>0.40167000000000003</v>
      </c>
      <c r="I64">
        <v>0.878</v>
      </c>
      <c r="J64">
        <v>0.66300000000000003</v>
      </c>
      <c r="M64">
        <f t="shared" si="0"/>
        <v>-4.2844407872179913E-2</v>
      </c>
      <c r="N64">
        <f t="shared" si="1"/>
        <v>-1.5444217519738413E-2</v>
      </c>
      <c r="P64">
        <f t="shared" si="2"/>
        <v>1155.9585921325045</v>
      </c>
      <c r="Q64">
        <f t="shared" si="3"/>
        <v>69.536923704610331</v>
      </c>
      <c r="R64">
        <f t="shared" si="4"/>
        <v>1.5082956259426847</v>
      </c>
    </row>
    <row r="65" spans="1:18">
      <c r="A65" s="1">
        <v>39934</v>
      </c>
      <c r="B65">
        <v>80693</v>
      </c>
      <c r="C65">
        <v>120.68</v>
      </c>
      <c r="D65">
        <v>5225.92</v>
      </c>
      <c r="E65">
        <v>1013.56</v>
      </c>
      <c r="F65">
        <v>2.14</v>
      </c>
      <c r="G65">
        <v>0.80900000000000005</v>
      </c>
      <c r="H65">
        <v>0.40333000000000002</v>
      </c>
      <c r="I65">
        <v>0.88029999999999997</v>
      </c>
      <c r="J65">
        <v>0.66339999999999999</v>
      </c>
      <c r="M65">
        <f t="shared" si="0"/>
        <v>0.15620925334212155</v>
      </c>
      <c r="N65">
        <f t="shared" si="1"/>
        <v>2.1834763861473986E-2</v>
      </c>
      <c r="P65">
        <f t="shared" si="2"/>
        <v>1336.5300207039329</v>
      </c>
      <c r="Q65">
        <f t="shared" si="3"/>
        <v>71.07194342445257</v>
      </c>
      <c r="R65">
        <f t="shared" si="4"/>
        <v>1.5073861923424781</v>
      </c>
    </row>
    <row r="66" spans="1:18">
      <c r="A66" s="1">
        <v>39941</v>
      </c>
      <c r="B66">
        <v>66132</v>
      </c>
      <c r="C66">
        <v>125.93</v>
      </c>
      <c r="D66">
        <v>5391.01</v>
      </c>
      <c r="E66">
        <v>1051.32</v>
      </c>
      <c r="F66">
        <v>2.367</v>
      </c>
      <c r="G66">
        <v>0.83499999999999996</v>
      </c>
      <c r="H66">
        <v>0.40500000000000003</v>
      </c>
      <c r="I66">
        <v>0.90480000000000005</v>
      </c>
      <c r="J66">
        <v>0.6633</v>
      </c>
      <c r="M66">
        <f t="shared" ref="M66:M129" si="5">B66/B65-1</f>
        <v>-0.18044935744116586</v>
      </c>
      <c r="N66">
        <f t="shared" ref="N66:N129" si="6">LN(D66/D65)</f>
        <v>3.1101892504994101E-2</v>
      </c>
      <c r="P66">
        <f t="shared" si="2"/>
        <v>1095.35403726708</v>
      </c>
      <c r="Q66">
        <f t="shared" si="3"/>
        <v>73.317149462804267</v>
      </c>
      <c r="R66">
        <f t="shared" si="4"/>
        <v>1.5076134479119554</v>
      </c>
    </row>
    <row r="67" spans="1:18">
      <c r="A67" s="1">
        <v>39948</v>
      </c>
      <c r="B67">
        <v>56121</v>
      </c>
      <c r="C67">
        <v>123.94</v>
      </c>
      <c r="D67">
        <v>5350.67</v>
      </c>
      <c r="E67">
        <v>1026.17</v>
      </c>
      <c r="F67">
        <v>2.3119999999999998</v>
      </c>
      <c r="G67">
        <v>0.77900000000000003</v>
      </c>
      <c r="H67">
        <v>0.40333000000000002</v>
      </c>
      <c r="I67">
        <v>0.89170000000000005</v>
      </c>
      <c r="J67">
        <v>0.66069999999999995</v>
      </c>
      <c r="M67">
        <f t="shared" si="5"/>
        <v>-0.15137906006169477</v>
      </c>
      <c r="N67">
        <f t="shared" si="6"/>
        <v>-7.5109646995387578E-3</v>
      </c>
      <c r="P67">
        <f t="shared" ref="P67:P130" si="7">P66*(1+M67)</f>
        <v>929.54037267080685</v>
      </c>
      <c r="Q67">
        <f t="shared" ref="Q67:Q130" si="8">Q66*EXP(N67)</f>
        <v>72.768529851761159</v>
      </c>
      <c r="R67">
        <f t="shared" ref="R67:R130" si="9">1/J67</f>
        <v>1.5135462388375966</v>
      </c>
    </row>
    <row r="68" spans="1:18">
      <c r="A68" s="1">
        <v>39955</v>
      </c>
      <c r="B68">
        <v>57365</v>
      </c>
      <c r="C68">
        <v>126.56</v>
      </c>
      <c r="D68">
        <v>5409.26</v>
      </c>
      <c r="E68">
        <v>1046.1500000000001</v>
      </c>
      <c r="F68">
        <v>2.3570000000000002</v>
      </c>
      <c r="G68">
        <v>0.80500000000000005</v>
      </c>
      <c r="H68">
        <v>0.4</v>
      </c>
      <c r="I68">
        <v>0.92130000000000001</v>
      </c>
      <c r="J68">
        <v>0.65810000000000002</v>
      </c>
      <c r="M68">
        <f t="shared" si="5"/>
        <v>2.2166390477717846E-2</v>
      </c>
      <c r="N68">
        <f t="shared" si="6"/>
        <v>1.0890513057119204E-2</v>
      </c>
      <c r="P68">
        <f t="shared" si="7"/>
        <v>950.14492753623131</v>
      </c>
      <c r="Q68">
        <f t="shared" si="8"/>
        <v>73.565347477220158</v>
      </c>
      <c r="R68">
        <f t="shared" si="9"/>
        <v>1.51952590791673</v>
      </c>
    </row>
    <row r="69" spans="1:18">
      <c r="A69" s="1">
        <v>39962</v>
      </c>
      <c r="B69">
        <v>61191</v>
      </c>
      <c r="C69">
        <v>125.64</v>
      </c>
      <c r="D69">
        <v>5349.74</v>
      </c>
      <c r="E69">
        <v>1038.93</v>
      </c>
      <c r="F69">
        <v>2.4140000000000001</v>
      </c>
      <c r="G69">
        <v>0.79200000000000004</v>
      </c>
      <c r="H69">
        <v>0.39833000000000002</v>
      </c>
      <c r="I69">
        <v>0.93720000000000003</v>
      </c>
      <c r="J69">
        <v>0.66200000000000003</v>
      </c>
      <c r="M69">
        <f t="shared" si="5"/>
        <v>6.6695720386995561E-2</v>
      </c>
      <c r="N69">
        <f t="shared" si="6"/>
        <v>-1.1064338172669223E-2</v>
      </c>
      <c r="P69">
        <f t="shared" si="7"/>
        <v>1013.51552795031</v>
      </c>
      <c r="Q69">
        <f t="shared" si="8"/>
        <v>72.75588195294435</v>
      </c>
      <c r="R69">
        <f t="shared" si="9"/>
        <v>1.5105740181268881</v>
      </c>
    </row>
    <row r="70" spans="1:18">
      <c r="A70" s="1">
        <v>39969</v>
      </c>
      <c r="B70">
        <v>62872</v>
      </c>
      <c r="C70">
        <v>128.61000000000001</v>
      </c>
      <c r="D70">
        <v>5398.9</v>
      </c>
      <c r="E70">
        <v>1073.46</v>
      </c>
      <c r="F70">
        <v>2.4950000000000001</v>
      </c>
      <c r="G70">
        <v>0.86699999999999999</v>
      </c>
      <c r="H70">
        <v>0.39833000000000002</v>
      </c>
      <c r="I70">
        <v>0.92079999999999995</v>
      </c>
      <c r="J70">
        <v>0.65920000000000001</v>
      </c>
      <c r="M70">
        <f t="shared" si="5"/>
        <v>2.747136016734486E-2</v>
      </c>
      <c r="N70">
        <f t="shared" si="6"/>
        <v>9.1472675199609117E-3</v>
      </c>
      <c r="P70">
        <f t="shared" si="7"/>
        <v>1041.3581780538295</v>
      </c>
      <c r="Q70">
        <f t="shared" si="8"/>
        <v>73.424452604379141</v>
      </c>
      <c r="R70">
        <f t="shared" si="9"/>
        <v>1.5169902912621358</v>
      </c>
    </row>
    <row r="71" spans="1:18">
      <c r="A71" s="1">
        <v>39976</v>
      </c>
      <c r="B71">
        <v>58638</v>
      </c>
      <c r="C71">
        <v>129.84</v>
      </c>
      <c r="D71">
        <v>5521.84</v>
      </c>
      <c r="E71">
        <v>1081.1500000000001</v>
      </c>
      <c r="F71">
        <v>2.4420000000000002</v>
      </c>
      <c r="G71">
        <v>0.873</v>
      </c>
      <c r="H71">
        <v>0.39500000000000002</v>
      </c>
      <c r="I71">
        <v>0.92679999999999996</v>
      </c>
      <c r="J71">
        <v>0.66120000000000001</v>
      </c>
      <c r="M71">
        <f t="shared" si="5"/>
        <v>-6.7343173431734349E-2</v>
      </c>
      <c r="N71">
        <f t="shared" si="6"/>
        <v>2.2515908963016831E-2</v>
      </c>
      <c r="P71">
        <f t="shared" si="7"/>
        <v>971.22981366459555</v>
      </c>
      <c r="Q71">
        <f t="shared" si="8"/>
        <v>75.096423228614157</v>
      </c>
      <c r="R71">
        <f t="shared" si="9"/>
        <v>1.5124016938898972</v>
      </c>
    </row>
    <row r="72" spans="1:18">
      <c r="A72" s="1">
        <v>39983</v>
      </c>
      <c r="B72">
        <v>58691</v>
      </c>
      <c r="C72">
        <v>126.09</v>
      </c>
      <c r="D72">
        <v>5421.59</v>
      </c>
      <c r="E72">
        <v>1042.48</v>
      </c>
      <c r="F72">
        <v>2.367</v>
      </c>
      <c r="G72">
        <v>0.82399999999999995</v>
      </c>
      <c r="H72">
        <v>0.39667000000000002</v>
      </c>
      <c r="I72">
        <v>0.92500000000000004</v>
      </c>
      <c r="J72">
        <v>0.66359999999999997</v>
      </c>
      <c r="M72">
        <f t="shared" si="5"/>
        <v>9.038507452505673E-4</v>
      </c>
      <c r="N72">
        <f t="shared" si="6"/>
        <v>-1.8322007715015232E-2</v>
      </c>
      <c r="P72">
        <f t="shared" si="7"/>
        <v>972.10766045548587</v>
      </c>
      <c r="Q72">
        <f t="shared" si="8"/>
        <v>73.733034135726896</v>
      </c>
      <c r="R72">
        <f t="shared" si="9"/>
        <v>1.5069318866787222</v>
      </c>
    </row>
    <row r="73" spans="1:18">
      <c r="A73" s="1">
        <v>39990</v>
      </c>
      <c r="B73">
        <v>63356</v>
      </c>
      <c r="C73">
        <v>125.79</v>
      </c>
      <c r="D73">
        <v>5375.99</v>
      </c>
      <c r="E73">
        <v>1042.81</v>
      </c>
      <c r="F73">
        <v>2.3260000000000001</v>
      </c>
      <c r="G73">
        <v>0.79900000000000004</v>
      </c>
      <c r="H73">
        <v>0.39500000000000002</v>
      </c>
      <c r="I73">
        <v>0.92290000000000005</v>
      </c>
      <c r="J73">
        <v>0.65669999999999995</v>
      </c>
      <c r="M73">
        <f t="shared" si="5"/>
        <v>7.9484077626893468E-2</v>
      </c>
      <c r="N73">
        <f t="shared" si="6"/>
        <v>-8.4463872640383793E-3</v>
      </c>
      <c r="P73">
        <f t="shared" si="7"/>
        <v>1049.3747412008274</v>
      </c>
      <c r="Q73">
        <f t="shared" si="8"/>
        <v>73.112879096967205</v>
      </c>
      <c r="R73">
        <f t="shared" si="9"/>
        <v>1.5227653418608194</v>
      </c>
    </row>
    <row r="74" spans="1:18">
      <c r="A74" s="1">
        <v>39997</v>
      </c>
      <c r="B74">
        <v>70555</v>
      </c>
      <c r="C74">
        <v>125.28</v>
      </c>
      <c r="D74">
        <v>5338.51</v>
      </c>
      <c r="E74">
        <v>1037.4000000000001</v>
      </c>
      <c r="F74">
        <v>2.2789999999999999</v>
      </c>
      <c r="G74">
        <v>0.76900000000000002</v>
      </c>
      <c r="H74">
        <v>0.39333000000000001</v>
      </c>
      <c r="I74">
        <v>0.92030000000000001</v>
      </c>
      <c r="J74">
        <v>0.6583</v>
      </c>
      <c r="M74">
        <f t="shared" si="5"/>
        <v>0.11362775427741645</v>
      </c>
      <c r="N74">
        <f t="shared" si="6"/>
        <v>-6.9961552802534372E-3</v>
      </c>
      <c r="P74">
        <f t="shared" si="7"/>
        <v>1168.6128364389226</v>
      </c>
      <c r="Q74">
        <f t="shared" si="8"/>
        <v>72.603155174758584</v>
      </c>
      <c r="R74">
        <f t="shared" si="9"/>
        <v>1.5190642564180465</v>
      </c>
    </row>
    <row r="75" spans="1:18">
      <c r="A75" s="1">
        <v>40004</v>
      </c>
      <c r="B75">
        <v>67202</v>
      </c>
      <c r="C75">
        <v>122.8</v>
      </c>
      <c r="D75">
        <v>5237.8100000000004</v>
      </c>
      <c r="E75">
        <v>1014.81</v>
      </c>
      <c r="F75">
        <v>2.2360000000000002</v>
      </c>
      <c r="G75">
        <v>0.76300000000000001</v>
      </c>
      <c r="H75">
        <v>0.38</v>
      </c>
      <c r="I75">
        <v>0.92059999999999997</v>
      </c>
      <c r="J75">
        <v>0.66049999999999998</v>
      </c>
      <c r="M75">
        <f t="shared" si="5"/>
        <v>-4.7523208844164166E-2</v>
      </c>
      <c r="N75">
        <f t="shared" si="6"/>
        <v>-1.9043115778981205E-2</v>
      </c>
      <c r="P75">
        <f t="shared" si="7"/>
        <v>1113.0766045548646</v>
      </c>
      <c r="Q75">
        <f t="shared" si="8"/>
        <v>71.233646130830934</v>
      </c>
      <c r="R75">
        <f t="shared" si="9"/>
        <v>1.5140045420136261</v>
      </c>
    </row>
    <row r="76" spans="1:18">
      <c r="A76" s="1">
        <v>40011</v>
      </c>
      <c r="B76">
        <v>67420</v>
      </c>
      <c r="C76">
        <v>126.41</v>
      </c>
      <c r="D76">
        <v>5594.14</v>
      </c>
      <c r="E76">
        <v>1050.71</v>
      </c>
      <c r="F76">
        <v>2.258</v>
      </c>
      <c r="G76">
        <v>0.77600000000000002</v>
      </c>
      <c r="H76">
        <v>0.36667</v>
      </c>
      <c r="I76">
        <v>0.92879999999999996</v>
      </c>
      <c r="J76">
        <v>0.65859999999999996</v>
      </c>
      <c r="M76">
        <f t="shared" si="5"/>
        <v>3.2439510728847765E-3</v>
      </c>
      <c r="N76">
        <f t="shared" si="6"/>
        <v>6.5816149240210439E-2</v>
      </c>
      <c r="P76">
        <f t="shared" si="7"/>
        <v>1116.6873706004133</v>
      </c>
      <c r="Q76">
        <f t="shared" si="8"/>
        <v>76.079695362437079</v>
      </c>
      <c r="R76">
        <f t="shared" si="9"/>
        <v>1.5183723048891589</v>
      </c>
    </row>
    <row r="77" spans="1:18">
      <c r="A77" s="1">
        <v>40018</v>
      </c>
      <c r="B77">
        <v>62753</v>
      </c>
      <c r="C77">
        <v>128.93</v>
      </c>
      <c r="D77">
        <v>5760.9</v>
      </c>
      <c r="E77">
        <v>1068.58</v>
      </c>
      <c r="F77">
        <v>2.16</v>
      </c>
      <c r="G77">
        <v>0.70899999999999996</v>
      </c>
      <c r="H77">
        <v>0.36</v>
      </c>
      <c r="I77">
        <v>0.93320000000000003</v>
      </c>
      <c r="J77">
        <v>0.65680000000000005</v>
      </c>
      <c r="M77">
        <f t="shared" si="5"/>
        <v>-6.9222782557104678E-2</v>
      </c>
      <c r="N77">
        <f t="shared" si="6"/>
        <v>2.9374091220993322E-2</v>
      </c>
      <c r="P77">
        <f t="shared" si="7"/>
        <v>1039.3871635610758</v>
      </c>
      <c r="Q77">
        <f t="shared" si="8"/>
        <v>78.347613219094214</v>
      </c>
      <c r="R77">
        <f t="shared" si="9"/>
        <v>1.5225334957369061</v>
      </c>
    </row>
    <row r="78" spans="1:18">
      <c r="A78" s="1">
        <v>40025</v>
      </c>
      <c r="B78">
        <v>62312</v>
      </c>
      <c r="C78">
        <v>133.41</v>
      </c>
      <c r="D78">
        <v>5950.69</v>
      </c>
      <c r="E78">
        <v>1112.98</v>
      </c>
      <c r="F78">
        <v>1.97</v>
      </c>
      <c r="G78">
        <v>0.61</v>
      </c>
      <c r="H78">
        <v>0.36</v>
      </c>
      <c r="I78">
        <v>0.93610000000000004</v>
      </c>
      <c r="J78">
        <v>0.65649999999999997</v>
      </c>
      <c r="M78">
        <f t="shared" si="5"/>
        <v>-7.027552467611109E-3</v>
      </c>
      <c r="N78">
        <f t="shared" si="6"/>
        <v>3.2413466718471319E-2</v>
      </c>
      <c r="P78">
        <f t="shared" si="7"/>
        <v>1032.0828157349888</v>
      </c>
      <c r="Q78">
        <f t="shared" si="8"/>
        <v>80.928736570107404</v>
      </c>
      <c r="R78">
        <f t="shared" si="9"/>
        <v>1.5232292460015233</v>
      </c>
    </row>
    <row r="79" spans="1:18">
      <c r="A79" s="1">
        <v>40032</v>
      </c>
      <c r="B79">
        <v>63201</v>
      </c>
      <c r="C79">
        <v>135.69</v>
      </c>
      <c r="D79">
        <v>6026.4</v>
      </c>
      <c r="E79">
        <v>1134.06</v>
      </c>
      <c r="F79">
        <v>2.1080000000000001</v>
      </c>
      <c r="G79">
        <v>0.76100000000000001</v>
      </c>
      <c r="H79">
        <v>0.35666999999999999</v>
      </c>
      <c r="I79">
        <v>0.92500000000000004</v>
      </c>
      <c r="J79">
        <v>0.6522</v>
      </c>
      <c r="M79">
        <f t="shared" si="5"/>
        <v>1.4266914879959014E-2</v>
      </c>
      <c r="N79">
        <f t="shared" si="6"/>
        <v>1.2642638308836435E-2</v>
      </c>
      <c r="P79">
        <f t="shared" si="7"/>
        <v>1046.8074534161483</v>
      </c>
      <c r="Q79">
        <f t="shared" si="8"/>
        <v>81.958384332925291</v>
      </c>
      <c r="R79">
        <f t="shared" si="9"/>
        <v>1.5332720024532351</v>
      </c>
    </row>
    <row r="80" spans="1:18">
      <c r="A80" s="1">
        <v>40039</v>
      </c>
      <c r="B80">
        <v>62371</v>
      </c>
      <c r="C80">
        <v>137.05000000000001</v>
      </c>
      <c r="D80">
        <v>5985.3</v>
      </c>
      <c r="E80">
        <v>1142.92</v>
      </c>
      <c r="F80">
        <v>1.996</v>
      </c>
      <c r="G80">
        <v>0.66100000000000003</v>
      </c>
      <c r="H80">
        <v>0.34832999999999997</v>
      </c>
      <c r="I80">
        <v>0.93289999999999995</v>
      </c>
      <c r="J80">
        <v>0.65680000000000005</v>
      </c>
      <c r="M80">
        <f t="shared" si="5"/>
        <v>-1.3132703596462125E-2</v>
      </c>
      <c r="N80">
        <f t="shared" si="6"/>
        <v>-6.8433544623596396E-3</v>
      </c>
      <c r="P80">
        <f t="shared" si="7"/>
        <v>1033.0600414078667</v>
      </c>
      <c r="Q80">
        <f t="shared" si="8"/>
        <v>81.399428804569524</v>
      </c>
      <c r="R80">
        <f t="shared" si="9"/>
        <v>1.5225334957369061</v>
      </c>
    </row>
    <row r="81" spans="1:18">
      <c r="A81" s="1">
        <v>40046</v>
      </c>
      <c r="B81">
        <v>62130</v>
      </c>
      <c r="C81">
        <v>139.22999999999999</v>
      </c>
      <c r="D81">
        <v>6139.8</v>
      </c>
      <c r="E81">
        <v>1163.53</v>
      </c>
      <c r="F81">
        <v>2.0270000000000001</v>
      </c>
      <c r="G81">
        <v>0.67300000000000004</v>
      </c>
      <c r="H81">
        <v>0.33667000000000002</v>
      </c>
      <c r="I81">
        <v>0.94489999999999996</v>
      </c>
      <c r="J81">
        <v>0.65949999999999998</v>
      </c>
      <c r="M81">
        <f t="shared" si="5"/>
        <v>-3.8639752449054487E-3</v>
      </c>
      <c r="N81">
        <f t="shared" si="6"/>
        <v>2.5485705271639632E-2</v>
      </c>
      <c r="P81">
        <f t="shared" si="7"/>
        <v>1029.0683229813658</v>
      </c>
      <c r="Q81">
        <f t="shared" si="8"/>
        <v>83.500611995104009</v>
      </c>
      <c r="R81">
        <f t="shared" si="9"/>
        <v>1.5163002274450341</v>
      </c>
    </row>
    <row r="82" spans="1:18">
      <c r="A82" s="1">
        <v>40053</v>
      </c>
      <c r="B82">
        <v>57918</v>
      </c>
      <c r="C82">
        <v>141.46</v>
      </c>
      <c r="D82">
        <v>6211.58</v>
      </c>
      <c r="E82">
        <v>1181.75</v>
      </c>
      <c r="F82">
        <v>2.0059999999999998</v>
      </c>
      <c r="G82">
        <v>0.63400000000000001</v>
      </c>
      <c r="H82">
        <v>0.31667000000000001</v>
      </c>
      <c r="I82">
        <v>0.94369999999999998</v>
      </c>
      <c r="J82">
        <v>0.65980000000000005</v>
      </c>
      <c r="M82">
        <f t="shared" si="5"/>
        <v>-6.7793336552390171E-2</v>
      </c>
      <c r="N82">
        <f t="shared" si="6"/>
        <v>1.1623123586743046E-2</v>
      </c>
      <c r="P82">
        <f t="shared" si="7"/>
        <v>959.30434782608631</v>
      </c>
      <c r="Q82">
        <f t="shared" si="8"/>
        <v>84.476812185502482</v>
      </c>
      <c r="R82">
        <f t="shared" si="9"/>
        <v>1.5156107911488328</v>
      </c>
    </row>
    <row r="83" spans="1:18">
      <c r="A83" s="1">
        <v>40060</v>
      </c>
      <c r="B83">
        <v>57146</v>
      </c>
      <c r="C83">
        <v>139.49</v>
      </c>
      <c r="D83">
        <v>6119.07</v>
      </c>
      <c r="E83">
        <v>1163.8499999999999</v>
      </c>
      <c r="F83">
        <v>2.0510000000000002</v>
      </c>
      <c r="G83">
        <v>0.70099999999999996</v>
      </c>
      <c r="H83">
        <v>0.30667</v>
      </c>
      <c r="I83">
        <v>0.94289999999999996</v>
      </c>
      <c r="J83">
        <v>0.65939999999999999</v>
      </c>
      <c r="M83">
        <f t="shared" si="5"/>
        <v>-1.3329189543837883E-2</v>
      </c>
      <c r="N83">
        <f t="shared" si="6"/>
        <v>-1.5005167732659613E-2</v>
      </c>
      <c r="P83">
        <f t="shared" si="7"/>
        <v>946.51759834368465</v>
      </c>
      <c r="Q83">
        <f t="shared" si="8"/>
        <v>83.218686250509961</v>
      </c>
      <c r="R83">
        <f t="shared" si="9"/>
        <v>1.5165301789505612</v>
      </c>
    </row>
    <row r="84" spans="1:18">
      <c r="A84" s="1">
        <v>40067</v>
      </c>
      <c r="B84">
        <v>54176</v>
      </c>
      <c r="C84">
        <v>145.19</v>
      </c>
      <c r="D84">
        <v>6232.99</v>
      </c>
      <c r="E84">
        <v>1218.1500000000001</v>
      </c>
      <c r="F84">
        <v>2.0960000000000001</v>
      </c>
      <c r="G84">
        <v>0.71099999999999997</v>
      </c>
      <c r="H84">
        <v>0.30667</v>
      </c>
      <c r="I84">
        <v>0.96319999999999995</v>
      </c>
      <c r="J84">
        <v>0.66090000000000004</v>
      </c>
      <c r="M84">
        <f t="shared" si="5"/>
        <v>-5.1972141532215743E-2</v>
      </c>
      <c r="N84">
        <f t="shared" si="6"/>
        <v>1.8446029268845705E-2</v>
      </c>
      <c r="P84">
        <f t="shared" si="7"/>
        <v>897.32505175983374</v>
      </c>
      <c r="Q84">
        <f t="shared" si="8"/>
        <v>84.767985856113114</v>
      </c>
      <c r="R84">
        <f t="shared" si="9"/>
        <v>1.5130882130428203</v>
      </c>
    </row>
    <row r="85" spans="1:18">
      <c r="A85" s="1">
        <v>40074</v>
      </c>
      <c r="B85">
        <v>49283</v>
      </c>
      <c r="C85">
        <v>147.79</v>
      </c>
      <c r="D85">
        <v>6325.15</v>
      </c>
      <c r="E85">
        <v>1234.43</v>
      </c>
      <c r="F85">
        <v>2.13</v>
      </c>
      <c r="G85">
        <v>0.71899999999999997</v>
      </c>
      <c r="H85">
        <v>0.29666999999999999</v>
      </c>
      <c r="I85">
        <v>0.97130000000000005</v>
      </c>
      <c r="J85">
        <v>0.6603</v>
      </c>
      <c r="M85">
        <f t="shared" si="5"/>
        <v>-9.031674542232726E-2</v>
      </c>
      <c r="N85">
        <f t="shared" si="6"/>
        <v>1.4677596285840751E-2</v>
      </c>
      <c r="P85">
        <f t="shared" si="7"/>
        <v>816.28157349896424</v>
      </c>
      <c r="Q85">
        <f t="shared" si="8"/>
        <v>86.021351829185321</v>
      </c>
      <c r="R85">
        <f t="shared" si="9"/>
        <v>1.5144631228229593</v>
      </c>
    </row>
    <row r="86" spans="1:18">
      <c r="A86" s="1">
        <v>40081</v>
      </c>
      <c r="B86">
        <v>44595</v>
      </c>
      <c r="C86">
        <v>145.53</v>
      </c>
      <c r="D86">
        <v>6236.91</v>
      </c>
      <c r="E86">
        <v>1211.26</v>
      </c>
      <c r="F86">
        <v>2.0550000000000002</v>
      </c>
      <c r="G86">
        <v>0.73099999999999998</v>
      </c>
      <c r="H86">
        <v>0.29166999999999998</v>
      </c>
      <c r="I86">
        <v>0.97330000000000005</v>
      </c>
      <c r="J86">
        <v>0.66249999999999998</v>
      </c>
      <c r="M86">
        <f t="shared" si="5"/>
        <v>-9.5124079297120745E-2</v>
      </c>
      <c r="N86">
        <f t="shared" si="6"/>
        <v>-1.4048882321955789E-2</v>
      </c>
      <c r="P86">
        <f t="shared" si="7"/>
        <v>738.63354037267027</v>
      </c>
      <c r="Q86">
        <f t="shared" si="8"/>
        <v>84.821297429620515</v>
      </c>
      <c r="R86">
        <f t="shared" si="9"/>
        <v>1.5094339622641511</v>
      </c>
    </row>
    <row r="87" spans="1:18">
      <c r="A87" s="1">
        <v>40088</v>
      </c>
      <c r="B87">
        <v>47299</v>
      </c>
      <c r="C87">
        <v>142.69999999999999</v>
      </c>
      <c r="D87">
        <v>6150.17</v>
      </c>
      <c r="E87">
        <v>1178.77</v>
      </c>
      <c r="F87">
        <v>1.954</v>
      </c>
      <c r="G87">
        <v>0.69699999999999995</v>
      </c>
      <c r="H87">
        <v>0.28666999999999998</v>
      </c>
      <c r="I87">
        <v>0.96630000000000005</v>
      </c>
      <c r="J87">
        <v>0.66269999999999996</v>
      </c>
      <c r="M87">
        <f t="shared" si="5"/>
        <v>6.0634600291512575E-2</v>
      </c>
      <c r="N87">
        <f t="shared" si="6"/>
        <v>-1.4005143712633259E-2</v>
      </c>
      <c r="P87">
        <f t="shared" si="7"/>
        <v>783.42028985507193</v>
      </c>
      <c r="Q87">
        <f t="shared" si="8"/>
        <v>83.641642866857026</v>
      </c>
      <c r="R87">
        <f t="shared" si="9"/>
        <v>1.5089784216085711</v>
      </c>
    </row>
    <row r="88" spans="1:18">
      <c r="A88" s="1">
        <v>40095</v>
      </c>
      <c r="B88">
        <v>50695</v>
      </c>
      <c r="C88">
        <v>147.30000000000001</v>
      </c>
      <c r="D88">
        <v>6291.64</v>
      </c>
      <c r="E88">
        <v>1230.04</v>
      </c>
      <c r="F88">
        <v>2.0179999999999998</v>
      </c>
      <c r="G88">
        <v>0.753</v>
      </c>
      <c r="H88">
        <v>0.28499999999999998</v>
      </c>
      <c r="I88">
        <v>0.96950000000000003</v>
      </c>
      <c r="J88">
        <v>0.65820000000000001</v>
      </c>
      <c r="M88">
        <f t="shared" si="5"/>
        <v>7.1798558109051003E-2</v>
      </c>
      <c r="N88">
        <f t="shared" si="6"/>
        <v>2.2742044334591958E-2</v>
      </c>
      <c r="P88">
        <f t="shared" si="7"/>
        <v>839.66873706004094</v>
      </c>
      <c r="Q88">
        <f t="shared" si="8"/>
        <v>85.565619475044159</v>
      </c>
      <c r="R88">
        <f t="shared" si="9"/>
        <v>1.5192950470981463</v>
      </c>
    </row>
    <row r="89" spans="1:18">
      <c r="A89" s="1">
        <v>40102</v>
      </c>
      <c r="B89">
        <v>49343</v>
      </c>
      <c r="C89">
        <v>147.85</v>
      </c>
      <c r="D89">
        <v>6345.26</v>
      </c>
      <c r="E89">
        <v>1233.1300000000001</v>
      </c>
      <c r="F89">
        <v>2.1030000000000002</v>
      </c>
      <c r="G89">
        <v>0.79600000000000004</v>
      </c>
      <c r="H89">
        <v>0.26850000000000002</v>
      </c>
      <c r="I89">
        <v>0.98219999999999996</v>
      </c>
      <c r="J89">
        <v>0.65890000000000004</v>
      </c>
      <c r="M89">
        <f t="shared" si="5"/>
        <v>-2.6669296774829876E-2</v>
      </c>
      <c r="N89">
        <f t="shared" si="6"/>
        <v>8.4863094267701982E-3</v>
      </c>
      <c r="P89">
        <f t="shared" si="7"/>
        <v>817.27536231884017</v>
      </c>
      <c r="Q89">
        <f t="shared" si="8"/>
        <v>86.294845641234829</v>
      </c>
      <c r="R89">
        <f t="shared" si="9"/>
        <v>1.5176809834572771</v>
      </c>
    </row>
    <row r="90" spans="1:18">
      <c r="A90" s="1">
        <v>40109</v>
      </c>
      <c r="B90">
        <v>45298</v>
      </c>
      <c r="C90">
        <v>145.94999999999999</v>
      </c>
      <c r="D90">
        <v>6378.06</v>
      </c>
      <c r="E90">
        <v>1211.8699999999999</v>
      </c>
      <c r="F90">
        <v>2.125</v>
      </c>
      <c r="G90">
        <v>0.81299999999999994</v>
      </c>
      <c r="H90">
        <v>0.26683000000000001</v>
      </c>
      <c r="I90">
        <v>0.99129999999999996</v>
      </c>
      <c r="J90">
        <v>0.66049999999999998</v>
      </c>
      <c r="M90">
        <f t="shared" si="5"/>
        <v>-8.1977180147133288E-2</v>
      </c>
      <c r="N90">
        <f t="shared" si="6"/>
        <v>5.1558984071698073E-3</v>
      </c>
      <c r="P90">
        <f t="shared" si="7"/>
        <v>750.27743271221493</v>
      </c>
      <c r="Q90">
        <f t="shared" si="8"/>
        <v>86.740922072623377</v>
      </c>
      <c r="R90">
        <f t="shared" si="9"/>
        <v>1.5140045420136261</v>
      </c>
    </row>
    <row r="91" spans="1:18">
      <c r="A91" s="1">
        <v>40116</v>
      </c>
      <c r="B91">
        <v>44616</v>
      </c>
      <c r="C91">
        <v>141.63</v>
      </c>
      <c r="D91">
        <v>6285.76</v>
      </c>
      <c r="E91">
        <v>1173.97</v>
      </c>
      <c r="F91">
        <v>2.0219999999999998</v>
      </c>
      <c r="G91">
        <v>0.79100000000000004</v>
      </c>
      <c r="H91">
        <v>0.26183000000000001</v>
      </c>
      <c r="I91">
        <v>0.97450000000000003</v>
      </c>
      <c r="J91">
        <v>0.66200000000000003</v>
      </c>
      <c r="M91">
        <f t="shared" si="5"/>
        <v>-1.5055852355512434E-2</v>
      </c>
      <c r="N91">
        <f t="shared" si="6"/>
        <v>-1.4577218317566193E-2</v>
      </c>
      <c r="P91">
        <f t="shared" si="7"/>
        <v>738.98136645962688</v>
      </c>
      <c r="Q91">
        <f t="shared" si="8"/>
        <v>85.485652114783036</v>
      </c>
      <c r="R91">
        <f t="shared" si="9"/>
        <v>1.5105740181268881</v>
      </c>
    </row>
    <row r="92" spans="1:18">
      <c r="A92" s="1">
        <v>40123</v>
      </c>
      <c r="B92">
        <v>42118</v>
      </c>
      <c r="C92">
        <v>143.86000000000001</v>
      </c>
      <c r="D92">
        <v>6293.61</v>
      </c>
      <c r="E92">
        <v>1202.24</v>
      </c>
      <c r="F92">
        <v>1.986</v>
      </c>
      <c r="G92">
        <v>0.754</v>
      </c>
      <c r="H92">
        <v>0.25833</v>
      </c>
      <c r="I92">
        <v>0.98299999999999998</v>
      </c>
      <c r="J92">
        <v>0.66200000000000003</v>
      </c>
      <c r="M92">
        <f t="shared" si="5"/>
        <v>-5.5988882911959803E-2</v>
      </c>
      <c r="N92">
        <f t="shared" si="6"/>
        <v>1.2480753835827651E-3</v>
      </c>
      <c r="P92">
        <f t="shared" si="7"/>
        <v>697.60662525879877</v>
      </c>
      <c r="Q92">
        <f t="shared" si="8"/>
        <v>85.592411260709866</v>
      </c>
      <c r="R92">
        <f t="shared" si="9"/>
        <v>1.5105740181268881</v>
      </c>
    </row>
    <row r="93" spans="1:18">
      <c r="A93" s="1">
        <v>40130</v>
      </c>
      <c r="B93">
        <v>42504</v>
      </c>
      <c r="C93">
        <v>146.54</v>
      </c>
      <c r="D93">
        <v>6351.08</v>
      </c>
      <c r="E93">
        <v>1233.47</v>
      </c>
      <c r="F93">
        <v>1.9790000000000001</v>
      </c>
      <c r="G93">
        <v>0.73499999999999999</v>
      </c>
      <c r="H93">
        <v>0.255</v>
      </c>
      <c r="I93">
        <v>0.98770000000000002</v>
      </c>
      <c r="J93">
        <v>0.66279999999999994</v>
      </c>
      <c r="M93">
        <f t="shared" si="5"/>
        <v>9.1647276698798574E-3</v>
      </c>
      <c r="N93">
        <f t="shared" si="6"/>
        <v>9.0900442356513147E-3</v>
      </c>
      <c r="P93">
        <f t="shared" si="7"/>
        <v>703.99999999999955</v>
      </c>
      <c r="Q93">
        <f t="shared" si="8"/>
        <v>86.373997008023892</v>
      </c>
      <c r="R93">
        <f t="shared" si="9"/>
        <v>1.5087507543753773</v>
      </c>
    </row>
    <row r="94" spans="1:18">
      <c r="A94" s="1">
        <v>40137</v>
      </c>
      <c r="B94">
        <v>44556</v>
      </c>
      <c r="C94">
        <v>144.53</v>
      </c>
      <c r="D94">
        <v>6277.46</v>
      </c>
      <c r="E94">
        <v>1206.6099999999999</v>
      </c>
      <c r="F94">
        <v>1.9650000000000001</v>
      </c>
      <c r="G94">
        <v>0.67100000000000004</v>
      </c>
      <c r="H94">
        <v>0.25167</v>
      </c>
      <c r="I94">
        <v>0.98240000000000005</v>
      </c>
      <c r="J94">
        <v>0.66100000000000003</v>
      </c>
      <c r="M94">
        <f t="shared" si="5"/>
        <v>4.827780914737434E-2</v>
      </c>
      <c r="N94">
        <f t="shared" si="6"/>
        <v>-1.1659437117067829E-2</v>
      </c>
      <c r="P94">
        <f t="shared" si="7"/>
        <v>737.98757763975107</v>
      </c>
      <c r="Q94">
        <f t="shared" si="8"/>
        <v>85.372773017815817</v>
      </c>
      <c r="R94">
        <f t="shared" si="9"/>
        <v>1.51285930408472</v>
      </c>
    </row>
    <row r="95" spans="1:18">
      <c r="A95" s="1">
        <v>40144</v>
      </c>
      <c r="B95">
        <v>46610</v>
      </c>
      <c r="C95">
        <v>143.22</v>
      </c>
      <c r="D95">
        <v>6336.66</v>
      </c>
      <c r="E95">
        <v>1200.6400000000001</v>
      </c>
      <c r="F95">
        <v>1.8640000000000001</v>
      </c>
      <c r="G95">
        <v>0.60599999999999998</v>
      </c>
      <c r="H95">
        <v>0.25</v>
      </c>
      <c r="I95">
        <v>0.99439999999999995</v>
      </c>
      <c r="J95">
        <v>0.66349999999999998</v>
      </c>
      <c r="M95">
        <f t="shared" si="5"/>
        <v>4.6099290780141855E-2</v>
      </c>
      <c r="N95">
        <f t="shared" si="6"/>
        <v>9.3863756878802031E-3</v>
      </c>
      <c r="P95">
        <f t="shared" si="7"/>
        <v>772.00828157349849</v>
      </c>
      <c r="Q95">
        <f t="shared" si="8"/>
        <v>86.177886576907355</v>
      </c>
      <c r="R95">
        <f t="shared" si="9"/>
        <v>1.5071590052750565</v>
      </c>
    </row>
    <row r="96" spans="1:18">
      <c r="A96" s="1">
        <v>40151</v>
      </c>
      <c r="B96">
        <v>43475</v>
      </c>
      <c r="C96">
        <v>145.79</v>
      </c>
      <c r="D96">
        <v>6501.16</v>
      </c>
      <c r="E96">
        <v>1229.51</v>
      </c>
      <c r="F96">
        <v>1.8680000000000001</v>
      </c>
      <c r="G96">
        <v>0.61</v>
      </c>
      <c r="H96">
        <v>0.25333</v>
      </c>
      <c r="I96">
        <v>0.9839</v>
      </c>
      <c r="J96">
        <v>0.66220000000000001</v>
      </c>
      <c r="M96">
        <f t="shared" si="5"/>
        <v>-6.7260244582707629E-2</v>
      </c>
      <c r="N96">
        <f t="shared" si="6"/>
        <v>2.5628806763865926E-2</v>
      </c>
      <c r="P96">
        <f t="shared" si="7"/>
        <v>720.08281573498914</v>
      </c>
      <c r="Q96">
        <f t="shared" si="8"/>
        <v>88.415068679450528</v>
      </c>
      <c r="R96">
        <f t="shared" si="9"/>
        <v>1.5101177891875566</v>
      </c>
    </row>
    <row r="97" spans="1:18">
      <c r="A97" s="1">
        <v>40158</v>
      </c>
      <c r="B97">
        <v>41517</v>
      </c>
      <c r="C97">
        <v>144.37</v>
      </c>
      <c r="D97">
        <v>6411.58</v>
      </c>
      <c r="E97">
        <v>1215.95</v>
      </c>
      <c r="F97">
        <v>1.887</v>
      </c>
      <c r="G97">
        <v>0.61099999999999999</v>
      </c>
      <c r="H97">
        <v>0.25167</v>
      </c>
      <c r="I97">
        <v>0.96699999999999997</v>
      </c>
      <c r="J97">
        <v>0.6613</v>
      </c>
      <c r="M97">
        <f t="shared" si="5"/>
        <v>-4.5037377803335277E-2</v>
      </c>
      <c r="N97">
        <f t="shared" si="6"/>
        <v>-1.3874892099148252E-2</v>
      </c>
      <c r="P97">
        <f t="shared" si="7"/>
        <v>687.65217391304293</v>
      </c>
      <c r="Q97">
        <f t="shared" si="8"/>
        <v>87.196790425676554</v>
      </c>
      <c r="R97">
        <f t="shared" si="9"/>
        <v>1.5121729925903524</v>
      </c>
    </row>
    <row r="98" spans="1:18">
      <c r="A98" s="1">
        <v>40165</v>
      </c>
      <c r="B98">
        <v>41345</v>
      </c>
      <c r="C98">
        <v>145.06</v>
      </c>
      <c r="D98">
        <v>6464.32</v>
      </c>
      <c r="E98">
        <v>1219.5999999999999</v>
      </c>
      <c r="F98">
        <v>1.8029999999999999</v>
      </c>
      <c r="G98">
        <v>0.57099999999999995</v>
      </c>
      <c r="H98">
        <v>0.25167</v>
      </c>
      <c r="I98">
        <v>0.95940000000000003</v>
      </c>
      <c r="J98">
        <v>0.66890000000000005</v>
      </c>
      <c r="M98">
        <f t="shared" si="5"/>
        <v>-4.1428812293758943E-3</v>
      </c>
      <c r="N98">
        <f t="shared" si="6"/>
        <v>8.1920945254208809E-3</v>
      </c>
      <c r="P98">
        <f t="shared" si="7"/>
        <v>684.8033126293991</v>
      </c>
      <c r="Q98">
        <f t="shared" si="8"/>
        <v>87.914048687610446</v>
      </c>
      <c r="R98">
        <f t="shared" si="9"/>
        <v>1.4949917775452235</v>
      </c>
    </row>
    <row r="99" spans="1:18">
      <c r="A99" s="1">
        <v>40172</v>
      </c>
      <c r="B99">
        <v>40527</v>
      </c>
      <c r="C99">
        <v>146.91</v>
      </c>
      <c r="D99">
        <v>6579.98</v>
      </c>
      <c r="E99">
        <v>1240.18</v>
      </c>
      <c r="F99">
        <v>1.8580000000000001</v>
      </c>
      <c r="G99">
        <v>0.56699999999999995</v>
      </c>
      <c r="H99">
        <v>0.25167</v>
      </c>
      <c r="I99">
        <v>0.96530000000000005</v>
      </c>
      <c r="J99">
        <v>0.66979999999999995</v>
      </c>
      <c r="M99">
        <f t="shared" si="5"/>
        <v>-1.9784738178739825E-2</v>
      </c>
      <c r="N99">
        <f t="shared" si="6"/>
        <v>1.7733880874968914E-2</v>
      </c>
      <c r="P99">
        <f t="shared" si="7"/>
        <v>671.25465838509274</v>
      </c>
      <c r="Q99">
        <f t="shared" si="8"/>
        <v>89.487012103903112</v>
      </c>
      <c r="R99">
        <f t="shared" si="9"/>
        <v>1.4929829799940282</v>
      </c>
    </row>
    <row r="100" spans="1:18">
      <c r="A100" s="1">
        <v>40179</v>
      </c>
      <c r="B100">
        <v>41261</v>
      </c>
      <c r="C100">
        <v>147.49</v>
      </c>
      <c r="D100">
        <v>6545.91</v>
      </c>
      <c r="E100">
        <v>1242.18</v>
      </c>
      <c r="F100">
        <v>1.901</v>
      </c>
      <c r="G100">
        <v>0.59499999999999997</v>
      </c>
      <c r="H100">
        <v>0.25167</v>
      </c>
      <c r="I100">
        <v>0.96860000000000002</v>
      </c>
      <c r="J100">
        <v>0.6744</v>
      </c>
      <c r="M100">
        <f t="shared" si="5"/>
        <v>1.8111382535100029E-2</v>
      </c>
      <c r="N100">
        <f t="shared" si="6"/>
        <v>-5.1912786887183893E-3</v>
      </c>
      <c r="P100">
        <f t="shared" si="7"/>
        <v>683.41200828157309</v>
      </c>
      <c r="Q100">
        <f t="shared" si="8"/>
        <v>89.023663810689456</v>
      </c>
      <c r="R100">
        <f t="shared" si="9"/>
        <v>1.4827995255041519</v>
      </c>
    </row>
    <row r="101" spans="1:18">
      <c r="A101" s="1">
        <v>40186</v>
      </c>
      <c r="B101">
        <v>42251</v>
      </c>
      <c r="C101">
        <v>152.91999999999999</v>
      </c>
      <c r="D101">
        <v>6617.88</v>
      </c>
      <c r="E101">
        <v>1289.47</v>
      </c>
      <c r="F101">
        <v>2.0049999999999999</v>
      </c>
      <c r="G101">
        <v>0.622</v>
      </c>
      <c r="H101">
        <v>0.25</v>
      </c>
      <c r="I101">
        <v>0.97689999999999999</v>
      </c>
      <c r="J101">
        <v>0.67800000000000005</v>
      </c>
      <c r="M101">
        <f t="shared" si="5"/>
        <v>2.3993601706211676E-2</v>
      </c>
      <c r="N101">
        <f t="shared" si="6"/>
        <v>1.0934649838543021E-2</v>
      </c>
      <c r="P101">
        <f t="shared" si="7"/>
        <v>699.8095238095234</v>
      </c>
      <c r="Q101">
        <f t="shared" si="8"/>
        <v>90.002447980416093</v>
      </c>
      <c r="R101">
        <f t="shared" si="9"/>
        <v>1.4749262536873156</v>
      </c>
    </row>
    <row r="102" spans="1:18">
      <c r="A102" s="1">
        <v>40193</v>
      </c>
      <c r="B102">
        <v>40048</v>
      </c>
      <c r="C102">
        <v>153.76</v>
      </c>
      <c r="D102">
        <v>6576.02</v>
      </c>
      <c r="E102">
        <v>1295.0999999999999</v>
      </c>
      <c r="F102">
        <v>1.9430000000000001</v>
      </c>
      <c r="G102">
        <v>0.57299999999999995</v>
      </c>
      <c r="H102">
        <v>0.25</v>
      </c>
      <c r="I102">
        <v>0.97529999999999994</v>
      </c>
      <c r="J102">
        <v>0.67789999999999995</v>
      </c>
      <c r="M102">
        <f t="shared" si="5"/>
        <v>-5.2140777733071353E-2</v>
      </c>
      <c r="N102">
        <f t="shared" si="6"/>
        <v>-6.3453778569689786E-3</v>
      </c>
      <c r="P102">
        <f t="shared" si="7"/>
        <v>663.32091097308455</v>
      </c>
      <c r="Q102">
        <f t="shared" si="8"/>
        <v>89.433156534747667</v>
      </c>
      <c r="R102">
        <f t="shared" si="9"/>
        <v>1.4751438265230861</v>
      </c>
    </row>
    <row r="103" spans="1:18">
      <c r="A103" s="1">
        <v>40200</v>
      </c>
      <c r="B103">
        <v>37657</v>
      </c>
      <c r="C103">
        <v>151.79</v>
      </c>
      <c r="D103">
        <v>6493.96</v>
      </c>
      <c r="E103">
        <v>1275.7</v>
      </c>
      <c r="F103">
        <v>2.0009999999999999</v>
      </c>
      <c r="G103">
        <v>0.52600000000000002</v>
      </c>
      <c r="H103">
        <v>0.25</v>
      </c>
      <c r="I103">
        <v>0.96030000000000004</v>
      </c>
      <c r="J103">
        <v>0.67910000000000004</v>
      </c>
      <c r="M103">
        <f t="shared" si="5"/>
        <v>-5.9703355972832606E-2</v>
      </c>
      <c r="N103">
        <f t="shared" si="6"/>
        <v>-1.2557184981975668E-2</v>
      </c>
      <c r="P103">
        <f t="shared" si="7"/>
        <v>623.71842650103486</v>
      </c>
      <c r="Q103">
        <f t="shared" si="8"/>
        <v>88.317149462804238</v>
      </c>
      <c r="R103">
        <f t="shared" si="9"/>
        <v>1.4725371815638344</v>
      </c>
    </row>
    <row r="104" spans="1:18">
      <c r="A104" s="1">
        <v>40207</v>
      </c>
      <c r="B104">
        <v>37995</v>
      </c>
      <c r="C104">
        <v>151.28</v>
      </c>
      <c r="D104">
        <v>6440.72</v>
      </c>
      <c r="E104">
        <v>1269.3</v>
      </c>
      <c r="F104">
        <v>2.0030000000000001</v>
      </c>
      <c r="G104">
        <v>0.52700000000000002</v>
      </c>
      <c r="H104">
        <v>0.25</v>
      </c>
      <c r="I104">
        <v>0.94289999999999996</v>
      </c>
      <c r="J104">
        <v>0.68010000000000004</v>
      </c>
      <c r="M104">
        <f t="shared" si="5"/>
        <v>8.9757548397375597E-3</v>
      </c>
      <c r="N104">
        <f t="shared" si="6"/>
        <v>-8.2321790206034036E-3</v>
      </c>
      <c r="P104">
        <f t="shared" si="7"/>
        <v>629.31677018633502</v>
      </c>
      <c r="Q104">
        <f t="shared" si="8"/>
        <v>87.593091255269911</v>
      </c>
      <c r="R104">
        <f t="shared" si="9"/>
        <v>1.4703720041170416</v>
      </c>
    </row>
    <row r="105" spans="1:18">
      <c r="A105" s="1">
        <v>40214</v>
      </c>
      <c r="B105">
        <v>38359</v>
      </c>
      <c r="C105">
        <v>147.41</v>
      </c>
      <c r="D105">
        <v>6264.33</v>
      </c>
      <c r="E105">
        <v>1227.6400000000001</v>
      </c>
      <c r="F105">
        <v>1.95</v>
      </c>
      <c r="G105">
        <v>0.45500000000000002</v>
      </c>
      <c r="H105">
        <v>0.25</v>
      </c>
      <c r="I105">
        <v>0.93230000000000002</v>
      </c>
      <c r="J105">
        <v>0.68159999999999998</v>
      </c>
      <c r="M105">
        <f t="shared" si="5"/>
        <v>9.5802079220950187E-3</v>
      </c>
      <c r="N105">
        <f t="shared" si="6"/>
        <v>-2.7768695816013447E-2</v>
      </c>
      <c r="P105">
        <f t="shared" si="7"/>
        <v>635.3457556935814</v>
      </c>
      <c r="Q105">
        <f t="shared" si="8"/>
        <v>85.194206446348389</v>
      </c>
      <c r="R105">
        <f t="shared" si="9"/>
        <v>1.4671361502347418</v>
      </c>
    </row>
    <row r="106" spans="1:18">
      <c r="A106" s="1">
        <v>40221</v>
      </c>
      <c r="B106">
        <v>36705</v>
      </c>
      <c r="C106">
        <v>147.53</v>
      </c>
      <c r="D106">
        <v>6416.2</v>
      </c>
      <c r="E106">
        <v>1226.8399999999999</v>
      </c>
      <c r="F106">
        <v>1.9390000000000001</v>
      </c>
      <c r="G106">
        <v>0.39600000000000002</v>
      </c>
      <c r="H106">
        <v>0.24833</v>
      </c>
      <c r="I106">
        <v>0.92979999999999996</v>
      </c>
      <c r="J106">
        <v>0.68210000000000004</v>
      </c>
      <c r="M106">
        <f t="shared" si="5"/>
        <v>-4.3118955134388237E-2</v>
      </c>
      <c r="N106">
        <f t="shared" si="6"/>
        <v>2.3954402855008234E-2</v>
      </c>
      <c r="P106">
        <f t="shared" si="7"/>
        <v>607.95031055900586</v>
      </c>
      <c r="Q106">
        <f t="shared" si="8"/>
        <v>87.259621923024582</v>
      </c>
      <c r="R106">
        <f t="shared" si="9"/>
        <v>1.4660606949127692</v>
      </c>
    </row>
    <row r="107" spans="1:18">
      <c r="A107" s="1">
        <v>40228</v>
      </c>
      <c r="B107">
        <v>38830</v>
      </c>
      <c r="C107">
        <v>150.19</v>
      </c>
      <c r="D107">
        <v>6709.68</v>
      </c>
      <c r="E107">
        <v>1255.71</v>
      </c>
      <c r="F107">
        <v>1.98</v>
      </c>
      <c r="G107">
        <v>0.37</v>
      </c>
      <c r="H107">
        <v>0.24833</v>
      </c>
      <c r="I107">
        <v>0.92979999999999996</v>
      </c>
      <c r="J107">
        <v>0.68269999999999997</v>
      </c>
      <c r="M107">
        <f t="shared" si="5"/>
        <v>5.7894019888298676E-2</v>
      </c>
      <c r="N107">
        <f t="shared" si="6"/>
        <v>4.4725217683282449E-2</v>
      </c>
      <c r="P107">
        <f t="shared" si="7"/>
        <v>643.1469979296063</v>
      </c>
      <c r="Q107">
        <f t="shared" si="8"/>
        <v>91.250917992656028</v>
      </c>
      <c r="R107">
        <f t="shared" si="9"/>
        <v>1.4647722279185587</v>
      </c>
    </row>
    <row r="108" spans="1:18">
      <c r="A108" s="1">
        <v>40235</v>
      </c>
      <c r="B108">
        <v>41281</v>
      </c>
      <c r="C108">
        <v>150.25</v>
      </c>
      <c r="D108">
        <v>6710.99</v>
      </c>
      <c r="E108">
        <v>1252.06</v>
      </c>
      <c r="F108">
        <v>1.903</v>
      </c>
      <c r="G108">
        <v>0.33300000000000002</v>
      </c>
      <c r="H108">
        <v>0.25</v>
      </c>
      <c r="I108">
        <v>0.93159999999999998</v>
      </c>
      <c r="J108">
        <v>0.68330000000000002</v>
      </c>
      <c r="M108">
        <f t="shared" si="5"/>
        <v>6.3121297965490708E-2</v>
      </c>
      <c r="N108">
        <f t="shared" si="6"/>
        <v>1.9522125261407227E-4</v>
      </c>
      <c r="P108">
        <f t="shared" si="7"/>
        <v>683.74327122153181</v>
      </c>
      <c r="Q108">
        <f t="shared" si="8"/>
        <v>91.268733850129166</v>
      </c>
      <c r="R108">
        <f t="shared" si="9"/>
        <v>1.4634860237084735</v>
      </c>
    </row>
    <row r="109" spans="1:18">
      <c r="A109" s="1">
        <v>40242</v>
      </c>
      <c r="B109">
        <v>41724</v>
      </c>
      <c r="C109">
        <v>155.22</v>
      </c>
      <c r="D109">
        <v>6847.78</v>
      </c>
      <c r="E109">
        <v>1304.73</v>
      </c>
      <c r="F109">
        <v>1.869</v>
      </c>
      <c r="G109">
        <v>0.38600000000000001</v>
      </c>
      <c r="H109">
        <v>0.24833</v>
      </c>
      <c r="I109">
        <v>0.93110000000000004</v>
      </c>
      <c r="J109">
        <v>0.68330000000000002</v>
      </c>
      <c r="M109">
        <f t="shared" si="5"/>
        <v>1.0731329182916971E-2</v>
      </c>
      <c r="N109">
        <f t="shared" si="6"/>
        <v>2.0178031071063772E-2</v>
      </c>
      <c r="P109">
        <f t="shared" si="7"/>
        <v>691.0807453416146</v>
      </c>
      <c r="Q109">
        <f t="shared" si="8"/>
        <v>93.129062967496225</v>
      </c>
      <c r="R109">
        <f t="shared" si="9"/>
        <v>1.4634860237084735</v>
      </c>
    </row>
    <row r="110" spans="1:18">
      <c r="A110" s="1">
        <v>40249</v>
      </c>
      <c r="B110">
        <v>43801</v>
      </c>
      <c r="C110">
        <v>156.72999999999999</v>
      </c>
      <c r="D110">
        <v>6836.6</v>
      </c>
      <c r="E110">
        <v>1307.95</v>
      </c>
      <c r="F110">
        <v>1.9079999999999999</v>
      </c>
      <c r="G110">
        <v>0.46800000000000003</v>
      </c>
      <c r="H110">
        <v>0.25</v>
      </c>
      <c r="I110">
        <v>0.94540000000000002</v>
      </c>
      <c r="J110">
        <v>0.68659999999999999</v>
      </c>
      <c r="M110">
        <f t="shared" si="5"/>
        <v>4.9779503403317049E-2</v>
      </c>
      <c r="N110">
        <f t="shared" si="6"/>
        <v>-1.6339801273345953E-3</v>
      </c>
      <c r="P110">
        <f t="shared" si="7"/>
        <v>725.48240165631444</v>
      </c>
      <c r="Q110">
        <f t="shared" si="8"/>
        <v>92.977016183870504</v>
      </c>
      <c r="R110">
        <f t="shared" si="9"/>
        <v>1.4564520827264784</v>
      </c>
    </row>
    <row r="111" spans="1:18">
      <c r="A111" s="1">
        <v>40256</v>
      </c>
      <c r="B111">
        <v>47848</v>
      </c>
      <c r="C111">
        <v>158.34</v>
      </c>
      <c r="D111">
        <v>6880.76</v>
      </c>
      <c r="E111">
        <v>1320.05</v>
      </c>
      <c r="F111">
        <v>1.9279999999999999</v>
      </c>
      <c r="G111">
        <v>0.67800000000000005</v>
      </c>
      <c r="H111">
        <v>0.24833</v>
      </c>
      <c r="I111">
        <v>0.94220000000000004</v>
      </c>
      <c r="J111">
        <v>0.69640000000000002</v>
      </c>
      <c r="M111">
        <f t="shared" si="5"/>
        <v>9.2395150795643977E-2</v>
      </c>
      <c r="N111">
        <f t="shared" si="6"/>
        <v>6.4385789328841271E-3</v>
      </c>
      <c r="P111">
        <f t="shared" si="7"/>
        <v>792.51345755693558</v>
      </c>
      <c r="Q111">
        <f t="shared" si="8"/>
        <v>93.577587379300937</v>
      </c>
      <c r="R111">
        <f t="shared" si="9"/>
        <v>1.4359563469270533</v>
      </c>
    </row>
    <row r="112" spans="1:18">
      <c r="A112" s="1">
        <v>40263</v>
      </c>
      <c r="B112">
        <v>44621</v>
      </c>
      <c r="C112">
        <v>160.35</v>
      </c>
      <c r="D112">
        <v>6838.95</v>
      </c>
      <c r="E112">
        <v>1341.66</v>
      </c>
      <c r="F112">
        <v>1.9139999999999999</v>
      </c>
      <c r="G112">
        <v>0.66300000000000003</v>
      </c>
      <c r="H112">
        <v>0.24667</v>
      </c>
      <c r="I112">
        <v>0.93879999999999997</v>
      </c>
      <c r="J112">
        <v>0.70009999999999994</v>
      </c>
      <c r="M112">
        <f t="shared" si="5"/>
        <v>-6.7442735328540393E-2</v>
      </c>
      <c r="N112">
        <f t="shared" si="6"/>
        <v>-6.0948998818579148E-3</v>
      </c>
      <c r="P112">
        <f t="shared" si="7"/>
        <v>739.06418219461671</v>
      </c>
      <c r="Q112">
        <f t="shared" si="8"/>
        <v>93.008975928192541</v>
      </c>
      <c r="R112">
        <f t="shared" si="9"/>
        <v>1.4283673760891302</v>
      </c>
    </row>
    <row r="113" spans="1:18">
      <c r="A113" s="1">
        <v>40270</v>
      </c>
      <c r="B113">
        <v>46398</v>
      </c>
      <c r="C113">
        <v>162.5</v>
      </c>
      <c r="D113">
        <v>6888.92</v>
      </c>
      <c r="E113">
        <v>1354.02</v>
      </c>
      <c r="F113">
        <v>1.9</v>
      </c>
      <c r="G113">
        <v>0.66400000000000003</v>
      </c>
      <c r="H113">
        <v>0.24667</v>
      </c>
      <c r="I113">
        <v>0.94269999999999998</v>
      </c>
      <c r="J113">
        <v>0.69820000000000004</v>
      </c>
      <c r="M113">
        <f t="shared" si="5"/>
        <v>3.982429797628928E-2</v>
      </c>
      <c r="N113">
        <f t="shared" si="6"/>
        <v>7.2801127488550266E-3</v>
      </c>
      <c r="P113">
        <f t="shared" si="7"/>
        <v>768.49689440993768</v>
      </c>
      <c r="Q113">
        <f t="shared" si="8"/>
        <v>93.688562491500036</v>
      </c>
      <c r="R113">
        <f t="shared" si="9"/>
        <v>1.4322543683758235</v>
      </c>
    </row>
    <row r="114" spans="1:18">
      <c r="A114" s="1">
        <v>40277</v>
      </c>
      <c r="B114">
        <v>52661</v>
      </c>
      <c r="C114">
        <v>164.76</v>
      </c>
      <c r="D114">
        <v>6888.97</v>
      </c>
      <c r="E114">
        <v>1376.7</v>
      </c>
      <c r="F114">
        <v>1.9279999999999999</v>
      </c>
      <c r="G114">
        <v>0.71299999999999997</v>
      </c>
      <c r="H114">
        <v>0.24667</v>
      </c>
      <c r="I114">
        <v>0.93840000000000001</v>
      </c>
      <c r="J114">
        <v>0.69510000000000005</v>
      </c>
      <c r="M114">
        <f t="shared" si="5"/>
        <v>0.13498426656321394</v>
      </c>
      <c r="N114">
        <f t="shared" si="6"/>
        <v>7.2580053984596552E-6</v>
      </c>
      <c r="P114">
        <f t="shared" si="7"/>
        <v>872.23188405797077</v>
      </c>
      <c r="Q114">
        <f t="shared" si="8"/>
        <v>93.689242486060067</v>
      </c>
      <c r="R114">
        <f t="shared" si="9"/>
        <v>1.4386419220256077</v>
      </c>
    </row>
    <row r="115" spans="1:18">
      <c r="A115" s="1">
        <v>40284</v>
      </c>
      <c r="B115">
        <v>54307</v>
      </c>
      <c r="C115">
        <v>165.42</v>
      </c>
      <c r="D115">
        <v>6893.69</v>
      </c>
      <c r="E115">
        <v>1381.7</v>
      </c>
      <c r="F115">
        <v>1.89</v>
      </c>
      <c r="G115">
        <v>0.66800000000000004</v>
      </c>
      <c r="H115">
        <v>0.24332999999999999</v>
      </c>
      <c r="I115">
        <v>0.94240000000000002</v>
      </c>
      <c r="J115">
        <v>0.69779999999999998</v>
      </c>
      <c r="M115">
        <f t="shared" si="5"/>
        <v>3.1256527601071005E-2</v>
      </c>
      <c r="N115">
        <f t="shared" si="6"/>
        <v>6.8491861288266429E-4</v>
      </c>
      <c r="P115">
        <f t="shared" si="7"/>
        <v>899.49482401656292</v>
      </c>
      <c r="Q115">
        <f t="shared" si="8"/>
        <v>93.753433972528157</v>
      </c>
      <c r="R115">
        <f t="shared" si="9"/>
        <v>1.4330753797649758</v>
      </c>
    </row>
    <row r="116" spans="1:18">
      <c r="A116" s="1">
        <v>40291</v>
      </c>
      <c r="B116">
        <v>45153</v>
      </c>
      <c r="C116">
        <v>165.4</v>
      </c>
      <c r="D116">
        <v>6767.97</v>
      </c>
      <c r="E116">
        <v>1383.25</v>
      </c>
      <c r="F116">
        <v>1.8560000000000001</v>
      </c>
      <c r="G116">
        <v>0.68200000000000005</v>
      </c>
      <c r="H116">
        <v>0.24249999999999999</v>
      </c>
      <c r="I116">
        <v>0.93179999999999996</v>
      </c>
      <c r="J116">
        <v>0.69650000000000001</v>
      </c>
      <c r="M116">
        <f t="shared" si="5"/>
        <v>-0.1685602224390963</v>
      </c>
      <c r="N116">
        <f t="shared" si="6"/>
        <v>-1.8405310776003513E-2</v>
      </c>
      <c r="P116">
        <f t="shared" si="7"/>
        <v>747.87577639751532</v>
      </c>
      <c r="Q116">
        <f t="shared" si="8"/>
        <v>92.043655650754744</v>
      </c>
      <c r="R116">
        <f t="shared" si="9"/>
        <v>1.4357501794687724</v>
      </c>
    </row>
    <row r="117" spans="1:18">
      <c r="A117" s="1">
        <v>40298</v>
      </c>
      <c r="B117">
        <v>48452</v>
      </c>
      <c r="C117">
        <v>161.12</v>
      </c>
      <c r="D117">
        <v>6616.82</v>
      </c>
      <c r="E117">
        <v>1342.2</v>
      </c>
      <c r="F117">
        <v>1.7809999999999999</v>
      </c>
      <c r="G117">
        <v>0.61199999999999999</v>
      </c>
      <c r="H117">
        <v>0.24582999999999999</v>
      </c>
      <c r="I117">
        <v>0.92810000000000004</v>
      </c>
      <c r="J117">
        <v>0.69799999999999995</v>
      </c>
      <c r="M117">
        <f t="shared" si="5"/>
        <v>7.3062697938121479E-2</v>
      </c>
      <c r="N117">
        <f t="shared" si="6"/>
        <v>-2.2586297669876968E-2</v>
      </c>
      <c r="P117">
        <f t="shared" si="7"/>
        <v>802.51759834368511</v>
      </c>
      <c r="Q117">
        <f t="shared" si="8"/>
        <v>89.988032095743179</v>
      </c>
      <c r="R117">
        <f t="shared" si="9"/>
        <v>1.4326647564469914</v>
      </c>
    </row>
    <row r="118" spans="1:18">
      <c r="A118" s="1">
        <v>40305</v>
      </c>
      <c r="B118">
        <v>60606</v>
      </c>
      <c r="C118">
        <v>148.69</v>
      </c>
      <c r="D118">
        <v>6205.63</v>
      </c>
      <c r="E118">
        <v>1230.77</v>
      </c>
      <c r="F118">
        <v>1.649</v>
      </c>
      <c r="G118">
        <v>0.374</v>
      </c>
      <c r="H118">
        <v>0.23416999999999999</v>
      </c>
      <c r="I118">
        <v>0.90249999999999997</v>
      </c>
      <c r="J118">
        <v>0.70760000000000001</v>
      </c>
      <c r="M118">
        <f t="shared" si="5"/>
        <v>0.25084619829934773</v>
      </c>
      <c r="N118">
        <f t="shared" si="6"/>
        <v>-6.4157947474094437E-2</v>
      </c>
      <c r="P118">
        <f t="shared" si="7"/>
        <v>1003.8260869565214</v>
      </c>
      <c r="Q118">
        <f t="shared" si="8"/>
        <v>84.395892832857285</v>
      </c>
      <c r="R118">
        <f t="shared" si="9"/>
        <v>1.4132278123233466</v>
      </c>
    </row>
    <row r="119" spans="1:18">
      <c r="A119" s="1">
        <v>40312</v>
      </c>
      <c r="B119">
        <v>76005</v>
      </c>
      <c r="C119">
        <v>154.11000000000001</v>
      </c>
      <c r="D119">
        <v>6428.68</v>
      </c>
      <c r="E119">
        <v>1284.29</v>
      </c>
      <c r="F119">
        <v>1.6879999999999999</v>
      </c>
      <c r="G119">
        <v>0.372</v>
      </c>
      <c r="H119">
        <v>0.21667</v>
      </c>
      <c r="I119">
        <v>0.88219999999999998</v>
      </c>
      <c r="J119">
        <v>0.71389999999999998</v>
      </c>
      <c r="M119">
        <f t="shared" si="5"/>
        <v>0.25408375408375417</v>
      </c>
      <c r="N119">
        <f t="shared" si="6"/>
        <v>3.5312284935266336E-2</v>
      </c>
      <c r="P119">
        <f t="shared" si="7"/>
        <v>1258.8819875776394</v>
      </c>
      <c r="Q119">
        <f t="shared" si="8"/>
        <v>87.429348565211427</v>
      </c>
      <c r="R119">
        <f t="shared" si="9"/>
        <v>1.4007564084605688</v>
      </c>
    </row>
    <row r="120" spans="1:18">
      <c r="A120" s="1">
        <v>40319</v>
      </c>
      <c r="B120">
        <v>78807</v>
      </c>
      <c r="C120">
        <v>149.09</v>
      </c>
      <c r="D120">
        <v>6206.59</v>
      </c>
      <c r="E120">
        <v>1234.1199999999999</v>
      </c>
      <c r="F120">
        <v>1.5329999999999999</v>
      </c>
      <c r="G120">
        <v>0.28299999999999997</v>
      </c>
      <c r="H120">
        <v>0.16667000000000001</v>
      </c>
      <c r="I120">
        <v>0.86980000000000002</v>
      </c>
      <c r="J120">
        <v>0.69210000000000005</v>
      </c>
      <c r="M120">
        <f t="shared" si="5"/>
        <v>3.6865995658180273E-2</v>
      </c>
      <c r="N120">
        <f t="shared" si="6"/>
        <v>-3.5157598666103608E-2</v>
      </c>
      <c r="P120">
        <f t="shared" si="7"/>
        <v>1305.2919254658379</v>
      </c>
      <c r="Q120">
        <f t="shared" si="8"/>
        <v>84.408948728410124</v>
      </c>
      <c r="R120">
        <f t="shared" si="9"/>
        <v>1.4448779078167895</v>
      </c>
    </row>
    <row r="121" spans="1:18">
      <c r="A121" s="1">
        <v>40326</v>
      </c>
      <c r="B121">
        <v>103520</v>
      </c>
      <c r="C121">
        <v>151.76</v>
      </c>
      <c r="D121">
        <v>6321.92</v>
      </c>
      <c r="E121">
        <v>1261.71</v>
      </c>
      <c r="F121">
        <v>1.552</v>
      </c>
      <c r="G121">
        <v>0.35499999999999998</v>
      </c>
      <c r="H121">
        <v>0.10833</v>
      </c>
      <c r="I121">
        <v>0.86270000000000002</v>
      </c>
      <c r="J121">
        <v>0.70289999999999997</v>
      </c>
      <c r="M121">
        <f t="shared" si="5"/>
        <v>0.31358889438755444</v>
      </c>
      <c r="N121">
        <f t="shared" si="6"/>
        <v>1.8411328694837466E-2</v>
      </c>
      <c r="P121">
        <f t="shared" si="7"/>
        <v>1714.6169772256721</v>
      </c>
      <c r="Q121">
        <f t="shared" si="8"/>
        <v>85.977424180606505</v>
      </c>
      <c r="R121">
        <f t="shared" si="9"/>
        <v>1.4226774790155072</v>
      </c>
    </row>
    <row r="122" spans="1:18">
      <c r="A122" s="1">
        <v>40333</v>
      </c>
      <c r="B122">
        <v>93005</v>
      </c>
      <c r="C122">
        <v>151.80000000000001</v>
      </c>
      <c r="D122">
        <v>6298.97</v>
      </c>
      <c r="E122">
        <v>1261.8399999999999</v>
      </c>
      <c r="F122">
        <v>1.496</v>
      </c>
      <c r="G122">
        <v>0.38200000000000001</v>
      </c>
      <c r="H122">
        <v>7.8329999999999997E-2</v>
      </c>
      <c r="I122">
        <v>0.8599</v>
      </c>
      <c r="J122">
        <v>0.71889999999999998</v>
      </c>
      <c r="M122">
        <f t="shared" si="5"/>
        <v>-0.10157457496136013</v>
      </c>
      <c r="N122">
        <f t="shared" si="6"/>
        <v>-3.6368315223029024E-3</v>
      </c>
      <c r="P122">
        <f t="shared" si="7"/>
        <v>1540.4554865424425</v>
      </c>
      <c r="Q122">
        <f t="shared" si="8"/>
        <v>85.665306677546525</v>
      </c>
      <c r="R122">
        <f t="shared" si="9"/>
        <v>1.3910140492418974</v>
      </c>
    </row>
    <row r="123" spans="1:18">
      <c r="A123" s="1">
        <v>40340</v>
      </c>
      <c r="B123">
        <v>68693</v>
      </c>
      <c r="C123">
        <v>154.04</v>
      </c>
      <c r="D123">
        <v>6426.74</v>
      </c>
      <c r="E123">
        <v>1290.21</v>
      </c>
      <c r="F123">
        <v>1.52</v>
      </c>
      <c r="G123">
        <v>0.38700000000000001</v>
      </c>
      <c r="H123">
        <v>0.09</v>
      </c>
      <c r="I123">
        <v>0.87009999999999998</v>
      </c>
      <c r="J123">
        <v>0.71819999999999995</v>
      </c>
      <c r="M123">
        <f t="shared" si="5"/>
        <v>-0.26140530079028013</v>
      </c>
      <c r="N123">
        <f t="shared" si="6"/>
        <v>2.0081283269858301E-2</v>
      </c>
      <c r="P123">
        <f t="shared" si="7"/>
        <v>1137.7722567287781</v>
      </c>
      <c r="Q123">
        <f t="shared" si="8"/>
        <v>87.402964776281721</v>
      </c>
      <c r="R123">
        <f t="shared" si="9"/>
        <v>1.3923698134224451</v>
      </c>
    </row>
    <row r="124" spans="1:18">
      <c r="A124" s="1">
        <v>40347</v>
      </c>
      <c r="B124">
        <v>51686</v>
      </c>
      <c r="C124">
        <v>155.21</v>
      </c>
      <c r="D124">
        <v>6447.06</v>
      </c>
      <c r="E124">
        <v>1296.8499999999999</v>
      </c>
      <c r="F124">
        <v>1.589</v>
      </c>
      <c r="G124">
        <v>0.52200000000000002</v>
      </c>
      <c r="H124">
        <v>0.10833</v>
      </c>
      <c r="I124">
        <v>0.90210000000000001</v>
      </c>
      <c r="J124">
        <v>0.72829999999999995</v>
      </c>
      <c r="M124">
        <f t="shared" si="5"/>
        <v>-0.24757981162563869</v>
      </c>
      <c r="N124">
        <f t="shared" si="6"/>
        <v>3.1568017018652832E-3</v>
      </c>
      <c r="P124">
        <f t="shared" si="7"/>
        <v>856.08281573498937</v>
      </c>
      <c r="Q124">
        <f t="shared" si="8"/>
        <v>87.679314565483409</v>
      </c>
      <c r="R124">
        <f t="shared" si="9"/>
        <v>1.373060551970342</v>
      </c>
    </row>
    <row r="125" spans="1:18">
      <c r="A125" s="1">
        <v>40354</v>
      </c>
      <c r="B125">
        <v>48338</v>
      </c>
      <c r="C125">
        <v>152.19999999999999</v>
      </c>
      <c r="D125">
        <v>6275.35</v>
      </c>
      <c r="E125">
        <v>1263.46</v>
      </c>
      <c r="F125">
        <v>1.5109999999999999</v>
      </c>
      <c r="G125">
        <v>0.45300000000000001</v>
      </c>
      <c r="H125">
        <v>0.11</v>
      </c>
      <c r="I125">
        <v>0.9153</v>
      </c>
      <c r="J125">
        <v>0.73970000000000002</v>
      </c>
      <c r="M125">
        <f t="shared" si="5"/>
        <v>-6.477576132801921E-2</v>
      </c>
      <c r="N125">
        <f t="shared" si="6"/>
        <v>-2.6994952584629469E-2</v>
      </c>
      <c r="P125">
        <f t="shared" si="7"/>
        <v>800.62939958592108</v>
      </c>
      <c r="Q125">
        <f t="shared" si="8"/>
        <v>85.344077247381946</v>
      </c>
      <c r="R125">
        <f t="shared" si="9"/>
        <v>1.35189941868325</v>
      </c>
    </row>
    <row r="126" spans="1:18">
      <c r="A126" s="1">
        <v>40361</v>
      </c>
      <c r="B126">
        <v>61254</v>
      </c>
      <c r="C126">
        <v>148.05000000000001</v>
      </c>
      <c r="D126">
        <v>5974.3</v>
      </c>
      <c r="E126">
        <v>1222.0899999999999</v>
      </c>
      <c r="F126">
        <v>1.4319999999999999</v>
      </c>
      <c r="G126">
        <v>0.43</v>
      </c>
      <c r="H126">
        <v>0.11</v>
      </c>
      <c r="I126">
        <v>0.94099999999999995</v>
      </c>
      <c r="J126">
        <v>0.74880000000000002</v>
      </c>
      <c r="M126">
        <f t="shared" si="5"/>
        <v>0.26720178741362899</v>
      </c>
      <c r="N126">
        <f t="shared" si="6"/>
        <v>-4.916232421210702E-2</v>
      </c>
      <c r="P126">
        <f t="shared" si="7"/>
        <v>1014.5590062111797</v>
      </c>
      <c r="Q126">
        <f t="shared" si="8"/>
        <v>81.249830001359911</v>
      </c>
      <c r="R126">
        <f t="shared" si="9"/>
        <v>1.3354700854700854</v>
      </c>
    </row>
    <row r="127" spans="1:18">
      <c r="A127" s="1">
        <v>40368</v>
      </c>
      <c r="B127">
        <v>74461</v>
      </c>
      <c r="C127">
        <v>152.27000000000001</v>
      </c>
      <c r="D127">
        <v>6210.49</v>
      </c>
      <c r="E127">
        <v>1265.22</v>
      </c>
      <c r="F127">
        <v>1.4219999999999999</v>
      </c>
      <c r="G127">
        <v>0.437</v>
      </c>
      <c r="H127">
        <v>0.11667</v>
      </c>
      <c r="I127">
        <v>0.94550000000000001</v>
      </c>
      <c r="J127">
        <v>0.74790000000000001</v>
      </c>
      <c r="M127">
        <f t="shared" si="5"/>
        <v>0.21561040911613927</v>
      </c>
      <c r="N127">
        <f t="shared" si="6"/>
        <v>3.8772861681802696E-2</v>
      </c>
      <c r="P127">
        <f t="shared" si="7"/>
        <v>1233.3084886128358</v>
      </c>
      <c r="Q127">
        <f t="shared" si="8"/>
        <v>84.461988304093467</v>
      </c>
      <c r="R127">
        <f t="shared" si="9"/>
        <v>1.3370771493515177</v>
      </c>
    </row>
    <row r="128" spans="1:18">
      <c r="A128" s="1">
        <v>40375</v>
      </c>
      <c r="B128">
        <v>54312</v>
      </c>
      <c r="C128">
        <v>152.52000000000001</v>
      </c>
      <c r="D128">
        <v>6184.37</v>
      </c>
      <c r="E128">
        <v>1267.23</v>
      </c>
      <c r="F128">
        <v>1.411</v>
      </c>
      <c r="G128">
        <v>0.433</v>
      </c>
      <c r="H128">
        <v>0.11749999999999999</v>
      </c>
      <c r="I128">
        <v>0.9516</v>
      </c>
      <c r="J128">
        <v>0.73609999999999998</v>
      </c>
      <c r="M128">
        <f t="shared" si="5"/>
        <v>-0.27059803118410986</v>
      </c>
      <c r="N128">
        <f t="shared" si="6"/>
        <v>-4.2146565051699395E-3</v>
      </c>
      <c r="P128">
        <f t="shared" si="7"/>
        <v>899.57763975155228</v>
      </c>
      <c r="Q128">
        <f t="shared" si="8"/>
        <v>84.106759145926731</v>
      </c>
      <c r="R128">
        <f t="shared" si="9"/>
        <v>1.3585110718652358</v>
      </c>
    </row>
    <row r="129" spans="1:18">
      <c r="A129" s="1">
        <v>40382</v>
      </c>
      <c r="B129">
        <v>47421</v>
      </c>
      <c r="C129">
        <v>152.27000000000001</v>
      </c>
      <c r="D129">
        <v>6201.25</v>
      </c>
      <c r="E129">
        <v>1263.21</v>
      </c>
      <c r="F129">
        <v>1.4410000000000001</v>
      </c>
      <c r="G129">
        <v>0.42899999999999999</v>
      </c>
      <c r="H129">
        <v>0.15332999999999999</v>
      </c>
      <c r="I129">
        <v>0.94850000000000001</v>
      </c>
      <c r="J129">
        <v>0.73470000000000002</v>
      </c>
      <c r="M129">
        <f t="shared" si="5"/>
        <v>-0.12687803800265129</v>
      </c>
      <c r="N129">
        <f t="shared" si="6"/>
        <v>2.7257433137907851E-3</v>
      </c>
      <c r="P129">
        <f t="shared" si="7"/>
        <v>785.44099378881947</v>
      </c>
      <c r="Q129">
        <f t="shared" si="8"/>
        <v>84.336325309397424</v>
      </c>
      <c r="R129">
        <f t="shared" si="9"/>
        <v>1.3610997686130393</v>
      </c>
    </row>
    <row r="130" spans="1:18">
      <c r="A130" s="1">
        <v>40389</v>
      </c>
      <c r="B130">
        <v>51310</v>
      </c>
      <c r="C130">
        <v>153.38999999999999</v>
      </c>
      <c r="D130">
        <v>6200.78</v>
      </c>
      <c r="E130">
        <v>1271.3499999999999</v>
      </c>
      <c r="F130">
        <v>1.4590000000000001</v>
      </c>
      <c r="G130">
        <v>0.47299999999999998</v>
      </c>
      <c r="H130">
        <v>0.17166999999999999</v>
      </c>
      <c r="I130">
        <v>0.96050000000000002</v>
      </c>
      <c r="J130">
        <v>0.7359</v>
      </c>
      <c r="M130">
        <f t="shared" ref="M130:M193" si="10">B130/B129-1</f>
        <v>8.2010079922397283E-2</v>
      </c>
      <c r="N130">
        <f t="shared" ref="N130:N193" si="11">LN(D130/D129)</f>
        <v>-7.5794043430817468E-5</v>
      </c>
      <c r="P130">
        <f t="shared" si="7"/>
        <v>849.85507246376767</v>
      </c>
      <c r="Q130">
        <f t="shared" si="8"/>
        <v>84.329933360533019</v>
      </c>
      <c r="R130">
        <f t="shared" si="9"/>
        <v>1.3588802826470987</v>
      </c>
    </row>
    <row r="131" spans="1:18">
      <c r="A131" s="1">
        <v>40396</v>
      </c>
      <c r="B131">
        <v>50755</v>
      </c>
      <c r="C131">
        <v>156.37</v>
      </c>
      <c r="D131">
        <v>6321.36</v>
      </c>
      <c r="E131">
        <v>1298.4100000000001</v>
      </c>
      <c r="F131">
        <v>1.381</v>
      </c>
      <c r="G131">
        <v>0.44800000000000001</v>
      </c>
      <c r="H131">
        <v>0.17166999999999999</v>
      </c>
      <c r="I131">
        <v>0.96260000000000001</v>
      </c>
      <c r="J131">
        <v>0.7248</v>
      </c>
      <c r="M131">
        <f t="shared" si="10"/>
        <v>-1.0816604950302122E-2</v>
      </c>
      <c r="N131">
        <f t="shared" si="11"/>
        <v>1.9259284292473249E-2</v>
      </c>
      <c r="P131">
        <f t="shared" ref="P131:P194" si="12">P130*(1+M131)</f>
        <v>840.66252587991676</v>
      </c>
      <c r="Q131">
        <f t="shared" ref="Q131:Q194" si="13">Q130*EXP(N131)</f>
        <v>85.969808241533968</v>
      </c>
      <c r="R131">
        <f t="shared" ref="R131:R194" si="14">1/J131</f>
        <v>1.379690949227373</v>
      </c>
    </row>
    <row r="132" spans="1:18">
      <c r="A132" s="1">
        <v>40403</v>
      </c>
      <c r="B132">
        <v>47465</v>
      </c>
      <c r="C132">
        <v>152.91</v>
      </c>
      <c r="D132">
        <v>6294.34</v>
      </c>
      <c r="E132">
        <v>1260.4100000000001</v>
      </c>
      <c r="F132">
        <v>1.2350000000000001</v>
      </c>
      <c r="G132">
        <v>0.378</v>
      </c>
      <c r="H132">
        <v>0.16833000000000001</v>
      </c>
      <c r="I132">
        <v>0.95140000000000002</v>
      </c>
      <c r="J132">
        <v>0.74590000000000001</v>
      </c>
      <c r="M132">
        <f t="shared" si="10"/>
        <v>-6.482119988178503E-2</v>
      </c>
      <c r="N132">
        <f t="shared" si="11"/>
        <v>-4.2835579976575116E-3</v>
      </c>
      <c r="P132">
        <f t="shared" si="12"/>
        <v>786.16977225672838</v>
      </c>
      <c r="Q132">
        <f t="shared" si="13"/>
        <v>85.602339181286453</v>
      </c>
      <c r="R132">
        <f t="shared" si="14"/>
        <v>1.3406622871698619</v>
      </c>
    </row>
    <row r="133" spans="1:18">
      <c r="A133" s="1">
        <v>40410</v>
      </c>
      <c r="B133">
        <v>42607</v>
      </c>
      <c r="C133">
        <v>152.4</v>
      </c>
      <c r="D133">
        <v>6185.82</v>
      </c>
      <c r="E133">
        <v>1256.8499999999999</v>
      </c>
      <c r="F133">
        <v>1.117</v>
      </c>
      <c r="G133">
        <v>0.35</v>
      </c>
      <c r="H133">
        <v>0.15833</v>
      </c>
      <c r="I133">
        <v>0.96699999999999997</v>
      </c>
      <c r="J133">
        <v>0.76090000000000002</v>
      </c>
      <c r="M133">
        <f t="shared" si="10"/>
        <v>-0.10234909933635306</v>
      </c>
      <c r="N133">
        <f t="shared" si="11"/>
        <v>-1.739124100812512E-2</v>
      </c>
      <c r="P133">
        <f t="shared" si="12"/>
        <v>705.70600414078638</v>
      </c>
      <c r="Q133">
        <f t="shared" si="13"/>
        <v>84.126478988168003</v>
      </c>
      <c r="R133">
        <f t="shared" si="14"/>
        <v>1.3142331449599158</v>
      </c>
    </row>
    <row r="134" spans="1:18">
      <c r="A134" s="1">
        <v>40417</v>
      </c>
      <c r="B134">
        <v>35772</v>
      </c>
      <c r="C134">
        <v>151.21</v>
      </c>
      <c r="D134">
        <v>6183.14</v>
      </c>
      <c r="E134">
        <v>1249.6300000000001</v>
      </c>
      <c r="F134">
        <v>1.1379999999999999</v>
      </c>
      <c r="G134">
        <v>0.35699999999999998</v>
      </c>
      <c r="H134">
        <v>0.155</v>
      </c>
      <c r="I134">
        <v>0.97260000000000002</v>
      </c>
      <c r="J134">
        <v>0.76229999999999998</v>
      </c>
      <c r="M134">
        <f t="shared" si="10"/>
        <v>-0.16041964935339259</v>
      </c>
      <c r="N134">
        <f t="shared" si="11"/>
        <v>-4.3334282622601813E-4</v>
      </c>
      <c r="P134">
        <f t="shared" si="12"/>
        <v>592.49689440993757</v>
      </c>
      <c r="Q134">
        <f t="shared" si="13"/>
        <v>84.090031279749681</v>
      </c>
      <c r="R134">
        <f t="shared" si="14"/>
        <v>1.3118194936376755</v>
      </c>
    </row>
    <row r="135" spans="1:18">
      <c r="A135" s="1">
        <v>40424</v>
      </c>
      <c r="B135">
        <v>28612</v>
      </c>
      <c r="C135">
        <v>154.52000000000001</v>
      </c>
      <c r="D135">
        <v>6400.71</v>
      </c>
      <c r="E135">
        <v>1280.68</v>
      </c>
      <c r="F135">
        <v>1.284</v>
      </c>
      <c r="G135">
        <v>0.434</v>
      </c>
      <c r="H135">
        <v>0.16667000000000001</v>
      </c>
      <c r="I135">
        <v>0.98380000000000001</v>
      </c>
      <c r="J135">
        <v>0.76290000000000002</v>
      </c>
      <c r="M135">
        <f t="shared" si="10"/>
        <v>-0.20015654702001562</v>
      </c>
      <c r="N135">
        <f t="shared" si="11"/>
        <v>3.4582688662361444E-2</v>
      </c>
      <c r="P135">
        <f t="shared" si="12"/>
        <v>473.90476190476164</v>
      </c>
      <c r="Q135">
        <f t="shared" si="13"/>
        <v>87.048959608323045</v>
      </c>
      <c r="R135">
        <f t="shared" si="14"/>
        <v>1.3107877834578581</v>
      </c>
    </row>
    <row r="136" spans="1:18">
      <c r="A136" s="1">
        <v>40431</v>
      </c>
      <c r="B136">
        <v>26022</v>
      </c>
      <c r="C136">
        <v>154.94999999999999</v>
      </c>
      <c r="D136">
        <v>6467.69</v>
      </c>
      <c r="E136">
        <v>1282.8599999999999</v>
      </c>
      <c r="F136">
        <v>1.44</v>
      </c>
      <c r="G136">
        <v>0.495</v>
      </c>
      <c r="H136">
        <v>0.17917</v>
      </c>
      <c r="I136">
        <v>0.98140000000000005</v>
      </c>
      <c r="J136">
        <v>0.77329999999999999</v>
      </c>
      <c r="M136">
        <f t="shared" si="10"/>
        <v>-9.0521459527471038E-2</v>
      </c>
      <c r="N136">
        <f t="shared" si="11"/>
        <v>1.0410090591533808E-2</v>
      </c>
      <c r="P136">
        <f t="shared" si="12"/>
        <v>431.00621118012396</v>
      </c>
      <c r="Q136">
        <f t="shared" si="13"/>
        <v>87.959880320957339</v>
      </c>
      <c r="R136">
        <f t="shared" si="14"/>
        <v>1.29315918789603</v>
      </c>
    </row>
    <row r="137" spans="1:18">
      <c r="A137" s="1">
        <v>40438</v>
      </c>
      <c r="B137">
        <v>28140</v>
      </c>
      <c r="C137">
        <v>155.43</v>
      </c>
      <c r="D137">
        <v>6389.02</v>
      </c>
      <c r="E137">
        <v>1283.82</v>
      </c>
      <c r="F137">
        <v>1.492</v>
      </c>
      <c r="G137">
        <v>0.66500000000000004</v>
      </c>
      <c r="H137">
        <v>0.17832999999999999</v>
      </c>
      <c r="I137">
        <v>0.99029999999999996</v>
      </c>
      <c r="J137">
        <v>0.75890000000000002</v>
      </c>
      <c r="M137">
        <f t="shared" si="10"/>
        <v>8.1392667742679281E-2</v>
      </c>
      <c r="N137">
        <f t="shared" si="11"/>
        <v>-1.22381203084026E-2</v>
      </c>
      <c r="P137">
        <f t="shared" si="12"/>
        <v>466.08695652173884</v>
      </c>
      <c r="Q137">
        <f t="shared" si="13"/>
        <v>86.889976880184875</v>
      </c>
      <c r="R137">
        <f t="shared" si="14"/>
        <v>1.3176966662274343</v>
      </c>
    </row>
    <row r="138" spans="1:18">
      <c r="A138" s="1">
        <v>40445</v>
      </c>
      <c r="B138">
        <v>25356</v>
      </c>
      <c r="C138">
        <v>157.32</v>
      </c>
      <c r="D138">
        <v>6360.77</v>
      </c>
      <c r="E138">
        <v>1302.49</v>
      </c>
      <c r="F138">
        <v>1.4390000000000001</v>
      </c>
      <c r="G138">
        <v>0.62</v>
      </c>
      <c r="H138">
        <v>0.17499999999999999</v>
      </c>
      <c r="I138">
        <v>1.0172000000000001</v>
      </c>
      <c r="J138">
        <v>0.75370000000000004</v>
      </c>
      <c r="M138">
        <f t="shared" si="10"/>
        <v>-9.8933901918976552E-2</v>
      </c>
      <c r="N138">
        <f t="shared" si="11"/>
        <v>-4.4314527895090326E-3</v>
      </c>
      <c r="P138">
        <f t="shared" si="12"/>
        <v>419.97515527950281</v>
      </c>
      <c r="Q138">
        <f t="shared" si="13"/>
        <v>86.505779953760296</v>
      </c>
      <c r="R138">
        <f t="shared" si="14"/>
        <v>1.3267878466233249</v>
      </c>
    </row>
    <row r="139" spans="1:18">
      <c r="A139" s="1">
        <v>40452</v>
      </c>
      <c r="B139">
        <v>30126</v>
      </c>
      <c r="C139">
        <v>158.94</v>
      </c>
      <c r="D139">
        <v>6284.17</v>
      </c>
      <c r="E139">
        <v>1315.93</v>
      </c>
      <c r="F139">
        <v>1.4359999999999999</v>
      </c>
      <c r="G139">
        <v>0.64</v>
      </c>
      <c r="H139">
        <v>0.18</v>
      </c>
      <c r="I139">
        <v>1.0269999999999999</v>
      </c>
      <c r="J139">
        <v>0.74450000000000005</v>
      </c>
      <c r="M139">
        <f t="shared" si="10"/>
        <v>0.18812115475627067</v>
      </c>
      <c r="N139">
        <f t="shared" si="11"/>
        <v>-1.2115666346094628E-2</v>
      </c>
      <c r="P139">
        <f t="shared" si="12"/>
        <v>498.98136645962694</v>
      </c>
      <c r="Q139">
        <f t="shared" si="13"/>
        <v>85.464028287773615</v>
      </c>
      <c r="R139">
        <f t="shared" si="14"/>
        <v>1.3431833445265278</v>
      </c>
    </row>
    <row r="140" spans="1:18">
      <c r="A140" s="1">
        <v>40466</v>
      </c>
      <c r="B140">
        <v>31597</v>
      </c>
      <c r="C140">
        <v>162.52000000000001</v>
      </c>
      <c r="D140">
        <v>6443.01</v>
      </c>
      <c r="E140">
        <v>1349.77</v>
      </c>
      <c r="F140">
        <v>1.4850000000000001</v>
      </c>
      <c r="G140">
        <v>0.61899999999999999</v>
      </c>
      <c r="H140">
        <v>0.17416999999999999</v>
      </c>
      <c r="I140">
        <v>1.0427</v>
      </c>
      <c r="J140">
        <v>0.74619999999999997</v>
      </c>
      <c r="M140">
        <f t="shared" si="10"/>
        <v>4.8828254663745518E-2</v>
      </c>
      <c r="N140">
        <f t="shared" si="11"/>
        <v>2.4962049367272827E-2</v>
      </c>
      <c r="P140">
        <f t="shared" si="12"/>
        <v>523.34575569358128</v>
      </c>
      <c r="Q140">
        <f t="shared" si="13"/>
        <v>87.624235006119861</v>
      </c>
      <c r="R140">
        <f t="shared" si="14"/>
        <v>1.3401232913428036</v>
      </c>
    </row>
    <row r="141" spans="1:18">
      <c r="A141" s="1">
        <v>40473</v>
      </c>
      <c r="B141">
        <v>32212</v>
      </c>
      <c r="C141">
        <v>163.63</v>
      </c>
      <c r="D141">
        <v>6477.13</v>
      </c>
      <c r="E141">
        <v>1354.01</v>
      </c>
      <c r="F141">
        <v>1.5129999999999999</v>
      </c>
      <c r="G141">
        <v>0.63100000000000001</v>
      </c>
      <c r="H141">
        <v>0.17083000000000001</v>
      </c>
      <c r="I141">
        <v>1.0229999999999999</v>
      </c>
      <c r="J141">
        <v>0.73350000000000004</v>
      </c>
      <c r="M141">
        <f t="shared" si="10"/>
        <v>1.9463873152514521E-2</v>
      </c>
      <c r="N141">
        <f t="shared" si="11"/>
        <v>5.2816887925769187E-3</v>
      </c>
      <c r="P141">
        <f t="shared" si="12"/>
        <v>533.53209109730801</v>
      </c>
      <c r="Q141">
        <f t="shared" si="13"/>
        <v>88.088263293893561</v>
      </c>
      <c r="R141">
        <f t="shared" si="14"/>
        <v>1.3633265167007498</v>
      </c>
    </row>
    <row r="142" spans="1:18">
      <c r="A142" s="1">
        <v>40480</v>
      </c>
      <c r="B142">
        <v>28643</v>
      </c>
      <c r="C142">
        <v>163.94</v>
      </c>
      <c r="D142">
        <v>6472.23</v>
      </c>
      <c r="E142">
        <v>1353.7</v>
      </c>
      <c r="F142">
        <v>1.494</v>
      </c>
      <c r="G142">
        <v>0.68300000000000005</v>
      </c>
      <c r="H142">
        <v>0.16833000000000001</v>
      </c>
      <c r="I142">
        <v>1.018</v>
      </c>
      <c r="J142">
        <v>0.72989999999999999</v>
      </c>
      <c r="M142">
        <f t="shared" si="10"/>
        <v>-0.11079721842791501</v>
      </c>
      <c r="N142">
        <f t="shared" si="11"/>
        <v>-7.5679419428732839E-4</v>
      </c>
      <c r="P142">
        <f t="shared" si="12"/>
        <v>474.41821946169733</v>
      </c>
      <c r="Q142">
        <f t="shared" si="13"/>
        <v>88.021623827009293</v>
      </c>
      <c r="R142">
        <f t="shared" si="14"/>
        <v>1.3700506918755995</v>
      </c>
    </row>
    <row r="143" spans="1:18">
      <c r="A143" s="1">
        <v>40487</v>
      </c>
      <c r="B143">
        <v>26255</v>
      </c>
      <c r="C143">
        <v>166.9</v>
      </c>
      <c r="D143">
        <v>6587.72</v>
      </c>
      <c r="E143">
        <v>1384.24</v>
      </c>
      <c r="F143">
        <v>1.4490000000000001</v>
      </c>
      <c r="G143">
        <v>0.624</v>
      </c>
      <c r="H143">
        <v>0.16750000000000001</v>
      </c>
      <c r="I143">
        <v>1.0397000000000001</v>
      </c>
      <c r="J143">
        <v>0.74099999999999999</v>
      </c>
      <c r="M143">
        <f t="shared" si="10"/>
        <v>-8.3371155256083518E-2</v>
      </c>
      <c r="N143">
        <f t="shared" si="11"/>
        <v>1.7686593068660793E-2</v>
      </c>
      <c r="P143">
        <f t="shared" si="12"/>
        <v>434.86542443064144</v>
      </c>
      <c r="Q143">
        <f t="shared" si="13"/>
        <v>89.592275261797823</v>
      </c>
      <c r="R143">
        <f t="shared" si="14"/>
        <v>1.3495276653171391</v>
      </c>
    </row>
    <row r="144" spans="1:18">
      <c r="A144" s="1">
        <v>40494</v>
      </c>
      <c r="B144">
        <v>23369</v>
      </c>
      <c r="C144">
        <v>165.47</v>
      </c>
      <c r="D144">
        <v>6505.29</v>
      </c>
      <c r="E144">
        <v>1370.08</v>
      </c>
      <c r="F144">
        <v>1.5089999999999999</v>
      </c>
      <c r="G144">
        <v>0.66100000000000003</v>
      </c>
      <c r="H144">
        <v>0.16583000000000001</v>
      </c>
      <c r="I144">
        <v>1.0195000000000001</v>
      </c>
      <c r="J144">
        <v>0.74450000000000005</v>
      </c>
      <c r="M144">
        <f t="shared" si="10"/>
        <v>-0.10992191963435538</v>
      </c>
      <c r="N144">
        <f t="shared" si="11"/>
        <v>-1.2591617832038148E-2</v>
      </c>
      <c r="P144">
        <f t="shared" si="12"/>
        <v>387.06418219461665</v>
      </c>
      <c r="Q144">
        <f t="shared" si="13"/>
        <v>88.471236230110065</v>
      </c>
      <c r="R144">
        <f t="shared" si="14"/>
        <v>1.3431833445265278</v>
      </c>
    </row>
    <row r="145" spans="1:18">
      <c r="A145" s="1">
        <v>40501</v>
      </c>
      <c r="B145">
        <v>22970</v>
      </c>
      <c r="C145">
        <v>168.19</v>
      </c>
      <c r="D145">
        <v>6590.84</v>
      </c>
      <c r="E145">
        <v>1396.77</v>
      </c>
      <c r="F145">
        <v>1.546</v>
      </c>
      <c r="G145">
        <v>0.67500000000000004</v>
      </c>
      <c r="H145">
        <v>0.17</v>
      </c>
      <c r="I145">
        <v>1.0077</v>
      </c>
      <c r="J145">
        <v>0.73699999999999999</v>
      </c>
      <c r="M145">
        <f t="shared" si="10"/>
        <v>-1.7073901322264495E-2</v>
      </c>
      <c r="N145">
        <f t="shared" si="11"/>
        <v>1.3065114186463981E-2</v>
      </c>
      <c r="P145">
        <f t="shared" si="12"/>
        <v>380.45548654244277</v>
      </c>
      <c r="Q145">
        <f t="shared" si="13"/>
        <v>89.63470692234452</v>
      </c>
      <c r="R145">
        <f t="shared" si="14"/>
        <v>1.3568521031207599</v>
      </c>
    </row>
    <row r="146" spans="1:18">
      <c r="A146" s="1">
        <v>40508</v>
      </c>
      <c r="B146">
        <v>22636</v>
      </c>
      <c r="C146">
        <v>167.83</v>
      </c>
      <c r="D146">
        <v>6483.56</v>
      </c>
      <c r="E146">
        <v>1389.67</v>
      </c>
      <c r="F146">
        <v>1.63</v>
      </c>
      <c r="G146">
        <v>0.66300000000000003</v>
      </c>
      <c r="H146">
        <v>0.17</v>
      </c>
      <c r="I146">
        <v>0.99660000000000004</v>
      </c>
      <c r="J146">
        <v>0.75260000000000005</v>
      </c>
      <c r="M146">
        <f t="shared" si="10"/>
        <v>-1.4540705267740539E-2</v>
      </c>
      <c r="N146">
        <f t="shared" si="11"/>
        <v>-1.6411064023895899E-2</v>
      </c>
      <c r="P146">
        <f t="shared" si="12"/>
        <v>374.9233954451343</v>
      </c>
      <c r="Q146">
        <f t="shared" si="13"/>
        <v>88.175710594315149</v>
      </c>
      <c r="R146">
        <f t="shared" si="14"/>
        <v>1.3287270794578794</v>
      </c>
    </row>
    <row r="147" spans="1:18">
      <c r="A147" s="1">
        <v>40515</v>
      </c>
      <c r="B147">
        <v>23003</v>
      </c>
      <c r="C147">
        <v>171.73</v>
      </c>
      <c r="D147">
        <v>6440.9</v>
      </c>
      <c r="E147">
        <v>1430.45</v>
      </c>
      <c r="F147">
        <v>1.6850000000000001</v>
      </c>
      <c r="G147">
        <v>0.66200000000000003</v>
      </c>
      <c r="H147">
        <v>0.16833000000000001</v>
      </c>
      <c r="I147">
        <v>1.0273000000000001</v>
      </c>
      <c r="J147">
        <v>0.76570000000000005</v>
      </c>
      <c r="M147">
        <f t="shared" si="10"/>
        <v>1.6213111857218632E-2</v>
      </c>
      <c r="N147">
        <f t="shared" si="11"/>
        <v>-6.6014603200787655E-3</v>
      </c>
      <c r="P147">
        <f t="shared" si="12"/>
        <v>381.00207039337448</v>
      </c>
      <c r="Q147">
        <f t="shared" si="13"/>
        <v>87.595539235686005</v>
      </c>
      <c r="R147">
        <f t="shared" si="14"/>
        <v>1.3059945148230376</v>
      </c>
    </row>
    <row r="148" spans="1:18">
      <c r="A148" s="1">
        <v>40522</v>
      </c>
      <c r="B148">
        <v>22937</v>
      </c>
      <c r="C148">
        <v>172.7</v>
      </c>
      <c r="D148">
        <v>6519.14</v>
      </c>
      <c r="E148">
        <v>1428.42</v>
      </c>
      <c r="F148">
        <v>1.7410000000000001</v>
      </c>
      <c r="G148">
        <v>0.68500000000000005</v>
      </c>
      <c r="H148">
        <v>0.17</v>
      </c>
      <c r="I148">
        <v>1.0192000000000001</v>
      </c>
      <c r="J148">
        <v>0.77070000000000005</v>
      </c>
      <c r="M148">
        <f t="shared" si="10"/>
        <v>-2.8691909750901967E-3</v>
      </c>
      <c r="N148">
        <f t="shared" si="11"/>
        <v>1.2074183493539335E-2</v>
      </c>
      <c r="P148">
        <f t="shared" si="12"/>
        <v>379.90890269151112</v>
      </c>
      <c r="Q148">
        <f t="shared" si="13"/>
        <v>88.659594723242108</v>
      </c>
      <c r="R148">
        <f t="shared" si="14"/>
        <v>1.2975217334890359</v>
      </c>
    </row>
    <row r="149" spans="1:18">
      <c r="A149" s="1">
        <v>40529</v>
      </c>
      <c r="B149">
        <v>22651</v>
      </c>
      <c r="C149">
        <v>173.07</v>
      </c>
      <c r="D149">
        <v>6538.16</v>
      </c>
      <c r="E149">
        <v>1429.33</v>
      </c>
      <c r="F149">
        <v>1.8280000000000001</v>
      </c>
      <c r="G149">
        <v>0.79700000000000004</v>
      </c>
      <c r="H149">
        <v>0.16916999999999999</v>
      </c>
      <c r="I149">
        <v>1.032</v>
      </c>
      <c r="J149">
        <v>0.7823</v>
      </c>
      <c r="M149">
        <f t="shared" si="10"/>
        <v>-1.2468936652570095E-2</v>
      </c>
      <c r="N149">
        <f t="shared" si="11"/>
        <v>2.913314920011434E-3</v>
      </c>
      <c r="P149">
        <f t="shared" si="12"/>
        <v>375.17184265010326</v>
      </c>
      <c r="Q149">
        <f t="shared" si="13"/>
        <v>88.918264653882659</v>
      </c>
      <c r="R149">
        <f t="shared" si="14"/>
        <v>1.2782819890067749</v>
      </c>
    </row>
    <row r="150" spans="1:18">
      <c r="A150" s="1">
        <v>40536</v>
      </c>
      <c r="B150">
        <v>21645</v>
      </c>
      <c r="C150">
        <v>174.61</v>
      </c>
      <c r="D150">
        <v>6599.43</v>
      </c>
      <c r="E150">
        <v>1442.19</v>
      </c>
      <c r="F150">
        <v>1.696</v>
      </c>
      <c r="G150">
        <v>0.72</v>
      </c>
      <c r="H150">
        <v>0.17083000000000001</v>
      </c>
      <c r="I150">
        <v>1.0389999999999999</v>
      </c>
      <c r="J150">
        <v>0.79190000000000005</v>
      </c>
      <c r="M150">
        <f t="shared" si="10"/>
        <v>-4.4413050196459358E-2</v>
      </c>
      <c r="N150">
        <f t="shared" si="11"/>
        <v>9.3275013481930961E-3</v>
      </c>
      <c r="P150">
        <f t="shared" si="12"/>
        <v>358.50931677018605</v>
      </c>
      <c r="Q150">
        <f t="shared" si="13"/>
        <v>89.75152998775998</v>
      </c>
      <c r="R150">
        <f t="shared" si="14"/>
        <v>1.2627857052658162</v>
      </c>
    </row>
    <row r="151" spans="1:18">
      <c r="A151" s="1">
        <v>40543</v>
      </c>
      <c r="B151">
        <v>28497</v>
      </c>
      <c r="C151">
        <v>173.41</v>
      </c>
      <c r="D151">
        <v>6436.04</v>
      </c>
      <c r="E151">
        <v>1426.43</v>
      </c>
      <c r="F151">
        <v>1.716</v>
      </c>
      <c r="G151">
        <v>0.68200000000000005</v>
      </c>
      <c r="H151">
        <v>0.17</v>
      </c>
      <c r="I151">
        <v>1.0692999999999999</v>
      </c>
      <c r="J151">
        <v>0.7994</v>
      </c>
      <c r="M151">
        <f t="shared" si="10"/>
        <v>0.31656271656271651</v>
      </c>
      <c r="N151">
        <f t="shared" si="11"/>
        <v>-2.5069837515241482E-2</v>
      </c>
      <c r="P151">
        <f t="shared" si="12"/>
        <v>471.9999999999996</v>
      </c>
      <c r="Q151">
        <f t="shared" si="13"/>
        <v>87.529443764449766</v>
      </c>
      <c r="R151">
        <f t="shared" si="14"/>
        <v>1.2509382036527397</v>
      </c>
    </row>
    <row r="152" spans="1:18">
      <c r="A152" s="1">
        <v>40550</v>
      </c>
      <c r="B152">
        <v>33479</v>
      </c>
      <c r="C152">
        <v>171.89</v>
      </c>
      <c r="D152">
        <v>6497.64</v>
      </c>
      <c r="E152">
        <v>1404.06</v>
      </c>
      <c r="F152">
        <v>1.73</v>
      </c>
      <c r="G152">
        <v>0.70799999999999996</v>
      </c>
      <c r="H152">
        <v>0.17</v>
      </c>
      <c r="I152">
        <v>1.0339</v>
      </c>
      <c r="J152">
        <v>0.80079999999999996</v>
      </c>
      <c r="M152">
        <f t="shared" si="10"/>
        <v>0.17482542021967218</v>
      </c>
      <c r="N152">
        <f t="shared" si="11"/>
        <v>9.5255898989086932E-3</v>
      </c>
      <c r="P152">
        <f t="shared" si="12"/>
        <v>554.51759834368477</v>
      </c>
      <c r="Q152">
        <f t="shared" si="13"/>
        <v>88.367197062423386</v>
      </c>
      <c r="R152">
        <f t="shared" si="14"/>
        <v>1.2487512487512489</v>
      </c>
    </row>
    <row r="153" spans="1:18">
      <c r="A153" s="1">
        <v>40557</v>
      </c>
      <c r="B153">
        <v>30062</v>
      </c>
      <c r="C153">
        <v>174.03</v>
      </c>
      <c r="D153">
        <v>6556.09</v>
      </c>
      <c r="E153">
        <v>1418.74</v>
      </c>
      <c r="F153">
        <v>1.8360000000000001</v>
      </c>
      <c r="G153">
        <v>0.80100000000000005</v>
      </c>
      <c r="H153">
        <v>0.16833000000000001</v>
      </c>
      <c r="I153">
        <v>1.0378000000000001</v>
      </c>
      <c r="J153">
        <v>0.77529999999999999</v>
      </c>
      <c r="M153">
        <f t="shared" si="10"/>
        <v>-0.10206398040562736</v>
      </c>
      <c r="N153">
        <f t="shared" si="11"/>
        <v>8.9553546200822568E-3</v>
      </c>
      <c r="P153">
        <f t="shared" si="12"/>
        <v>497.92132505175937</v>
      </c>
      <c r="Q153">
        <f t="shared" si="13"/>
        <v>89.162110703114266</v>
      </c>
      <c r="R153">
        <f t="shared" si="14"/>
        <v>1.2898232942086933</v>
      </c>
    </row>
    <row r="154" spans="1:18">
      <c r="A154" s="1">
        <v>40564</v>
      </c>
      <c r="B154">
        <v>30169</v>
      </c>
      <c r="C154">
        <v>171.14</v>
      </c>
      <c r="D154">
        <v>6567.31</v>
      </c>
      <c r="E154">
        <v>1386.33</v>
      </c>
      <c r="F154">
        <v>1.8740000000000001</v>
      </c>
      <c r="G154">
        <v>0.84599999999999997</v>
      </c>
      <c r="H154">
        <v>0.16833000000000001</v>
      </c>
      <c r="I154">
        <v>1.0434000000000001</v>
      </c>
      <c r="J154">
        <v>0.76600000000000001</v>
      </c>
      <c r="M154">
        <f t="shared" si="10"/>
        <v>3.5593107577673866E-3</v>
      </c>
      <c r="N154">
        <f t="shared" si="11"/>
        <v>1.7099231500659017E-3</v>
      </c>
      <c r="P154">
        <f t="shared" si="12"/>
        <v>499.6935817805379</v>
      </c>
      <c r="Q154">
        <f t="shared" si="13"/>
        <v>89.314701482388031</v>
      </c>
      <c r="R154">
        <f t="shared" si="14"/>
        <v>1.3054830287206267</v>
      </c>
    </row>
    <row r="155" spans="1:18">
      <c r="A155" s="1">
        <v>40571</v>
      </c>
      <c r="B155">
        <v>27473</v>
      </c>
      <c r="C155">
        <v>172.75</v>
      </c>
      <c r="D155">
        <v>6528.13</v>
      </c>
      <c r="E155">
        <v>1404.31</v>
      </c>
      <c r="F155">
        <v>1.8320000000000001</v>
      </c>
      <c r="G155">
        <v>0.85199999999999998</v>
      </c>
      <c r="H155">
        <v>0.17</v>
      </c>
      <c r="I155">
        <v>1.0616000000000001</v>
      </c>
      <c r="J155">
        <v>0.78</v>
      </c>
      <c r="M155">
        <f t="shared" si="10"/>
        <v>-8.9363253670986742E-2</v>
      </c>
      <c r="N155">
        <f t="shared" si="11"/>
        <v>-5.9837801410713371E-3</v>
      </c>
      <c r="P155">
        <f t="shared" si="12"/>
        <v>455.03933747411975</v>
      </c>
      <c r="Q155">
        <f t="shared" si="13"/>
        <v>88.781857745137927</v>
      </c>
      <c r="R155">
        <f t="shared" si="14"/>
        <v>1.2820512820512819</v>
      </c>
    </row>
    <row r="156" spans="1:18">
      <c r="A156" s="1">
        <v>40578</v>
      </c>
      <c r="B156">
        <v>25974</v>
      </c>
      <c r="C156">
        <v>174.32</v>
      </c>
      <c r="D156">
        <v>6584.4</v>
      </c>
      <c r="E156">
        <v>1419.18</v>
      </c>
      <c r="F156">
        <v>1.889</v>
      </c>
      <c r="G156">
        <v>0.84399999999999997</v>
      </c>
      <c r="H156">
        <v>0.17</v>
      </c>
      <c r="I156">
        <v>1.0472999999999999</v>
      </c>
      <c r="J156">
        <v>0.77090000000000003</v>
      </c>
      <c r="M156">
        <f t="shared" si="10"/>
        <v>-5.4562661522221778E-2</v>
      </c>
      <c r="N156">
        <f t="shared" si="11"/>
        <v>8.5826831915861226E-3</v>
      </c>
      <c r="P156">
        <f t="shared" si="12"/>
        <v>430.21118012422329</v>
      </c>
      <c r="Q156">
        <f t="shared" si="13"/>
        <v>89.547123623010904</v>
      </c>
      <c r="R156">
        <f t="shared" si="14"/>
        <v>1.2971851083149566</v>
      </c>
    </row>
    <row r="157" spans="1:18">
      <c r="A157" s="1">
        <v>40585</v>
      </c>
      <c r="B157">
        <v>27716</v>
      </c>
      <c r="C157">
        <v>175.59</v>
      </c>
      <c r="D157">
        <v>6665.22</v>
      </c>
      <c r="E157">
        <v>1427.87</v>
      </c>
      <c r="F157">
        <v>1.907</v>
      </c>
      <c r="G157">
        <v>0.80600000000000005</v>
      </c>
      <c r="H157">
        <v>0.17</v>
      </c>
      <c r="I157">
        <v>1.0275000000000001</v>
      </c>
      <c r="J157">
        <v>0.75839999999999996</v>
      </c>
      <c r="M157">
        <f t="shared" si="10"/>
        <v>6.7067067067066999E-2</v>
      </c>
      <c r="N157">
        <f t="shared" si="11"/>
        <v>1.219974646718181E-2</v>
      </c>
      <c r="P157">
        <f t="shared" si="12"/>
        <v>459.06418219461659</v>
      </c>
      <c r="Q157">
        <f t="shared" si="13"/>
        <v>90.646266829865255</v>
      </c>
      <c r="R157">
        <f t="shared" si="14"/>
        <v>1.3185654008438819</v>
      </c>
    </row>
    <row r="158" spans="1:18">
      <c r="A158" s="1">
        <v>40592</v>
      </c>
      <c r="B158">
        <v>28762</v>
      </c>
      <c r="C158">
        <v>175.74</v>
      </c>
      <c r="D158">
        <v>6717.25</v>
      </c>
      <c r="E158">
        <v>1427.79</v>
      </c>
      <c r="F158">
        <v>1.9059999999999999</v>
      </c>
      <c r="G158">
        <v>0.82599999999999996</v>
      </c>
      <c r="H158">
        <v>0.17</v>
      </c>
      <c r="I158">
        <v>1.0587</v>
      </c>
      <c r="J158">
        <v>0.77310000000000001</v>
      </c>
      <c r="M158">
        <f t="shared" si="10"/>
        <v>3.7739933612353838E-2</v>
      </c>
      <c r="N158">
        <f t="shared" si="11"/>
        <v>7.7758832507190227E-3</v>
      </c>
      <c r="P158">
        <f t="shared" si="12"/>
        <v>476.3892339544509</v>
      </c>
      <c r="Q158">
        <f t="shared" si="13"/>
        <v>91.353869169046547</v>
      </c>
      <c r="R158">
        <f t="shared" si="14"/>
        <v>1.2934937265554263</v>
      </c>
    </row>
    <row r="159" spans="1:18">
      <c r="A159" s="1">
        <v>40599</v>
      </c>
      <c r="B159">
        <v>27138</v>
      </c>
      <c r="C159">
        <v>171.25</v>
      </c>
      <c r="D159">
        <v>6537.2</v>
      </c>
      <c r="E159">
        <v>1390.13</v>
      </c>
      <c r="F159">
        <v>1.873</v>
      </c>
      <c r="G159">
        <v>0.81899999999999995</v>
      </c>
      <c r="H159">
        <v>0.17</v>
      </c>
      <c r="I159">
        <v>1.0773999999999999</v>
      </c>
      <c r="J159">
        <v>0.78320000000000001</v>
      </c>
      <c r="M159">
        <f t="shared" si="10"/>
        <v>-5.6463389194075564E-2</v>
      </c>
      <c r="N159">
        <f t="shared" si="11"/>
        <v>-2.7169905351927835E-2</v>
      </c>
      <c r="P159">
        <f t="shared" si="12"/>
        <v>449.49068322981321</v>
      </c>
      <c r="Q159">
        <f t="shared" si="13"/>
        <v>88.905208758329834</v>
      </c>
      <c r="R159">
        <f t="shared" si="14"/>
        <v>1.2768130745658834</v>
      </c>
    </row>
    <row r="160" spans="1:18">
      <c r="A160" s="1">
        <v>40606</v>
      </c>
      <c r="B160">
        <v>24875</v>
      </c>
      <c r="C160">
        <v>174.09</v>
      </c>
      <c r="D160">
        <v>6530.54</v>
      </c>
      <c r="E160">
        <v>1420.53</v>
      </c>
      <c r="F160">
        <v>1.857</v>
      </c>
      <c r="G160">
        <v>0.86899999999999999</v>
      </c>
      <c r="H160">
        <v>0.17333000000000001</v>
      </c>
      <c r="I160">
        <v>1.0815999999999999</v>
      </c>
      <c r="J160">
        <v>0.77329999999999999</v>
      </c>
      <c r="M160">
        <f t="shared" si="10"/>
        <v>-8.3388606382194697E-2</v>
      </c>
      <c r="N160">
        <f t="shared" si="11"/>
        <v>-1.0193041148101295E-3</v>
      </c>
      <c r="P160">
        <f t="shared" si="12"/>
        <v>412.00828157349855</v>
      </c>
      <c r="Q160">
        <f t="shared" si="13"/>
        <v>88.814633482932038</v>
      </c>
      <c r="R160">
        <f t="shared" si="14"/>
        <v>1.29315918789603</v>
      </c>
    </row>
    <row r="161" spans="1:18">
      <c r="A161" s="1">
        <v>40613</v>
      </c>
      <c r="B161">
        <v>24242</v>
      </c>
      <c r="C161">
        <v>170.16</v>
      </c>
      <c r="D161">
        <v>6353.76</v>
      </c>
      <c r="E161">
        <v>1382</v>
      </c>
      <c r="F161">
        <v>1.8129999999999999</v>
      </c>
      <c r="G161">
        <v>0.81499999999999995</v>
      </c>
      <c r="H161">
        <v>0.18</v>
      </c>
      <c r="I161">
        <v>1.0754999999999999</v>
      </c>
      <c r="J161">
        <v>0.77359999999999995</v>
      </c>
      <c r="M161">
        <f t="shared" si="10"/>
        <v>-2.5447236180904498E-2</v>
      </c>
      <c r="N161">
        <f t="shared" si="11"/>
        <v>-2.7442871470522382E-2</v>
      </c>
      <c r="P161">
        <f t="shared" si="12"/>
        <v>401.52380952380912</v>
      </c>
      <c r="Q161">
        <f t="shared" si="13"/>
        <v>86.410444716442171</v>
      </c>
      <c r="R161">
        <f t="shared" si="14"/>
        <v>1.2926577042399174</v>
      </c>
    </row>
    <row r="162" spans="1:18">
      <c r="A162" s="1">
        <v>40620</v>
      </c>
      <c r="B162">
        <v>23436</v>
      </c>
      <c r="C162">
        <v>165.58</v>
      </c>
      <c r="D162">
        <v>6098.05</v>
      </c>
      <c r="E162">
        <v>1337.5</v>
      </c>
      <c r="F162">
        <v>1.7769999999999999</v>
      </c>
      <c r="G162">
        <v>0.748</v>
      </c>
      <c r="H162">
        <v>0.17832999999999999</v>
      </c>
      <c r="I162">
        <v>1.1097999999999999</v>
      </c>
      <c r="J162">
        <v>0.78259999999999996</v>
      </c>
      <c r="M162">
        <f t="shared" si="10"/>
        <v>-3.3248081841432242E-2</v>
      </c>
      <c r="N162">
        <f t="shared" si="11"/>
        <v>-4.107771570934278E-2</v>
      </c>
      <c r="P162">
        <f t="shared" si="12"/>
        <v>388.17391304347785</v>
      </c>
      <c r="Q162">
        <f t="shared" si="13"/>
        <v>82.932816537467602</v>
      </c>
      <c r="R162">
        <f t="shared" si="14"/>
        <v>1.2777919754663942</v>
      </c>
    </row>
    <row r="163" spans="1:18">
      <c r="A163" s="1">
        <v>40627</v>
      </c>
      <c r="B163">
        <v>24285</v>
      </c>
      <c r="C163">
        <v>172.16</v>
      </c>
      <c r="D163">
        <v>6352.28</v>
      </c>
      <c r="E163">
        <v>1398.08</v>
      </c>
      <c r="F163">
        <v>1.8380000000000001</v>
      </c>
      <c r="G163">
        <v>0.879</v>
      </c>
      <c r="H163">
        <v>0.18</v>
      </c>
      <c r="I163">
        <v>1.087</v>
      </c>
      <c r="J163">
        <v>0.77159999999999995</v>
      </c>
      <c r="M163">
        <f t="shared" si="10"/>
        <v>3.6226318484382958E-2</v>
      </c>
      <c r="N163">
        <f t="shared" si="11"/>
        <v>4.0844755635756742E-2</v>
      </c>
      <c r="P163">
        <f t="shared" si="12"/>
        <v>402.23602484472008</v>
      </c>
      <c r="Q163">
        <f t="shared" si="13"/>
        <v>86.390316877464883</v>
      </c>
      <c r="R163">
        <f t="shared" si="14"/>
        <v>1.2960082944530846</v>
      </c>
    </row>
    <row r="164" spans="1:18">
      <c r="A164" s="1">
        <v>40634</v>
      </c>
      <c r="B164">
        <v>23746</v>
      </c>
      <c r="C164">
        <v>174.2</v>
      </c>
      <c r="D164">
        <v>6439.91</v>
      </c>
      <c r="E164">
        <v>1412.54</v>
      </c>
      <c r="F164">
        <v>1.966</v>
      </c>
      <c r="G164">
        <v>0.95099999999999996</v>
      </c>
      <c r="H164">
        <v>0.18</v>
      </c>
      <c r="I164">
        <v>1.0825</v>
      </c>
      <c r="J164">
        <v>0.76039999999999996</v>
      </c>
      <c r="M164">
        <f t="shared" si="10"/>
        <v>-2.2194770434424527E-2</v>
      </c>
      <c r="N164">
        <f t="shared" si="11"/>
        <v>1.3700761285482168E-2</v>
      </c>
      <c r="P164">
        <f t="shared" si="12"/>
        <v>393.30848861283602</v>
      </c>
      <c r="Q164">
        <f t="shared" si="13"/>
        <v>87.582075343397165</v>
      </c>
      <c r="R164">
        <f t="shared" si="14"/>
        <v>1.315097317201473</v>
      </c>
    </row>
    <row r="165" spans="1:18">
      <c r="A165" s="1">
        <v>40641</v>
      </c>
      <c r="B165">
        <v>24213</v>
      </c>
      <c r="C165">
        <v>174.76</v>
      </c>
      <c r="D165">
        <v>6457.93</v>
      </c>
      <c r="E165">
        <v>1423.81</v>
      </c>
      <c r="F165">
        <v>2.097</v>
      </c>
      <c r="G165">
        <v>1.077</v>
      </c>
      <c r="H165">
        <v>0.185</v>
      </c>
      <c r="I165">
        <v>1.1032</v>
      </c>
      <c r="J165">
        <v>0.76160000000000005</v>
      </c>
      <c r="M165">
        <f t="shared" si="10"/>
        <v>1.9666470142339687E-2</v>
      </c>
      <c r="N165">
        <f t="shared" si="11"/>
        <v>2.7942681448853645E-3</v>
      </c>
      <c r="P165">
        <f t="shared" si="12"/>
        <v>401.04347826086911</v>
      </c>
      <c r="Q165">
        <f t="shared" si="13"/>
        <v>87.827145382836861</v>
      </c>
      <c r="R165">
        <f t="shared" si="14"/>
        <v>1.3130252100840336</v>
      </c>
    </row>
    <row r="166" spans="1:18">
      <c r="A166" s="1">
        <v>40648</v>
      </c>
      <c r="B166">
        <v>24011</v>
      </c>
      <c r="C166">
        <v>172.78</v>
      </c>
      <c r="D166">
        <v>6400.26</v>
      </c>
      <c r="E166">
        <v>1400.18</v>
      </c>
      <c r="F166">
        <v>2.0720000000000001</v>
      </c>
      <c r="G166">
        <v>1</v>
      </c>
      <c r="H166">
        <v>0.185</v>
      </c>
      <c r="I166">
        <v>1.1208</v>
      </c>
      <c r="J166">
        <v>0.77669999999999995</v>
      </c>
      <c r="M166">
        <f t="shared" si="10"/>
        <v>-8.342625862140185E-3</v>
      </c>
      <c r="N166">
        <f t="shared" si="11"/>
        <v>-8.9702184677613699E-3</v>
      </c>
      <c r="P166">
        <f t="shared" si="12"/>
        <v>397.69772256728731</v>
      </c>
      <c r="Q166">
        <f t="shared" si="13"/>
        <v>87.04283965728267</v>
      </c>
      <c r="R166">
        <f t="shared" si="14"/>
        <v>1.2874983906270119</v>
      </c>
    </row>
    <row r="167" spans="1:18">
      <c r="A167" s="1">
        <v>40655</v>
      </c>
      <c r="B167">
        <v>24309</v>
      </c>
      <c r="C167">
        <v>174.73</v>
      </c>
      <c r="D167">
        <v>6457.16</v>
      </c>
      <c r="E167">
        <v>1423.12</v>
      </c>
      <c r="F167">
        <v>2.0449999999999999</v>
      </c>
      <c r="G167">
        <v>0.95099999999999996</v>
      </c>
      <c r="H167">
        <v>0.185</v>
      </c>
      <c r="I167">
        <v>1.1285000000000001</v>
      </c>
      <c r="J167">
        <v>0.77490000000000003</v>
      </c>
      <c r="M167">
        <f t="shared" si="10"/>
        <v>1.2410978301611753E-2</v>
      </c>
      <c r="N167">
        <f t="shared" si="11"/>
        <v>8.8509781061513991E-3</v>
      </c>
      <c r="P167">
        <f t="shared" si="12"/>
        <v>402.63354037267032</v>
      </c>
      <c r="Q167">
        <f t="shared" si="13"/>
        <v>87.816673466612187</v>
      </c>
      <c r="R167">
        <f t="shared" si="14"/>
        <v>1.2904890953671442</v>
      </c>
    </row>
    <row r="168" spans="1:18">
      <c r="A168" s="1">
        <v>40662</v>
      </c>
      <c r="B168">
        <v>24318</v>
      </c>
      <c r="C168">
        <v>176.07</v>
      </c>
      <c r="D168">
        <v>6539.7</v>
      </c>
      <c r="E168">
        <v>1435.23</v>
      </c>
      <c r="F168">
        <v>2.0329999999999999</v>
      </c>
      <c r="G168">
        <v>0.95299999999999996</v>
      </c>
      <c r="H168">
        <v>0.185</v>
      </c>
      <c r="I168">
        <v>1.1556999999999999</v>
      </c>
      <c r="J168">
        <v>0.78039999999999998</v>
      </c>
      <c r="M168">
        <f t="shared" si="10"/>
        <v>3.7023324694551718E-4</v>
      </c>
      <c r="N168">
        <f t="shared" si="11"/>
        <v>1.2701700210737528E-2</v>
      </c>
      <c r="P168">
        <f t="shared" si="12"/>
        <v>402.78260869565167</v>
      </c>
      <c r="Q168">
        <f t="shared" si="13"/>
        <v>88.939208486332035</v>
      </c>
      <c r="R168">
        <f t="shared" si="14"/>
        <v>1.2813941568426448</v>
      </c>
    </row>
    <row r="169" spans="1:18">
      <c r="A169" s="1">
        <v>40669</v>
      </c>
      <c r="B169">
        <v>23369</v>
      </c>
      <c r="C169">
        <v>175.26</v>
      </c>
      <c r="D169">
        <v>6526.51</v>
      </c>
      <c r="E169">
        <v>1432.66</v>
      </c>
      <c r="F169">
        <v>1.9279999999999999</v>
      </c>
      <c r="G169">
        <v>0.84299999999999997</v>
      </c>
      <c r="H169">
        <v>0.185</v>
      </c>
      <c r="I169">
        <v>1.1376999999999999</v>
      </c>
      <c r="J169">
        <v>0.79459999999999997</v>
      </c>
      <c r="M169">
        <f t="shared" si="10"/>
        <v>-3.9024590838062312E-2</v>
      </c>
      <c r="N169">
        <f t="shared" si="11"/>
        <v>-2.0189487969919295E-3</v>
      </c>
      <c r="P169">
        <f t="shared" si="12"/>
        <v>387.06418219461654</v>
      </c>
      <c r="Q169">
        <f t="shared" si="13"/>
        <v>88.759825921392562</v>
      </c>
      <c r="R169">
        <f t="shared" si="14"/>
        <v>1.2584948401711553</v>
      </c>
    </row>
    <row r="170" spans="1:18">
      <c r="A170" s="1">
        <v>40676</v>
      </c>
      <c r="B170">
        <v>23104</v>
      </c>
      <c r="C170">
        <v>174.66</v>
      </c>
      <c r="D170">
        <v>6563.26</v>
      </c>
      <c r="E170">
        <v>1427.95</v>
      </c>
      <c r="F170">
        <v>1.8560000000000001</v>
      </c>
      <c r="G170">
        <v>0.77</v>
      </c>
      <c r="H170">
        <v>0.17832999999999999</v>
      </c>
      <c r="I170">
        <v>1.1205000000000001</v>
      </c>
      <c r="J170">
        <v>0.79330000000000001</v>
      </c>
      <c r="M170">
        <f t="shared" si="10"/>
        <v>-1.1339809148872448E-2</v>
      </c>
      <c r="N170">
        <f t="shared" si="11"/>
        <v>5.6150866757962827E-3</v>
      </c>
      <c r="P170">
        <f t="shared" si="12"/>
        <v>382.67494824016518</v>
      </c>
      <c r="Q170">
        <f t="shared" si="13"/>
        <v>89.25962192302454</v>
      </c>
      <c r="R170">
        <f t="shared" si="14"/>
        <v>1.2605571662674901</v>
      </c>
    </row>
    <row r="171" spans="1:18">
      <c r="A171" s="1">
        <v>40683</v>
      </c>
      <c r="B171">
        <v>26860</v>
      </c>
      <c r="C171">
        <v>173.28</v>
      </c>
      <c r="D171">
        <v>6530.61</v>
      </c>
      <c r="E171">
        <v>1415.05</v>
      </c>
      <c r="F171">
        <v>1.8340000000000001</v>
      </c>
      <c r="G171">
        <v>0.73599999999999999</v>
      </c>
      <c r="H171">
        <v>0.17832999999999999</v>
      </c>
      <c r="I171">
        <v>1.1396999999999999</v>
      </c>
      <c r="J171">
        <v>0.80500000000000005</v>
      </c>
      <c r="M171">
        <f t="shared" si="10"/>
        <v>0.16256925207756234</v>
      </c>
      <c r="N171">
        <f t="shared" si="11"/>
        <v>-4.9870768030599796E-3</v>
      </c>
      <c r="P171">
        <f t="shared" si="12"/>
        <v>444.8861283643887</v>
      </c>
      <c r="Q171">
        <f t="shared" si="13"/>
        <v>88.815585475316112</v>
      </c>
      <c r="R171">
        <f t="shared" si="14"/>
        <v>1.2422360248447204</v>
      </c>
    </row>
    <row r="172" spans="1:18">
      <c r="A172" s="1">
        <v>40690</v>
      </c>
      <c r="B172">
        <v>25742</v>
      </c>
      <c r="C172">
        <v>170.63</v>
      </c>
      <c r="D172">
        <v>6489.32</v>
      </c>
      <c r="E172">
        <v>1391.8</v>
      </c>
      <c r="F172">
        <v>1.7889999999999999</v>
      </c>
      <c r="G172">
        <v>0.66300000000000003</v>
      </c>
      <c r="H172">
        <v>0.17582999999999999</v>
      </c>
      <c r="I172">
        <v>1.1773</v>
      </c>
      <c r="J172">
        <v>0.82240000000000002</v>
      </c>
      <c r="M172">
        <f t="shared" si="10"/>
        <v>-4.1623231571109476E-2</v>
      </c>
      <c r="N172">
        <f t="shared" si="11"/>
        <v>-6.3426052858899934E-3</v>
      </c>
      <c r="P172">
        <f t="shared" si="12"/>
        <v>426.36853002070342</v>
      </c>
      <c r="Q172">
        <f t="shared" si="13"/>
        <v>88.25404596763218</v>
      </c>
      <c r="R172">
        <f t="shared" si="14"/>
        <v>1.215953307392996</v>
      </c>
    </row>
    <row r="173" spans="1:18">
      <c r="A173" s="1">
        <v>40697</v>
      </c>
      <c r="B173">
        <v>24727</v>
      </c>
      <c r="C173">
        <v>170.66</v>
      </c>
      <c r="D173">
        <v>6407.39</v>
      </c>
      <c r="E173">
        <v>1393.34</v>
      </c>
      <c r="F173">
        <v>1.758</v>
      </c>
      <c r="G173">
        <v>0.622</v>
      </c>
      <c r="H173">
        <v>0.17582999999999999</v>
      </c>
      <c r="I173">
        <v>1.1997</v>
      </c>
      <c r="J173">
        <v>0.8196</v>
      </c>
      <c r="M173">
        <f t="shared" si="10"/>
        <v>-3.9429725740035781E-2</v>
      </c>
      <c r="N173">
        <f t="shared" si="11"/>
        <v>-1.2705736920442738E-2</v>
      </c>
      <c r="P173">
        <f t="shared" si="12"/>
        <v>409.55693581780486</v>
      </c>
      <c r="Q173">
        <f t="shared" si="13"/>
        <v>87.139806881544885</v>
      </c>
      <c r="R173">
        <f t="shared" si="14"/>
        <v>1.2201073694485114</v>
      </c>
    </row>
    <row r="174" spans="1:18">
      <c r="A174" s="1">
        <v>40704</v>
      </c>
      <c r="B174">
        <v>25802</v>
      </c>
      <c r="C174">
        <v>164.84</v>
      </c>
      <c r="D174">
        <v>6197.25</v>
      </c>
      <c r="E174">
        <v>1339.47</v>
      </c>
      <c r="F174">
        <v>1.603</v>
      </c>
      <c r="G174">
        <v>0.45400000000000001</v>
      </c>
      <c r="H174">
        <v>0.17499999999999999</v>
      </c>
      <c r="I174">
        <v>1.1861999999999999</v>
      </c>
      <c r="J174">
        <v>0.82679999999999998</v>
      </c>
      <c r="M174">
        <f t="shared" si="10"/>
        <v>4.3474744206737581E-2</v>
      </c>
      <c r="N174">
        <f t="shared" si="11"/>
        <v>-3.3346366459487353E-2</v>
      </c>
      <c r="P174">
        <f t="shared" si="12"/>
        <v>427.36231884057918</v>
      </c>
      <c r="Q174">
        <f t="shared" si="13"/>
        <v>84.281925744593977</v>
      </c>
      <c r="R174">
        <f t="shared" si="14"/>
        <v>1.2094823415578133</v>
      </c>
    </row>
    <row r="175" spans="1:18">
      <c r="A175" s="1">
        <v>40711</v>
      </c>
      <c r="B175">
        <v>26653</v>
      </c>
      <c r="C175">
        <v>161.77000000000001</v>
      </c>
      <c r="D175">
        <v>6145.16</v>
      </c>
      <c r="E175">
        <v>1316.48</v>
      </c>
      <c r="F175">
        <v>1.653</v>
      </c>
      <c r="G175">
        <v>0.38800000000000001</v>
      </c>
      <c r="H175">
        <v>0.17582999999999999</v>
      </c>
      <c r="I175">
        <v>1.1789000000000001</v>
      </c>
      <c r="J175">
        <v>0.82350000000000001</v>
      </c>
      <c r="M175">
        <f t="shared" si="10"/>
        <v>3.2981939384543857E-2</v>
      </c>
      <c r="N175">
        <f t="shared" si="11"/>
        <v>-8.4408651594323082E-3</v>
      </c>
      <c r="P175">
        <f t="shared" si="12"/>
        <v>441.45755693581725</v>
      </c>
      <c r="Q175">
        <f t="shared" si="13"/>
        <v>83.573507411940639</v>
      </c>
      <c r="R175">
        <f t="shared" si="14"/>
        <v>1.2143290831815421</v>
      </c>
    </row>
    <row r="176" spans="1:18">
      <c r="A176" s="1">
        <v>40718</v>
      </c>
      <c r="B176">
        <v>25232</v>
      </c>
      <c r="C176">
        <v>158.02000000000001</v>
      </c>
      <c r="D176">
        <v>5998.02</v>
      </c>
      <c r="E176">
        <v>1283.3699999999999</v>
      </c>
      <c r="F176">
        <v>1.609</v>
      </c>
      <c r="G176">
        <v>0.32900000000000001</v>
      </c>
      <c r="H176">
        <v>0.17499999999999999</v>
      </c>
      <c r="I176">
        <v>1.2002999999999999</v>
      </c>
      <c r="J176">
        <v>0.84570000000000001</v>
      </c>
      <c r="M176">
        <f t="shared" si="10"/>
        <v>-5.3314823847221748E-2</v>
      </c>
      <c r="N176">
        <f t="shared" si="11"/>
        <v>-2.423536534176093E-2</v>
      </c>
      <c r="P176">
        <f t="shared" si="12"/>
        <v>417.92132505175931</v>
      </c>
      <c r="Q176">
        <f t="shared" si="13"/>
        <v>81.572419420644579</v>
      </c>
      <c r="R176">
        <f t="shared" si="14"/>
        <v>1.1824524062906467</v>
      </c>
    </row>
    <row r="177" spans="1:18">
      <c r="A177" s="1">
        <v>40725</v>
      </c>
      <c r="B177">
        <v>27332</v>
      </c>
      <c r="C177">
        <v>163.4</v>
      </c>
      <c r="D177">
        <v>6237.81</v>
      </c>
      <c r="E177">
        <v>1334.07</v>
      </c>
      <c r="F177">
        <v>1.6759999999999999</v>
      </c>
      <c r="G177">
        <v>0.40200000000000002</v>
      </c>
      <c r="H177">
        <v>0.17499999999999999</v>
      </c>
      <c r="I177">
        <v>1.1795</v>
      </c>
      <c r="J177">
        <v>0.81200000000000006</v>
      </c>
      <c r="M177">
        <f t="shared" si="10"/>
        <v>8.322764743183253E-2</v>
      </c>
      <c r="N177">
        <f t="shared" si="11"/>
        <v>3.9199744475387349E-2</v>
      </c>
      <c r="P177">
        <f t="shared" si="12"/>
        <v>452.70393374741144</v>
      </c>
      <c r="Q177">
        <f t="shared" si="13"/>
        <v>84.83353733170128</v>
      </c>
      <c r="R177">
        <f t="shared" si="14"/>
        <v>1.2315270935960589</v>
      </c>
    </row>
    <row r="178" spans="1:18">
      <c r="A178" s="1">
        <v>40732</v>
      </c>
      <c r="B178">
        <v>28208</v>
      </c>
      <c r="C178">
        <v>162.34</v>
      </c>
      <c r="D178">
        <v>6152.69</v>
      </c>
      <c r="E178">
        <v>1319.53</v>
      </c>
      <c r="F178">
        <v>1.6240000000000001</v>
      </c>
      <c r="G178">
        <v>0.33600000000000002</v>
      </c>
      <c r="H178">
        <v>0.17499999999999999</v>
      </c>
      <c r="I178">
        <v>1.1955</v>
      </c>
      <c r="J178">
        <v>0.83799999999999997</v>
      </c>
      <c r="M178">
        <f t="shared" si="10"/>
        <v>3.2050343919215463E-2</v>
      </c>
      <c r="N178">
        <f t="shared" si="11"/>
        <v>-1.3739774679834272E-2</v>
      </c>
      <c r="P178">
        <f t="shared" si="12"/>
        <v>467.21325051759771</v>
      </c>
      <c r="Q178">
        <f t="shared" si="13"/>
        <v>83.675914592683185</v>
      </c>
      <c r="R178">
        <f t="shared" si="14"/>
        <v>1.1933174224343677</v>
      </c>
    </row>
    <row r="179" spans="1:18">
      <c r="A179" s="1">
        <v>40739</v>
      </c>
      <c r="B179">
        <v>27779</v>
      </c>
      <c r="C179">
        <v>154.66999999999999</v>
      </c>
      <c r="D179">
        <v>5938.06</v>
      </c>
      <c r="E179">
        <v>1250.45</v>
      </c>
      <c r="F179">
        <v>1.49</v>
      </c>
      <c r="G179">
        <v>0.23899999999999999</v>
      </c>
      <c r="H179">
        <v>0.17499999999999999</v>
      </c>
      <c r="I179">
        <v>1.2269000000000001</v>
      </c>
      <c r="J179">
        <v>0.86660000000000004</v>
      </c>
      <c r="M179">
        <f t="shared" si="10"/>
        <v>-1.5208451503119669E-2</v>
      </c>
      <c r="N179">
        <f t="shared" si="11"/>
        <v>-3.5506903858847347E-2</v>
      </c>
      <c r="P179">
        <f t="shared" si="12"/>
        <v>460.10766045548593</v>
      </c>
      <c r="Q179">
        <f t="shared" si="13"/>
        <v>80.756969944240382</v>
      </c>
      <c r="R179">
        <f t="shared" si="14"/>
        <v>1.1539349180706209</v>
      </c>
    </row>
    <row r="180" spans="1:18">
      <c r="A180" s="1">
        <v>40746</v>
      </c>
      <c r="B180">
        <v>29576</v>
      </c>
      <c r="C180">
        <v>156.07</v>
      </c>
      <c r="D180">
        <v>6031.93</v>
      </c>
      <c r="E180">
        <v>1266.3800000000001</v>
      </c>
      <c r="F180">
        <v>1.504</v>
      </c>
      <c r="G180">
        <v>0.28799999999999998</v>
      </c>
      <c r="H180">
        <v>0.17499999999999999</v>
      </c>
      <c r="I180">
        <v>1.2206999999999999</v>
      </c>
      <c r="J180">
        <v>0.85029999999999994</v>
      </c>
      <c r="M180">
        <f t="shared" si="10"/>
        <v>6.4689153677238265E-2</v>
      </c>
      <c r="N180">
        <f t="shared" si="11"/>
        <v>1.5684545161004277E-2</v>
      </c>
      <c r="P180">
        <f t="shared" si="12"/>
        <v>489.8716356107654</v>
      </c>
      <c r="Q180">
        <f t="shared" si="13"/>
        <v>82.033591731266071</v>
      </c>
      <c r="R180">
        <f t="shared" si="14"/>
        <v>1.1760555098200636</v>
      </c>
    </row>
    <row r="181" spans="1:18">
      <c r="A181" s="1">
        <v>40753</v>
      </c>
      <c r="B181">
        <v>30161</v>
      </c>
      <c r="C181">
        <v>149.58000000000001</v>
      </c>
      <c r="D181">
        <v>5783.35</v>
      </c>
      <c r="E181">
        <v>1206.83</v>
      </c>
      <c r="F181">
        <v>1.3360000000000001</v>
      </c>
      <c r="G181">
        <v>0.17100000000000001</v>
      </c>
      <c r="H181">
        <v>0.17499999999999999</v>
      </c>
      <c r="I181">
        <v>1.2727999999999999</v>
      </c>
      <c r="J181">
        <v>0.88400000000000001</v>
      </c>
      <c r="M181">
        <f t="shared" si="10"/>
        <v>1.9779550987286898E-2</v>
      </c>
      <c r="N181">
        <f t="shared" si="11"/>
        <v>-4.2083926298796842E-2</v>
      </c>
      <c r="P181">
        <f t="shared" si="12"/>
        <v>499.56107660455416</v>
      </c>
      <c r="Q181">
        <f t="shared" si="13"/>
        <v>78.652930776553717</v>
      </c>
      <c r="R181">
        <f t="shared" si="14"/>
        <v>1.1312217194570136</v>
      </c>
    </row>
    <row r="182" spans="1:18">
      <c r="A182" s="1">
        <v>40760</v>
      </c>
      <c r="B182">
        <v>29901</v>
      </c>
      <c r="C182">
        <v>133.27000000000001</v>
      </c>
      <c r="D182">
        <v>5172.0600000000004</v>
      </c>
      <c r="E182">
        <v>1061.3399999999999</v>
      </c>
      <c r="F182">
        <v>1.2050000000000001</v>
      </c>
      <c r="G182">
        <v>2.1999999999999999E-2</v>
      </c>
      <c r="H182">
        <v>0.10249999999999999</v>
      </c>
      <c r="I182">
        <v>1.3030999999999999</v>
      </c>
      <c r="J182">
        <v>0.91279999999999994</v>
      </c>
      <c r="M182">
        <f t="shared" si="10"/>
        <v>-8.6204038327641896E-3</v>
      </c>
      <c r="N182">
        <f t="shared" si="11"/>
        <v>-0.1117120377945913</v>
      </c>
      <c r="P182">
        <f t="shared" si="12"/>
        <v>495.25465838509245</v>
      </c>
      <c r="Q182">
        <f t="shared" si="13"/>
        <v>70.339453284373661</v>
      </c>
      <c r="R182">
        <f t="shared" si="14"/>
        <v>1.0955302366345312</v>
      </c>
    </row>
    <row r="183" spans="1:18">
      <c r="A183" s="1">
        <v>40767</v>
      </c>
      <c r="B183">
        <v>61148</v>
      </c>
      <c r="C183">
        <v>132.38</v>
      </c>
      <c r="D183">
        <v>5252.81</v>
      </c>
      <c r="E183">
        <v>1057.9100000000001</v>
      </c>
      <c r="F183">
        <v>1.175</v>
      </c>
      <c r="G183">
        <v>6.5000000000000002E-2</v>
      </c>
      <c r="H183">
        <v>5.1670000000000001E-2</v>
      </c>
      <c r="I183">
        <v>1.2846</v>
      </c>
      <c r="J183">
        <v>0.90169999999999995</v>
      </c>
      <c r="M183">
        <f t="shared" si="10"/>
        <v>1.0450152168823785</v>
      </c>
      <c r="N183">
        <f t="shared" si="11"/>
        <v>1.5492109739557206E-2</v>
      </c>
      <c r="P183">
        <f t="shared" si="12"/>
        <v>1012.8033126293981</v>
      </c>
      <c r="Q183">
        <f t="shared" si="13"/>
        <v>71.437644498843937</v>
      </c>
      <c r="R183">
        <f t="shared" si="14"/>
        <v>1.1090163025396473</v>
      </c>
    </row>
    <row r="184" spans="1:18">
      <c r="A184" s="1">
        <v>40774</v>
      </c>
      <c r="B184">
        <v>114551</v>
      </c>
      <c r="C184">
        <v>127.36</v>
      </c>
      <c r="D184">
        <v>5093.75</v>
      </c>
      <c r="E184">
        <v>1008.97</v>
      </c>
      <c r="F184">
        <v>0.88100000000000001</v>
      </c>
      <c r="G184">
        <v>0.06</v>
      </c>
      <c r="H184">
        <v>8.3300000000000006E-3</v>
      </c>
      <c r="I184">
        <v>1.2737000000000001</v>
      </c>
      <c r="J184">
        <v>0.88470000000000004</v>
      </c>
      <c r="M184">
        <f t="shared" si="10"/>
        <v>0.87334009288938308</v>
      </c>
      <c r="N184">
        <f t="shared" si="11"/>
        <v>-3.0748873502916652E-2</v>
      </c>
      <c r="P184">
        <f t="shared" si="12"/>
        <v>1897.3250517598315</v>
      </c>
      <c r="Q184">
        <f t="shared" si="13"/>
        <v>69.274445804433483</v>
      </c>
      <c r="R184">
        <f t="shared" si="14"/>
        <v>1.1303266644060133</v>
      </c>
    </row>
    <row r="185" spans="1:18">
      <c r="A185" s="1">
        <v>40781</v>
      </c>
      <c r="B185">
        <v>163906</v>
      </c>
      <c r="C185">
        <v>132.02000000000001</v>
      </c>
      <c r="D185">
        <v>5323.12</v>
      </c>
      <c r="E185">
        <v>1057.23</v>
      </c>
      <c r="F185">
        <v>0.98299999999999998</v>
      </c>
      <c r="G185">
        <v>3.7999999999999999E-2</v>
      </c>
      <c r="H185">
        <v>5.0000000000000001E-3</v>
      </c>
      <c r="I185">
        <v>1.2402</v>
      </c>
      <c r="J185">
        <v>0.85529999999999995</v>
      </c>
      <c r="M185">
        <f t="shared" si="10"/>
        <v>0.43085612521933458</v>
      </c>
      <c r="N185">
        <f t="shared" si="11"/>
        <v>4.4045299607856483E-2</v>
      </c>
      <c r="P185">
        <f t="shared" si="12"/>
        <v>2714.799171842646</v>
      </c>
      <c r="Q185">
        <f t="shared" si="13"/>
        <v>72.393852849177122</v>
      </c>
      <c r="R185">
        <f t="shared" si="14"/>
        <v>1.16918040453642</v>
      </c>
    </row>
    <row r="186" spans="1:18">
      <c r="A186" s="1">
        <v>40788</v>
      </c>
      <c r="B186">
        <v>191609</v>
      </c>
      <c r="C186">
        <v>134.61000000000001</v>
      </c>
      <c r="D186">
        <v>5359.67</v>
      </c>
      <c r="E186">
        <v>1078.49</v>
      </c>
      <c r="F186">
        <v>0.95399999999999996</v>
      </c>
      <c r="G186">
        <v>-1.7000000000000001E-2</v>
      </c>
      <c r="H186">
        <v>5.0000000000000001E-3</v>
      </c>
      <c r="I186">
        <v>1.2685999999999999</v>
      </c>
      <c r="J186">
        <v>0.89300000000000002</v>
      </c>
      <c r="M186">
        <f t="shared" si="10"/>
        <v>0.16901760765316709</v>
      </c>
      <c r="N186">
        <f t="shared" si="11"/>
        <v>6.8428084083036345E-3</v>
      </c>
      <c r="P186">
        <f t="shared" si="12"/>
        <v>3173.6480331262892</v>
      </c>
      <c r="Q186">
        <f t="shared" si="13"/>
        <v>72.890928872568935</v>
      </c>
      <c r="R186">
        <f t="shared" si="14"/>
        <v>1.1198208286674132</v>
      </c>
    </row>
    <row r="187" spans="1:18">
      <c r="A187" s="1">
        <v>40795</v>
      </c>
      <c r="B187">
        <v>207678</v>
      </c>
      <c r="C187">
        <v>134.03</v>
      </c>
      <c r="D187">
        <v>5430.77</v>
      </c>
      <c r="E187">
        <v>1078.4100000000001</v>
      </c>
      <c r="F187">
        <v>0.97799999999999998</v>
      </c>
      <c r="G187">
        <v>5.1999999999999998E-2</v>
      </c>
      <c r="H187">
        <v>6.6699999999999997E-3</v>
      </c>
      <c r="I187">
        <v>1.1315</v>
      </c>
      <c r="J187">
        <v>0.82879999999999998</v>
      </c>
      <c r="M187">
        <f t="shared" si="10"/>
        <v>8.3863492842194187E-2</v>
      </c>
      <c r="N187">
        <f t="shared" si="11"/>
        <v>1.3178522657513261E-2</v>
      </c>
      <c r="P187">
        <f t="shared" si="12"/>
        <v>3439.8012422360193</v>
      </c>
      <c r="Q187">
        <f t="shared" si="13"/>
        <v>73.857881136950823</v>
      </c>
      <c r="R187">
        <f t="shared" si="14"/>
        <v>1.2065637065637065</v>
      </c>
    </row>
    <row r="188" spans="1:18">
      <c r="A188" s="1">
        <v>40802</v>
      </c>
      <c r="B188">
        <v>205785</v>
      </c>
      <c r="C188">
        <v>137.12</v>
      </c>
      <c r="D188">
        <v>5452.88</v>
      </c>
      <c r="E188">
        <v>1105.52</v>
      </c>
      <c r="F188">
        <v>0.98899999999999999</v>
      </c>
      <c r="G188">
        <v>-2E-3</v>
      </c>
      <c r="H188">
        <v>6.6699999999999997E-3</v>
      </c>
      <c r="I188">
        <v>1.1419999999999999</v>
      </c>
      <c r="J188">
        <v>0.82750000000000001</v>
      </c>
      <c r="M188">
        <f t="shared" si="10"/>
        <v>-9.1150723716523219E-3</v>
      </c>
      <c r="N188">
        <f t="shared" si="11"/>
        <v>4.0629807859747444E-3</v>
      </c>
      <c r="P188">
        <f t="shared" si="12"/>
        <v>3408.4472049689384</v>
      </c>
      <c r="Q188">
        <f t="shared" si="13"/>
        <v>74.158574731402069</v>
      </c>
      <c r="R188">
        <f t="shared" si="14"/>
        <v>1.2084592145015105</v>
      </c>
    </row>
    <row r="189" spans="1:18">
      <c r="A189" s="1">
        <v>40809</v>
      </c>
      <c r="B189">
        <v>203405</v>
      </c>
      <c r="C189">
        <v>130.16999999999999</v>
      </c>
      <c r="D189">
        <v>5298.83</v>
      </c>
      <c r="E189">
        <v>1041.82</v>
      </c>
      <c r="F189">
        <v>0.88800000000000001</v>
      </c>
      <c r="G189">
        <v>-5.5E-2</v>
      </c>
      <c r="H189">
        <v>0.01</v>
      </c>
      <c r="I189">
        <v>1.1041000000000001</v>
      </c>
      <c r="J189">
        <v>0.81859999999999999</v>
      </c>
      <c r="M189">
        <f t="shared" si="10"/>
        <v>-1.1565468814539459E-2</v>
      </c>
      <c r="N189">
        <f t="shared" si="11"/>
        <v>-2.8657867995497917E-2</v>
      </c>
      <c r="P189">
        <f t="shared" si="12"/>
        <v>3369.0269151138659</v>
      </c>
      <c r="Q189">
        <f t="shared" si="13"/>
        <v>72.063511491907988</v>
      </c>
      <c r="R189">
        <f t="shared" si="14"/>
        <v>1.221597849987784</v>
      </c>
    </row>
    <row r="190" spans="1:18">
      <c r="A190" s="1">
        <v>40816</v>
      </c>
      <c r="B190">
        <v>200471</v>
      </c>
      <c r="C190">
        <v>133.58000000000001</v>
      </c>
      <c r="D190">
        <v>5531.74</v>
      </c>
      <c r="E190">
        <v>1071.72</v>
      </c>
      <c r="F190">
        <v>0.91900000000000004</v>
      </c>
      <c r="G190">
        <v>-4.4999999999999998E-2</v>
      </c>
      <c r="H190">
        <v>2.333E-2</v>
      </c>
      <c r="I190">
        <v>1.1011</v>
      </c>
      <c r="J190">
        <v>0.8226</v>
      </c>
      <c r="M190">
        <f t="shared" si="10"/>
        <v>-1.4424424178363315E-2</v>
      </c>
      <c r="N190">
        <f t="shared" si="11"/>
        <v>4.3016371949891073E-2</v>
      </c>
      <c r="P190">
        <f t="shared" si="12"/>
        <v>3320.4306418219408</v>
      </c>
      <c r="Q190">
        <f t="shared" si="13"/>
        <v>75.231062151502712</v>
      </c>
      <c r="R190">
        <f t="shared" si="14"/>
        <v>1.2156576707999027</v>
      </c>
    </row>
    <row r="191" spans="1:18">
      <c r="A191" s="1">
        <v>40823</v>
      </c>
      <c r="B191">
        <v>198408</v>
      </c>
      <c r="C191">
        <v>135.19</v>
      </c>
      <c r="D191">
        <v>5652.23</v>
      </c>
      <c r="E191">
        <v>1097.22</v>
      </c>
      <c r="F191">
        <v>0.94499999999999995</v>
      </c>
      <c r="G191">
        <v>-5.0000000000000001E-3</v>
      </c>
      <c r="H191">
        <v>0.03</v>
      </c>
      <c r="I191">
        <v>1.0785</v>
      </c>
      <c r="J191">
        <v>0.80620000000000003</v>
      </c>
      <c r="M191">
        <f t="shared" si="10"/>
        <v>-1.0290765247841338E-2</v>
      </c>
      <c r="N191">
        <f t="shared" si="11"/>
        <v>2.154774413304536E-2</v>
      </c>
      <c r="P191">
        <f t="shared" si="12"/>
        <v>3286.260869565212</v>
      </c>
      <c r="Q191">
        <f t="shared" si="13"/>
        <v>76.869713042295572</v>
      </c>
      <c r="R191">
        <f t="shared" si="14"/>
        <v>1.2403870007442321</v>
      </c>
    </row>
    <row r="192" spans="1:18">
      <c r="A192" s="1">
        <v>40830</v>
      </c>
      <c r="B192">
        <v>195553</v>
      </c>
      <c r="C192">
        <v>138.38</v>
      </c>
      <c r="D192">
        <v>5761.12</v>
      </c>
      <c r="E192">
        <v>1119.79</v>
      </c>
      <c r="F192">
        <v>1.038</v>
      </c>
      <c r="G192">
        <v>-3.0000000000000001E-3</v>
      </c>
      <c r="H192">
        <v>0.04</v>
      </c>
      <c r="I192">
        <v>1.1216999999999999</v>
      </c>
      <c r="J192">
        <v>0.80789999999999995</v>
      </c>
      <c r="M192">
        <f t="shared" si="10"/>
        <v>-1.4389540744324858E-2</v>
      </c>
      <c r="N192">
        <f t="shared" si="11"/>
        <v>1.9081742696251208E-2</v>
      </c>
      <c r="P192">
        <f t="shared" si="12"/>
        <v>3238.9730848861232</v>
      </c>
      <c r="Q192">
        <f t="shared" si="13"/>
        <v>78.350605195158352</v>
      </c>
      <c r="R192">
        <f t="shared" si="14"/>
        <v>1.2377769525931428</v>
      </c>
    </row>
    <row r="193" spans="1:18">
      <c r="A193" s="1">
        <v>40837</v>
      </c>
      <c r="B193">
        <v>190971</v>
      </c>
      <c r="C193">
        <v>138.29</v>
      </c>
      <c r="D193">
        <v>5753.52</v>
      </c>
      <c r="E193">
        <v>1121.3599999999999</v>
      </c>
      <c r="F193">
        <v>0.996</v>
      </c>
      <c r="G193">
        <v>-2.9000000000000001E-2</v>
      </c>
      <c r="H193">
        <v>4.1669999999999999E-2</v>
      </c>
      <c r="I193">
        <v>1.1331</v>
      </c>
      <c r="J193">
        <v>0.8155</v>
      </c>
      <c r="M193">
        <f t="shared" si="10"/>
        <v>-2.3430988018593446E-2</v>
      </c>
      <c r="N193">
        <f t="shared" si="11"/>
        <v>-1.3200588300837626E-3</v>
      </c>
      <c r="P193">
        <f t="shared" si="12"/>
        <v>3163.0807453416096</v>
      </c>
      <c r="Q193">
        <f t="shared" si="13"/>
        <v>78.247246022031746</v>
      </c>
      <c r="R193">
        <f t="shared" si="14"/>
        <v>1.226241569589209</v>
      </c>
    </row>
    <row r="194" spans="1:18">
      <c r="A194" s="1">
        <v>40844</v>
      </c>
      <c r="B194">
        <v>191051</v>
      </c>
      <c r="C194">
        <v>143.12</v>
      </c>
      <c r="D194">
        <v>5852.66</v>
      </c>
      <c r="E194">
        <v>1172.51</v>
      </c>
      <c r="F194">
        <v>1.022</v>
      </c>
      <c r="G194">
        <v>-5.0000000000000001E-3</v>
      </c>
      <c r="H194">
        <v>4.333E-2</v>
      </c>
      <c r="I194">
        <v>1.1583000000000001</v>
      </c>
      <c r="J194">
        <v>0.81879999999999997</v>
      </c>
      <c r="M194">
        <f t="shared" ref="M194:M257" si="15">B194/B193-1</f>
        <v>4.1891177194441909E-4</v>
      </c>
      <c r="N194">
        <f t="shared" ref="N194:N257" si="16">LN(D194/D193)</f>
        <v>1.7084417333068761E-2</v>
      </c>
      <c r="P194">
        <f t="shared" si="12"/>
        <v>3164.405797101444</v>
      </c>
      <c r="Q194">
        <f t="shared" si="13"/>
        <v>79.595539235686019</v>
      </c>
      <c r="R194">
        <f t="shared" si="14"/>
        <v>1.2212994626282365</v>
      </c>
    </row>
    <row r="195" spans="1:18">
      <c r="A195" s="1">
        <v>40851</v>
      </c>
      <c r="B195">
        <v>187341.1</v>
      </c>
      <c r="C195">
        <v>139.72999999999999</v>
      </c>
      <c r="D195">
        <v>5659.83</v>
      </c>
      <c r="E195">
        <v>1137.54</v>
      </c>
      <c r="F195">
        <v>0.85899999999999999</v>
      </c>
      <c r="G195">
        <v>-0.10100000000000001</v>
      </c>
      <c r="H195">
        <v>4.333E-2</v>
      </c>
      <c r="I195">
        <v>1.1305000000000001</v>
      </c>
      <c r="J195">
        <v>0.81969999999999998</v>
      </c>
      <c r="M195">
        <f t="shared" si="15"/>
        <v>-1.9418375198245519E-2</v>
      </c>
      <c r="N195">
        <f t="shared" si="16"/>
        <v>-3.3502402325025778E-2</v>
      </c>
      <c r="P195">
        <f t="shared" ref="P195:P258" si="17">P194*(1+M195)</f>
        <v>3102.9581780538251</v>
      </c>
      <c r="Q195">
        <f t="shared" ref="Q195:Q258" si="18">Q194*EXP(N195)</f>
        <v>76.973072215422178</v>
      </c>
      <c r="R195">
        <f t="shared" ref="R195:R258" si="19">1/J195</f>
        <v>1.2199585214102722</v>
      </c>
    </row>
    <row r="196" spans="1:18">
      <c r="A196" s="1">
        <v>40858</v>
      </c>
      <c r="B196">
        <v>188990.3</v>
      </c>
      <c r="C196">
        <v>139.76</v>
      </c>
      <c r="D196">
        <v>5649.03</v>
      </c>
      <c r="E196">
        <v>1140.8900000000001</v>
      </c>
      <c r="F196">
        <v>0.89100000000000001</v>
      </c>
      <c r="G196">
        <v>-5.6000000000000001E-2</v>
      </c>
      <c r="H196">
        <v>4.333E-2</v>
      </c>
      <c r="I196">
        <v>1.1113</v>
      </c>
      <c r="J196">
        <v>0.80820000000000003</v>
      </c>
      <c r="M196">
        <f t="shared" si="15"/>
        <v>8.8031937465937737E-3</v>
      </c>
      <c r="N196">
        <f t="shared" si="16"/>
        <v>-1.9100074248537015E-3</v>
      </c>
      <c r="P196">
        <f t="shared" si="17"/>
        <v>3130.2741200828104</v>
      </c>
      <c r="Q196">
        <f t="shared" si="18"/>
        <v>76.826193390452772</v>
      </c>
      <c r="R196">
        <f t="shared" si="19"/>
        <v>1.2373174956693886</v>
      </c>
    </row>
    <row r="197" spans="1:18">
      <c r="A197" s="1">
        <v>40865</v>
      </c>
      <c r="B197">
        <v>189312.6</v>
      </c>
      <c r="C197">
        <v>135.38999999999999</v>
      </c>
      <c r="D197">
        <v>5614.61</v>
      </c>
      <c r="E197">
        <v>1097.0899999999999</v>
      </c>
      <c r="F197">
        <v>0.85299999999999998</v>
      </c>
      <c r="G197">
        <v>-2.3E-2</v>
      </c>
      <c r="H197">
        <v>0.05</v>
      </c>
      <c r="I197">
        <v>1.091</v>
      </c>
      <c r="J197">
        <v>0.80669999999999997</v>
      </c>
      <c r="M197">
        <f t="shared" si="15"/>
        <v>1.7053785300094049E-3</v>
      </c>
      <c r="N197">
        <f t="shared" si="16"/>
        <v>-6.1117200374191443E-3</v>
      </c>
      <c r="P197">
        <f t="shared" si="17"/>
        <v>3135.6124223602437</v>
      </c>
      <c r="Q197">
        <f t="shared" si="18"/>
        <v>76.358085135318817</v>
      </c>
      <c r="R197">
        <f t="shared" si="19"/>
        <v>1.2396181975951408</v>
      </c>
    </row>
    <row r="198" spans="1:18">
      <c r="A198" s="1">
        <v>40872</v>
      </c>
      <c r="B198">
        <v>185410</v>
      </c>
      <c r="C198">
        <v>129.65</v>
      </c>
      <c r="D198">
        <v>5395.61</v>
      </c>
      <c r="E198">
        <v>1050.1099999999999</v>
      </c>
      <c r="F198">
        <v>0.85899999999999999</v>
      </c>
      <c r="G198">
        <v>-5.8999999999999997E-2</v>
      </c>
      <c r="H198">
        <v>0.05</v>
      </c>
      <c r="I198">
        <v>1.0752999999999999</v>
      </c>
      <c r="J198">
        <v>0.81220000000000003</v>
      </c>
      <c r="M198">
        <f t="shared" si="15"/>
        <v>-2.0614581385496877E-2</v>
      </c>
      <c r="N198">
        <f t="shared" si="16"/>
        <v>-3.9786468992391237E-2</v>
      </c>
      <c r="P198">
        <f t="shared" si="17"/>
        <v>3070.9730848861236</v>
      </c>
      <c r="Q198">
        <f t="shared" si="18"/>
        <v>73.379708962328209</v>
      </c>
      <c r="R198">
        <f t="shared" si="19"/>
        <v>1.2312238364934744</v>
      </c>
    </row>
    <row r="199" spans="1:18">
      <c r="A199" s="1">
        <v>40879</v>
      </c>
      <c r="B199">
        <v>181149.1</v>
      </c>
      <c r="C199">
        <v>137.65</v>
      </c>
      <c r="D199">
        <v>5718.85</v>
      </c>
      <c r="E199">
        <v>1129.83</v>
      </c>
      <c r="F199">
        <v>0.81399999999999995</v>
      </c>
      <c r="G199">
        <v>-6.4000000000000001E-2</v>
      </c>
      <c r="H199">
        <v>5.1670000000000001E-2</v>
      </c>
      <c r="I199">
        <v>1.0852999999999999</v>
      </c>
      <c r="J199">
        <v>0.81040000000000001</v>
      </c>
      <c r="M199">
        <f t="shared" si="15"/>
        <v>-2.2980961113208576E-2</v>
      </c>
      <c r="N199">
        <f t="shared" si="16"/>
        <v>5.8182076253939327E-2</v>
      </c>
      <c r="P199">
        <f t="shared" si="17"/>
        <v>3000.3991718426455</v>
      </c>
      <c r="Q199">
        <f t="shared" si="18"/>
        <v>77.775737794097566</v>
      </c>
      <c r="R199">
        <f t="shared" si="19"/>
        <v>1.2339585389930898</v>
      </c>
    </row>
    <row r="200" spans="1:18">
      <c r="A200" s="1">
        <v>40886</v>
      </c>
      <c r="B200">
        <v>176542</v>
      </c>
      <c r="C200">
        <v>137.54</v>
      </c>
      <c r="D200">
        <v>5793.57</v>
      </c>
      <c r="E200">
        <v>1124.6099999999999</v>
      </c>
      <c r="F200">
        <v>0.73099999999999998</v>
      </c>
      <c r="G200">
        <v>-8.5000000000000006E-2</v>
      </c>
      <c r="H200">
        <v>5.1670000000000001E-2</v>
      </c>
      <c r="I200">
        <v>1.0834999999999999</v>
      </c>
      <c r="J200">
        <v>0.80930000000000002</v>
      </c>
      <c r="M200">
        <f t="shared" si="15"/>
        <v>-2.5432640846683841E-2</v>
      </c>
      <c r="N200">
        <f t="shared" si="16"/>
        <v>1.2980945660636062E-2</v>
      </c>
      <c r="P200">
        <f t="shared" si="17"/>
        <v>2924.0910973084838</v>
      </c>
      <c r="Q200">
        <f t="shared" si="18"/>
        <v>78.791921664626599</v>
      </c>
      <c r="R200">
        <f t="shared" si="19"/>
        <v>1.2356357345854443</v>
      </c>
    </row>
    <row r="201" spans="1:18">
      <c r="A201" s="1">
        <v>40893</v>
      </c>
      <c r="B201">
        <v>173301.6</v>
      </c>
      <c r="C201">
        <v>132.76</v>
      </c>
      <c r="D201">
        <v>5733.5</v>
      </c>
      <c r="E201">
        <v>1081.92</v>
      </c>
      <c r="F201">
        <v>0.69</v>
      </c>
      <c r="G201">
        <v>-4.1000000000000002E-2</v>
      </c>
      <c r="H201">
        <v>5.1670000000000001E-2</v>
      </c>
      <c r="I201">
        <v>1.0684</v>
      </c>
      <c r="J201">
        <v>0.81899999999999995</v>
      </c>
      <c r="M201">
        <f t="shared" si="15"/>
        <v>-1.8354839075120921E-2</v>
      </c>
      <c r="N201">
        <f t="shared" si="16"/>
        <v>-1.042251739202199E-2</v>
      </c>
      <c r="P201">
        <f t="shared" si="17"/>
        <v>2870.4198757763929</v>
      </c>
      <c r="Q201">
        <f t="shared" si="18"/>
        <v>77.974976200190326</v>
      </c>
      <c r="R201">
        <f t="shared" si="19"/>
        <v>1.2210012210012211</v>
      </c>
    </row>
    <row r="202" spans="1:18">
      <c r="A202" s="1">
        <v>40900</v>
      </c>
      <c r="B202">
        <v>179801.2</v>
      </c>
      <c r="C202">
        <v>136.6</v>
      </c>
      <c r="D202">
        <v>5893.89</v>
      </c>
      <c r="E202">
        <v>1112.6300000000001</v>
      </c>
      <c r="F202">
        <v>0.67400000000000004</v>
      </c>
      <c r="G202">
        <v>-4.4999999999999998E-2</v>
      </c>
      <c r="H202">
        <v>5.1670000000000001E-2</v>
      </c>
      <c r="I202">
        <v>1.0677000000000001</v>
      </c>
      <c r="J202">
        <v>0.81789999999999996</v>
      </c>
      <c r="M202">
        <f t="shared" si="15"/>
        <v>3.7504558526868736E-2</v>
      </c>
      <c r="N202">
        <f t="shared" si="16"/>
        <v>2.7590056597957522E-2</v>
      </c>
      <c r="P202">
        <f t="shared" si="17"/>
        <v>2978.0737060041361</v>
      </c>
      <c r="Q202">
        <f t="shared" si="18"/>
        <v>80.156262749897934</v>
      </c>
      <c r="R202">
        <f t="shared" si="19"/>
        <v>1.222643354933366</v>
      </c>
    </row>
    <row r="203" spans="1:18">
      <c r="A203" s="1">
        <v>40907</v>
      </c>
      <c r="B203">
        <v>179669.7</v>
      </c>
      <c r="C203">
        <v>137.16999999999999</v>
      </c>
      <c r="D203">
        <v>5936.23</v>
      </c>
      <c r="E203">
        <v>1118.49</v>
      </c>
      <c r="F203">
        <v>0.64</v>
      </c>
      <c r="G203">
        <v>-6.7000000000000004E-2</v>
      </c>
      <c r="H203">
        <v>5.1670000000000001E-2</v>
      </c>
      <c r="I203">
        <v>1.0647</v>
      </c>
      <c r="J203">
        <v>0.82210000000000005</v>
      </c>
      <c r="M203">
        <f t="shared" si="15"/>
        <v>-7.3136330569545382E-4</v>
      </c>
      <c r="N203">
        <f t="shared" si="16"/>
        <v>7.1580306509960272E-3</v>
      </c>
      <c r="P203">
        <f t="shared" si="17"/>
        <v>2975.8956521739083</v>
      </c>
      <c r="Q203">
        <f t="shared" si="18"/>
        <v>80.732082143342765</v>
      </c>
      <c r="R203">
        <f t="shared" si="19"/>
        <v>1.2163970319912418</v>
      </c>
    </row>
    <row r="204" spans="1:18">
      <c r="A204" s="1">
        <v>40914</v>
      </c>
      <c r="B204">
        <v>180270.2</v>
      </c>
      <c r="C204">
        <v>137.44</v>
      </c>
      <c r="D204">
        <v>6013.83</v>
      </c>
      <c r="E204">
        <v>1119.8599999999999</v>
      </c>
      <c r="F204">
        <v>0.75</v>
      </c>
      <c r="G204">
        <v>-4.1000000000000002E-2</v>
      </c>
      <c r="H204">
        <v>5.1670000000000001E-2</v>
      </c>
      <c r="I204">
        <v>1.0468999999999999</v>
      </c>
      <c r="J204">
        <v>0.82310000000000005</v>
      </c>
      <c r="M204">
        <f t="shared" si="15"/>
        <v>3.3422441290880123E-3</v>
      </c>
      <c r="N204">
        <f t="shared" si="16"/>
        <v>1.2987565045509457E-2</v>
      </c>
      <c r="P204">
        <f t="shared" si="17"/>
        <v>2985.8418219461651</v>
      </c>
      <c r="Q204">
        <f t="shared" si="18"/>
        <v>81.787433700530315</v>
      </c>
      <c r="R204">
        <f t="shared" si="19"/>
        <v>1.2149192078726765</v>
      </c>
    </row>
    <row r="205" spans="1:18">
      <c r="A205" s="1">
        <v>40921</v>
      </c>
      <c r="B205">
        <v>175566.3</v>
      </c>
      <c r="C205">
        <v>139.97</v>
      </c>
      <c r="D205">
        <v>5996.34</v>
      </c>
      <c r="E205">
        <v>1139.8900000000001</v>
      </c>
      <c r="F205">
        <v>0.73899999999999999</v>
      </c>
      <c r="G205">
        <v>-2.3E-2</v>
      </c>
      <c r="H205">
        <v>0.06</v>
      </c>
      <c r="I205">
        <v>1.05</v>
      </c>
      <c r="J205">
        <v>0.82809999999999995</v>
      </c>
      <c r="M205">
        <f t="shared" si="15"/>
        <v>-2.609360837232122E-2</v>
      </c>
      <c r="N205">
        <f t="shared" si="16"/>
        <v>-2.9125336883250499E-3</v>
      </c>
      <c r="P205">
        <f t="shared" si="17"/>
        <v>2907.9304347826037</v>
      </c>
      <c r="Q205">
        <f t="shared" si="18"/>
        <v>81.549571603427097</v>
      </c>
      <c r="R205">
        <f t="shared" si="19"/>
        <v>1.2075836251660428</v>
      </c>
    </row>
    <row r="206" spans="1:18">
      <c r="A206" s="1">
        <v>40928</v>
      </c>
      <c r="B206">
        <v>170582.9</v>
      </c>
      <c r="C206">
        <v>143.02000000000001</v>
      </c>
      <c r="D206">
        <v>6122.67</v>
      </c>
      <c r="E206">
        <v>1169.6600000000001</v>
      </c>
      <c r="F206">
        <v>0.76500000000000001</v>
      </c>
      <c r="G206">
        <v>4.1000000000000002E-2</v>
      </c>
      <c r="H206">
        <v>6.1670000000000003E-2</v>
      </c>
      <c r="I206">
        <v>1.07</v>
      </c>
      <c r="J206">
        <v>0.82750000000000001</v>
      </c>
      <c r="M206">
        <f t="shared" si="15"/>
        <v>-2.8384718479571469E-2</v>
      </c>
      <c r="N206">
        <f t="shared" si="16"/>
        <v>2.0848992791625009E-2</v>
      </c>
      <c r="P206">
        <f t="shared" si="17"/>
        <v>2825.3896480331218</v>
      </c>
      <c r="Q206">
        <f t="shared" si="18"/>
        <v>83.267645858833049</v>
      </c>
      <c r="R206">
        <f t="shared" si="19"/>
        <v>1.2084592145015105</v>
      </c>
    </row>
    <row r="207" spans="1:18">
      <c r="A207" s="1">
        <v>40935</v>
      </c>
      <c r="B207">
        <v>168355.4</v>
      </c>
      <c r="C207">
        <v>143.4</v>
      </c>
      <c r="D207">
        <v>6033.52</v>
      </c>
      <c r="E207">
        <v>1166.1600000000001</v>
      </c>
      <c r="F207">
        <v>0.74399999999999999</v>
      </c>
      <c r="G207">
        <v>0.04</v>
      </c>
      <c r="H207">
        <v>6.6669999999999993E-2</v>
      </c>
      <c r="I207">
        <v>1.0956999999999999</v>
      </c>
      <c r="J207">
        <v>0.82889999999999997</v>
      </c>
      <c r="M207">
        <f t="shared" si="15"/>
        <v>-1.3058167026120393E-2</v>
      </c>
      <c r="N207">
        <f t="shared" si="16"/>
        <v>-1.4667687542403367E-2</v>
      </c>
      <c r="P207">
        <f t="shared" si="17"/>
        <v>2788.4952380952336</v>
      </c>
      <c r="Q207">
        <f t="shared" si="18"/>
        <v>82.055215558275464</v>
      </c>
      <c r="R207">
        <f t="shared" si="19"/>
        <v>1.2064181445288937</v>
      </c>
    </row>
    <row r="208" spans="1:18">
      <c r="A208" s="1">
        <v>40942</v>
      </c>
      <c r="B208">
        <v>171720.6</v>
      </c>
      <c r="C208">
        <v>147.37</v>
      </c>
      <c r="D208">
        <v>6153.31</v>
      </c>
      <c r="E208">
        <v>1202.31</v>
      </c>
      <c r="F208">
        <v>0.73199999999999998</v>
      </c>
      <c r="G208">
        <v>1.6E-2</v>
      </c>
      <c r="H208">
        <v>7.4999999999999997E-2</v>
      </c>
      <c r="I208">
        <v>1.0891</v>
      </c>
      <c r="J208">
        <v>0.82789999999999997</v>
      </c>
      <c r="M208">
        <f t="shared" si="15"/>
        <v>1.9988666832189583E-2</v>
      </c>
      <c r="N208">
        <f t="shared" si="16"/>
        <v>1.9659560065159974E-2</v>
      </c>
      <c r="P208">
        <f t="shared" si="17"/>
        <v>2844.2335403726665</v>
      </c>
      <c r="Q208">
        <f t="shared" si="18"/>
        <v>83.684346525227738</v>
      </c>
      <c r="R208">
        <f t="shared" si="19"/>
        <v>1.2078753472641623</v>
      </c>
    </row>
    <row r="209" spans="1:18">
      <c r="A209" s="1">
        <v>40949</v>
      </c>
      <c r="B209">
        <v>171284.1</v>
      </c>
      <c r="C209">
        <v>146.87</v>
      </c>
      <c r="D209">
        <v>6130.66</v>
      </c>
      <c r="E209">
        <v>1188.57</v>
      </c>
      <c r="F209">
        <v>0.80200000000000005</v>
      </c>
      <c r="G209">
        <v>-8.0000000000000002E-3</v>
      </c>
      <c r="H209">
        <v>8.3330000000000001E-2</v>
      </c>
      <c r="I209">
        <v>1.0911</v>
      </c>
      <c r="J209">
        <v>0.82679999999999998</v>
      </c>
      <c r="M209">
        <f t="shared" si="15"/>
        <v>-2.5419198395533193E-3</v>
      </c>
      <c r="N209">
        <f t="shared" si="16"/>
        <v>-3.6877370538793046E-3</v>
      </c>
      <c r="P209">
        <f t="shared" si="17"/>
        <v>2837.0037267080702</v>
      </c>
      <c r="Q209">
        <f t="shared" si="18"/>
        <v>83.376308989528013</v>
      </c>
      <c r="R209">
        <f t="shared" si="19"/>
        <v>1.2094823415578133</v>
      </c>
    </row>
    <row r="210" spans="1:18">
      <c r="A210" s="1">
        <v>40956</v>
      </c>
      <c r="B210">
        <v>167399.1</v>
      </c>
      <c r="C210">
        <v>148.68</v>
      </c>
      <c r="D210">
        <v>6237.69</v>
      </c>
      <c r="E210">
        <v>1209</v>
      </c>
      <c r="F210">
        <v>0.76900000000000002</v>
      </c>
      <c r="G210">
        <v>-2E-3</v>
      </c>
      <c r="H210">
        <v>8.4169999999999995E-2</v>
      </c>
      <c r="I210">
        <v>1.087</v>
      </c>
      <c r="J210">
        <v>0.82730000000000004</v>
      </c>
      <c r="M210">
        <f t="shared" si="15"/>
        <v>-2.2681614930983085E-2</v>
      </c>
      <c r="N210">
        <f t="shared" si="16"/>
        <v>1.7307510172693795E-2</v>
      </c>
      <c r="P210">
        <f t="shared" si="17"/>
        <v>2772.6559006211137</v>
      </c>
      <c r="Q210">
        <f t="shared" si="18"/>
        <v>84.83190534475716</v>
      </c>
      <c r="R210">
        <f t="shared" si="19"/>
        <v>1.2087513598452797</v>
      </c>
    </row>
    <row r="211" spans="1:18">
      <c r="A211" s="1">
        <v>40963</v>
      </c>
      <c r="B211">
        <v>167542.29999999999</v>
      </c>
      <c r="C211">
        <v>148.5</v>
      </c>
      <c r="D211">
        <v>6184.13</v>
      </c>
      <c r="E211">
        <v>1204.95</v>
      </c>
      <c r="F211">
        <v>0.755</v>
      </c>
      <c r="G211">
        <v>-3.1E-2</v>
      </c>
      <c r="H211">
        <v>8.5830000000000004E-2</v>
      </c>
      <c r="I211">
        <v>1.1161000000000001</v>
      </c>
      <c r="J211">
        <v>0.8296</v>
      </c>
      <c r="M211">
        <f t="shared" si="15"/>
        <v>8.5544068038578835E-4</v>
      </c>
      <c r="N211">
        <f t="shared" si="16"/>
        <v>-8.6235884791563463E-3</v>
      </c>
      <c r="P211">
        <f t="shared" si="17"/>
        <v>2775.0277432712169</v>
      </c>
      <c r="Q211">
        <f t="shared" si="18"/>
        <v>84.103495172038549</v>
      </c>
      <c r="R211">
        <f t="shared" si="19"/>
        <v>1.2054001928640308</v>
      </c>
    </row>
    <row r="212" spans="1:18">
      <c r="A212" s="1">
        <v>40970</v>
      </c>
      <c r="B212">
        <v>164841.1</v>
      </c>
      <c r="C212">
        <v>148.80000000000001</v>
      </c>
      <c r="D212">
        <v>6149.37</v>
      </c>
      <c r="E212">
        <v>1206.6099999999999</v>
      </c>
      <c r="F212">
        <v>0.67400000000000004</v>
      </c>
      <c r="G212">
        <v>-2.1999999999999999E-2</v>
      </c>
      <c r="H212">
        <v>0.09</v>
      </c>
      <c r="I212">
        <v>1.0939000000000001</v>
      </c>
      <c r="J212">
        <v>0.82879999999999998</v>
      </c>
      <c r="M212">
        <f t="shared" si="15"/>
        <v>-1.6122495632446165E-2</v>
      </c>
      <c r="N212">
        <f t="shared" si="16"/>
        <v>-5.6366955095988741E-3</v>
      </c>
      <c r="P212">
        <f t="shared" si="17"/>
        <v>2730.2873706004098</v>
      </c>
      <c r="Q212">
        <f t="shared" si="18"/>
        <v>83.630762953896294</v>
      </c>
      <c r="R212">
        <f t="shared" si="19"/>
        <v>1.2065637065637065</v>
      </c>
    </row>
    <row r="213" spans="1:18">
      <c r="A213" s="1">
        <v>40977</v>
      </c>
      <c r="B213">
        <v>159980.9</v>
      </c>
      <c r="C213">
        <v>148.57</v>
      </c>
      <c r="D213">
        <v>6188.51</v>
      </c>
      <c r="E213">
        <v>1207.73</v>
      </c>
      <c r="F213">
        <v>0.69799999999999995</v>
      </c>
      <c r="G213">
        <v>-1E-3</v>
      </c>
      <c r="H213">
        <v>9.3329999999999996E-2</v>
      </c>
      <c r="I213">
        <v>1.0884</v>
      </c>
      <c r="J213">
        <v>0.82920000000000005</v>
      </c>
      <c r="M213">
        <f t="shared" si="15"/>
        <v>-2.9484151707310891E-2</v>
      </c>
      <c r="N213">
        <f t="shared" si="16"/>
        <v>6.3447093502938205E-3</v>
      </c>
      <c r="P213">
        <f t="shared" si="17"/>
        <v>2649.7871635610722</v>
      </c>
      <c r="Q213">
        <f t="shared" si="18"/>
        <v>84.163062695498354</v>
      </c>
      <c r="R213">
        <f t="shared" si="19"/>
        <v>1.20598166907863</v>
      </c>
    </row>
    <row r="214" spans="1:18">
      <c r="A214" s="1">
        <v>40984</v>
      </c>
      <c r="B214">
        <v>158816.1</v>
      </c>
      <c r="C214">
        <v>150.82</v>
      </c>
      <c r="D214">
        <v>6341.33</v>
      </c>
      <c r="E214">
        <v>1227.73</v>
      </c>
      <c r="F214">
        <v>0.93100000000000005</v>
      </c>
      <c r="G214">
        <v>7.8E-2</v>
      </c>
      <c r="H214">
        <v>0.10249999999999999</v>
      </c>
      <c r="I214">
        <v>1.0922000000000001</v>
      </c>
      <c r="J214">
        <v>0.82899999999999996</v>
      </c>
      <c r="M214">
        <f t="shared" si="15"/>
        <v>-7.2808691537551429E-3</v>
      </c>
      <c r="N214">
        <f t="shared" si="16"/>
        <v>2.439417873127489E-2</v>
      </c>
      <c r="P214">
        <f t="shared" si="17"/>
        <v>2630.494409937884</v>
      </c>
      <c r="Q214">
        <f t="shared" si="18"/>
        <v>86.241398068815357</v>
      </c>
      <c r="R214">
        <f t="shared" si="19"/>
        <v>1.2062726176115803</v>
      </c>
    </row>
    <row r="215" spans="1:18">
      <c r="A215" s="1">
        <v>40991</v>
      </c>
      <c r="B215">
        <v>159405.4</v>
      </c>
      <c r="C215">
        <v>148.02000000000001</v>
      </c>
      <c r="D215">
        <v>6240.33</v>
      </c>
      <c r="E215">
        <v>1200.72</v>
      </c>
      <c r="F215">
        <v>0.877</v>
      </c>
      <c r="G215">
        <v>5.8999999999999997E-2</v>
      </c>
      <c r="H215">
        <v>0.10582999999999999</v>
      </c>
      <c r="I215">
        <v>1.1012999999999999</v>
      </c>
      <c r="J215">
        <v>0.83</v>
      </c>
      <c r="M215">
        <f t="shared" si="15"/>
        <v>3.710580980139877E-3</v>
      </c>
      <c r="N215">
        <f t="shared" si="16"/>
        <v>-1.6055460029990958E-2</v>
      </c>
      <c r="P215">
        <f t="shared" si="17"/>
        <v>2640.255072463764</v>
      </c>
      <c r="Q215">
        <f t="shared" si="18"/>
        <v>84.867809057527452</v>
      </c>
      <c r="R215">
        <f t="shared" si="19"/>
        <v>1.2048192771084338</v>
      </c>
    </row>
    <row r="216" spans="1:18">
      <c r="A216" s="1">
        <v>40998</v>
      </c>
      <c r="B216">
        <v>158633.70000000001</v>
      </c>
      <c r="C216">
        <v>149.25</v>
      </c>
      <c r="D216">
        <v>6235.51</v>
      </c>
      <c r="E216">
        <v>1212.92</v>
      </c>
      <c r="F216">
        <v>0.84299999999999997</v>
      </c>
      <c r="G216">
        <v>4.2999999999999997E-2</v>
      </c>
      <c r="H216">
        <v>0.11</v>
      </c>
      <c r="I216">
        <v>1.1080000000000001</v>
      </c>
      <c r="J216">
        <v>0.83069999999999999</v>
      </c>
      <c r="M216">
        <f t="shared" si="15"/>
        <v>-4.8411157965789764E-3</v>
      </c>
      <c r="N216">
        <f t="shared" si="16"/>
        <v>-7.7269350036816625E-4</v>
      </c>
      <c r="P216">
        <f t="shared" si="17"/>
        <v>2627.473291925462</v>
      </c>
      <c r="Q216">
        <f t="shared" si="18"/>
        <v>84.802257581939259</v>
      </c>
      <c r="R216">
        <f t="shared" si="19"/>
        <v>1.2038040207054292</v>
      </c>
    </row>
    <row r="217" spans="1:18">
      <c r="A217" s="1">
        <v>41005</v>
      </c>
      <c r="B217">
        <v>157750.5</v>
      </c>
      <c r="C217">
        <v>148</v>
      </c>
      <c r="D217">
        <v>6163.49</v>
      </c>
      <c r="E217">
        <v>1200.74</v>
      </c>
      <c r="F217">
        <v>0.78300000000000003</v>
      </c>
      <c r="G217">
        <v>0</v>
      </c>
      <c r="H217">
        <v>0.11167000000000001</v>
      </c>
      <c r="I217">
        <v>1.0902000000000001</v>
      </c>
      <c r="J217">
        <v>0.8327</v>
      </c>
      <c r="M217">
        <f t="shared" si="15"/>
        <v>-5.5675433404126506E-3</v>
      </c>
      <c r="N217">
        <f t="shared" si="16"/>
        <v>-1.1617196544663911E-2</v>
      </c>
      <c r="P217">
        <f t="shared" si="17"/>
        <v>2612.8447204968902</v>
      </c>
      <c r="Q217">
        <f t="shared" si="18"/>
        <v>83.822793417652562</v>
      </c>
      <c r="R217">
        <f t="shared" si="19"/>
        <v>1.2009126936471719</v>
      </c>
    </row>
    <row r="218" spans="1:18">
      <c r="A218" s="1">
        <v>41012</v>
      </c>
      <c r="B218">
        <v>160846.39999999999</v>
      </c>
      <c r="C218">
        <v>146.68</v>
      </c>
      <c r="D218">
        <v>6072.12</v>
      </c>
      <c r="E218">
        <v>1183.3900000000001</v>
      </c>
      <c r="F218">
        <v>0.72799999999999998</v>
      </c>
      <c r="G218">
        <v>-2.9000000000000001E-2</v>
      </c>
      <c r="H218">
        <v>0.11167000000000001</v>
      </c>
      <c r="I218">
        <v>1.0874999999999999</v>
      </c>
      <c r="J218">
        <v>0.83160000000000001</v>
      </c>
      <c r="M218">
        <f t="shared" si="15"/>
        <v>1.9625294373076363E-2</v>
      </c>
      <c r="N218">
        <f t="shared" si="16"/>
        <v>-1.4935372809450707E-2</v>
      </c>
      <c r="P218">
        <f t="shared" si="17"/>
        <v>2664.1225672877799</v>
      </c>
      <c r="Q218">
        <f t="shared" si="18"/>
        <v>82.58017135862903</v>
      </c>
      <c r="R218">
        <f t="shared" si="19"/>
        <v>1.2025012025012025</v>
      </c>
    </row>
    <row r="219" spans="1:18">
      <c r="A219" s="1">
        <v>41019</v>
      </c>
      <c r="B219">
        <v>158742.70000000001</v>
      </c>
      <c r="C219">
        <v>147.44999999999999</v>
      </c>
      <c r="D219">
        <v>6237.79</v>
      </c>
      <c r="E219">
        <v>1189.4100000000001</v>
      </c>
      <c r="F219">
        <v>0.76</v>
      </c>
      <c r="G219">
        <v>-3.0000000000000001E-3</v>
      </c>
      <c r="H219">
        <v>0.11167000000000001</v>
      </c>
      <c r="I219">
        <v>1.1003000000000001</v>
      </c>
      <c r="J219">
        <v>0.83220000000000005</v>
      </c>
      <c r="M219">
        <f t="shared" si="15"/>
        <v>-1.3078937421042602E-2</v>
      </c>
      <c r="N219">
        <f t="shared" si="16"/>
        <v>2.6918150238947513E-2</v>
      </c>
      <c r="P219">
        <f t="shared" si="17"/>
        <v>2629.2786749482357</v>
      </c>
      <c r="Q219">
        <f t="shared" si="18"/>
        <v>84.833265333877222</v>
      </c>
      <c r="R219">
        <f t="shared" si="19"/>
        <v>1.2016342225426579</v>
      </c>
    </row>
    <row r="220" spans="1:18">
      <c r="A220" s="1">
        <v>41026</v>
      </c>
      <c r="B220">
        <v>158763.79999999999</v>
      </c>
      <c r="C220">
        <v>148.96</v>
      </c>
      <c r="D220">
        <v>6116.36</v>
      </c>
      <c r="E220">
        <v>1205.8699999999999</v>
      </c>
      <c r="F220">
        <v>0.70699999999999996</v>
      </c>
      <c r="G220">
        <v>-4.8000000000000001E-2</v>
      </c>
      <c r="H220">
        <v>0.11167000000000001</v>
      </c>
      <c r="I220">
        <v>1.1031</v>
      </c>
      <c r="J220">
        <v>0.83230000000000004</v>
      </c>
      <c r="M220">
        <f t="shared" si="15"/>
        <v>1.3291949803040382E-4</v>
      </c>
      <c r="N220">
        <f t="shared" si="16"/>
        <v>-1.9658804647019332E-2</v>
      </c>
      <c r="P220">
        <f t="shared" si="17"/>
        <v>2629.6281573498918</v>
      </c>
      <c r="Q220">
        <f t="shared" si="18"/>
        <v>83.181830545355538</v>
      </c>
      <c r="R220">
        <f t="shared" si="19"/>
        <v>1.2014898474107893</v>
      </c>
    </row>
    <row r="221" spans="1:18">
      <c r="A221" s="1">
        <v>41033</v>
      </c>
      <c r="B221">
        <v>153604.1</v>
      </c>
      <c r="C221">
        <v>146.83000000000001</v>
      </c>
      <c r="D221">
        <v>6056.79</v>
      </c>
      <c r="E221">
        <v>1183.27</v>
      </c>
      <c r="F221">
        <v>0.64800000000000002</v>
      </c>
      <c r="G221">
        <v>-5.7000000000000002E-2</v>
      </c>
      <c r="H221">
        <v>0.11167000000000001</v>
      </c>
      <c r="I221">
        <v>1.0891</v>
      </c>
      <c r="J221">
        <v>0.83250000000000002</v>
      </c>
      <c r="M221">
        <f t="shared" si="15"/>
        <v>-3.249922211486489E-2</v>
      </c>
      <c r="N221">
        <f t="shared" si="16"/>
        <v>-9.7871915670785636E-3</v>
      </c>
      <c r="P221">
        <f t="shared" si="17"/>
        <v>2544.167287784675</v>
      </c>
      <c r="Q221">
        <f t="shared" si="18"/>
        <v>82.371685026519685</v>
      </c>
      <c r="R221">
        <f t="shared" si="19"/>
        <v>1.2012012012012012</v>
      </c>
    </row>
    <row r="222" spans="1:18">
      <c r="A222" s="1">
        <v>41040</v>
      </c>
      <c r="B222">
        <v>150900.29999999999</v>
      </c>
      <c r="C222">
        <v>144.24</v>
      </c>
      <c r="D222">
        <v>5954.88</v>
      </c>
      <c r="E222">
        <v>1161.9100000000001</v>
      </c>
      <c r="F222">
        <v>0.629</v>
      </c>
      <c r="G222">
        <v>-6.9000000000000006E-2</v>
      </c>
      <c r="H222">
        <v>0.11167000000000001</v>
      </c>
      <c r="I222">
        <v>1.0753999999999999</v>
      </c>
      <c r="J222">
        <v>0.83250000000000002</v>
      </c>
      <c r="M222">
        <f t="shared" si="15"/>
        <v>-1.7602394727745052E-2</v>
      </c>
      <c r="N222">
        <f t="shared" si="16"/>
        <v>-1.6968905298020382E-2</v>
      </c>
      <c r="P222">
        <f t="shared" si="17"/>
        <v>2499.3838509316724</v>
      </c>
      <c r="Q222">
        <f t="shared" si="18"/>
        <v>80.985720114238987</v>
      </c>
      <c r="R222">
        <f t="shared" si="19"/>
        <v>1.2012012012012012</v>
      </c>
    </row>
    <row r="223" spans="1:18">
      <c r="A223" s="1">
        <v>41047</v>
      </c>
      <c r="B223">
        <v>155849.79999999999</v>
      </c>
      <c r="C223">
        <v>139.43</v>
      </c>
      <c r="D223">
        <v>5797.76</v>
      </c>
      <c r="E223">
        <v>1120.6400000000001</v>
      </c>
      <c r="F223">
        <v>0.60099999999999998</v>
      </c>
      <c r="G223">
        <v>-0.13</v>
      </c>
      <c r="H223">
        <v>0.11167000000000001</v>
      </c>
      <c r="I223">
        <v>1.0642</v>
      </c>
      <c r="J223">
        <v>0.8327</v>
      </c>
      <c r="M223">
        <f t="shared" si="15"/>
        <v>3.2799802253540955E-2</v>
      </c>
      <c r="N223">
        <f t="shared" si="16"/>
        <v>-2.6739415411994139E-2</v>
      </c>
      <c r="P223">
        <f t="shared" si="17"/>
        <v>2581.363146997925</v>
      </c>
      <c r="Q223">
        <f t="shared" si="18"/>
        <v>78.848905208758225</v>
      </c>
      <c r="R223">
        <f t="shared" si="19"/>
        <v>1.2009126936471719</v>
      </c>
    </row>
    <row r="224" spans="1:18">
      <c r="A224" s="1">
        <v>41054</v>
      </c>
      <c r="B224">
        <v>170070.8</v>
      </c>
      <c r="C224">
        <v>139.81</v>
      </c>
      <c r="D224">
        <v>5865.19</v>
      </c>
      <c r="E224">
        <v>1122.97</v>
      </c>
      <c r="F224">
        <v>0.63100000000000001</v>
      </c>
      <c r="G224">
        <v>-0.17</v>
      </c>
      <c r="H224">
        <v>0.11333</v>
      </c>
      <c r="I224">
        <v>1.0422</v>
      </c>
      <c r="J224">
        <v>0.83260000000000001</v>
      </c>
      <c r="M224">
        <f t="shared" si="15"/>
        <v>9.1248111964211676E-2</v>
      </c>
      <c r="N224">
        <f t="shared" si="16"/>
        <v>1.1563241088904891E-2</v>
      </c>
      <c r="P224">
        <f t="shared" si="17"/>
        <v>2816.9076604554816</v>
      </c>
      <c r="Q224">
        <f t="shared" si="18"/>
        <v>79.765945872432908</v>
      </c>
      <c r="R224">
        <f t="shared" si="19"/>
        <v>1.2010569300984866</v>
      </c>
    </row>
    <row r="225" spans="1:18">
      <c r="A225" s="1">
        <v>41061</v>
      </c>
      <c r="B225">
        <v>185407.7</v>
      </c>
      <c r="C225">
        <v>136.76</v>
      </c>
      <c r="D225">
        <v>5777.47</v>
      </c>
      <c r="E225">
        <v>1096.1400000000001</v>
      </c>
      <c r="F225">
        <v>0.49199999999999999</v>
      </c>
      <c r="G225">
        <v>-0.215</v>
      </c>
      <c r="H225">
        <v>9.5829999999999999E-2</v>
      </c>
      <c r="I225">
        <v>1.0350999999999999</v>
      </c>
      <c r="J225">
        <v>0.83250000000000002</v>
      </c>
      <c r="M225">
        <f t="shared" si="15"/>
        <v>9.0179501713404164E-2</v>
      </c>
      <c r="N225">
        <f t="shared" si="16"/>
        <v>-1.506900655205312E-2</v>
      </c>
      <c r="P225">
        <f t="shared" si="17"/>
        <v>3070.934989648028</v>
      </c>
      <c r="Q225">
        <f t="shared" si="18"/>
        <v>78.572963416292566</v>
      </c>
      <c r="R225">
        <f t="shared" si="19"/>
        <v>1.2012012012012012</v>
      </c>
    </row>
    <row r="226" spans="1:18">
      <c r="A226" s="1">
        <v>41068</v>
      </c>
      <c r="B226">
        <v>194607</v>
      </c>
      <c r="C226">
        <v>138.66</v>
      </c>
      <c r="D226">
        <v>5869.32</v>
      </c>
      <c r="E226">
        <v>1115.55</v>
      </c>
      <c r="F226">
        <v>0.57999999999999996</v>
      </c>
      <c r="G226">
        <v>-0.20100000000000001</v>
      </c>
      <c r="H226">
        <v>9.1670000000000001E-2</v>
      </c>
      <c r="I226">
        <v>1.0421</v>
      </c>
      <c r="J226">
        <v>0.83250000000000002</v>
      </c>
      <c r="M226">
        <f t="shared" si="15"/>
        <v>4.9616601683748707E-2</v>
      </c>
      <c r="N226">
        <f t="shared" si="16"/>
        <v>1.5772913263203427E-2</v>
      </c>
      <c r="P226">
        <f t="shared" si="17"/>
        <v>3223.3043478260811</v>
      </c>
      <c r="Q226">
        <f t="shared" si="18"/>
        <v>79.822113423092503</v>
      </c>
      <c r="R226">
        <f t="shared" si="19"/>
        <v>1.2012012012012012</v>
      </c>
    </row>
    <row r="227" spans="1:18">
      <c r="A227" s="1">
        <v>41075</v>
      </c>
      <c r="B227">
        <v>212507.8</v>
      </c>
      <c r="C227">
        <v>138.01</v>
      </c>
      <c r="D227">
        <v>5911.82</v>
      </c>
      <c r="E227">
        <v>1111.4000000000001</v>
      </c>
      <c r="F227">
        <v>0.55300000000000005</v>
      </c>
      <c r="G227">
        <v>-0.30199999999999999</v>
      </c>
      <c r="H227">
        <v>9.0829999999999994E-2</v>
      </c>
      <c r="I227">
        <v>1.0525</v>
      </c>
      <c r="J227">
        <v>0.83279999999999998</v>
      </c>
      <c r="M227">
        <f t="shared" si="15"/>
        <v>9.1984358219385776E-2</v>
      </c>
      <c r="N227">
        <f t="shared" si="16"/>
        <v>7.2149527742177673E-3</v>
      </c>
      <c r="P227">
        <f t="shared" si="17"/>
        <v>3519.7979296066192</v>
      </c>
      <c r="Q227">
        <f t="shared" si="18"/>
        <v>80.400108799129498</v>
      </c>
      <c r="R227">
        <f t="shared" si="19"/>
        <v>1.2007684918347743</v>
      </c>
    </row>
    <row r="228" spans="1:18">
      <c r="A228" s="1">
        <v>41082</v>
      </c>
      <c r="B228">
        <v>227955.20000000001</v>
      </c>
      <c r="C228">
        <v>139.08000000000001</v>
      </c>
      <c r="D228">
        <v>5989.33</v>
      </c>
      <c r="E228">
        <v>1120.79</v>
      </c>
      <c r="F228">
        <v>0.54700000000000004</v>
      </c>
      <c r="G228">
        <v>-0.28299999999999997</v>
      </c>
      <c r="H228">
        <v>9.5000000000000001E-2</v>
      </c>
      <c r="I228">
        <v>1.0468</v>
      </c>
      <c r="J228">
        <v>0.8327</v>
      </c>
      <c r="M228">
        <f t="shared" si="15"/>
        <v>7.2690978872305134E-2</v>
      </c>
      <c r="N228">
        <f t="shared" si="16"/>
        <v>1.3025816149850059E-2</v>
      </c>
      <c r="P228">
        <f t="shared" si="17"/>
        <v>3775.6554865424373</v>
      </c>
      <c r="Q228">
        <f t="shared" si="18"/>
        <v>81.454236366108972</v>
      </c>
      <c r="R228">
        <f t="shared" si="19"/>
        <v>1.2009126936471719</v>
      </c>
    </row>
    <row r="229" spans="1:18">
      <c r="A229" s="1">
        <v>41089</v>
      </c>
      <c r="B229">
        <v>237835.3</v>
      </c>
      <c r="C229">
        <v>139.65</v>
      </c>
      <c r="D229">
        <v>6066.86</v>
      </c>
      <c r="E229">
        <v>1128.92</v>
      </c>
      <c r="F229">
        <v>0.63800000000000001</v>
      </c>
      <c r="G229">
        <v>-0.24299999999999999</v>
      </c>
      <c r="H229">
        <v>8.6999999999999994E-2</v>
      </c>
      <c r="I229">
        <v>1.0542</v>
      </c>
      <c r="J229">
        <v>0.83240000000000003</v>
      </c>
      <c r="M229">
        <f t="shared" si="15"/>
        <v>4.3342288309281773E-2</v>
      </c>
      <c r="N229">
        <f t="shared" si="16"/>
        <v>1.2861620255875913E-2</v>
      </c>
      <c r="P229">
        <f t="shared" si="17"/>
        <v>3939.3010351966814</v>
      </c>
      <c r="Q229">
        <f t="shared" si="18"/>
        <v>82.508635930912448</v>
      </c>
      <c r="R229">
        <f t="shared" si="19"/>
        <v>1.2013455069678038</v>
      </c>
    </row>
    <row r="230" spans="1:18">
      <c r="A230" s="1">
        <v>41096</v>
      </c>
      <c r="B230">
        <v>245161.2</v>
      </c>
      <c r="C230">
        <v>141.19</v>
      </c>
      <c r="D230">
        <v>6183.67</v>
      </c>
      <c r="E230">
        <v>1144</v>
      </c>
      <c r="F230">
        <v>0.52</v>
      </c>
      <c r="G230">
        <v>-0.26600000000000001</v>
      </c>
      <c r="H230">
        <v>0.08</v>
      </c>
      <c r="I230">
        <v>1.0232000000000001</v>
      </c>
      <c r="J230">
        <v>0.83260000000000001</v>
      </c>
      <c r="M230">
        <f t="shared" si="15"/>
        <v>3.0802408221151545E-2</v>
      </c>
      <c r="N230">
        <f t="shared" si="16"/>
        <v>1.9070773303749691E-2</v>
      </c>
      <c r="P230">
        <f t="shared" si="17"/>
        <v>4060.6409937888143</v>
      </c>
      <c r="Q230">
        <f t="shared" si="18"/>
        <v>84.097239222086131</v>
      </c>
      <c r="R230">
        <f t="shared" si="19"/>
        <v>1.2010569300984866</v>
      </c>
    </row>
    <row r="231" spans="1:18">
      <c r="A231" s="1">
        <v>41103</v>
      </c>
      <c r="B231">
        <v>249281.4</v>
      </c>
      <c r="C231">
        <v>139.71</v>
      </c>
      <c r="D231">
        <v>6181.81</v>
      </c>
      <c r="E231">
        <v>1130.96</v>
      </c>
      <c r="F231">
        <v>0.51900000000000002</v>
      </c>
      <c r="G231">
        <v>-0.29499999999999998</v>
      </c>
      <c r="H231">
        <v>7.3999999999999996E-2</v>
      </c>
      <c r="I231">
        <v>1.02</v>
      </c>
      <c r="J231">
        <v>0.8327</v>
      </c>
      <c r="M231">
        <f t="shared" si="15"/>
        <v>1.6806085139083882E-2</v>
      </c>
      <c r="N231">
        <f t="shared" si="16"/>
        <v>-3.0083749503095181E-4</v>
      </c>
      <c r="P231">
        <f t="shared" si="17"/>
        <v>4128.8844720496836</v>
      </c>
      <c r="Q231">
        <f t="shared" si="18"/>
        <v>84.071943424452513</v>
      </c>
      <c r="R231">
        <f t="shared" si="19"/>
        <v>1.2009126936471719</v>
      </c>
    </row>
    <row r="232" spans="1:18">
      <c r="A232" s="1">
        <v>41110</v>
      </c>
      <c r="B232">
        <v>261398.5</v>
      </c>
      <c r="C232">
        <v>142</v>
      </c>
      <c r="D232">
        <v>6284.81</v>
      </c>
      <c r="E232">
        <v>1155.5999999999999</v>
      </c>
      <c r="F232">
        <v>0.46600000000000003</v>
      </c>
      <c r="G232">
        <v>-0.311</v>
      </c>
      <c r="H232">
        <v>7.0000000000000007E-2</v>
      </c>
      <c r="I232">
        <v>1.0121</v>
      </c>
      <c r="J232">
        <v>0.83240000000000003</v>
      </c>
      <c r="M232">
        <f t="shared" si="15"/>
        <v>4.8608119177764531E-2</v>
      </c>
      <c r="N232">
        <f t="shared" si="16"/>
        <v>1.6524502029770228E-2</v>
      </c>
      <c r="P232">
        <f t="shared" si="17"/>
        <v>4329.5817805382958</v>
      </c>
      <c r="Q232">
        <f t="shared" si="18"/>
        <v>85.47273221814217</v>
      </c>
      <c r="R232">
        <f t="shared" si="19"/>
        <v>1.2013455069678038</v>
      </c>
    </row>
    <row r="233" spans="1:18">
      <c r="A233" s="1">
        <v>41117</v>
      </c>
      <c r="B233">
        <v>270922.90000000002</v>
      </c>
      <c r="C233">
        <v>142.31</v>
      </c>
      <c r="D233">
        <v>6362.82</v>
      </c>
      <c r="E233">
        <v>1153.81</v>
      </c>
      <c r="F233">
        <v>0.51</v>
      </c>
      <c r="G233">
        <v>-0.28000000000000003</v>
      </c>
      <c r="H233">
        <v>6.4000000000000001E-2</v>
      </c>
      <c r="I233">
        <v>1.0257000000000001</v>
      </c>
      <c r="J233">
        <v>0.83250000000000002</v>
      </c>
      <c r="M233">
        <f t="shared" si="15"/>
        <v>3.6436322320135828E-2</v>
      </c>
      <c r="N233">
        <f t="shared" si="16"/>
        <v>1.2336064430167801E-2</v>
      </c>
      <c r="P233">
        <f t="shared" si="17"/>
        <v>4487.3358178053768</v>
      </c>
      <c r="Q233">
        <f t="shared" si="18"/>
        <v>86.53365973072205</v>
      </c>
      <c r="R233">
        <f t="shared" si="19"/>
        <v>1.2012012012012012</v>
      </c>
    </row>
    <row r="234" spans="1:18">
      <c r="A234" s="1">
        <v>41124</v>
      </c>
      <c r="B234">
        <v>277299.40000000002</v>
      </c>
      <c r="C234">
        <v>143.29</v>
      </c>
      <c r="D234">
        <v>6461.54</v>
      </c>
      <c r="E234">
        <v>1160.3900000000001</v>
      </c>
      <c r="F234">
        <v>0.499</v>
      </c>
      <c r="G234">
        <v>-0.28999999999999998</v>
      </c>
      <c r="H234">
        <v>5.3999999999999999E-2</v>
      </c>
      <c r="I234">
        <v>1.0307999999999999</v>
      </c>
      <c r="J234">
        <v>0.83209999999999995</v>
      </c>
      <c r="M234">
        <f t="shared" si="15"/>
        <v>2.3536216392191278E-2</v>
      </c>
      <c r="N234">
        <f t="shared" si="16"/>
        <v>1.5396004169599905E-2</v>
      </c>
      <c r="P234">
        <f t="shared" si="17"/>
        <v>4592.9507246376752</v>
      </c>
      <c r="Q234">
        <f t="shared" si="18"/>
        <v>87.876240990071963</v>
      </c>
      <c r="R234">
        <f t="shared" si="19"/>
        <v>1.2017786323759165</v>
      </c>
    </row>
    <row r="235" spans="1:18">
      <c r="A235" s="1">
        <v>41131</v>
      </c>
      <c r="B235">
        <v>277537</v>
      </c>
      <c r="C235">
        <v>145.04</v>
      </c>
      <c r="D235">
        <v>6483.44</v>
      </c>
      <c r="E235">
        <v>1175.56</v>
      </c>
      <c r="F235">
        <v>0.56000000000000005</v>
      </c>
      <c r="G235">
        <v>-0.27200000000000002</v>
      </c>
      <c r="H235">
        <v>5.1999999999999998E-2</v>
      </c>
      <c r="I235">
        <v>1.0233000000000001</v>
      </c>
      <c r="J235">
        <v>0.83279999999999998</v>
      </c>
      <c r="M235">
        <f t="shared" si="15"/>
        <v>8.5683560801053105E-4</v>
      </c>
      <c r="N235">
        <f t="shared" si="16"/>
        <v>3.3835542261784631E-3</v>
      </c>
      <c r="P235">
        <f t="shared" si="17"/>
        <v>4596.8861283643828</v>
      </c>
      <c r="Q235">
        <f t="shared" si="18"/>
        <v>88.17407860737103</v>
      </c>
      <c r="R235">
        <f t="shared" si="19"/>
        <v>1.2007684918347743</v>
      </c>
    </row>
    <row r="236" spans="1:18">
      <c r="A236" s="1">
        <v>41138</v>
      </c>
      <c r="B236">
        <v>280584.7</v>
      </c>
      <c r="C236">
        <v>145.44999999999999</v>
      </c>
      <c r="D236">
        <v>6529.34</v>
      </c>
      <c r="E236">
        <v>1183.49</v>
      </c>
      <c r="F236">
        <v>0.55000000000000004</v>
      </c>
      <c r="G236">
        <v>-0.24299999999999999</v>
      </c>
      <c r="H236">
        <v>0.05</v>
      </c>
      <c r="I236">
        <v>1.0267999999999999</v>
      </c>
      <c r="J236">
        <v>0.83260000000000001</v>
      </c>
      <c r="M236">
        <f t="shared" si="15"/>
        <v>1.0981238537564497E-2</v>
      </c>
      <c r="N236">
        <f t="shared" si="16"/>
        <v>7.0546325015606644E-3</v>
      </c>
      <c r="P236">
        <f t="shared" si="17"/>
        <v>4647.3656314699738</v>
      </c>
      <c r="Q236">
        <f t="shared" si="18"/>
        <v>88.79831361349099</v>
      </c>
      <c r="R236">
        <f t="shared" si="19"/>
        <v>1.2010569300984866</v>
      </c>
    </row>
    <row r="237" spans="1:18">
      <c r="A237" s="1">
        <v>41145</v>
      </c>
      <c r="B237">
        <v>286375.40000000002</v>
      </c>
      <c r="C237">
        <v>143.69</v>
      </c>
      <c r="D237">
        <v>6475.94</v>
      </c>
      <c r="E237">
        <v>1166.51</v>
      </c>
      <c r="F237">
        <v>0.52</v>
      </c>
      <c r="G237">
        <v>-0.34699999999999998</v>
      </c>
      <c r="H237">
        <v>4.8000000000000001E-2</v>
      </c>
      <c r="I237">
        <v>1.042</v>
      </c>
      <c r="J237">
        <v>0.83279999999999998</v>
      </c>
      <c r="M237">
        <f t="shared" si="15"/>
        <v>2.063797491452668E-2</v>
      </c>
      <c r="N237">
        <f t="shared" si="16"/>
        <v>-8.2120954106389629E-3</v>
      </c>
      <c r="P237">
        <f t="shared" si="17"/>
        <v>4743.2778467908847</v>
      </c>
      <c r="Q237">
        <f t="shared" si="18"/>
        <v>88.072079423364499</v>
      </c>
      <c r="R237">
        <f t="shared" si="19"/>
        <v>1.2007684918347743</v>
      </c>
    </row>
    <row r="238" spans="1:18">
      <c r="A238" s="1">
        <v>41152</v>
      </c>
      <c r="B238">
        <v>288959.3</v>
      </c>
      <c r="C238">
        <v>143.25</v>
      </c>
      <c r="D238">
        <v>6388.01</v>
      </c>
      <c r="E238">
        <v>1164.8</v>
      </c>
      <c r="F238">
        <v>0.49</v>
      </c>
      <c r="G238">
        <v>-0.40300000000000002</v>
      </c>
      <c r="H238">
        <v>4.5999999999999999E-2</v>
      </c>
      <c r="I238">
        <v>1.0471999999999999</v>
      </c>
      <c r="J238">
        <v>0.83260000000000001</v>
      </c>
      <c r="M238">
        <f t="shared" si="15"/>
        <v>9.0227722073892291E-3</v>
      </c>
      <c r="N238">
        <f t="shared" si="16"/>
        <v>-1.3670975007354961E-2</v>
      </c>
      <c r="P238">
        <f t="shared" si="17"/>
        <v>4786.0753623188348</v>
      </c>
      <c r="Q238">
        <f t="shared" si="18"/>
        <v>86.876240990071977</v>
      </c>
      <c r="R238">
        <f t="shared" si="19"/>
        <v>1.2010569300984866</v>
      </c>
    </row>
    <row r="239" spans="1:18">
      <c r="A239" s="1">
        <v>41159</v>
      </c>
      <c r="B239">
        <v>291114.3</v>
      </c>
      <c r="C239">
        <v>146.83000000000001</v>
      </c>
      <c r="D239">
        <v>6537.32</v>
      </c>
      <c r="E239">
        <v>1200.58</v>
      </c>
      <c r="F239">
        <v>0.56799999999999995</v>
      </c>
      <c r="G239">
        <v>-0.184</v>
      </c>
      <c r="H239">
        <v>4.5999999999999999E-2</v>
      </c>
      <c r="I239">
        <v>1.0588</v>
      </c>
      <c r="J239">
        <v>0.82620000000000005</v>
      </c>
      <c r="M239">
        <f t="shared" si="15"/>
        <v>7.4577976898477782E-3</v>
      </c>
      <c r="N239">
        <f t="shared" si="16"/>
        <v>2.3104499764453758E-2</v>
      </c>
      <c r="P239">
        <f t="shared" si="17"/>
        <v>4821.7689440993736</v>
      </c>
      <c r="Q239">
        <f t="shared" si="18"/>
        <v>88.906840745273925</v>
      </c>
      <c r="R239">
        <f t="shared" si="19"/>
        <v>1.2103606874848705</v>
      </c>
    </row>
    <row r="240" spans="1:18">
      <c r="A240" s="1">
        <v>41166</v>
      </c>
      <c r="B240">
        <v>294151.59999999998</v>
      </c>
      <c r="C240">
        <v>150.66</v>
      </c>
      <c r="D240">
        <v>6559.16</v>
      </c>
      <c r="E240">
        <v>1237.01</v>
      </c>
      <c r="F240">
        <v>0.64100000000000001</v>
      </c>
      <c r="G240">
        <v>-0.188</v>
      </c>
      <c r="H240">
        <v>4.5999999999999999E-2</v>
      </c>
      <c r="I240">
        <v>1.0790999999999999</v>
      </c>
      <c r="J240">
        <v>0.82189999999999996</v>
      </c>
      <c r="M240">
        <f t="shared" si="15"/>
        <v>1.0433358993357622E-2</v>
      </c>
      <c r="N240">
        <f t="shared" si="16"/>
        <v>3.3352504253792788E-3</v>
      </c>
      <c r="P240">
        <f t="shared" si="17"/>
        <v>4872.0761904761848</v>
      </c>
      <c r="Q240">
        <f t="shared" si="18"/>
        <v>89.203862369100932</v>
      </c>
      <c r="R240">
        <f t="shared" si="19"/>
        <v>1.2166930283489477</v>
      </c>
    </row>
    <row r="241" spans="1:18">
      <c r="A241" s="1">
        <v>41173</v>
      </c>
      <c r="B241">
        <v>292305.2</v>
      </c>
      <c r="C241">
        <v>148.71</v>
      </c>
      <c r="D241">
        <v>6605.82</v>
      </c>
      <c r="E241">
        <v>1215.56</v>
      </c>
      <c r="F241">
        <v>0.57999999999999996</v>
      </c>
      <c r="G241">
        <v>-0.17899999999999999</v>
      </c>
      <c r="H241">
        <v>4.4999999999999998E-2</v>
      </c>
      <c r="I241">
        <v>1.0721000000000001</v>
      </c>
      <c r="J241">
        <v>0.82589999999999997</v>
      </c>
      <c r="M241">
        <f t="shared" si="15"/>
        <v>-6.2770353790356781E-3</v>
      </c>
      <c r="N241">
        <f t="shared" si="16"/>
        <v>7.0885326643975611E-3</v>
      </c>
      <c r="P241">
        <f t="shared" si="17"/>
        <v>4841.4939958592086</v>
      </c>
      <c r="Q241">
        <f t="shared" si="18"/>
        <v>89.838433292533551</v>
      </c>
      <c r="R241">
        <f t="shared" si="19"/>
        <v>1.2108003390240949</v>
      </c>
    </row>
    <row r="242" spans="1:18">
      <c r="A242" s="1">
        <v>41180</v>
      </c>
      <c r="B242">
        <v>291244.90000000002</v>
      </c>
      <c r="C242">
        <v>146.32</v>
      </c>
      <c r="D242">
        <v>6495.88</v>
      </c>
      <c r="E242">
        <v>1187.45</v>
      </c>
      <c r="F242">
        <v>0.55000000000000004</v>
      </c>
      <c r="G242">
        <v>-0.16900000000000001</v>
      </c>
      <c r="H242">
        <v>4.3999999999999997E-2</v>
      </c>
      <c r="I242">
        <v>1.0640000000000001</v>
      </c>
      <c r="J242">
        <v>0.82750000000000001</v>
      </c>
      <c r="M242">
        <f t="shared" si="15"/>
        <v>-3.6273730333911125E-3</v>
      </c>
      <c r="N242">
        <f t="shared" si="16"/>
        <v>-1.6782948858615653E-2</v>
      </c>
      <c r="P242">
        <f t="shared" si="17"/>
        <v>4823.9320910973038</v>
      </c>
      <c r="Q242">
        <f t="shared" si="18"/>
        <v>88.343261253909859</v>
      </c>
      <c r="R242">
        <f t="shared" si="19"/>
        <v>1.2084592145015105</v>
      </c>
    </row>
    <row r="243" spans="1:18">
      <c r="A243" s="1">
        <v>41187</v>
      </c>
      <c r="B243">
        <v>291041</v>
      </c>
      <c r="C243">
        <v>148.81</v>
      </c>
      <c r="D243">
        <v>6674.82</v>
      </c>
      <c r="E243">
        <v>1207.0999999999999</v>
      </c>
      <c r="F243">
        <v>0.52600000000000002</v>
      </c>
      <c r="G243">
        <v>-0.185</v>
      </c>
      <c r="H243">
        <v>0.04</v>
      </c>
      <c r="I243">
        <v>1.0755999999999999</v>
      </c>
      <c r="J243">
        <v>0.8246</v>
      </c>
      <c r="M243">
        <f t="shared" si="15"/>
        <v>-7.0009809613846841E-4</v>
      </c>
      <c r="N243">
        <f t="shared" si="16"/>
        <v>2.7174107848234617E-2</v>
      </c>
      <c r="P243">
        <f t="shared" si="17"/>
        <v>4820.5548654244249</v>
      </c>
      <c r="Q243">
        <f t="shared" si="18"/>
        <v>90.776825785393598</v>
      </c>
      <c r="R243">
        <f t="shared" si="19"/>
        <v>1.2127091923356779</v>
      </c>
    </row>
    <row r="244" spans="1:18">
      <c r="A244" s="1">
        <v>41194</v>
      </c>
      <c r="B244">
        <v>293143.59999999998</v>
      </c>
      <c r="C244">
        <v>147.31</v>
      </c>
      <c r="D244">
        <v>6655.2</v>
      </c>
      <c r="E244">
        <v>1188.55</v>
      </c>
      <c r="F244">
        <v>0.47799999999999998</v>
      </c>
      <c r="G244">
        <v>-0.20499999999999999</v>
      </c>
      <c r="H244">
        <v>3.6999999999999998E-2</v>
      </c>
      <c r="I244">
        <v>1.0712999999999999</v>
      </c>
      <c r="J244">
        <v>0.82720000000000005</v>
      </c>
      <c r="M244">
        <f t="shared" si="15"/>
        <v>7.2244116808284353E-3</v>
      </c>
      <c r="N244">
        <f t="shared" si="16"/>
        <v>-2.9437336430404365E-3</v>
      </c>
      <c r="P244">
        <f t="shared" si="17"/>
        <v>4855.3805383022718</v>
      </c>
      <c r="Q244">
        <f t="shared" si="18"/>
        <v>90.509995920032523</v>
      </c>
      <c r="R244">
        <f t="shared" si="19"/>
        <v>1.2088974854932302</v>
      </c>
    </row>
    <row r="245" spans="1:18">
      <c r="A245" s="1">
        <v>41201</v>
      </c>
      <c r="B245">
        <v>292162.8</v>
      </c>
      <c r="C245">
        <v>148.86000000000001</v>
      </c>
      <c r="D245">
        <v>6756.14</v>
      </c>
      <c r="E245">
        <v>1204.98</v>
      </c>
      <c r="F245">
        <v>0.50700000000000001</v>
      </c>
      <c r="G245">
        <v>-0.221</v>
      </c>
      <c r="H245">
        <v>3.6999999999999998E-2</v>
      </c>
      <c r="I245">
        <v>1.0769</v>
      </c>
      <c r="J245">
        <v>0.82709999999999995</v>
      </c>
      <c r="M245">
        <f t="shared" si="15"/>
        <v>-3.3458004882248593E-3</v>
      </c>
      <c r="N245">
        <f t="shared" si="16"/>
        <v>1.5053217064208362E-2</v>
      </c>
      <c r="P245">
        <f t="shared" si="17"/>
        <v>4839.1354037267029</v>
      </c>
      <c r="Q245">
        <f t="shared" si="18"/>
        <v>91.882768937848383</v>
      </c>
      <c r="R245">
        <f t="shared" si="19"/>
        <v>1.2090436464756378</v>
      </c>
    </row>
    <row r="246" spans="1:18">
      <c r="A246" s="1">
        <v>41208</v>
      </c>
      <c r="B246">
        <v>293309.40000000002</v>
      </c>
      <c r="C246">
        <v>147.80000000000001</v>
      </c>
      <c r="D246">
        <v>6600.84</v>
      </c>
      <c r="E246">
        <v>1193.78</v>
      </c>
      <c r="F246">
        <v>0.49399999999999999</v>
      </c>
      <c r="G246">
        <v>-0.20699999999999999</v>
      </c>
      <c r="H246">
        <v>3.4000000000000002E-2</v>
      </c>
      <c r="I246">
        <v>1.0699000000000001</v>
      </c>
      <c r="J246">
        <v>0.82699999999999996</v>
      </c>
      <c r="M246">
        <f t="shared" si="15"/>
        <v>3.9245242720840068E-3</v>
      </c>
      <c r="N246">
        <f t="shared" si="16"/>
        <v>-2.3254807390583082E-2</v>
      </c>
      <c r="P246">
        <f t="shared" si="17"/>
        <v>4858.1267080745292</v>
      </c>
      <c r="Q246">
        <f t="shared" si="18"/>
        <v>89.770705834353208</v>
      </c>
      <c r="R246">
        <f t="shared" si="19"/>
        <v>1.2091898428053205</v>
      </c>
    </row>
    <row r="247" spans="1:18">
      <c r="A247" s="1">
        <v>41215</v>
      </c>
      <c r="B247">
        <v>290678.59999999998</v>
      </c>
      <c r="C247">
        <v>149.37</v>
      </c>
      <c r="D247">
        <v>6701.37</v>
      </c>
      <c r="E247">
        <v>1211.2</v>
      </c>
      <c r="F247">
        <v>0.46899999999999997</v>
      </c>
      <c r="G247">
        <v>-0.221</v>
      </c>
      <c r="H247">
        <v>3.2000000000000001E-2</v>
      </c>
      <c r="I247">
        <v>1.0633999999999999</v>
      </c>
      <c r="J247">
        <v>0.8286</v>
      </c>
      <c r="M247">
        <f t="shared" si="15"/>
        <v>-8.9693681825404603E-3</v>
      </c>
      <c r="N247">
        <f t="shared" si="16"/>
        <v>1.5115069444997034E-2</v>
      </c>
      <c r="P247">
        <f t="shared" si="17"/>
        <v>4814.5523809523756</v>
      </c>
      <c r="Q247">
        <f t="shared" si="18"/>
        <v>91.137902896776708</v>
      </c>
      <c r="R247">
        <f t="shared" si="19"/>
        <v>1.2068549360366885</v>
      </c>
    </row>
    <row r="248" spans="1:18">
      <c r="A248" s="1">
        <v>41222</v>
      </c>
      <c r="B248">
        <v>291522.40000000002</v>
      </c>
      <c r="C248">
        <v>147.54</v>
      </c>
      <c r="D248">
        <v>6715.2</v>
      </c>
      <c r="E248">
        <v>1193.97</v>
      </c>
      <c r="F248">
        <v>0.41899999999999998</v>
      </c>
      <c r="G248">
        <v>-0.26300000000000001</v>
      </c>
      <c r="H248">
        <v>0.03</v>
      </c>
      <c r="I248">
        <v>1.054</v>
      </c>
      <c r="J248">
        <v>0.82889999999999997</v>
      </c>
      <c r="M248">
        <f t="shared" si="15"/>
        <v>2.9028624742242215E-3</v>
      </c>
      <c r="N248">
        <f t="shared" si="16"/>
        <v>2.0616304910261868E-3</v>
      </c>
      <c r="P248">
        <f t="shared" si="17"/>
        <v>4828.528364389229</v>
      </c>
      <c r="Q248">
        <f t="shared" si="18"/>
        <v>91.32598939208475</v>
      </c>
      <c r="R248">
        <f t="shared" si="19"/>
        <v>1.2064181445288937</v>
      </c>
    </row>
    <row r="249" spans="1:18">
      <c r="A249" s="1">
        <v>41229</v>
      </c>
      <c r="B249">
        <v>292700</v>
      </c>
      <c r="C249">
        <v>143.94</v>
      </c>
      <c r="D249">
        <v>6508.66</v>
      </c>
      <c r="E249">
        <v>1164.5999999999999</v>
      </c>
      <c r="F249">
        <v>0.41799999999999998</v>
      </c>
      <c r="G249">
        <v>-0.26600000000000001</v>
      </c>
      <c r="H249">
        <v>0.03</v>
      </c>
      <c r="I249">
        <v>1.0576000000000001</v>
      </c>
      <c r="J249">
        <v>0.82989999999999997</v>
      </c>
      <c r="M249">
        <f t="shared" si="15"/>
        <v>4.0394837583663801E-3</v>
      </c>
      <c r="N249">
        <f t="shared" si="16"/>
        <v>-3.1240015737669047E-2</v>
      </c>
      <c r="P249">
        <f t="shared" si="17"/>
        <v>4848.0331262939908</v>
      </c>
      <c r="Q249">
        <f t="shared" si="18"/>
        <v>88.517067863456987</v>
      </c>
      <c r="R249">
        <f t="shared" si="19"/>
        <v>1.2049644535486204</v>
      </c>
    </row>
    <row r="250" spans="1:18">
      <c r="A250" s="1">
        <v>41236</v>
      </c>
      <c r="B250">
        <v>294558.8</v>
      </c>
      <c r="C250">
        <v>148.38999999999999</v>
      </c>
      <c r="D250">
        <v>6715.09</v>
      </c>
      <c r="E250">
        <v>1212.5999999999999</v>
      </c>
      <c r="F250">
        <v>0.47099999999999997</v>
      </c>
      <c r="G250">
        <v>-0.24299999999999999</v>
      </c>
      <c r="H250">
        <v>0.03</v>
      </c>
      <c r="I250">
        <v>1.0772999999999999</v>
      </c>
      <c r="J250">
        <v>0.83040000000000003</v>
      </c>
      <c r="M250">
        <f t="shared" si="15"/>
        <v>6.3505295524426408E-3</v>
      </c>
      <c r="N250">
        <f t="shared" si="16"/>
        <v>3.1223634855349795E-2</v>
      </c>
      <c r="P250">
        <f t="shared" si="17"/>
        <v>4878.8207039337412</v>
      </c>
      <c r="Q250">
        <f t="shared" si="18"/>
        <v>91.32449340405266</v>
      </c>
      <c r="R250">
        <f t="shared" si="19"/>
        <v>1.2042389210019266</v>
      </c>
    </row>
    <row r="251" spans="1:18">
      <c r="A251" s="1">
        <v>41243</v>
      </c>
      <c r="B251">
        <v>293104.09999999998</v>
      </c>
      <c r="C251">
        <v>149.76</v>
      </c>
      <c r="D251">
        <v>6820.6</v>
      </c>
      <c r="E251">
        <v>1224.31</v>
      </c>
      <c r="F251">
        <v>0.42799999999999999</v>
      </c>
      <c r="G251">
        <v>-0.253</v>
      </c>
      <c r="H251">
        <v>0.03</v>
      </c>
      <c r="I251">
        <v>1.0774999999999999</v>
      </c>
      <c r="J251">
        <v>0.82969999999999999</v>
      </c>
      <c r="M251">
        <f t="shared" si="15"/>
        <v>-4.9385725362813826E-3</v>
      </c>
      <c r="N251">
        <f t="shared" si="16"/>
        <v>1.5590211810381401E-2</v>
      </c>
      <c r="P251">
        <f t="shared" si="17"/>
        <v>4854.7262939958528</v>
      </c>
      <c r="Q251">
        <f t="shared" si="18"/>
        <v>92.759417924656503</v>
      </c>
      <c r="R251">
        <f t="shared" si="19"/>
        <v>1.2052549114137641</v>
      </c>
    </row>
    <row r="252" spans="1:18">
      <c r="A252" s="1">
        <v>41250</v>
      </c>
      <c r="B252">
        <v>292764.3</v>
      </c>
      <c r="C252">
        <v>151.63999999999999</v>
      </c>
      <c r="D252">
        <v>6925.25</v>
      </c>
      <c r="E252">
        <v>1243.81</v>
      </c>
      <c r="F252">
        <v>0.36899999999999999</v>
      </c>
      <c r="G252">
        <v>-0.312</v>
      </c>
      <c r="H252">
        <v>1.4E-2</v>
      </c>
      <c r="I252">
        <v>1.0701000000000001</v>
      </c>
      <c r="J252">
        <v>0.82750000000000001</v>
      </c>
      <c r="M252">
        <f t="shared" si="15"/>
        <v>-1.1593150692876808E-3</v>
      </c>
      <c r="N252">
        <f t="shared" si="16"/>
        <v>1.5226707979554921E-2</v>
      </c>
      <c r="P252">
        <f t="shared" si="17"/>
        <v>4849.0981366459564</v>
      </c>
      <c r="Q252">
        <f t="shared" si="18"/>
        <v>94.182646538827598</v>
      </c>
      <c r="R252">
        <f t="shared" si="19"/>
        <v>1.2084592145015105</v>
      </c>
    </row>
    <row r="253" spans="1:18">
      <c r="A253" s="1">
        <v>41257</v>
      </c>
      <c r="B253">
        <v>294270.09999999998</v>
      </c>
      <c r="C253">
        <v>151.4</v>
      </c>
      <c r="D253">
        <v>6902.51</v>
      </c>
      <c r="E253">
        <v>1241.28</v>
      </c>
      <c r="F253">
        <v>0.50700000000000001</v>
      </c>
      <c r="G253">
        <v>-0.249</v>
      </c>
      <c r="H253">
        <v>1.6E-2</v>
      </c>
      <c r="I253">
        <v>1.0894999999999999</v>
      </c>
      <c r="J253">
        <v>0.8276</v>
      </c>
      <c r="M253">
        <f t="shared" si="15"/>
        <v>5.1433866765857594E-3</v>
      </c>
      <c r="N253">
        <f t="shared" si="16"/>
        <v>-3.2890389332304571E-3</v>
      </c>
      <c r="P253">
        <f t="shared" si="17"/>
        <v>4874.0389233954384</v>
      </c>
      <c r="Q253">
        <f t="shared" si="18"/>
        <v>93.873385012919812</v>
      </c>
      <c r="R253">
        <f t="shared" si="19"/>
        <v>1.2083131947800869</v>
      </c>
    </row>
    <row r="254" spans="1:18">
      <c r="A254" s="1">
        <v>41264</v>
      </c>
      <c r="B254">
        <v>292812.90000000002</v>
      </c>
      <c r="C254">
        <v>152.16</v>
      </c>
      <c r="D254">
        <v>6889.54</v>
      </c>
      <c r="E254">
        <v>1247.26</v>
      </c>
      <c r="F254">
        <v>0.53400000000000003</v>
      </c>
      <c r="G254">
        <v>-0.253</v>
      </c>
      <c r="H254">
        <v>1.2E-2</v>
      </c>
      <c r="I254">
        <v>1.0925</v>
      </c>
      <c r="J254">
        <v>0.82850000000000001</v>
      </c>
      <c r="M254">
        <f t="shared" si="15"/>
        <v>-4.9519132252986431E-3</v>
      </c>
      <c r="N254">
        <f t="shared" si="16"/>
        <v>-1.8807942000392893E-3</v>
      </c>
      <c r="P254">
        <f t="shared" si="17"/>
        <v>4849.9031055900559</v>
      </c>
      <c r="Q254">
        <f t="shared" si="18"/>
        <v>93.696994424044519</v>
      </c>
      <c r="R254">
        <f t="shared" si="19"/>
        <v>1.2070006035003018</v>
      </c>
    </row>
    <row r="255" spans="1:18">
      <c r="A255" s="1">
        <v>41271</v>
      </c>
      <c r="B255">
        <v>288526.3</v>
      </c>
      <c r="C255">
        <v>152.01</v>
      </c>
      <c r="D255">
        <v>6822.44</v>
      </c>
      <c r="E255">
        <v>1243.81</v>
      </c>
      <c r="F255">
        <v>0.505</v>
      </c>
      <c r="G255">
        <v>-0.218</v>
      </c>
      <c r="H255">
        <v>1.2E-2</v>
      </c>
      <c r="I255">
        <v>1.0947</v>
      </c>
      <c r="J255">
        <v>0.82820000000000005</v>
      </c>
      <c r="M255">
        <f t="shared" si="15"/>
        <v>-1.4639382349616592E-2</v>
      </c>
      <c r="N255">
        <f t="shared" si="16"/>
        <v>-9.7871402400455942E-3</v>
      </c>
      <c r="P255">
        <f t="shared" si="17"/>
        <v>4778.90351966873</v>
      </c>
      <c r="Q255">
        <f t="shared" si="18"/>
        <v>92.784441724466106</v>
      </c>
      <c r="R255">
        <f t="shared" si="19"/>
        <v>1.2074378169524269</v>
      </c>
    </row>
    <row r="256" spans="1:18">
      <c r="A256" s="1">
        <v>41278</v>
      </c>
      <c r="B256">
        <v>282639.5</v>
      </c>
      <c r="C256">
        <v>156.66</v>
      </c>
      <c r="D256">
        <v>7058.92</v>
      </c>
      <c r="E256">
        <v>1291.0899999999999</v>
      </c>
      <c r="F256">
        <v>0.55700000000000005</v>
      </c>
      <c r="G256">
        <v>-9.0999999999999998E-2</v>
      </c>
      <c r="H256">
        <v>1.2E-2</v>
      </c>
      <c r="I256">
        <v>1.0814999999999999</v>
      </c>
      <c r="J256">
        <v>0.82750000000000001</v>
      </c>
      <c r="M256">
        <f t="shared" si="15"/>
        <v>-2.0402992725446434E-2</v>
      </c>
      <c r="N256">
        <f t="shared" si="16"/>
        <v>3.4074886167617668E-2</v>
      </c>
      <c r="P256">
        <f t="shared" si="17"/>
        <v>4681.3995859213182</v>
      </c>
      <c r="Q256">
        <f t="shared" si="18"/>
        <v>96.000543995647945</v>
      </c>
      <c r="R256">
        <f t="shared" si="19"/>
        <v>1.2084592145015105</v>
      </c>
    </row>
    <row r="257" spans="1:18">
      <c r="A257" s="1">
        <v>41285</v>
      </c>
      <c r="B257">
        <v>283683.09999999998</v>
      </c>
      <c r="C257">
        <v>158.56</v>
      </c>
      <c r="D257">
        <v>7188.22</v>
      </c>
      <c r="E257">
        <v>1303.68</v>
      </c>
      <c r="F257">
        <v>0.63200000000000001</v>
      </c>
      <c r="G257">
        <v>-8.1000000000000003E-2</v>
      </c>
      <c r="H257">
        <v>1.6E-2</v>
      </c>
      <c r="I257">
        <v>1.0946</v>
      </c>
      <c r="J257">
        <v>0.82030000000000003</v>
      </c>
      <c r="M257">
        <f t="shared" si="15"/>
        <v>3.692335996914764E-3</v>
      </c>
      <c r="N257">
        <f t="shared" si="16"/>
        <v>1.8151509720332318E-2</v>
      </c>
      <c r="P257">
        <f t="shared" si="17"/>
        <v>4698.684886128357</v>
      </c>
      <c r="Q257">
        <f t="shared" si="18"/>
        <v>97.759009927920474</v>
      </c>
      <c r="R257">
        <f t="shared" si="19"/>
        <v>1.2190661952944044</v>
      </c>
    </row>
    <row r="258" spans="1:18">
      <c r="A258" s="1">
        <v>41292</v>
      </c>
      <c r="B258">
        <v>284330.59999999998</v>
      </c>
      <c r="C258">
        <v>160.66999999999999</v>
      </c>
      <c r="D258">
        <v>7368.8</v>
      </c>
      <c r="E258">
        <v>1325.59</v>
      </c>
      <c r="F258">
        <v>0.66500000000000004</v>
      </c>
      <c r="G258">
        <v>0.01</v>
      </c>
      <c r="H258">
        <v>0.02</v>
      </c>
      <c r="I258">
        <v>1.0705</v>
      </c>
      <c r="J258">
        <v>0.80349999999999999</v>
      </c>
      <c r="M258">
        <f t="shared" ref="M258:M321" si="20">B258/B257-1</f>
        <v>2.2824764675795084E-3</v>
      </c>
      <c r="N258">
        <f t="shared" ref="N258:N321" si="21">LN(D258/D257)</f>
        <v>2.4811295672447813E-2</v>
      </c>
      <c r="P258">
        <f t="shared" si="17"/>
        <v>4709.409523809516</v>
      </c>
      <c r="Q258">
        <f t="shared" si="18"/>
        <v>100.21487828097365</v>
      </c>
      <c r="R258">
        <f t="shared" si="19"/>
        <v>1.2445550715619167</v>
      </c>
    </row>
    <row r="259" spans="1:18">
      <c r="A259" s="1">
        <v>41299</v>
      </c>
      <c r="B259">
        <v>283522.09999999998</v>
      </c>
      <c r="C259">
        <v>161.5</v>
      </c>
      <c r="D259">
        <v>7458.66</v>
      </c>
      <c r="E259">
        <v>1332.09</v>
      </c>
      <c r="F259">
        <v>0.72399999999999998</v>
      </c>
      <c r="G259">
        <v>6.4000000000000001E-2</v>
      </c>
      <c r="H259">
        <v>0.02</v>
      </c>
      <c r="I259">
        <v>1.0792999999999999</v>
      </c>
      <c r="J259">
        <v>0.80200000000000005</v>
      </c>
      <c r="M259">
        <f t="shared" si="20"/>
        <v>-2.8435208873051065E-3</v>
      </c>
      <c r="N259">
        <f t="shared" si="21"/>
        <v>1.2120902724459126E-2</v>
      </c>
      <c r="P259">
        <f t="shared" ref="P259:P322" si="22">P258*(1+M259)</f>
        <v>4696.01821946169</v>
      </c>
      <c r="Q259">
        <f t="shared" ref="Q259:Q322" si="23">Q258*EXP(N259)</f>
        <v>101.43696450428386</v>
      </c>
      <c r="R259">
        <f t="shared" ref="R259:R322" si="24">1/J259</f>
        <v>1.2468827930174562</v>
      </c>
    </row>
    <row r="260" spans="1:18">
      <c r="A260" s="1">
        <v>41306</v>
      </c>
      <c r="B260">
        <v>281934.2</v>
      </c>
      <c r="C260">
        <v>161.01</v>
      </c>
      <c r="D260">
        <v>7420.35</v>
      </c>
      <c r="E260">
        <v>1328.42</v>
      </c>
      <c r="F260">
        <v>0.755</v>
      </c>
      <c r="G260">
        <v>5.8000000000000003E-2</v>
      </c>
      <c r="H260">
        <v>2.4E-2</v>
      </c>
      <c r="I260">
        <v>1.1009</v>
      </c>
      <c r="J260">
        <v>0.8075</v>
      </c>
      <c r="M260">
        <f t="shared" si="20"/>
        <v>-5.600621609391121E-3</v>
      </c>
      <c r="N260">
        <f t="shared" si="21"/>
        <v>-5.1495475381985647E-3</v>
      </c>
      <c r="P260">
        <f t="shared" si="22"/>
        <v>4669.7175983436782</v>
      </c>
      <c r="Q260">
        <f t="shared" si="23"/>
        <v>100.91595267237852</v>
      </c>
      <c r="R260">
        <f t="shared" si="24"/>
        <v>1.2383900928792571</v>
      </c>
    </row>
    <row r="261" spans="1:18">
      <c r="A261" s="1">
        <v>41313</v>
      </c>
      <c r="B261">
        <v>280226.2</v>
      </c>
      <c r="C261">
        <v>161.72</v>
      </c>
      <c r="D261">
        <v>7395.97</v>
      </c>
      <c r="E261">
        <v>1333.13</v>
      </c>
      <c r="F261">
        <v>0.72799999999999998</v>
      </c>
      <c r="G261">
        <v>1.7000000000000001E-2</v>
      </c>
      <c r="H261">
        <v>2.4E-2</v>
      </c>
      <c r="I261">
        <v>1.0902000000000001</v>
      </c>
      <c r="J261">
        <v>0.81569999999999998</v>
      </c>
      <c r="M261">
        <f t="shared" si="20"/>
        <v>-6.0581511572558311E-3</v>
      </c>
      <c r="N261">
        <f t="shared" si="21"/>
        <v>-3.2909686081172866E-3</v>
      </c>
      <c r="P261">
        <f t="shared" si="22"/>
        <v>4641.4277432712142</v>
      </c>
      <c r="Q261">
        <f t="shared" si="23"/>
        <v>100.5843873249013</v>
      </c>
      <c r="R261">
        <f t="shared" si="24"/>
        <v>1.2259409096481551</v>
      </c>
    </row>
    <row r="262" spans="1:18">
      <c r="A262" s="1">
        <v>41320</v>
      </c>
      <c r="B262">
        <v>285024.8</v>
      </c>
      <c r="C262">
        <v>164.31</v>
      </c>
      <c r="D262">
        <v>7500.57</v>
      </c>
      <c r="E262">
        <v>1359.88</v>
      </c>
      <c r="F262">
        <v>0.76</v>
      </c>
      <c r="G262">
        <v>5.0000000000000001E-3</v>
      </c>
      <c r="H262">
        <v>2.4E-2</v>
      </c>
      <c r="I262">
        <v>1.0848</v>
      </c>
      <c r="J262">
        <v>0.81179999999999997</v>
      </c>
      <c r="M262">
        <f t="shared" si="20"/>
        <v>1.7124023378256581E-2</v>
      </c>
      <c r="N262">
        <f t="shared" si="21"/>
        <v>1.4043760384378979E-2</v>
      </c>
      <c r="P262">
        <f t="shared" si="22"/>
        <v>4720.9076604554793</v>
      </c>
      <c r="Q262">
        <f t="shared" si="23"/>
        <v>102.00693594451234</v>
      </c>
      <c r="R262">
        <f t="shared" si="24"/>
        <v>1.2318305001231831</v>
      </c>
    </row>
    <row r="263" spans="1:18">
      <c r="A263" s="1">
        <v>41327</v>
      </c>
      <c r="B263">
        <v>288047.8</v>
      </c>
      <c r="C263">
        <v>164.48</v>
      </c>
      <c r="D263">
        <v>7554.38</v>
      </c>
      <c r="E263">
        <v>1358.05</v>
      </c>
      <c r="F263">
        <v>0.749</v>
      </c>
      <c r="G263">
        <v>-8.9999999999999993E-3</v>
      </c>
      <c r="H263">
        <v>2.4E-2</v>
      </c>
      <c r="I263">
        <v>1.0759000000000001</v>
      </c>
      <c r="J263">
        <v>0.81559999999999999</v>
      </c>
      <c r="M263">
        <f t="shared" si="20"/>
        <v>1.060609462755524E-2</v>
      </c>
      <c r="N263">
        <f t="shared" si="21"/>
        <v>7.1485098450770578E-3</v>
      </c>
      <c r="P263">
        <f t="shared" si="22"/>
        <v>4770.9780538302202</v>
      </c>
      <c r="Q263">
        <f t="shared" si="23"/>
        <v>102.73874609003117</v>
      </c>
      <c r="R263">
        <f t="shared" si="24"/>
        <v>1.2260912211868562</v>
      </c>
    </row>
    <row r="264" spans="1:18">
      <c r="A264" s="1">
        <v>41334</v>
      </c>
      <c r="B264">
        <v>286144.2</v>
      </c>
      <c r="C264">
        <v>165.39</v>
      </c>
      <c r="D264">
        <v>7601.99</v>
      </c>
      <c r="E264">
        <v>1367.12</v>
      </c>
      <c r="F264">
        <v>0.66600000000000004</v>
      </c>
      <c r="G264">
        <v>-4.7E-2</v>
      </c>
      <c r="H264">
        <v>2.1999999999999999E-2</v>
      </c>
      <c r="I264">
        <v>1.0607</v>
      </c>
      <c r="J264">
        <v>0.81459999999999999</v>
      </c>
      <c r="M264">
        <f t="shared" si="20"/>
        <v>-6.6086253739829903E-3</v>
      </c>
      <c r="N264">
        <f t="shared" si="21"/>
        <v>6.2825276233992753E-3</v>
      </c>
      <c r="P264">
        <f t="shared" si="22"/>
        <v>4739.4484472049617</v>
      </c>
      <c r="Q264">
        <f t="shared" si="23"/>
        <v>103.3862369101046</v>
      </c>
      <c r="R264">
        <f t="shared" si="24"/>
        <v>1.2275963663147558</v>
      </c>
    </row>
    <row r="265" spans="1:18">
      <c r="A265" s="1">
        <v>41341</v>
      </c>
      <c r="B265">
        <v>283026.3</v>
      </c>
      <c r="C265">
        <v>167.41</v>
      </c>
      <c r="D265">
        <v>7744.84</v>
      </c>
      <c r="E265">
        <v>1388.52</v>
      </c>
      <c r="F265">
        <v>0.749</v>
      </c>
      <c r="G265">
        <v>7.0000000000000001E-3</v>
      </c>
      <c r="H265">
        <v>2.1999999999999999E-2</v>
      </c>
      <c r="I265">
        <v>1.0510999999999999</v>
      </c>
      <c r="J265">
        <v>0.80830000000000002</v>
      </c>
      <c r="M265">
        <f t="shared" si="20"/>
        <v>-1.0896254405995398E-2</v>
      </c>
      <c r="N265">
        <f t="shared" si="21"/>
        <v>1.8616760043207187E-2</v>
      </c>
      <c r="P265">
        <f t="shared" si="22"/>
        <v>4687.8062111801164</v>
      </c>
      <c r="Q265">
        <f t="shared" si="23"/>
        <v>105.32898136814894</v>
      </c>
      <c r="R265">
        <f t="shared" si="24"/>
        <v>1.2371644191513052</v>
      </c>
    </row>
    <row r="266" spans="1:18">
      <c r="A266" s="1">
        <v>41348</v>
      </c>
      <c r="B266">
        <v>282164.3</v>
      </c>
      <c r="C266">
        <v>168.55</v>
      </c>
      <c r="D266">
        <v>7864.39</v>
      </c>
      <c r="E266">
        <v>1396.67</v>
      </c>
      <c r="F266">
        <v>0.77</v>
      </c>
      <c r="G266">
        <v>1.7999999999999999E-2</v>
      </c>
      <c r="H266">
        <v>2.1999999999999999E-2</v>
      </c>
      <c r="I266">
        <v>1.0652999999999999</v>
      </c>
      <c r="J266">
        <v>0.81469999999999998</v>
      </c>
      <c r="M266">
        <f t="shared" si="20"/>
        <v>-3.0456533544762632E-3</v>
      </c>
      <c r="N266">
        <f t="shared" si="21"/>
        <v>1.5318159531475613E-2</v>
      </c>
      <c r="P266">
        <f t="shared" si="22"/>
        <v>4673.5287784679012</v>
      </c>
      <c r="Q266">
        <f t="shared" si="23"/>
        <v>106.95484836121301</v>
      </c>
      <c r="R266">
        <f t="shared" si="24"/>
        <v>1.2274456855284155</v>
      </c>
    </row>
    <row r="267" spans="1:18">
      <c r="A267" s="1">
        <v>41355</v>
      </c>
      <c r="B267">
        <v>282978.8</v>
      </c>
      <c r="C267">
        <v>165.35</v>
      </c>
      <c r="D267">
        <v>7744.33</v>
      </c>
      <c r="E267">
        <v>1366.61</v>
      </c>
      <c r="F267">
        <v>0.70799999999999996</v>
      </c>
      <c r="G267">
        <v>-3.6999999999999998E-2</v>
      </c>
      <c r="H267">
        <v>2.1999999999999999E-2</v>
      </c>
      <c r="I267">
        <v>1.0628</v>
      </c>
      <c r="J267">
        <v>0.81769999999999998</v>
      </c>
      <c r="M267">
        <f t="shared" si="20"/>
        <v>2.8866160602174507E-3</v>
      </c>
      <c r="N267">
        <f t="shared" si="21"/>
        <v>-1.5384011994865754E-2</v>
      </c>
      <c r="P267">
        <f t="shared" si="22"/>
        <v>4687.0194616977151</v>
      </c>
      <c r="Q267">
        <f t="shared" si="23"/>
        <v>105.32204542363651</v>
      </c>
      <c r="R267">
        <f t="shared" si="24"/>
        <v>1.2229423994129878</v>
      </c>
    </row>
    <row r="268" spans="1:18">
      <c r="A268" s="1">
        <v>41362</v>
      </c>
      <c r="B268">
        <v>283798.7</v>
      </c>
      <c r="C268">
        <v>166.6</v>
      </c>
      <c r="D268">
        <v>7813.67</v>
      </c>
      <c r="E268">
        <v>1381.27</v>
      </c>
      <c r="F268">
        <v>0.69099999999999995</v>
      </c>
      <c r="G268">
        <v>-4.7E-2</v>
      </c>
      <c r="H268">
        <v>2.1999999999999999E-2</v>
      </c>
      <c r="I268">
        <v>1.0531999999999999</v>
      </c>
      <c r="J268">
        <v>0.82179999999999997</v>
      </c>
      <c r="M268">
        <f t="shared" si="20"/>
        <v>2.8973901931876878E-3</v>
      </c>
      <c r="N268">
        <f t="shared" si="21"/>
        <v>8.9138011469063264E-3</v>
      </c>
      <c r="P268">
        <f t="shared" si="22"/>
        <v>4700.5995859213181</v>
      </c>
      <c r="Q268">
        <f t="shared" si="23"/>
        <v>106.26506187950487</v>
      </c>
      <c r="R268">
        <f t="shared" si="24"/>
        <v>1.2168410805548795</v>
      </c>
    </row>
    <row r="269" spans="1:18">
      <c r="A269" s="1">
        <v>41369</v>
      </c>
      <c r="B269">
        <v>281664.90000000002</v>
      </c>
      <c r="C269">
        <v>162.66</v>
      </c>
      <c r="D269">
        <v>7641.11</v>
      </c>
      <c r="E269">
        <v>1341.16</v>
      </c>
      <c r="F269">
        <v>0.627</v>
      </c>
      <c r="G269">
        <v>-7.5999999999999998E-2</v>
      </c>
      <c r="H269">
        <v>2.1999999999999999E-2</v>
      </c>
      <c r="I269">
        <v>1.0703</v>
      </c>
      <c r="J269">
        <v>0.82379999999999998</v>
      </c>
      <c r="M269">
        <f t="shared" si="20"/>
        <v>-7.5187095642086366E-3</v>
      </c>
      <c r="N269">
        <f t="shared" si="21"/>
        <v>-2.2331883266339517E-2</v>
      </c>
      <c r="P269">
        <f t="shared" si="22"/>
        <v>4665.2571428571364</v>
      </c>
      <c r="Q269">
        <f t="shared" si="23"/>
        <v>103.91826465388267</v>
      </c>
      <c r="R269">
        <f t="shared" si="24"/>
        <v>1.2138868657441126</v>
      </c>
    </row>
    <row r="270" spans="1:18">
      <c r="A270" s="1">
        <v>41376</v>
      </c>
      <c r="B270">
        <v>281734.5</v>
      </c>
      <c r="C270">
        <v>165.13</v>
      </c>
      <c r="D270">
        <v>7760.6</v>
      </c>
      <c r="E270">
        <v>1368.08</v>
      </c>
      <c r="F270">
        <v>0.63200000000000001</v>
      </c>
      <c r="G270">
        <v>-6.7000000000000004E-2</v>
      </c>
      <c r="H270">
        <v>0.02</v>
      </c>
      <c r="I270">
        <v>1.0783</v>
      </c>
      <c r="J270">
        <v>0.82220000000000004</v>
      </c>
      <c r="M270">
        <f t="shared" si="20"/>
        <v>2.4710214158729649E-4</v>
      </c>
      <c r="N270">
        <f t="shared" si="21"/>
        <v>1.5516770210479962E-2</v>
      </c>
      <c r="P270">
        <f t="shared" si="22"/>
        <v>4666.409937888192</v>
      </c>
      <c r="Q270">
        <f t="shared" si="23"/>
        <v>105.54331565347468</v>
      </c>
      <c r="R270">
        <f t="shared" si="24"/>
        <v>1.216249087813184</v>
      </c>
    </row>
    <row r="271" spans="1:18">
      <c r="A271" s="1">
        <v>41383</v>
      </c>
      <c r="B271">
        <v>284326.7</v>
      </c>
      <c r="C271">
        <v>161.05000000000001</v>
      </c>
      <c r="D271">
        <v>7618.76</v>
      </c>
      <c r="E271">
        <v>1332.48</v>
      </c>
      <c r="F271">
        <v>0.60199999999999998</v>
      </c>
      <c r="G271">
        <v>-8.8999999999999996E-2</v>
      </c>
      <c r="H271">
        <v>0.02</v>
      </c>
      <c r="I271">
        <v>1.0712999999999999</v>
      </c>
      <c r="J271">
        <v>0.82030000000000003</v>
      </c>
      <c r="M271">
        <f t="shared" si="20"/>
        <v>9.2008610943992153E-3</v>
      </c>
      <c r="N271">
        <f t="shared" si="21"/>
        <v>-1.8446023995896239E-2</v>
      </c>
      <c r="P271">
        <f t="shared" si="22"/>
        <v>4709.3449275362254</v>
      </c>
      <c r="Q271">
        <f t="shared" si="23"/>
        <v>103.61430708554323</v>
      </c>
      <c r="R271">
        <f t="shared" si="24"/>
        <v>1.2190661952944044</v>
      </c>
    </row>
    <row r="272" spans="1:18">
      <c r="A272" s="1">
        <v>41390</v>
      </c>
      <c r="B272">
        <v>284222.2</v>
      </c>
      <c r="C272">
        <v>165.21</v>
      </c>
      <c r="D272">
        <v>7856.32</v>
      </c>
      <c r="E272">
        <v>1376.8</v>
      </c>
      <c r="F272">
        <v>0.55400000000000005</v>
      </c>
      <c r="G272">
        <v>-0.127</v>
      </c>
      <c r="H272">
        <v>0.02</v>
      </c>
      <c r="I272">
        <v>1.0607</v>
      </c>
      <c r="J272">
        <v>0.81430000000000002</v>
      </c>
      <c r="M272">
        <f t="shared" si="20"/>
        <v>-3.6753495187047402E-4</v>
      </c>
      <c r="N272">
        <f t="shared" si="21"/>
        <v>3.0704676622291798E-2</v>
      </c>
      <c r="P272">
        <f t="shared" si="22"/>
        <v>4707.614078674942</v>
      </c>
      <c r="Q272">
        <f t="shared" si="23"/>
        <v>106.84509723922199</v>
      </c>
      <c r="R272">
        <f t="shared" si="24"/>
        <v>1.2280486307257767</v>
      </c>
    </row>
    <row r="273" spans="1:18">
      <c r="A273" s="1">
        <v>41397</v>
      </c>
      <c r="B273">
        <v>280793.5</v>
      </c>
      <c r="C273">
        <v>166.93</v>
      </c>
      <c r="D273">
        <v>7937.61</v>
      </c>
      <c r="E273">
        <v>1394.6</v>
      </c>
      <c r="F273">
        <v>0.55700000000000005</v>
      </c>
      <c r="G273">
        <v>-0.111</v>
      </c>
      <c r="H273">
        <v>0.02</v>
      </c>
      <c r="I273">
        <v>1.0688</v>
      </c>
      <c r="J273">
        <v>0.81520000000000004</v>
      </c>
      <c r="M273">
        <f t="shared" si="20"/>
        <v>-1.2063448949448774E-2</v>
      </c>
      <c r="N273">
        <f t="shared" si="21"/>
        <v>1.0293918970355101E-2</v>
      </c>
      <c r="P273">
        <f t="shared" si="22"/>
        <v>4650.8240165631405</v>
      </c>
      <c r="Q273">
        <f t="shared" si="23"/>
        <v>107.95063239494074</v>
      </c>
      <c r="R273">
        <f t="shared" si="24"/>
        <v>1.2266928361138369</v>
      </c>
    </row>
    <row r="274" spans="1:18">
      <c r="A274" s="1">
        <v>41404</v>
      </c>
      <c r="B274">
        <v>278526</v>
      </c>
      <c r="C274">
        <v>170.59</v>
      </c>
      <c r="D274">
        <v>8177.85</v>
      </c>
      <c r="E274">
        <v>1429.12</v>
      </c>
      <c r="F274">
        <v>0.59599999999999997</v>
      </c>
      <c r="G274">
        <v>-8.5000000000000006E-2</v>
      </c>
      <c r="H274">
        <v>0.02</v>
      </c>
      <c r="I274">
        <v>1.0450999999999999</v>
      </c>
      <c r="J274">
        <v>0.80459999999999998</v>
      </c>
      <c r="M274">
        <f t="shared" si="20"/>
        <v>-8.0753293790633007E-3</v>
      </c>
      <c r="N274">
        <f t="shared" si="21"/>
        <v>2.9817057490851163E-2</v>
      </c>
      <c r="P274">
        <f t="shared" si="22"/>
        <v>4613.2670807453351</v>
      </c>
      <c r="Q274">
        <f t="shared" si="23"/>
        <v>111.21787025703786</v>
      </c>
      <c r="R274">
        <f t="shared" si="24"/>
        <v>1.2428535918468804</v>
      </c>
    </row>
    <row r="275" spans="1:18">
      <c r="A275" s="1">
        <v>41411</v>
      </c>
      <c r="B275">
        <v>278637</v>
      </c>
      <c r="C275">
        <v>170.91</v>
      </c>
      <c r="D275">
        <v>8280.25</v>
      </c>
      <c r="E275">
        <v>1431.8</v>
      </c>
      <c r="F275">
        <v>0.59899999999999998</v>
      </c>
      <c r="G275">
        <v>-0.124</v>
      </c>
      <c r="H275">
        <v>1.7999999999999999E-2</v>
      </c>
      <c r="I275">
        <v>1.0282</v>
      </c>
      <c r="J275">
        <v>0.80079999999999996</v>
      </c>
      <c r="M275">
        <f t="shared" si="20"/>
        <v>3.9852652894167839E-4</v>
      </c>
      <c r="N275">
        <f t="shared" si="21"/>
        <v>1.2443881296723941E-2</v>
      </c>
      <c r="P275">
        <f t="shared" si="22"/>
        <v>4615.1055900621059</v>
      </c>
      <c r="Q275">
        <f t="shared" si="23"/>
        <v>112.61049911600698</v>
      </c>
      <c r="R275">
        <f t="shared" si="24"/>
        <v>1.2487512487512489</v>
      </c>
    </row>
    <row r="276" spans="1:18">
      <c r="A276" s="1">
        <v>41418</v>
      </c>
      <c r="B276">
        <v>280966.59999999998</v>
      </c>
      <c r="C276">
        <v>169.21</v>
      </c>
      <c r="D276">
        <v>8168.78</v>
      </c>
      <c r="E276">
        <v>1414.48</v>
      </c>
      <c r="F276">
        <v>0.63500000000000001</v>
      </c>
      <c r="G276">
        <v>-9.4E-2</v>
      </c>
      <c r="H276">
        <v>1.6E-2</v>
      </c>
      <c r="I276">
        <v>1.0401</v>
      </c>
      <c r="J276">
        <v>0.80420000000000003</v>
      </c>
      <c r="M276">
        <f t="shared" si="20"/>
        <v>8.3606986868218769E-3</v>
      </c>
      <c r="N276">
        <f t="shared" si="21"/>
        <v>-1.355359026190823E-2</v>
      </c>
      <c r="P276">
        <f t="shared" si="22"/>
        <v>4653.6910973084823</v>
      </c>
      <c r="Q276">
        <f t="shared" si="23"/>
        <v>111.09451924384595</v>
      </c>
      <c r="R276">
        <f t="shared" si="24"/>
        <v>1.2434717731907485</v>
      </c>
    </row>
    <row r="277" spans="1:18">
      <c r="A277" s="1">
        <v>41425</v>
      </c>
      <c r="B277">
        <v>279215.7</v>
      </c>
      <c r="C277">
        <v>168.7</v>
      </c>
      <c r="D277">
        <v>7947.01</v>
      </c>
      <c r="E277">
        <v>1410.81</v>
      </c>
      <c r="F277">
        <v>0.7</v>
      </c>
      <c r="G277">
        <v>-7.1999999999999995E-2</v>
      </c>
      <c r="H277">
        <v>1.6E-2</v>
      </c>
      <c r="I277">
        <v>1.0468</v>
      </c>
      <c r="J277">
        <v>0.80549999999999999</v>
      </c>
      <c r="M277">
        <f t="shared" si="20"/>
        <v>-6.2317015616801807E-3</v>
      </c>
      <c r="N277">
        <f t="shared" si="21"/>
        <v>-2.7523813622438654E-2</v>
      </c>
      <c r="P277">
        <f t="shared" si="22"/>
        <v>4624.6906832298082</v>
      </c>
      <c r="Q277">
        <f t="shared" si="23"/>
        <v>108.07847137222893</v>
      </c>
      <c r="R277">
        <f t="shared" si="24"/>
        <v>1.2414649286157666</v>
      </c>
    </row>
    <row r="278" spans="1:18">
      <c r="A278" s="1">
        <v>41432</v>
      </c>
      <c r="B278">
        <v>275403.2</v>
      </c>
      <c r="C278">
        <v>165.53</v>
      </c>
      <c r="D278">
        <v>7784.84</v>
      </c>
      <c r="E278">
        <v>1388.74</v>
      </c>
      <c r="F278">
        <v>0.749</v>
      </c>
      <c r="G278">
        <v>-2.1999999999999999E-2</v>
      </c>
      <c r="H278">
        <v>1.6E-2</v>
      </c>
      <c r="I278">
        <v>1.0685</v>
      </c>
      <c r="J278">
        <v>0.80820000000000003</v>
      </c>
      <c r="M278">
        <f t="shared" si="20"/>
        <v>-1.3654318149015299E-2</v>
      </c>
      <c r="N278">
        <f t="shared" si="21"/>
        <v>-2.0617504563222214E-2</v>
      </c>
      <c r="P278">
        <f t="shared" si="22"/>
        <v>4561.5436853002011</v>
      </c>
      <c r="Q278">
        <f t="shared" si="23"/>
        <v>105.87297701618378</v>
      </c>
      <c r="R278">
        <f t="shared" si="24"/>
        <v>1.2373174956693886</v>
      </c>
    </row>
    <row r="279" spans="1:18">
      <c r="A279" s="1">
        <v>41439</v>
      </c>
      <c r="B279">
        <v>274706.5</v>
      </c>
      <c r="C279">
        <v>163.57</v>
      </c>
      <c r="D279">
        <v>7635.96</v>
      </c>
      <c r="E279">
        <v>1372.69</v>
      </c>
      <c r="F279">
        <v>0.748</v>
      </c>
      <c r="G279">
        <v>-3.5999999999999997E-2</v>
      </c>
      <c r="H279">
        <v>1.7999999999999999E-2</v>
      </c>
      <c r="I279">
        <v>1.0854999999999999</v>
      </c>
      <c r="J279">
        <v>0.81340000000000001</v>
      </c>
      <c r="M279">
        <f t="shared" si="20"/>
        <v>-2.529745478629164E-3</v>
      </c>
      <c r="N279">
        <f t="shared" si="21"/>
        <v>-1.930958522540964E-2</v>
      </c>
      <c r="P279">
        <f t="shared" si="22"/>
        <v>4550.0041407867438</v>
      </c>
      <c r="Q279">
        <f t="shared" si="23"/>
        <v>103.84822521419819</v>
      </c>
      <c r="R279">
        <f t="shared" si="24"/>
        <v>1.2294074256208507</v>
      </c>
    </row>
    <row r="280" spans="1:18">
      <c r="A280" s="1">
        <v>41446</v>
      </c>
      <c r="B280">
        <v>277450.40000000002</v>
      </c>
      <c r="C280">
        <v>161.32</v>
      </c>
      <c r="D280">
        <v>7421.06</v>
      </c>
      <c r="E280">
        <v>1343.28</v>
      </c>
      <c r="F280">
        <v>0.91800000000000004</v>
      </c>
      <c r="G280">
        <v>5.8000000000000003E-2</v>
      </c>
      <c r="H280">
        <v>1.7999999999999999E-2</v>
      </c>
      <c r="I280">
        <v>1.0703</v>
      </c>
      <c r="J280">
        <v>0.81540000000000001</v>
      </c>
      <c r="M280">
        <f t="shared" si="20"/>
        <v>9.9884786126285263E-3</v>
      </c>
      <c r="N280">
        <f t="shared" si="21"/>
        <v>-2.8546763386061613E-2</v>
      </c>
      <c r="P280">
        <f t="shared" si="22"/>
        <v>4595.4517598343637</v>
      </c>
      <c r="Q280">
        <f t="shared" si="23"/>
        <v>100.92560859513115</v>
      </c>
      <c r="R280">
        <f t="shared" si="24"/>
        <v>1.2263919548687761</v>
      </c>
    </row>
    <row r="281" spans="1:18">
      <c r="A281" s="1">
        <v>41453</v>
      </c>
      <c r="B281">
        <v>296861.7</v>
      </c>
      <c r="C281">
        <v>163</v>
      </c>
      <c r="D281">
        <v>7683.04</v>
      </c>
      <c r="E281">
        <v>1363.8</v>
      </c>
      <c r="F281">
        <v>0.998</v>
      </c>
      <c r="G281">
        <v>5.5E-2</v>
      </c>
      <c r="H281">
        <v>1.9E-2</v>
      </c>
      <c r="I281">
        <v>1.0582</v>
      </c>
      <c r="J281">
        <v>0.81340000000000001</v>
      </c>
      <c r="M281">
        <f t="shared" si="20"/>
        <v>6.9963135753273287E-2</v>
      </c>
      <c r="N281">
        <f t="shared" si="21"/>
        <v>3.4693398052531299E-2</v>
      </c>
      <c r="P281">
        <f t="shared" si="22"/>
        <v>4916.9639751552741</v>
      </c>
      <c r="Q281">
        <f t="shared" si="23"/>
        <v>104.48850809193516</v>
      </c>
      <c r="R281">
        <f t="shared" si="24"/>
        <v>1.2294074256208507</v>
      </c>
    </row>
    <row r="282" spans="1:18">
      <c r="A282" s="1">
        <v>41460</v>
      </c>
      <c r="B282">
        <v>320960</v>
      </c>
      <c r="C282">
        <v>166.09</v>
      </c>
      <c r="D282">
        <v>7781.98</v>
      </c>
      <c r="E282">
        <v>1393.71</v>
      </c>
      <c r="F282">
        <v>1.03</v>
      </c>
      <c r="G282">
        <v>-0.01</v>
      </c>
      <c r="H282">
        <v>1.9E-2</v>
      </c>
      <c r="I282">
        <v>1.0375000000000001</v>
      </c>
      <c r="J282">
        <v>0.80859999999999999</v>
      </c>
      <c r="M282">
        <f t="shared" si="20"/>
        <v>8.1176857775859812E-2</v>
      </c>
      <c r="N282">
        <f t="shared" si="21"/>
        <v>1.2795502354081157E-2</v>
      </c>
      <c r="P282">
        <f t="shared" si="22"/>
        <v>5316.1076604554801</v>
      </c>
      <c r="Q282">
        <f t="shared" si="23"/>
        <v>105.83408132734928</v>
      </c>
      <c r="R282">
        <f t="shared" si="24"/>
        <v>1.2367054167697256</v>
      </c>
    </row>
    <row r="283" spans="1:18">
      <c r="A283" s="1">
        <v>41467</v>
      </c>
      <c r="B283">
        <v>323833.2</v>
      </c>
      <c r="C283">
        <v>170.26</v>
      </c>
      <c r="D283">
        <v>7983.18</v>
      </c>
      <c r="E283">
        <v>1429.48</v>
      </c>
      <c r="F283">
        <v>0.98799999999999999</v>
      </c>
      <c r="G283">
        <v>-7.0000000000000001E-3</v>
      </c>
      <c r="H283">
        <v>1.9E-2</v>
      </c>
      <c r="I283">
        <v>1.0566</v>
      </c>
      <c r="J283">
        <v>0.8085</v>
      </c>
      <c r="M283">
        <f t="shared" si="20"/>
        <v>8.9518943170487919E-3</v>
      </c>
      <c r="N283">
        <f t="shared" si="21"/>
        <v>2.5526023798130591E-2</v>
      </c>
      <c r="P283">
        <f t="shared" si="22"/>
        <v>5363.6968944099308</v>
      </c>
      <c r="Q283">
        <f t="shared" si="23"/>
        <v>108.57037943696442</v>
      </c>
      <c r="R283">
        <f t="shared" si="24"/>
        <v>1.2368583797155226</v>
      </c>
    </row>
    <row r="284" spans="1:18">
      <c r="A284" s="1">
        <v>41474</v>
      </c>
      <c r="B284">
        <v>322435.20000000001</v>
      </c>
      <c r="C284">
        <v>170.93</v>
      </c>
      <c r="D284">
        <v>7928.12</v>
      </c>
      <c r="E284">
        <v>1435.65</v>
      </c>
      <c r="F284">
        <v>0.96199999999999997</v>
      </c>
      <c r="G284">
        <v>4.3999999999999997E-2</v>
      </c>
      <c r="H284">
        <v>0.02</v>
      </c>
      <c r="I284">
        <v>1.0629</v>
      </c>
      <c r="J284">
        <v>0.8085</v>
      </c>
      <c r="M284">
        <f t="shared" si="20"/>
        <v>-4.3170372895675602E-3</v>
      </c>
      <c r="N284">
        <f t="shared" si="21"/>
        <v>-6.9208951846097709E-3</v>
      </c>
      <c r="P284">
        <f t="shared" si="22"/>
        <v>5340.5416149068251</v>
      </c>
      <c r="Q284">
        <f t="shared" si="23"/>
        <v>107.82156942744449</v>
      </c>
      <c r="R284">
        <f t="shared" si="24"/>
        <v>1.2368583797155226</v>
      </c>
    </row>
    <row r="285" spans="1:18">
      <c r="A285" s="1">
        <v>41481</v>
      </c>
      <c r="B285">
        <v>322372.5</v>
      </c>
      <c r="C285">
        <v>167.98</v>
      </c>
      <c r="D285">
        <v>7796.84</v>
      </c>
      <c r="E285">
        <v>1403.14</v>
      </c>
      <c r="F285">
        <v>1.028</v>
      </c>
      <c r="G285">
        <v>4.3999999999999997E-2</v>
      </c>
      <c r="H285">
        <v>2.1999999999999999E-2</v>
      </c>
      <c r="I285">
        <v>1.0771999999999999</v>
      </c>
      <c r="J285">
        <v>0.81120000000000003</v>
      </c>
      <c r="M285">
        <f t="shared" si="20"/>
        <v>-1.944576770774864E-4</v>
      </c>
      <c r="N285">
        <f t="shared" si="21"/>
        <v>-1.6697409735354246E-2</v>
      </c>
      <c r="P285">
        <f t="shared" si="22"/>
        <v>5339.5031055900545</v>
      </c>
      <c r="Q285">
        <f t="shared" si="23"/>
        <v>106.03617571059422</v>
      </c>
      <c r="R285">
        <f t="shared" si="24"/>
        <v>1.2327416173570018</v>
      </c>
    </row>
    <row r="286" spans="1:18">
      <c r="A286" s="1">
        <v>41488</v>
      </c>
      <c r="B286">
        <v>320694.8</v>
      </c>
      <c r="C286">
        <v>171.57</v>
      </c>
      <c r="D286">
        <v>7963.93</v>
      </c>
      <c r="E286">
        <v>1441.56</v>
      </c>
      <c r="F286">
        <v>1.012</v>
      </c>
      <c r="G286">
        <v>7.6999999999999999E-2</v>
      </c>
      <c r="H286">
        <v>1.7999999999999999E-2</v>
      </c>
      <c r="I286">
        <v>1.0761000000000001</v>
      </c>
      <c r="J286">
        <v>0.81059999999999999</v>
      </c>
      <c r="M286">
        <f t="shared" si="20"/>
        <v>-5.2042280281351383E-3</v>
      </c>
      <c r="N286">
        <f t="shared" si="21"/>
        <v>2.1204073206517748E-2</v>
      </c>
      <c r="P286">
        <f t="shared" si="22"/>
        <v>5311.7151138716281</v>
      </c>
      <c r="Q286">
        <f t="shared" si="23"/>
        <v>108.30858153134767</v>
      </c>
      <c r="R286">
        <f t="shared" si="24"/>
        <v>1.233654083395016</v>
      </c>
    </row>
    <row r="287" spans="1:18">
      <c r="A287" s="1">
        <v>41495</v>
      </c>
      <c r="B287">
        <v>320401.8</v>
      </c>
      <c r="C287">
        <v>174.07</v>
      </c>
      <c r="D287">
        <v>7977.34</v>
      </c>
      <c r="E287">
        <v>1462.98</v>
      </c>
      <c r="F287">
        <v>0.96399999999999997</v>
      </c>
      <c r="G287">
        <v>5.3999999999999999E-2</v>
      </c>
      <c r="H287">
        <v>1.7999999999999999E-2</v>
      </c>
      <c r="I287">
        <v>1.0841000000000001</v>
      </c>
      <c r="J287">
        <v>0.81259999999999999</v>
      </c>
      <c r="M287">
        <f t="shared" si="20"/>
        <v>-9.1364125642201532E-4</v>
      </c>
      <c r="N287">
        <f t="shared" si="21"/>
        <v>1.6824259501466144E-3</v>
      </c>
      <c r="P287">
        <f t="shared" si="22"/>
        <v>5306.8621118012343</v>
      </c>
      <c r="Q287">
        <f t="shared" si="23"/>
        <v>108.49095607235134</v>
      </c>
      <c r="R287">
        <f t="shared" si="24"/>
        <v>1.2306177701206005</v>
      </c>
    </row>
    <row r="288" spans="1:18">
      <c r="A288" s="1">
        <v>41502</v>
      </c>
      <c r="B288">
        <v>320767.90000000002</v>
      </c>
      <c r="C288">
        <v>174</v>
      </c>
      <c r="D288">
        <v>7961.31</v>
      </c>
      <c r="E288">
        <v>1461.87</v>
      </c>
      <c r="F288">
        <v>1.03</v>
      </c>
      <c r="G288">
        <v>0.12</v>
      </c>
      <c r="H288">
        <v>1.7999999999999999E-2</v>
      </c>
      <c r="I288">
        <v>1.0792999999999999</v>
      </c>
      <c r="J288">
        <v>0.80979999999999996</v>
      </c>
      <c r="M288">
        <f t="shared" si="20"/>
        <v>1.1426277879837965E-3</v>
      </c>
      <c r="N288">
        <f t="shared" si="21"/>
        <v>-2.0114633804946607E-3</v>
      </c>
      <c r="P288">
        <f t="shared" si="22"/>
        <v>5312.9258799171766</v>
      </c>
      <c r="Q288">
        <f t="shared" si="23"/>
        <v>108.27294981640139</v>
      </c>
      <c r="R288">
        <f t="shared" si="24"/>
        <v>1.2348728081007656</v>
      </c>
    </row>
    <row r="289" spans="1:18">
      <c r="A289" s="1">
        <v>41509</v>
      </c>
      <c r="B289">
        <v>321597.5</v>
      </c>
      <c r="C289">
        <v>174.93</v>
      </c>
      <c r="D289">
        <v>8006.9</v>
      </c>
      <c r="E289">
        <v>1472.21</v>
      </c>
      <c r="F289">
        <v>1.1259999999999999</v>
      </c>
      <c r="G289">
        <v>0.13700000000000001</v>
      </c>
      <c r="H289">
        <v>1.7999999999999999E-2</v>
      </c>
      <c r="I289">
        <v>1.0847</v>
      </c>
      <c r="J289">
        <v>0.81</v>
      </c>
      <c r="M289">
        <f t="shared" si="20"/>
        <v>2.5862937033287459E-3</v>
      </c>
      <c r="N289">
        <f t="shared" si="21"/>
        <v>5.7101107604605808E-3</v>
      </c>
      <c r="P289">
        <f t="shared" si="22"/>
        <v>5326.6666666666588</v>
      </c>
      <c r="Q289">
        <f t="shared" si="23"/>
        <v>108.89296885624906</v>
      </c>
      <c r="R289">
        <f t="shared" si="24"/>
        <v>1.2345679012345678</v>
      </c>
    </row>
    <row r="290" spans="1:18">
      <c r="A290" s="1">
        <v>41516</v>
      </c>
      <c r="B290">
        <v>320865.2</v>
      </c>
      <c r="C290">
        <v>171.06</v>
      </c>
      <c r="D290">
        <v>7745.97</v>
      </c>
      <c r="E290">
        <v>1430.26</v>
      </c>
      <c r="F290">
        <v>1.0529999999999999</v>
      </c>
      <c r="G290">
        <v>7.1999999999999995E-2</v>
      </c>
      <c r="H290">
        <v>1.7999999999999999E-2</v>
      </c>
      <c r="I290">
        <v>1.0753999999999999</v>
      </c>
      <c r="J290">
        <v>0.81340000000000001</v>
      </c>
      <c r="M290">
        <f t="shared" si="20"/>
        <v>-2.277069939909282E-3</v>
      </c>
      <c r="N290">
        <f t="shared" si="21"/>
        <v>-3.3130961822077691E-2</v>
      </c>
      <c r="P290">
        <f t="shared" si="22"/>
        <v>5314.5374741200758</v>
      </c>
      <c r="Q290">
        <f t="shared" si="23"/>
        <v>105.34434924520595</v>
      </c>
      <c r="R290">
        <f t="shared" si="24"/>
        <v>1.2294074256208507</v>
      </c>
    </row>
    <row r="291" spans="1:18">
      <c r="A291" s="1">
        <v>41523</v>
      </c>
      <c r="B291">
        <v>318116.8</v>
      </c>
      <c r="C291">
        <v>175.39</v>
      </c>
      <c r="D291">
        <v>7950.78</v>
      </c>
      <c r="E291">
        <v>1474.22</v>
      </c>
      <c r="F291">
        <v>1.099</v>
      </c>
      <c r="G291">
        <v>8.8999999999999996E-2</v>
      </c>
      <c r="H291">
        <v>1.7999999999999999E-2</v>
      </c>
      <c r="I291">
        <v>1.0664</v>
      </c>
      <c r="J291">
        <v>0.80920000000000003</v>
      </c>
      <c r="M291">
        <f t="shared" si="20"/>
        <v>-8.5655907839180534E-3</v>
      </c>
      <c r="N291">
        <f t="shared" si="21"/>
        <v>2.6097328942633634E-2</v>
      </c>
      <c r="P291">
        <f t="shared" si="22"/>
        <v>5269.0153209109658</v>
      </c>
      <c r="Q291">
        <f t="shared" si="23"/>
        <v>108.1297429620562</v>
      </c>
      <c r="R291">
        <f t="shared" si="24"/>
        <v>1.2357884330202669</v>
      </c>
    </row>
    <row r="292" spans="1:18">
      <c r="A292" s="1">
        <v>41530</v>
      </c>
      <c r="B292">
        <v>318105.7</v>
      </c>
      <c r="C292">
        <v>177.19</v>
      </c>
      <c r="D292">
        <v>8038.31</v>
      </c>
      <c r="E292">
        <v>1490.13</v>
      </c>
      <c r="F292">
        <v>1.131</v>
      </c>
      <c r="G292">
        <v>0.09</v>
      </c>
      <c r="H292">
        <v>2.1000000000000001E-2</v>
      </c>
      <c r="I292">
        <v>1.0757000000000001</v>
      </c>
      <c r="J292">
        <v>0.80910000000000004</v>
      </c>
      <c r="M292">
        <f t="shared" si="20"/>
        <v>-3.4892844389178279E-5</v>
      </c>
      <c r="N292">
        <f t="shared" si="21"/>
        <v>1.0948825029991073E-2</v>
      </c>
      <c r="P292">
        <f t="shared" si="22"/>
        <v>5268.8314699792891</v>
      </c>
      <c r="Q292">
        <f t="shared" si="23"/>
        <v>109.32014143886839</v>
      </c>
      <c r="R292">
        <f t="shared" si="24"/>
        <v>1.2359411692003459</v>
      </c>
    </row>
    <row r="293" spans="1:18">
      <c r="A293" s="1">
        <v>41537</v>
      </c>
      <c r="B293">
        <v>317844.3</v>
      </c>
      <c r="C293">
        <v>177.32</v>
      </c>
      <c r="D293">
        <v>8105.39</v>
      </c>
      <c r="E293">
        <v>1487.94</v>
      </c>
      <c r="F293">
        <v>1.089</v>
      </c>
      <c r="G293">
        <v>7.2999999999999995E-2</v>
      </c>
      <c r="H293">
        <v>2.1000000000000001E-2</v>
      </c>
      <c r="I293">
        <v>1.0984</v>
      </c>
      <c r="J293">
        <v>0.81220000000000003</v>
      </c>
      <c r="M293">
        <f t="shared" si="20"/>
        <v>-8.217394406954126E-4</v>
      </c>
      <c r="N293">
        <f t="shared" si="21"/>
        <v>8.3104103843955803E-3</v>
      </c>
      <c r="P293">
        <f t="shared" si="22"/>
        <v>5264.5018633540303</v>
      </c>
      <c r="Q293">
        <f t="shared" si="23"/>
        <v>110.23242214062279</v>
      </c>
      <c r="R293">
        <f t="shared" si="24"/>
        <v>1.2312238364934744</v>
      </c>
    </row>
    <row r="294" spans="1:18">
      <c r="A294" s="1">
        <v>41544</v>
      </c>
      <c r="B294">
        <v>318453.40000000002</v>
      </c>
      <c r="C294">
        <v>176.79</v>
      </c>
      <c r="D294">
        <v>8055</v>
      </c>
      <c r="E294">
        <v>1481.76</v>
      </c>
      <c r="F294">
        <v>1.016</v>
      </c>
      <c r="G294">
        <v>2.4E-2</v>
      </c>
      <c r="H294">
        <v>2.1999999999999999E-2</v>
      </c>
      <c r="I294">
        <v>1.1039000000000001</v>
      </c>
      <c r="J294">
        <v>0.81640000000000001</v>
      </c>
      <c r="M294">
        <f t="shared" si="20"/>
        <v>1.9163470919567605E-3</v>
      </c>
      <c r="N294">
        <f t="shared" si="21"/>
        <v>-6.2362558464506305E-3</v>
      </c>
      <c r="P294">
        <f t="shared" si="22"/>
        <v>5274.5904761904694</v>
      </c>
      <c r="Q294">
        <f t="shared" si="23"/>
        <v>109.54712362301092</v>
      </c>
      <c r="R294">
        <f t="shared" si="24"/>
        <v>1.2248897599216071</v>
      </c>
    </row>
    <row r="295" spans="1:18">
      <c r="A295" s="1">
        <v>41551</v>
      </c>
      <c r="B295">
        <v>319602.3</v>
      </c>
      <c r="C295">
        <v>176.16</v>
      </c>
      <c r="D295">
        <v>7943.71</v>
      </c>
      <c r="E295">
        <v>1472.42</v>
      </c>
      <c r="F295">
        <v>1.0209999999999999</v>
      </c>
      <c r="G295">
        <v>1.4E-2</v>
      </c>
      <c r="H295">
        <v>2.3E-2</v>
      </c>
      <c r="I295">
        <v>1.1023000000000001</v>
      </c>
      <c r="J295">
        <v>0.81310000000000004</v>
      </c>
      <c r="M295">
        <f t="shared" si="20"/>
        <v>3.6077492028658842E-3</v>
      </c>
      <c r="N295">
        <f t="shared" si="21"/>
        <v>-1.3912596091181E-2</v>
      </c>
      <c r="P295">
        <f t="shared" si="22"/>
        <v>5293.6198757763896</v>
      </c>
      <c r="Q295">
        <f t="shared" si="23"/>
        <v>108.03359173126606</v>
      </c>
      <c r="R295">
        <f t="shared" si="24"/>
        <v>1.2298610257040954</v>
      </c>
    </row>
    <row r="296" spans="1:18">
      <c r="A296" s="1">
        <v>41558</v>
      </c>
      <c r="B296">
        <v>320879</v>
      </c>
      <c r="C296">
        <v>177.23</v>
      </c>
      <c r="D296">
        <v>7936.08</v>
      </c>
      <c r="E296">
        <v>1482.91</v>
      </c>
      <c r="F296">
        <v>1.01</v>
      </c>
      <c r="G296">
        <v>-2.1999999999999999E-2</v>
      </c>
      <c r="H296">
        <v>1.9E-2</v>
      </c>
      <c r="I296">
        <v>1.0968</v>
      </c>
      <c r="J296">
        <v>0.80979999999999996</v>
      </c>
      <c r="M296">
        <f t="shared" si="20"/>
        <v>3.9946521035674198E-3</v>
      </c>
      <c r="N296">
        <f t="shared" si="21"/>
        <v>-9.6096996083310903E-4</v>
      </c>
      <c r="P296">
        <f t="shared" si="22"/>
        <v>5314.7660455486457</v>
      </c>
      <c r="Q296">
        <f t="shared" si="23"/>
        <v>107.92982456140341</v>
      </c>
      <c r="R296">
        <f t="shared" si="24"/>
        <v>1.2348728081007656</v>
      </c>
    </row>
    <row r="297" spans="1:18">
      <c r="A297" s="1">
        <v>41565</v>
      </c>
      <c r="B297">
        <v>320460.40000000002</v>
      </c>
      <c r="C297">
        <v>178.93</v>
      </c>
      <c r="D297">
        <v>8084.65</v>
      </c>
      <c r="E297">
        <v>1501.54</v>
      </c>
      <c r="F297">
        <v>1.0169999999999999</v>
      </c>
      <c r="G297">
        <v>5.0000000000000001E-3</v>
      </c>
      <c r="H297">
        <v>1.9E-2</v>
      </c>
      <c r="I297">
        <v>1.1091</v>
      </c>
      <c r="J297">
        <v>0.81020000000000003</v>
      </c>
      <c r="M297">
        <f t="shared" si="20"/>
        <v>-1.3045415873272903E-3</v>
      </c>
      <c r="N297">
        <f t="shared" si="21"/>
        <v>1.8547751471815459E-2</v>
      </c>
      <c r="P297">
        <f t="shared" si="22"/>
        <v>5307.8327122153123</v>
      </c>
      <c r="Q297">
        <f t="shared" si="23"/>
        <v>109.95036039711671</v>
      </c>
      <c r="R297">
        <f t="shared" si="24"/>
        <v>1.2342631449024932</v>
      </c>
    </row>
    <row r="298" spans="1:18">
      <c r="A298" s="1">
        <v>41572</v>
      </c>
      <c r="B298">
        <v>319247.90000000002</v>
      </c>
      <c r="C298">
        <v>181</v>
      </c>
      <c r="D298">
        <v>8249.31</v>
      </c>
      <c r="E298">
        <v>1522.2</v>
      </c>
      <c r="F298">
        <v>0.96499999999999997</v>
      </c>
      <c r="G298">
        <v>-0.02</v>
      </c>
      <c r="H298">
        <v>1.9E-2</v>
      </c>
      <c r="I298">
        <v>1.1202000000000001</v>
      </c>
      <c r="J298">
        <v>0.81159999999999999</v>
      </c>
      <c r="M298">
        <f t="shared" si="20"/>
        <v>-3.7836188184250386E-3</v>
      </c>
      <c r="N298">
        <f t="shared" si="21"/>
        <v>2.0162358436498381E-2</v>
      </c>
      <c r="P298">
        <f t="shared" si="22"/>
        <v>5287.7498964803226</v>
      </c>
      <c r="Q298">
        <f t="shared" si="23"/>
        <v>112.18971848225202</v>
      </c>
      <c r="R298">
        <f t="shared" si="24"/>
        <v>1.2321340561853129</v>
      </c>
    </row>
    <row r="299" spans="1:18">
      <c r="A299" s="1">
        <v>41579</v>
      </c>
      <c r="B299">
        <v>317565.8</v>
      </c>
      <c r="C299">
        <v>182.42</v>
      </c>
      <c r="D299">
        <v>8221.7999999999993</v>
      </c>
      <c r="E299">
        <v>1534.69</v>
      </c>
      <c r="F299">
        <v>0.93400000000000005</v>
      </c>
      <c r="G299">
        <v>-2.1000000000000001E-2</v>
      </c>
      <c r="H299">
        <v>1.9E-2</v>
      </c>
      <c r="I299">
        <v>1.0962000000000001</v>
      </c>
      <c r="J299">
        <v>0.81269999999999998</v>
      </c>
      <c r="M299">
        <f t="shared" si="20"/>
        <v>-5.2689461700453633E-3</v>
      </c>
      <c r="N299">
        <f t="shared" si="21"/>
        <v>-3.340397287164394E-3</v>
      </c>
      <c r="P299">
        <f t="shared" si="22"/>
        <v>5259.8890269151052</v>
      </c>
      <c r="Q299">
        <f t="shared" si="23"/>
        <v>111.81558547531607</v>
      </c>
      <c r="R299">
        <f t="shared" si="24"/>
        <v>1.2304663467454164</v>
      </c>
    </row>
    <row r="300" spans="1:18">
      <c r="A300" s="1">
        <v>41586</v>
      </c>
      <c r="B300">
        <v>317758</v>
      </c>
      <c r="C300">
        <v>183.06</v>
      </c>
      <c r="D300">
        <v>8240.92</v>
      </c>
      <c r="E300">
        <v>1537.73</v>
      </c>
      <c r="F300">
        <v>0.95699999999999996</v>
      </c>
      <c r="G300">
        <v>-0.03</v>
      </c>
      <c r="H300">
        <v>2.1000000000000001E-2</v>
      </c>
      <c r="I300">
        <v>1.085</v>
      </c>
      <c r="J300">
        <v>0.81179999999999997</v>
      </c>
      <c r="M300">
        <f t="shared" si="20"/>
        <v>6.0522890059333534E-4</v>
      </c>
      <c r="N300">
        <f t="shared" si="21"/>
        <v>2.3228249762924542E-3</v>
      </c>
      <c r="P300">
        <f t="shared" si="22"/>
        <v>5263.0724637681078</v>
      </c>
      <c r="Q300">
        <f t="shared" si="23"/>
        <v>112.07561539507671</v>
      </c>
      <c r="R300">
        <f t="shared" si="24"/>
        <v>1.2318305001231831</v>
      </c>
    </row>
    <row r="301" spans="1:18">
      <c r="A301" s="1">
        <v>41593</v>
      </c>
      <c r="B301">
        <v>318408.7</v>
      </c>
      <c r="C301">
        <v>185.01</v>
      </c>
      <c r="D301">
        <v>8327.31</v>
      </c>
      <c r="E301">
        <v>1556.94</v>
      </c>
      <c r="F301">
        <v>0.95199999999999996</v>
      </c>
      <c r="G301">
        <v>-4.5999999999999999E-2</v>
      </c>
      <c r="H301">
        <v>2.1000000000000001E-2</v>
      </c>
      <c r="I301">
        <v>1.093</v>
      </c>
      <c r="J301">
        <v>0.80989999999999995</v>
      </c>
      <c r="M301">
        <f t="shared" si="20"/>
        <v>2.0477847922004688E-3</v>
      </c>
      <c r="N301">
        <f t="shared" si="21"/>
        <v>1.0428486679863833E-2</v>
      </c>
      <c r="P301">
        <f t="shared" si="22"/>
        <v>5273.8501035196614</v>
      </c>
      <c r="Q301">
        <f t="shared" si="23"/>
        <v>113.25050999591988</v>
      </c>
      <c r="R301">
        <f t="shared" si="24"/>
        <v>1.2347203358439314</v>
      </c>
    </row>
    <row r="302" spans="1:18">
      <c r="A302" s="1">
        <v>41600</v>
      </c>
      <c r="B302">
        <v>319745.8</v>
      </c>
      <c r="C302">
        <v>184.19</v>
      </c>
      <c r="D302">
        <v>8250.43</v>
      </c>
      <c r="E302">
        <v>1550.59</v>
      </c>
      <c r="F302">
        <v>0.93400000000000005</v>
      </c>
      <c r="G302">
        <v>-0.08</v>
      </c>
      <c r="H302">
        <v>1.9E-2</v>
      </c>
      <c r="I302">
        <v>1.1029</v>
      </c>
      <c r="J302">
        <v>0.8135</v>
      </c>
      <c r="M302">
        <f t="shared" si="20"/>
        <v>4.1993199306424867E-3</v>
      </c>
      <c r="N302">
        <f t="shared" si="21"/>
        <v>-9.2751546537818402E-3</v>
      </c>
      <c r="P302">
        <f t="shared" si="22"/>
        <v>5295.9966873705926</v>
      </c>
      <c r="Q302">
        <f t="shared" si="23"/>
        <v>112.20495036039698</v>
      </c>
      <c r="R302">
        <f t="shared" si="24"/>
        <v>1.2292562999385372</v>
      </c>
    </row>
    <row r="303" spans="1:18">
      <c r="A303" s="1">
        <v>41607</v>
      </c>
      <c r="B303">
        <v>319823.7</v>
      </c>
      <c r="C303">
        <v>185.53</v>
      </c>
      <c r="D303">
        <v>8264.2000000000007</v>
      </c>
      <c r="E303">
        <v>1562.25</v>
      </c>
      <c r="F303">
        <v>0.88200000000000001</v>
      </c>
      <c r="G303">
        <v>-8.5999999999999993E-2</v>
      </c>
      <c r="H303">
        <v>1.4999999999999999E-2</v>
      </c>
      <c r="I303">
        <v>1.1035999999999999</v>
      </c>
      <c r="J303">
        <v>0.81200000000000006</v>
      </c>
      <c r="M303">
        <f t="shared" si="20"/>
        <v>2.4363103440294687E-4</v>
      </c>
      <c r="N303">
        <f t="shared" si="21"/>
        <v>1.6676126793175592E-3</v>
      </c>
      <c r="P303">
        <f t="shared" si="22"/>
        <v>5297.2869565217316</v>
      </c>
      <c r="Q303">
        <f t="shared" si="23"/>
        <v>112.39222086223296</v>
      </c>
      <c r="R303">
        <f t="shared" si="24"/>
        <v>1.2315270935960589</v>
      </c>
    </row>
    <row r="304" spans="1:18">
      <c r="A304" s="1">
        <v>41614</v>
      </c>
      <c r="B304">
        <v>317407.5</v>
      </c>
      <c r="C304">
        <v>181.81</v>
      </c>
      <c r="D304">
        <v>8066.07</v>
      </c>
      <c r="E304">
        <v>1530.16</v>
      </c>
      <c r="F304">
        <v>0.97599999999999998</v>
      </c>
      <c r="G304">
        <v>-4.3999999999999997E-2</v>
      </c>
      <c r="H304">
        <v>1.9E-2</v>
      </c>
      <c r="I304">
        <v>1.1213</v>
      </c>
      <c r="J304">
        <v>0.81820000000000004</v>
      </c>
      <c r="M304">
        <f t="shared" si="20"/>
        <v>-7.5547872155816709E-3</v>
      </c>
      <c r="N304">
        <f t="shared" si="21"/>
        <v>-2.4266558063072256E-2</v>
      </c>
      <c r="P304">
        <f t="shared" si="22"/>
        <v>5257.2670807453333</v>
      </c>
      <c r="Q304">
        <f t="shared" si="23"/>
        <v>109.69767441860451</v>
      </c>
      <c r="R304">
        <f t="shared" si="24"/>
        <v>1.2221950623319482</v>
      </c>
    </row>
    <row r="305" spans="1:18">
      <c r="A305" s="1">
        <v>41621</v>
      </c>
      <c r="B305">
        <v>316322.7</v>
      </c>
      <c r="C305">
        <v>180</v>
      </c>
      <c r="D305">
        <v>7828.91</v>
      </c>
      <c r="E305">
        <v>1512.52</v>
      </c>
      <c r="F305">
        <v>0.96</v>
      </c>
      <c r="G305">
        <v>-5.2999999999999999E-2</v>
      </c>
      <c r="H305">
        <v>2.1999999999999999E-2</v>
      </c>
      <c r="I305">
        <v>1.1244000000000001</v>
      </c>
      <c r="J305">
        <v>0.81820000000000004</v>
      </c>
      <c r="M305">
        <f t="shared" si="20"/>
        <v>-3.4176886179437815E-3</v>
      </c>
      <c r="N305">
        <f t="shared" si="21"/>
        <v>-2.9843082678029449E-2</v>
      </c>
      <c r="P305">
        <f t="shared" si="22"/>
        <v>5239.2993788819795</v>
      </c>
      <c r="Q305">
        <f t="shared" si="23"/>
        <v>106.47232422140608</v>
      </c>
      <c r="R305">
        <f t="shared" si="24"/>
        <v>1.2221950623319482</v>
      </c>
    </row>
    <row r="306" spans="1:18">
      <c r="A306" s="1">
        <v>41628</v>
      </c>
      <c r="B306">
        <v>317071.3</v>
      </c>
      <c r="C306">
        <v>186.37</v>
      </c>
      <c r="D306">
        <v>8081.35</v>
      </c>
      <c r="E306">
        <v>1568.46</v>
      </c>
      <c r="F306">
        <v>1.03</v>
      </c>
      <c r="G306">
        <v>-5.0999999999999997E-2</v>
      </c>
      <c r="H306">
        <v>2.1000000000000001E-2</v>
      </c>
      <c r="I306">
        <v>1.1156999999999999</v>
      </c>
      <c r="J306">
        <v>0.81630000000000003</v>
      </c>
      <c r="M306">
        <f t="shared" si="20"/>
        <v>2.3665705938902271E-3</v>
      </c>
      <c r="N306">
        <f t="shared" si="21"/>
        <v>3.1735645646084873E-2</v>
      </c>
      <c r="P306">
        <f t="shared" si="22"/>
        <v>5251.6985507246291</v>
      </c>
      <c r="Q306">
        <f t="shared" si="23"/>
        <v>109.90548075615381</v>
      </c>
      <c r="R306">
        <f t="shared" si="24"/>
        <v>1.2250398137939482</v>
      </c>
    </row>
    <row r="307" spans="1:18">
      <c r="A307" s="1">
        <v>41635</v>
      </c>
      <c r="B307">
        <v>318519.40000000002</v>
      </c>
      <c r="C307">
        <v>188.8</v>
      </c>
      <c r="D307">
        <v>8221.9</v>
      </c>
      <c r="E307">
        <v>1591.69</v>
      </c>
      <c r="F307">
        <v>1.0820000000000001</v>
      </c>
      <c r="G307">
        <v>-4.8000000000000001E-2</v>
      </c>
      <c r="H307">
        <v>2.1000000000000001E-2</v>
      </c>
      <c r="I307">
        <v>1.1215999999999999</v>
      </c>
      <c r="J307">
        <v>0.81589999999999996</v>
      </c>
      <c r="M307">
        <f t="shared" si="20"/>
        <v>4.5671115613430402E-3</v>
      </c>
      <c r="N307">
        <f t="shared" si="21"/>
        <v>1.7242388126096395E-2</v>
      </c>
      <c r="P307">
        <f t="shared" si="22"/>
        <v>5275.6836438923319</v>
      </c>
      <c r="Q307">
        <f t="shared" si="23"/>
        <v>111.81694546443613</v>
      </c>
      <c r="R307">
        <f t="shared" si="24"/>
        <v>1.2256403971074887</v>
      </c>
    </row>
    <row r="308" spans="1:18">
      <c r="A308" s="1">
        <v>41642</v>
      </c>
      <c r="B308">
        <v>317620.3</v>
      </c>
      <c r="C308">
        <v>190.56</v>
      </c>
      <c r="D308">
        <v>8270.4599999999991</v>
      </c>
      <c r="E308">
        <v>1604.08</v>
      </c>
      <c r="F308">
        <v>1.238</v>
      </c>
      <c r="G308">
        <v>-2.4E-2</v>
      </c>
      <c r="H308">
        <v>2.1999999999999999E-2</v>
      </c>
      <c r="I308">
        <v>1.1045</v>
      </c>
      <c r="J308">
        <v>0.81299999999999994</v>
      </c>
      <c r="M308">
        <f t="shared" si="20"/>
        <v>-2.822748002162645E-3</v>
      </c>
      <c r="N308">
        <f t="shared" si="21"/>
        <v>5.8888043106371619E-3</v>
      </c>
      <c r="P308">
        <f t="shared" si="22"/>
        <v>5260.7917184264925</v>
      </c>
      <c r="Q308">
        <f t="shared" si="23"/>
        <v>112.47735618115038</v>
      </c>
      <c r="R308">
        <f t="shared" si="24"/>
        <v>1.2300123001230012</v>
      </c>
    </row>
    <row r="309" spans="1:18">
      <c r="A309" s="1">
        <v>41649</v>
      </c>
      <c r="B309">
        <v>320783.09999999998</v>
      </c>
      <c r="C309">
        <v>192.9</v>
      </c>
      <c r="D309">
        <v>8365.1200000000008</v>
      </c>
      <c r="E309">
        <v>1618.1</v>
      </c>
      <c r="F309">
        <v>1.2310000000000001</v>
      </c>
      <c r="G309">
        <v>-6.0999999999999999E-2</v>
      </c>
      <c r="H309">
        <v>2.3E-2</v>
      </c>
      <c r="I309">
        <v>1.1080000000000001</v>
      </c>
      <c r="J309">
        <v>0.81069999999999998</v>
      </c>
      <c r="M309">
        <f t="shared" si="20"/>
        <v>9.9578018155639381E-3</v>
      </c>
      <c r="N309">
        <f t="shared" si="21"/>
        <v>1.1380549601558567E-2</v>
      </c>
      <c r="P309">
        <f t="shared" si="22"/>
        <v>5313.1776397515432</v>
      </c>
      <c r="Q309">
        <f t="shared" si="23"/>
        <v>113.76472188222479</v>
      </c>
      <c r="R309">
        <f t="shared" si="24"/>
        <v>1.2335019119279635</v>
      </c>
    </row>
    <row r="310" spans="1:18">
      <c r="A310" s="1">
        <v>41656</v>
      </c>
      <c r="B310">
        <v>321471.2</v>
      </c>
      <c r="C310">
        <v>193.86</v>
      </c>
      <c r="D310">
        <v>8478.89</v>
      </c>
      <c r="E310">
        <v>1621.27</v>
      </c>
      <c r="F310">
        <v>1.1399999999999999</v>
      </c>
      <c r="G310">
        <v>-6.0999999999999999E-2</v>
      </c>
      <c r="H310">
        <v>2.3E-2</v>
      </c>
      <c r="I310">
        <v>1.0988</v>
      </c>
      <c r="J310">
        <v>0.81140000000000001</v>
      </c>
      <c r="M310">
        <f t="shared" si="20"/>
        <v>2.1450631283257415E-3</v>
      </c>
      <c r="N310">
        <f t="shared" si="21"/>
        <v>1.3508865186697205E-2</v>
      </c>
      <c r="P310">
        <f t="shared" si="22"/>
        <v>5324.5747412008186</v>
      </c>
      <c r="Q310">
        <f t="shared" si="23"/>
        <v>115.31198150414781</v>
      </c>
      <c r="R310">
        <f t="shared" si="24"/>
        <v>1.2324377618930245</v>
      </c>
    </row>
    <row r="311" spans="1:18">
      <c r="A311" s="1">
        <v>41663</v>
      </c>
      <c r="B311">
        <v>318849.09999999998</v>
      </c>
      <c r="C311">
        <v>189.84</v>
      </c>
      <c r="D311">
        <v>8201.5</v>
      </c>
      <c r="E311">
        <v>1585.25</v>
      </c>
      <c r="F311">
        <v>1.04</v>
      </c>
      <c r="G311">
        <v>-0.11899999999999999</v>
      </c>
      <c r="H311">
        <v>2.1000000000000001E-2</v>
      </c>
      <c r="I311">
        <v>1.1177999999999999</v>
      </c>
      <c r="J311">
        <v>0.81740000000000002</v>
      </c>
      <c r="M311">
        <f t="shared" si="20"/>
        <v>-8.156562702973158E-3</v>
      </c>
      <c r="N311">
        <f t="shared" si="21"/>
        <v>-3.3262480639334423E-2</v>
      </c>
      <c r="P311">
        <f t="shared" si="22"/>
        <v>5281.144513457547</v>
      </c>
      <c r="Q311">
        <f t="shared" si="23"/>
        <v>111.53950768393838</v>
      </c>
      <c r="R311">
        <f t="shared" si="24"/>
        <v>1.2233912405187179</v>
      </c>
    </row>
    <row r="312" spans="1:18">
      <c r="A312" s="1">
        <v>41670</v>
      </c>
      <c r="B312">
        <v>316730.40000000002</v>
      </c>
      <c r="C312">
        <v>190.68</v>
      </c>
      <c r="D312">
        <v>8191.33</v>
      </c>
      <c r="E312">
        <v>1589.24</v>
      </c>
      <c r="F312">
        <v>0.999</v>
      </c>
      <c r="G312">
        <v>-0.14199999999999999</v>
      </c>
      <c r="H312">
        <v>1.7999999999999999E-2</v>
      </c>
      <c r="I312">
        <v>1.1032999999999999</v>
      </c>
      <c r="J312">
        <v>0.81820000000000004</v>
      </c>
      <c r="M312">
        <f t="shared" si="20"/>
        <v>-6.6448360682214158E-3</v>
      </c>
      <c r="N312">
        <f t="shared" si="21"/>
        <v>-1.2407865273744306E-3</v>
      </c>
      <c r="P312">
        <f t="shared" si="22"/>
        <v>5246.0521739130345</v>
      </c>
      <c r="Q312">
        <f t="shared" si="23"/>
        <v>111.40119679042553</v>
      </c>
      <c r="R312">
        <f t="shared" si="24"/>
        <v>1.2221950623319482</v>
      </c>
    </row>
    <row r="313" spans="1:18">
      <c r="A313" s="1">
        <v>41677</v>
      </c>
      <c r="B313">
        <v>317118.90000000002</v>
      </c>
      <c r="C313">
        <v>192.03</v>
      </c>
      <c r="D313">
        <v>8318.6</v>
      </c>
      <c r="E313">
        <v>1604.9</v>
      </c>
      <c r="F313">
        <v>0.997</v>
      </c>
      <c r="G313">
        <v>-0.11</v>
      </c>
      <c r="H313">
        <v>1.6E-2</v>
      </c>
      <c r="I313">
        <v>1.1135999999999999</v>
      </c>
      <c r="J313">
        <v>0.81659999999999999</v>
      </c>
      <c r="M313">
        <f t="shared" si="20"/>
        <v>1.2265952368324395E-3</v>
      </c>
      <c r="N313">
        <f t="shared" si="21"/>
        <v>1.5417693600463753E-2</v>
      </c>
      <c r="P313">
        <f t="shared" si="22"/>
        <v>5252.4869565217305</v>
      </c>
      <c r="Q313">
        <f t="shared" si="23"/>
        <v>113.13205494356032</v>
      </c>
      <c r="R313">
        <f t="shared" si="24"/>
        <v>1.2245897624295861</v>
      </c>
    </row>
    <row r="314" spans="1:18">
      <c r="A314" s="1">
        <v>41684</v>
      </c>
      <c r="B314">
        <v>318032.7</v>
      </c>
      <c r="C314">
        <v>194.8</v>
      </c>
      <c r="D314">
        <v>8417.58</v>
      </c>
      <c r="E314">
        <v>1633.33</v>
      </c>
      <c r="F314">
        <v>1.026</v>
      </c>
      <c r="G314">
        <v>-0.106</v>
      </c>
      <c r="H314">
        <v>1.7999999999999999E-2</v>
      </c>
      <c r="I314">
        <v>1.1201000000000001</v>
      </c>
      <c r="J314">
        <v>0.81810000000000005</v>
      </c>
      <c r="M314">
        <f t="shared" si="20"/>
        <v>2.8815690266332794E-3</v>
      </c>
      <c r="N314">
        <f t="shared" si="21"/>
        <v>1.1828404573941E-2</v>
      </c>
      <c r="P314">
        <f t="shared" si="22"/>
        <v>5267.6223602484388</v>
      </c>
      <c r="Q314">
        <f t="shared" si="23"/>
        <v>114.47817217462246</v>
      </c>
      <c r="R314">
        <f t="shared" si="24"/>
        <v>1.2223444566678889</v>
      </c>
    </row>
    <row r="315" spans="1:18">
      <c r="A315" s="1">
        <v>41691</v>
      </c>
      <c r="B315">
        <v>316629.09999999998</v>
      </c>
      <c r="C315">
        <v>194.63</v>
      </c>
      <c r="D315">
        <v>8431.7800000000007</v>
      </c>
      <c r="E315">
        <v>1631.21</v>
      </c>
      <c r="F315">
        <v>0.998</v>
      </c>
      <c r="G315">
        <v>-9.1999999999999998E-2</v>
      </c>
      <c r="H315">
        <v>1.7999999999999999E-2</v>
      </c>
      <c r="I315">
        <v>1.1263000000000001</v>
      </c>
      <c r="J315">
        <v>0.81979999999999997</v>
      </c>
      <c r="M315">
        <f t="shared" si="20"/>
        <v>-4.413382649017028E-3</v>
      </c>
      <c r="N315">
        <f t="shared" si="21"/>
        <v>1.6855243596008856E-3</v>
      </c>
      <c r="P315">
        <f t="shared" si="22"/>
        <v>5244.3743271221438</v>
      </c>
      <c r="Q315">
        <f t="shared" si="23"/>
        <v>114.67129062967484</v>
      </c>
      <c r="R315">
        <f t="shared" si="24"/>
        <v>1.2198097096852891</v>
      </c>
    </row>
    <row r="316" spans="1:18">
      <c r="A316" s="1">
        <v>41698</v>
      </c>
      <c r="B316">
        <v>314915</v>
      </c>
      <c r="C316">
        <v>197.81</v>
      </c>
      <c r="D316">
        <v>8475.33</v>
      </c>
      <c r="E316">
        <v>1664.18</v>
      </c>
      <c r="F316">
        <v>0.99099999999999999</v>
      </c>
      <c r="G316">
        <v>-0.09</v>
      </c>
      <c r="H316">
        <v>2.1999999999999999E-2</v>
      </c>
      <c r="I316">
        <v>1.1361000000000001</v>
      </c>
      <c r="J316">
        <v>0.82310000000000005</v>
      </c>
      <c r="M316">
        <f t="shared" si="20"/>
        <v>-5.4135895911019416E-3</v>
      </c>
      <c r="N316">
        <f t="shared" si="21"/>
        <v>5.1516901845104031E-3</v>
      </c>
      <c r="P316">
        <f t="shared" si="22"/>
        <v>5215.9834368529928</v>
      </c>
      <c r="Q316">
        <f t="shared" si="23"/>
        <v>115.26356589147272</v>
      </c>
      <c r="R316">
        <f t="shared" si="24"/>
        <v>1.2149192078726765</v>
      </c>
    </row>
    <row r="317" spans="1:18">
      <c r="A317" s="1">
        <v>41705</v>
      </c>
      <c r="B317">
        <v>314224.40000000002</v>
      </c>
      <c r="C317">
        <v>198.37</v>
      </c>
      <c r="D317">
        <v>8378.58</v>
      </c>
      <c r="E317">
        <v>1672.94</v>
      </c>
      <c r="F317">
        <v>1.01</v>
      </c>
      <c r="G317">
        <v>-0.05</v>
      </c>
      <c r="H317">
        <v>1.7999999999999999E-2</v>
      </c>
      <c r="I317">
        <v>1.1387</v>
      </c>
      <c r="J317">
        <v>0.82079999999999997</v>
      </c>
      <c r="M317">
        <f t="shared" si="20"/>
        <v>-2.1929727069208704E-3</v>
      </c>
      <c r="N317">
        <f t="shared" si="21"/>
        <v>-1.1481141499994333E-2</v>
      </c>
      <c r="P317">
        <f t="shared" si="22"/>
        <v>5204.5449275362225</v>
      </c>
      <c r="Q317">
        <f t="shared" si="23"/>
        <v>113.9477764177885</v>
      </c>
      <c r="R317">
        <f t="shared" si="24"/>
        <v>1.2183235867446394</v>
      </c>
    </row>
    <row r="318" spans="1:18">
      <c r="A318" s="1">
        <v>41712</v>
      </c>
      <c r="B318">
        <v>314116.40000000002</v>
      </c>
      <c r="C318">
        <v>193.2</v>
      </c>
      <c r="D318">
        <v>8114.02</v>
      </c>
      <c r="E318">
        <v>1627.25</v>
      </c>
      <c r="F318">
        <v>0.95</v>
      </c>
      <c r="G318">
        <v>-6.9000000000000006E-2</v>
      </c>
      <c r="H318">
        <v>0.02</v>
      </c>
      <c r="I318">
        <v>1.1464000000000001</v>
      </c>
      <c r="J318">
        <v>0.82410000000000005</v>
      </c>
      <c r="M318">
        <f t="shared" si="20"/>
        <v>-3.4370341704847984E-4</v>
      </c>
      <c r="N318">
        <f t="shared" si="21"/>
        <v>-3.2085019404809192E-2</v>
      </c>
      <c r="P318">
        <f t="shared" si="22"/>
        <v>5202.7561076604461</v>
      </c>
      <c r="Q318">
        <f t="shared" si="23"/>
        <v>110.34978920168624</v>
      </c>
      <c r="R318">
        <f t="shared" si="24"/>
        <v>1.2134449702705981</v>
      </c>
    </row>
    <row r="319" spans="1:18">
      <c r="A319" s="1">
        <v>41719</v>
      </c>
      <c r="B319">
        <v>316959.7</v>
      </c>
      <c r="C319">
        <v>196.46</v>
      </c>
      <c r="D319">
        <v>8289.76</v>
      </c>
      <c r="E319">
        <v>1652.11</v>
      </c>
      <c r="F319">
        <v>1.0009999999999999</v>
      </c>
      <c r="G319">
        <v>-5.8999999999999997E-2</v>
      </c>
      <c r="H319">
        <v>2.5000000000000001E-2</v>
      </c>
      <c r="I319">
        <v>1.1328</v>
      </c>
      <c r="J319">
        <v>0.82120000000000004</v>
      </c>
      <c r="M319">
        <f t="shared" si="20"/>
        <v>9.0517400555971683E-3</v>
      </c>
      <c r="N319">
        <f t="shared" si="21"/>
        <v>2.1427588528564454E-2</v>
      </c>
      <c r="P319">
        <f t="shared" si="22"/>
        <v>5249.8501035196587</v>
      </c>
      <c r="Q319">
        <f t="shared" si="23"/>
        <v>112.7398340813272</v>
      </c>
      <c r="R319">
        <f t="shared" si="24"/>
        <v>1.2177301509985388</v>
      </c>
    </row>
    <row r="320" spans="1:18">
      <c r="A320" s="1">
        <v>41726</v>
      </c>
      <c r="B320">
        <v>315907.5</v>
      </c>
      <c r="C320">
        <v>198.12</v>
      </c>
      <c r="D320">
        <v>8373.23</v>
      </c>
      <c r="E320">
        <v>1670.59</v>
      </c>
      <c r="F320">
        <v>0.93</v>
      </c>
      <c r="G320">
        <v>-0.08</v>
      </c>
      <c r="H320">
        <v>2.1999999999999999E-2</v>
      </c>
      <c r="I320">
        <v>1.1275999999999999</v>
      </c>
      <c r="J320">
        <v>0.82</v>
      </c>
      <c r="M320">
        <f t="shared" si="20"/>
        <v>-3.3196649290114788E-3</v>
      </c>
      <c r="N320">
        <f t="shared" si="21"/>
        <v>1.0018693906103167E-2</v>
      </c>
      <c r="P320">
        <f t="shared" si="22"/>
        <v>5232.4223602484371</v>
      </c>
      <c r="Q320">
        <f t="shared" si="23"/>
        <v>113.87501699986385</v>
      </c>
      <c r="R320">
        <f t="shared" si="24"/>
        <v>1.2195121951219512</v>
      </c>
    </row>
    <row r="321" spans="1:18">
      <c r="A321" s="1">
        <v>41733</v>
      </c>
      <c r="B321">
        <v>314489.7</v>
      </c>
      <c r="C321">
        <v>201.66</v>
      </c>
      <c r="D321">
        <v>8503</v>
      </c>
      <c r="E321">
        <v>1702.26</v>
      </c>
      <c r="F321">
        <v>0.89900000000000002</v>
      </c>
      <c r="G321">
        <v>-9.5000000000000001E-2</v>
      </c>
      <c r="H321">
        <v>1.7999999999999999E-2</v>
      </c>
      <c r="I321">
        <v>1.1208</v>
      </c>
      <c r="J321">
        <v>0.81789999999999996</v>
      </c>
      <c r="M321">
        <f t="shared" si="20"/>
        <v>-4.488022601552677E-3</v>
      </c>
      <c r="N321">
        <f t="shared" si="21"/>
        <v>1.5379330312246415E-2</v>
      </c>
      <c r="P321">
        <f t="shared" si="22"/>
        <v>5208.9391304347728</v>
      </c>
      <c r="Q321">
        <f t="shared" si="23"/>
        <v>115.63987488100081</v>
      </c>
      <c r="R321">
        <f t="shared" si="24"/>
        <v>1.222643354933366</v>
      </c>
    </row>
    <row r="322" spans="1:18">
      <c r="A322" s="1">
        <v>41740</v>
      </c>
      <c r="B322">
        <v>316753.2</v>
      </c>
      <c r="C322">
        <v>196.13</v>
      </c>
      <c r="D322">
        <v>8298.82</v>
      </c>
      <c r="E322">
        <v>1651.31</v>
      </c>
      <c r="F322">
        <v>0.86599999999999999</v>
      </c>
      <c r="G322">
        <v>-5.0000000000000001E-3</v>
      </c>
      <c r="H322">
        <v>1.6E-2</v>
      </c>
      <c r="I322">
        <v>1.1415</v>
      </c>
      <c r="J322">
        <v>0.82210000000000005</v>
      </c>
      <c r="M322">
        <f t="shared" ref="M322:M385" si="25">B322/B321-1</f>
        <v>7.1973740316455537E-3</v>
      </c>
      <c r="N322">
        <f t="shared" ref="N322:N385" si="26">LN(D322/D321)</f>
        <v>-2.4305706382725986E-2</v>
      </c>
      <c r="P322">
        <f t="shared" si="22"/>
        <v>5246.4298136645866</v>
      </c>
      <c r="Q322">
        <f t="shared" si="23"/>
        <v>112.8630490956071</v>
      </c>
      <c r="R322">
        <f t="shared" si="24"/>
        <v>1.2163970319912418</v>
      </c>
    </row>
    <row r="323" spans="1:18">
      <c r="A323" s="1">
        <v>41747</v>
      </c>
      <c r="B323">
        <v>314255</v>
      </c>
      <c r="C323">
        <v>196.12</v>
      </c>
      <c r="D323">
        <v>8375.08</v>
      </c>
      <c r="E323">
        <v>1652.83</v>
      </c>
      <c r="F323">
        <v>0.86299999999999999</v>
      </c>
      <c r="G323">
        <v>8.9999999999999993E-3</v>
      </c>
      <c r="H323">
        <v>1.6E-2</v>
      </c>
      <c r="I323">
        <v>1.1319999999999999</v>
      </c>
      <c r="J323">
        <v>0.81950000000000001</v>
      </c>
      <c r="M323">
        <f t="shared" si="25"/>
        <v>-7.8868974330804642E-3</v>
      </c>
      <c r="N323">
        <f t="shared" si="26"/>
        <v>9.1472938833843907E-3</v>
      </c>
      <c r="P323">
        <f t="shared" ref="P323:P386" si="27">P322*(1+M323)</f>
        <v>5205.0517598343586</v>
      </c>
      <c r="Q323">
        <f t="shared" ref="Q323:Q386" si="28">Q322*EXP(N323)</f>
        <v>113.90017679858548</v>
      </c>
      <c r="R323">
        <f t="shared" ref="R323:R386" si="29">1/J323</f>
        <v>1.2202562538133008</v>
      </c>
    </row>
    <row r="324" spans="1:18">
      <c r="A324" s="1">
        <v>41754</v>
      </c>
      <c r="B324">
        <v>312949</v>
      </c>
      <c r="C324">
        <v>198.37</v>
      </c>
      <c r="D324">
        <v>8374.4699999999993</v>
      </c>
      <c r="E324">
        <v>1670.58</v>
      </c>
      <c r="F324">
        <v>0.79700000000000004</v>
      </c>
      <c r="G324">
        <v>-0.13200000000000001</v>
      </c>
      <c r="H324">
        <v>1.6E-2</v>
      </c>
      <c r="I324">
        <v>1.1344000000000001</v>
      </c>
      <c r="J324">
        <v>0.82010000000000005</v>
      </c>
      <c r="M324">
        <f t="shared" si="25"/>
        <v>-4.1558606863852932E-3</v>
      </c>
      <c r="N324">
        <f t="shared" si="26"/>
        <v>-7.2837777763631284E-5</v>
      </c>
      <c r="P324">
        <f t="shared" si="27"/>
        <v>5183.420289855062</v>
      </c>
      <c r="Q324">
        <f t="shared" si="28"/>
        <v>113.89188086495294</v>
      </c>
      <c r="R324">
        <f t="shared" si="29"/>
        <v>1.2193634922570418</v>
      </c>
    </row>
    <row r="325" spans="1:18">
      <c r="A325" s="1">
        <v>41761</v>
      </c>
      <c r="B325">
        <v>310509.7</v>
      </c>
      <c r="C325">
        <v>200.03</v>
      </c>
      <c r="D325">
        <v>8442.7099999999991</v>
      </c>
      <c r="E325">
        <v>1684.42</v>
      </c>
      <c r="F325">
        <v>0.82</v>
      </c>
      <c r="G325">
        <v>6.0000000000000001E-3</v>
      </c>
      <c r="H325">
        <v>1.7999999999999999E-2</v>
      </c>
      <c r="I325">
        <v>1.1389</v>
      </c>
      <c r="J325">
        <v>0.82089999999999996</v>
      </c>
      <c r="M325">
        <f t="shared" si="25"/>
        <v>-7.7945607750783408E-3</v>
      </c>
      <c r="N325">
        <f t="shared" si="26"/>
        <v>8.1155549903316002E-3</v>
      </c>
      <c r="P325">
        <f t="shared" si="27"/>
        <v>5143.0178053830123</v>
      </c>
      <c r="Q325">
        <f t="shared" si="28"/>
        <v>114.81993744050033</v>
      </c>
      <c r="R325">
        <f t="shared" si="29"/>
        <v>1.2181751735899622</v>
      </c>
    </row>
    <row r="326" spans="1:18">
      <c r="A326" s="1">
        <v>41768</v>
      </c>
      <c r="B326">
        <v>308019.20000000001</v>
      </c>
      <c r="C326">
        <v>199.4</v>
      </c>
      <c r="D326">
        <v>8510.39</v>
      </c>
      <c r="E326">
        <v>1685.35</v>
      </c>
      <c r="F326">
        <v>0.81100000000000005</v>
      </c>
      <c r="G326">
        <v>1.6E-2</v>
      </c>
      <c r="H326">
        <v>1.7999999999999999E-2</v>
      </c>
      <c r="I326">
        <v>1.1284000000000001</v>
      </c>
      <c r="J326">
        <v>0.82010000000000005</v>
      </c>
      <c r="M326">
        <f t="shared" si="25"/>
        <v>-8.0206834118226045E-3</v>
      </c>
      <c r="N326">
        <f t="shared" si="26"/>
        <v>7.9844228554430546E-3</v>
      </c>
      <c r="P326">
        <f t="shared" si="27"/>
        <v>5101.767287784668</v>
      </c>
      <c r="Q326">
        <f t="shared" si="28"/>
        <v>115.74037807697525</v>
      </c>
      <c r="R326">
        <f t="shared" si="29"/>
        <v>1.2193634922570418</v>
      </c>
    </row>
    <row r="327" spans="1:18">
      <c r="A327" s="1">
        <v>41775</v>
      </c>
      <c r="B327">
        <v>307013.3</v>
      </c>
      <c r="C327">
        <v>196.57</v>
      </c>
      <c r="D327">
        <v>8683.6200000000008</v>
      </c>
      <c r="E327">
        <v>1660.54</v>
      </c>
      <c r="F327">
        <v>0.73599999999999999</v>
      </c>
      <c r="G327">
        <v>-1.2999999999999999E-2</v>
      </c>
      <c r="H327">
        <v>1.2999999999999999E-2</v>
      </c>
      <c r="I327">
        <v>1.1202000000000001</v>
      </c>
      <c r="J327">
        <v>0.81810000000000005</v>
      </c>
      <c r="M327">
        <f t="shared" si="25"/>
        <v>-3.2657055144614811E-3</v>
      </c>
      <c r="N327">
        <f t="shared" si="26"/>
        <v>2.0150722449710591E-2</v>
      </c>
      <c r="P327">
        <f t="shared" si="27"/>
        <v>5085.1064182194505</v>
      </c>
      <c r="Q327">
        <f t="shared" si="28"/>
        <v>118.09628722970203</v>
      </c>
      <c r="R327">
        <f t="shared" si="29"/>
        <v>1.2223444566678889</v>
      </c>
    </row>
    <row r="328" spans="1:18">
      <c r="A328" s="1">
        <v>41782</v>
      </c>
      <c r="B328">
        <v>304123.2</v>
      </c>
      <c r="C328">
        <v>198.85</v>
      </c>
      <c r="D328">
        <v>8703.84</v>
      </c>
      <c r="E328">
        <v>1680.61</v>
      </c>
      <c r="F328">
        <v>0.78200000000000003</v>
      </c>
      <c r="G328">
        <v>2E-3</v>
      </c>
      <c r="H328">
        <v>1.4E-2</v>
      </c>
      <c r="I328">
        <v>1.1161000000000001</v>
      </c>
      <c r="J328">
        <v>0.81910000000000005</v>
      </c>
      <c r="M328">
        <f t="shared" si="25"/>
        <v>-9.413598694258396E-3</v>
      </c>
      <c r="N328">
        <f t="shared" si="26"/>
        <v>2.3258151696527651E-3</v>
      </c>
      <c r="P328">
        <f t="shared" si="27"/>
        <v>5037.2372670807345</v>
      </c>
      <c r="Q328">
        <f t="shared" si="28"/>
        <v>118.37127702978363</v>
      </c>
      <c r="R328">
        <f t="shared" si="29"/>
        <v>1.2208521548040532</v>
      </c>
    </row>
    <row r="329" spans="1:18">
      <c r="A329" s="1">
        <v>41789</v>
      </c>
      <c r="B329">
        <v>304040.2</v>
      </c>
      <c r="C329">
        <v>201.4</v>
      </c>
      <c r="D329">
        <v>8674.52</v>
      </c>
      <c r="E329">
        <v>1702.23</v>
      </c>
      <c r="F329">
        <v>0.71099999999999997</v>
      </c>
      <c r="G329">
        <v>-2.5000000000000001E-2</v>
      </c>
      <c r="H329">
        <v>1.2E-2</v>
      </c>
      <c r="I329">
        <v>1.1169</v>
      </c>
      <c r="J329">
        <v>0.81940000000000002</v>
      </c>
      <c r="M329">
        <f t="shared" si="25"/>
        <v>-2.7291571310572582E-4</v>
      </c>
      <c r="N329">
        <f t="shared" si="26"/>
        <v>-3.3743147017080023E-3</v>
      </c>
      <c r="P329">
        <f t="shared" si="27"/>
        <v>5035.8625258799066</v>
      </c>
      <c r="Q329">
        <f t="shared" si="28"/>
        <v>117.97252821977411</v>
      </c>
      <c r="R329">
        <f t="shared" si="29"/>
        <v>1.2204051745179398</v>
      </c>
    </row>
    <row r="330" spans="1:18">
      <c r="A330" s="1">
        <v>41796</v>
      </c>
      <c r="B330">
        <v>302857.5</v>
      </c>
      <c r="C330">
        <v>203.05</v>
      </c>
      <c r="D330">
        <v>8659.69</v>
      </c>
      <c r="E330">
        <v>1720.16</v>
      </c>
      <c r="F330">
        <v>0.69399999999999995</v>
      </c>
      <c r="G330">
        <v>-6.6000000000000003E-2</v>
      </c>
      <c r="H330">
        <v>1.2E-2</v>
      </c>
      <c r="I330">
        <v>1.1191</v>
      </c>
      <c r="J330">
        <v>0.82030000000000003</v>
      </c>
      <c r="M330">
        <f t="shared" si="25"/>
        <v>-3.8899461321233453E-3</v>
      </c>
      <c r="N330">
        <f t="shared" si="26"/>
        <v>-1.7110677230994498E-3</v>
      </c>
      <c r="P330">
        <f t="shared" si="27"/>
        <v>5016.2732919254549</v>
      </c>
      <c r="Q330">
        <f t="shared" si="28"/>
        <v>117.77084183326521</v>
      </c>
      <c r="R330">
        <f t="shared" si="29"/>
        <v>1.2190661952944044</v>
      </c>
    </row>
    <row r="331" spans="1:18">
      <c r="A331" s="1">
        <v>41803</v>
      </c>
      <c r="B331">
        <v>300786.59999999998</v>
      </c>
      <c r="C331">
        <v>202.14</v>
      </c>
      <c r="D331">
        <v>8653.76</v>
      </c>
      <c r="E331">
        <v>1706.68</v>
      </c>
      <c r="F331">
        <v>0.73899999999999999</v>
      </c>
      <c r="G331">
        <v>-5.5E-2</v>
      </c>
      <c r="H331">
        <v>1.4E-2</v>
      </c>
      <c r="I331">
        <v>1.111</v>
      </c>
      <c r="J331">
        <v>0.8206</v>
      </c>
      <c r="M331">
        <f t="shared" si="25"/>
        <v>-6.8378692949655484E-3</v>
      </c>
      <c r="N331">
        <f t="shared" si="26"/>
        <v>-6.8501658905494804E-4</v>
      </c>
      <c r="P331">
        <f t="shared" si="27"/>
        <v>4981.9726708074422</v>
      </c>
      <c r="Q331">
        <f t="shared" si="28"/>
        <v>117.69019447844404</v>
      </c>
      <c r="R331">
        <f t="shared" si="29"/>
        <v>1.2186205215695833</v>
      </c>
    </row>
    <row r="332" spans="1:18">
      <c r="A332" s="1">
        <v>41810</v>
      </c>
      <c r="B332">
        <v>301436</v>
      </c>
      <c r="C332">
        <v>203.08</v>
      </c>
      <c r="D332">
        <v>8701.61</v>
      </c>
      <c r="E332">
        <v>1717.46</v>
      </c>
      <c r="F332">
        <v>0.70499999999999996</v>
      </c>
      <c r="G332">
        <v>-2.9000000000000001E-2</v>
      </c>
      <c r="H332">
        <v>8.9999999999999993E-3</v>
      </c>
      <c r="I332">
        <v>1.1174999999999999</v>
      </c>
      <c r="J332">
        <v>0.82150000000000001</v>
      </c>
      <c r="M332">
        <f t="shared" si="25"/>
        <v>2.159005753580745E-3</v>
      </c>
      <c r="N332">
        <f t="shared" si="26"/>
        <v>5.5141574329552303E-3</v>
      </c>
      <c r="P332">
        <f t="shared" si="27"/>
        <v>4992.7287784678974</v>
      </c>
      <c r="Q332">
        <f t="shared" si="28"/>
        <v>118.34094927240571</v>
      </c>
      <c r="R332">
        <f t="shared" si="29"/>
        <v>1.2172854534388313</v>
      </c>
    </row>
    <row r="333" spans="1:18">
      <c r="A333" s="1">
        <v>41817</v>
      </c>
      <c r="B333">
        <v>301092.2</v>
      </c>
      <c r="C333">
        <v>200.51</v>
      </c>
      <c r="D333">
        <v>8562.11</v>
      </c>
      <c r="E333">
        <v>1693.81</v>
      </c>
      <c r="F333">
        <v>0.64600000000000002</v>
      </c>
      <c r="G333">
        <v>0</v>
      </c>
      <c r="H333">
        <v>8.0000000000000002E-3</v>
      </c>
      <c r="I333">
        <v>1.1225000000000001</v>
      </c>
      <c r="J333">
        <v>0.82240000000000002</v>
      </c>
      <c r="M333">
        <f t="shared" si="25"/>
        <v>-1.140540612269203E-3</v>
      </c>
      <c r="N333">
        <f t="shared" si="26"/>
        <v>-1.6161410905008996E-2</v>
      </c>
      <c r="P333">
        <f t="shared" si="27"/>
        <v>4987.0343685300095</v>
      </c>
      <c r="Q333">
        <f t="shared" si="28"/>
        <v>116.44376444988428</v>
      </c>
      <c r="R333">
        <f t="shared" si="29"/>
        <v>1.215953307392996</v>
      </c>
    </row>
    <row r="334" spans="1:18">
      <c r="A334" s="1">
        <v>41824</v>
      </c>
      <c r="B334">
        <v>301601</v>
      </c>
      <c r="C334">
        <v>203.69</v>
      </c>
      <c r="D334">
        <v>8678.2199999999993</v>
      </c>
      <c r="E334">
        <v>1725.52</v>
      </c>
      <c r="F334">
        <v>0.64100000000000001</v>
      </c>
      <c r="G334">
        <v>8.0000000000000002E-3</v>
      </c>
      <c r="H334">
        <v>0.01</v>
      </c>
      <c r="I334">
        <v>1.1184000000000001</v>
      </c>
      <c r="J334">
        <v>0.8226</v>
      </c>
      <c r="M334">
        <f t="shared" si="25"/>
        <v>1.6898478273432715E-3</v>
      </c>
      <c r="N334">
        <f t="shared" si="26"/>
        <v>1.3469783412514884E-2</v>
      </c>
      <c r="P334">
        <f t="shared" si="27"/>
        <v>4995.461697722556</v>
      </c>
      <c r="Q334">
        <f t="shared" si="28"/>
        <v>118.02284781721733</v>
      </c>
      <c r="R334">
        <f t="shared" si="29"/>
        <v>1.2156576707999027</v>
      </c>
    </row>
    <row r="335" spans="1:18">
      <c r="A335" s="1">
        <v>41831</v>
      </c>
      <c r="B335">
        <v>306258</v>
      </c>
      <c r="C335">
        <v>199.7</v>
      </c>
      <c r="D335">
        <v>8468.52</v>
      </c>
      <c r="E335">
        <v>1687.37</v>
      </c>
      <c r="F335">
        <v>0.59099999999999997</v>
      </c>
      <c r="G335">
        <v>-0.04</v>
      </c>
      <c r="H335">
        <v>1.2E-2</v>
      </c>
      <c r="I335">
        <v>1.1208</v>
      </c>
      <c r="J335">
        <v>0.82379999999999998</v>
      </c>
      <c r="M335">
        <f t="shared" si="25"/>
        <v>1.5440930235642414E-2</v>
      </c>
      <c r="N335">
        <f t="shared" si="26"/>
        <v>-2.4460679478702542E-2</v>
      </c>
      <c r="P335">
        <f t="shared" si="27"/>
        <v>5072.5962732919133</v>
      </c>
      <c r="Q335">
        <f t="shared" si="28"/>
        <v>115.17095063239482</v>
      </c>
      <c r="R335">
        <f t="shared" si="29"/>
        <v>1.2138868657441126</v>
      </c>
    </row>
    <row r="336" spans="1:18">
      <c r="A336" s="1">
        <v>41838</v>
      </c>
      <c r="B336">
        <v>308476.90000000002</v>
      </c>
      <c r="C336">
        <v>201.96</v>
      </c>
      <c r="D336">
        <v>8511.43</v>
      </c>
      <c r="E336">
        <v>1720.13</v>
      </c>
      <c r="F336">
        <v>0.54</v>
      </c>
      <c r="G336">
        <v>-5.3999999999999999E-2</v>
      </c>
      <c r="H336">
        <v>1.0999999999999999E-2</v>
      </c>
      <c r="I336">
        <v>1.1131</v>
      </c>
      <c r="J336">
        <v>0.82299999999999995</v>
      </c>
      <c r="M336">
        <f t="shared" si="25"/>
        <v>7.2451984927741631E-3</v>
      </c>
      <c r="N336">
        <f t="shared" si="26"/>
        <v>5.0542070317820958E-3</v>
      </c>
      <c r="P336">
        <f t="shared" si="27"/>
        <v>5109.3482401656202</v>
      </c>
      <c r="Q336">
        <f t="shared" si="28"/>
        <v>115.75452196382416</v>
      </c>
      <c r="R336">
        <f t="shared" si="29"/>
        <v>1.2150668286755772</v>
      </c>
    </row>
    <row r="337" spans="1:18">
      <c r="A337" s="1">
        <v>41845</v>
      </c>
      <c r="B337">
        <v>310326.5</v>
      </c>
      <c r="C337">
        <v>203.04</v>
      </c>
      <c r="D337">
        <v>8571.48</v>
      </c>
      <c r="E337">
        <v>1734.21</v>
      </c>
      <c r="F337">
        <v>0.504</v>
      </c>
      <c r="G337">
        <v>-5.1999999999999998E-2</v>
      </c>
      <c r="H337">
        <v>1.6E-2</v>
      </c>
      <c r="I337">
        <v>1.1052</v>
      </c>
      <c r="J337">
        <v>0.82289999999999996</v>
      </c>
      <c r="M337">
        <f t="shared" si="25"/>
        <v>5.9959108769569447E-3</v>
      </c>
      <c r="N337">
        <f t="shared" si="26"/>
        <v>7.0304470774210422E-3</v>
      </c>
      <c r="P337">
        <f t="shared" si="27"/>
        <v>5139.9834368529901</v>
      </c>
      <c r="Q337">
        <f t="shared" si="28"/>
        <v>116.57119543043643</v>
      </c>
      <c r="R337">
        <f t="shared" si="29"/>
        <v>1.2152144853566655</v>
      </c>
    </row>
    <row r="338" spans="1:18">
      <c r="A338" s="1">
        <v>41852</v>
      </c>
      <c r="B338">
        <v>309997.5</v>
      </c>
      <c r="C338">
        <v>199.8</v>
      </c>
      <c r="D338">
        <v>8410.27</v>
      </c>
      <c r="E338">
        <v>1702.24</v>
      </c>
      <c r="F338">
        <v>0.50800000000000001</v>
      </c>
      <c r="G338">
        <v>-2.7E-2</v>
      </c>
      <c r="H338">
        <v>1.7999999999999999E-2</v>
      </c>
      <c r="I338">
        <v>1.1039000000000001</v>
      </c>
      <c r="J338">
        <v>0.82199999999999995</v>
      </c>
      <c r="M338">
        <f t="shared" si="25"/>
        <v>-1.0601737202591277E-3</v>
      </c>
      <c r="N338">
        <f t="shared" si="26"/>
        <v>-1.8986835041936979E-2</v>
      </c>
      <c r="P338">
        <f t="shared" si="27"/>
        <v>5134.5341614906711</v>
      </c>
      <c r="Q338">
        <f t="shared" si="28"/>
        <v>114.37875696994413</v>
      </c>
      <c r="R338">
        <f t="shared" si="29"/>
        <v>1.2165450121654502</v>
      </c>
    </row>
    <row r="339" spans="1:18">
      <c r="A339" s="1">
        <v>41859</v>
      </c>
      <c r="B339">
        <v>309522.2</v>
      </c>
      <c r="C339">
        <v>193.93</v>
      </c>
      <c r="D339">
        <v>8274.65</v>
      </c>
      <c r="E339">
        <v>1658.46</v>
      </c>
      <c r="F339">
        <v>0.442</v>
      </c>
      <c r="G339">
        <v>-2.4E-2</v>
      </c>
      <c r="H339">
        <v>0.02</v>
      </c>
      <c r="I339">
        <v>1.1045</v>
      </c>
      <c r="J339">
        <v>0.82350000000000001</v>
      </c>
      <c r="M339">
        <f t="shared" si="25"/>
        <v>-1.5332381712754861E-3</v>
      </c>
      <c r="N339">
        <f t="shared" si="26"/>
        <v>-1.6256953810735518E-2</v>
      </c>
      <c r="P339">
        <f t="shared" si="27"/>
        <v>5126.6616977225558</v>
      </c>
      <c r="Q339">
        <f t="shared" si="28"/>
        <v>112.53433972528208</v>
      </c>
      <c r="R339">
        <f t="shared" si="29"/>
        <v>1.2143290831815421</v>
      </c>
    </row>
    <row r="340" spans="1:18">
      <c r="A340" s="1">
        <v>41866</v>
      </c>
      <c r="B340">
        <v>313327.90000000002</v>
      </c>
      <c r="C340">
        <v>198.67</v>
      </c>
      <c r="D340">
        <v>8366.73</v>
      </c>
      <c r="E340">
        <v>1702.11</v>
      </c>
      <c r="F340">
        <v>0.439</v>
      </c>
      <c r="G340">
        <v>-8.0000000000000002E-3</v>
      </c>
      <c r="H340">
        <v>2.1999999999999999E-2</v>
      </c>
      <c r="I340">
        <v>1.1079000000000001</v>
      </c>
      <c r="J340">
        <v>0.82679999999999998</v>
      </c>
      <c r="M340">
        <f t="shared" si="25"/>
        <v>1.2295402397630939E-2</v>
      </c>
      <c r="N340">
        <f t="shared" si="26"/>
        <v>1.10665028659788E-2</v>
      </c>
      <c r="P340">
        <f t="shared" si="27"/>
        <v>5189.6960662525762</v>
      </c>
      <c r="Q340">
        <f t="shared" si="28"/>
        <v>113.78661770705821</v>
      </c>
      <c r="R340">
        <f t="shared" si="29"/>
        <v>1.2094823415578133</v>
      </c>
    </row>
    <row r="341" spans="1:18">
      <c r="A341" s="1">
        <v>41873</v>
      </c>
      <c r="B341">
        <v>313949</v>
      </c>
      <c r="C341">
        <v>202.7</v>
      </c>
      <c r="D341">
        <v>8554.16</v>
      </c>
      <c r="E341">
        <v>1738.35</v>
      </c>
      <c r="F341">
        <v>0.49399999999999999</v>
      </c>
      <c r="G341">
        <v>-6.0000000000000001E-3</v>
      </c>
      <c r="H341">
        <v>2.1999999999999999E-2</v>
      </c>
      <c r="I341">
        <v>1.0946</v>
      </c>
      <c r="J341">
        <v>0.82630000000000003</v>
      </c>
      <c r="M341">
        <f t="shared" si="25"/>
        <v>1.9822684159309656E-3</v>
      </c>
      <c r="N341">
        <f t="shared" si="26"/>
        <v>2.2154587167248097E-2</v>
      </c>
      <c r="P341">
        <f t="shared" si="27"/>
        <v>5199.9834368529901</v>
      </c>
      <c r="Q341">
        <f t="shared" si="28"/>
        <v>116.33564531483735</v>
      </c>
      <c r="R341">
        <f t="shared" si="29"/>
        <v>1.2102142079148008</v>
      </c>
    </row>
    <row r="342" spans="1:18">
      <c r="A342" s="1">
        <v>41880</v>
      </c>
      <c r="B342">
        <v>314291.3</v>
      </c>
      <c r="C342">
        <v>203.89</v>
      </c>
      <c r="D342">
        <v>8658.9699999999993</v>
      </c>
      <c r="E342">
        <v>1747.83</v>
      </c>
      <c r="F342">
        <v>0.42599999999999999</v>
      </c>
      <c r="G342">
        <v>-2.5999999999999999E-2</v>
      </c>
      <c r="H342">
        <v>1.7999999999999999E-2</v>
      </c>
      <c r="I342">
        <v>1.089</v>
      </c>
      <c r="J342">
        <v>0.82909999999999995</v>
      </c>
      <c r="M342">
        <f t="shared" si="25"/>
        <v>1.0903044762047287E-3</v>
      </c>
      <c r="N342">
        <f t="shared" si="26"/>
        <v>1.217806352701757E-2</v>
      </c>
      <c r="P342">
        <f t="shared" si="27"/>
        <v>5205.6530020703813</v>
      </c>
      <c r="Q342">
        <f t="shared" si="28"/>
        <v>117.76104991160058</v>
      </c>
      <c r="R342">
        <f t="shared" si="29"/>
        <v>1.2061271257990593</v>
      </c>
    </row>
    <row r="343" spans="1:18">
      <c r="A343" s="1">
        <v>41887</v>
      </c>
      <c r="B343">
        <v>313189.3</v>
      </c>
      <c r="C343">
        <v>204.27</v>
      </c>
      <c r="D343">
        <v>8788.77</v>
      </c>
      <c r="E343">
        <v>1754.25</v>
      </c>
      <c r="F343">
        <v>0.47</v>
      </c>
      <c r="G343">
        <v>-4.9000000000000002E-2</v>
      </c>
      <c r="H343">
        <v>8.9999999999999993E-3</v>
      </c>
      <c r="I343">
        <v>1.0740000000000001</v>
      </c>
      <c r="J343">
        <v>0.82920000000000005</v>
      </c>
      <c r="M343">
        <f t="shared" si="25"/>
        <v>-3.5063013198265436E-3</v>
      </c>
      <c r="N343">
        <f t="shared" si="26"/>
        <v>1.4878992308752562E-2</v>
      </c>
      <c r="P343">
        <f t="shared" si="27"/>
        <v>5187.4004140786628</v>
      </c>
      <c r="Q343">
        <f t="shared" si="28"/>
        <v>119.52631578947357</v>
      </c>
      <c r="R343">
        <f t="shared" si="29"/>
        <v>1.20598166907863</v>
      </c>
    </row>
    <row r="344" spans="1:18">
      <c r="A344" s="1">
        <v>41894</v>
      </c>
      <c r="B344">
        <v>311318.59999999998</v>
      </c>
      <c r="C344">
        <v>203.56</v>
      </c>
      <c r="D344">
        <v>8795.93</v>
      </c>
      <c r="E344">
        <v>1746.42</v>
      </c>
      <c r="F344">
        <v>0.52400000000000002</v>
      </c>
      <c r="G344">
        <v>-4.7E-2</v>
      </c>
      <c r="H344">
        <v>5.0000000000000001E-3</v>
      </c>
      <c r="I344">
        <v>1.0713999999999999</v>
      </c>
      <c r="J344">
        <v>0.8266</v>
      </c>
      <c r="M344">
        <f t="shared" si="25"/>
        <v>-5.9730648524710661E-3</v>
      </c>
      <c r="N344">
        <f t="shared" si="26"/>
        <v>8.1434433293520148E-4</v>
      </c>
      <c r="P344">
        <f t="shared" si="27"/>
        <v>5156.4157349896359</v>
      </c>
      <c r="Q344">
        <f t="shared" si="28"/>
        <v>119.62369101047179</v>
      </c>
      <c r="R344">
        <f t="shared" si="29"/>
        <v>1.2097749818533752</v>
      </c>
    </row>
    <row r="345" spans="1:18">
      <c r="A345" s="1">
        <v>41901</v>
      </c>
      <c r="B345">
        <v>310955.2</v>
      </c>
      <c r="C345">
        <v>203.99</v>
      </c>
      <c r="D345">
        <v>8840.17</v>
      </c>
      <c r="E345">
        <v>1751.49</v>
      </c>
      <c r="F345">
        <v>0.496</v>
      </c>
      <c r="G345">
        <v>-5.5E-2</v>
      </c>
      <c r="H345">
        <v>6.0000000000000001E-3</v>
      </c>
      <c r="I345">
        <v>1.0628</v>
      </c>
      <c r="J345">
        <v>0.82840000000000003</v>
      </c>
      <c r="M345">
        <f t="shared" si="25"/>
        <v>-1.1672929275666766E-3</v>
      </c>
      <c r="N345">
        <f t="shared" si="26"/>
        <v>5.0169927358267811E-3</v>
      </c>
      <c r="P345">
        <f t="shared" si="27"/>
        <v>5150.3966873705886</v>
      </c>
      <c r="Q345">
        <f t="shared" si="28"/>
        <v>120.22535019719828</v>
      </c>
      <c r="R345">
        <f t="shared" si="29"/>
        <v>1.2071463061323031</v>
      </c>
    </row>
    <row r="346" spans="1:18">
      <c r="A346" s="1">
        <v>41908</v>
      </c>
      <c r="B346">
        <v>310085</v>
      </c>
      <c r="C346">
        <v>200.74</v>
      </c>
      <c r="D346">
        <v>8774.36</v>
      </c>
      <c r="E346">
        <v>1726.39</v>
      </c>
      <c r="F346">
        <v>0.46700000000000003</v>
      </c>
      <c r="G346">
        <v>-4.2000000000000003E-2</v>
      </c>
      <c r="H346">
        <v>6.0000000000000001E-3</v>
      </c>
      <c r="I346">
        <v>1.0510999999999999</v>
      </c>
      <c r="J346">
        <v>0.82869999999999999</v>
      </c>
      <c r="M346">
        <f t="shared" si="25"/>
        <v>-2.7984738637591988E-3</v>
      </c>
      <c r="N346">
        <f t="shared" si="26"/>
        <v>-7.4722750147269224E-3</v>
      </c>
      <c r="P346">
        <f t="shared" si="27"/>
        <v>5135.9834368529901</v>
      </c>
      <c r="Q346">
        <f t="shared" si="28"/>
        <v>119.33034135726901</v>
      </c>
      <c r="R346">
        <f t="shared" si="29"/>
        <v>1.2067093037287318</v>
      </c>
    </row>
    <row r="347" spans="1:18">
      <c r="A347" s="1">
        <v>41915</v>
      </c>
      <c r="B347">
        <v>310398.7</v>
      </c>
      <c r="C347">
        <v>198.24</v>
      </c>
      <c r="D347">
        <v>8683.5300000000007</v>
      </c>
      <c r="E347">
        <v>1703.14</v>
      </c>
      <c r="F347">
        <v>0.46600000000000003</v>
      </c>
      <c r="G347">
        <v>-2.9000000000000001E-2</v>
      </c>
      <c r="H347">
        <v>3.0000000000000001E-3</v>
      </c>
      <c r="I347">
        <v>1.0337000000000001</v>
      </c>
      <c r="J347">
        <v>0.82609999999999995</v>
      </c>
      <c r="M347">
        <f t="shared" si="25"/>
        <v>1.0116580937484798E-3</v>
      </c>
      <c r="N347">
        <f t="shared" si="26"/>
        <v>-1.0405704191960633E-2</v>
      </c>
      <c r="P347">
        <f t="shared" si="27"/>
        <v>5141.1792960662406</v>
      </c>
      <c r="Q347">
        <f t="shared" si="28"/>
        <v>118.09506323949395</v>
      </c>
      <c r="R347">
        <f t="shared" si="29"/>
        <v>1.2105072025178552</v>
      </c>
    </row>
    <row r="348" spans="1:18">
      <c r="A348" s="1">
        <v>41922</v>
      </c>
      <c r="B348">
        <v>312996.7</v>
      </c>
      <c r="C348">
        <v>189.11</v>
      </c>
      <c r="D348">
        <v>8374.59</v>
      </c>
      <c r="E348">
        <v>1620.44</v>
      </c>
      <c r="F348">
        <v>0.434</v>
      </c>
      <c r="G348">
        <v>-3.2000000000000001E-2</v>
      </c>
      <c r="H348">
        <v>0.01</v>
      </c>
      <c r="I348">
        <v>1.0448999999999999</v>
      </c>
      <c r="J348">
        <v>0.82740000000000002</v>
      </c>
      <c r="M348">
        <f t="shared" si="25"/>
        <v>8.3698804150920125E-3</v>
      </c>
      <c r="N348">
        <f t="shared" si="26"/>
        <v>-3.6226006738282954E-2</v>
      </c>
      <c r="P348">
        <f t="shared" si="27"/>
        <v>5184.2103519668617</v>
      </c>
      <c r="Q348">
        <f t="shared" si="28"/>
        <v>113.89351285189706</v>
      </c>
      <c r="R348">
        <f t="shared" si="29"/>
        <v>1.2086052695189751</v>
      </c>
    </row>
    <row r="349" spans="1:18">
      <c r="A349" s="1">
        <v>41929</v>
      </c>
      <c r="B349">
        <v>314003.8</v>
      </c>
      <c r="C349">
        <v>188.81</v>
      </c>
      <c r="D349">
        <v>8250.1</v>
      </c>
      <c r="E349">
        <v>1611.34</v>
      </c>
      <c r="F349">
        <v>0.45100000000000001</v>
      </c>
      <c r="G349">
        <v>-4.3999999999999997E-2</v>
      </c>
      <c r="H349">
        <v>7.0000000000000001E-3</v>
      </c>
      <c r="I349">
        <v>1.0566</v>
      </c>
      <c r="J349">
        <v>0.82799999999999996</v>
      </c>
      <c r="M349">
        <f t="shared" si="25"/>
        <v>3.2176058086235138E-3</v>
      </c>
      <c r="N349">
        <f t="shared" si="26"/>
        <v>-1.4976799803653896E-2</v>
      </c>
      <c r="P349">
        <f t="shared" si="27"/>
        <v>5200.8910973084767</v>
      </c>
      <c r="Q349">
        <f t="shared" si="28"/>
        <v>112.20046239630071</v>
      </c>
      <c r="R349">
        <f t="shared" si="29"/>
        <v>1.2077294685990339</v>
      </c>
    </row>
    <row r="350" spans="1:18">
      <c r="A350" s="1">
        <v>41936</v>
      </c>
      <c r="B350">
        <v>312519.40000000002</v>
      </c>
      <c r="C350">
        <v>194.63</v>
      </c>
      <c r="D350">
        <v>8532.09</v>
      </c>
      <c r="E350">
        <v>1661.72</v>
      </c>
      <c r="F350">
        <v>0.47199999999999998</v>
      </c>
      <c r="G350">
        <v>-5.2999999999999999E-2</v>
      </c>
      <c r="H350">
        <v>1.0999999999999999E-2</v>
      </c>
      <c r="I350">
        <v>1.0504</v>
      </c>
      <c r="J350">
        <v>0.82909999999999995</v>
      </c>
      <c r="M350">
        <f t="shared" si="25"/>
        <v>-4.7273313252895743E-3</v>
      </c>
      <c r="N350">
        <f t="shared" si="26"/>
        <v>3.3609027591425963E-2</v>
      </c>
      <c r="P350">
        <f t="shared" si="27"/>
        <v>5176.3047619047502</v>
      </c>
      <c r="Q350">
        <f t="shared" si="28"/>
        <v>116.03549571603413</v>
      </c>
      <c r="R350">
        <f t="shared" si="29"/>
        <v>1.2061271257990593</v>
      </c>
    </row>
    <row r="351" spans="1:18">
      <c r="A351" s="1">
        <v>41943</v>
      </c>
      <c r="B351">
        <v>310347.3</v>
      </c>
      <c r="C351">
        <v>199.42</v>
      </c>
      <c r="D351">
        <v>8837.7800000000007</v>
      </c>
      <c r="E351">
        <v>1709.57</v>
      </c>
      <c r="F351">
        <v>0.45500000000000002</v>
      </c>
      <c r="G351">
        <v>-6.5000000000000002E-2</v>
      </c>
      <c r="H351">
        <v>1.4999999999999999E-2</v>
      </c>
      <c r="I351">
        <v>1.0387999999999999</v>
      </c>
      <c r="J351">
        <v>0.82950000000000002</v>
      </c>
      <c r="M351">
        <f t="shared" si="25"/>
        <v>-6.9502885260883662E-3</v>
      </c>
      <c r="N351">
        <f t="shared" si="26"/>
        <v>3.5201364812431524E-2</v>
      </c>
      <c r="P351">
        <f t="shared" si="27"/>
        <v>5140.3279503105468</v>
      </c>
      <c r="Q351">
        <f t="shared" si="28"/>
        <v>120.19284645722821</v>
      </c>
      <c r="R351">
        <f t="shared" si="29"/>
        <v>1.2055455093429777</v>
      </c>
    </row>
    <row r="352" spans="1:18">
      <c r="A352" s="1">
        <v>41950</v>
      </c>
      <c r="B352">
        <v>311382.7</v>
      </c>
      <c r="C352">
        <v>199.72</v>
      </c>
      <c r="D352">
        <v>8816.92</v>
      </c>
      <c r="E352">
        <v>1713.67</v>
      </c>
      <c r="F352">
        <v>0.43099999999999999</v>
      </c>
      <c r="G352">
        <v>-7.9000000000000001E-2</v>
      </c>
      <c r="H352">
        <v>8.9999999999999993E-3</v>
      </c>
      <c r="I352">
        <v>1.0349999999999999</v>
      </c>
      <c r="J352">
        <v>0.83089999999999997</v>
      </c>
      <c r="M352">
        <f t="shared" si="25"/>
        <v>3.3362623099992827E-3</v>
      </c>
      <c r="N352">
        <f t="shared" si="26"/>
        <v>-2.3631112063490292E-3</v>
      </c>
      <c r="P352">
        <f t="shared" si="27"/>
        <v>5157.4774327122041</v>
      </c>
      <c r="Q352">
        <f t="shared" si="28"/>
        <v>119.90915272677805</v>
      </c>
      <c r="R352">
        <f t="shared" si="29"/>
        <v>1.2035142616440004</v>
      </c>
    </row>
    <row r="353" spans="1:18">
      <c r="A353" s="1">
        <v>41957</v>
      </c>
      <c r="B353">
        <v>315658.09999999998</v>
      </c>
      <c r="C353">
        <v>200.94</v>
      </c>
      <c r="D353">
        <v>8915.31</v>
      </c>
      <c r="E353">
        <v>1717.67</v>
      </c>
      <c r="F353">
        <v>0.378</v>
      </c>
      <c r="G353">
        <v>-0.161</v>
      </c>
      <c r="H353">
        <v>4.0000000000000001E-3</v>
      </c>
      <c r="I353">
        <v>1.0426</v>
      </c>
      <c r="J353">
        <v>0.83250000000000002</v>
      </c>
      <c r="M353">
        <f t="shared" si="25"/>
        <v>1.3730371019327503E-2</v>
      </c>
      <c r="N353">
        <f t="shared" si="26"/>
        <v>1.1097420882523155E-2</v>
      </c>
      <c r="P353">
        <f t="shared" si="27"/>
        <v>5228.2915113871513</v>
      </c>
      <c r="Q353">
        <f t="shared" si="28"/>
        <v>121.24724602203167</v>
      </c>
      <c r="R353">
        <f t="shared" si="29"/>
        <v>1.2012012012012012</v>
      </c>
    </row>
    <row r="354" spans="1:18">
      <c r="A354" s="1">
        <v>41964</v>
      </c>
      <c r="B354">
        <v>320698</v>
      </c>
      <c r="C354">
        <v>204.06</v>
      </c>
      <c r="D354">
        <v>9080.5499999999993</v>
      </c>
      <c r="E354">
        <v>1749.61</v>
      </c>
      <c r="F354">
        <v>0.36799999999999999</v>
      </c>
      <c r="G354">
        <v>-0.17799999999999999</v>
      </c>
      <c r="H354">
        <v>3.0000000000000001E-3</v>
      </c>
      <c r="I354">
        <v>1.0313000000000001</v>
      </c>
      <c r="J354">
        <v>0.83220000000000005</v>
      </c>
      <c r="M354">
        <f t="shared" si="25"/>
        <v>1.5966325590884622E-2</v>
      </c>
      <c r="N354">
        <f t="shared" si="26"/>
        <v>1.836473990069409E-2</v>
      </c>
      <c r="P354">
        <f t="shared" si="27"/>
        <v>5311.7681159420172</v>
      </c>
      <c r="Q354">
        <f t="shared" si="28"/>
        <v>123.49449204406348</v>
      </c>
      <c r="R354">
        <f t="shared" si="29"/>
        <v>1.2016342225426579</v>
      </c>
    </row>
    <row r="355" spans="1:18">
      <c r="A355" s="1">
        <v>41971</v>
      </c>
      <c r="B355">
        <v>319103.40000000002</v>
      </c>
      <c r="C355">
        <v>205.23</v>
      </c>
      <c r="D355">
        <v>9150.4599999999991</v>
      </c>
      <c r="E355">
        <v>1757.19</v>
      </c>
      <c r="F355">
        <v>0.29899999999999999</v>
      </c>
      <c r="G355">
        <v>-0.17</v>
      </c>
      <c r="H355">
        <v>1E-3</v>
      </c>
      <c r="I355">
        <v>1.0354000000000001</v>
      </c>
      <c r="J355">
        <v>0.83160000000000001</v>
      </c>
      <c r="M355">
        <f t="shared" si="25"/>
        <v>-4.972279215960107E-3</v>
      </c>
      <c r="N355">
        <f t="shared" si="26"/>
        <v>7.66938778184207E-3</v>
      </c>
      <c r="P355">
        <f t="shared" si="27"/>
        <v>5285.3565217391188</v>
      </c>
      <c r="Q355">
        <f t="shared" si="28"/>
        <v>124.44526043791633</v>
      </c>
      <c r="R355">
        <f t="shared" si="29"/>
        <v>1.2025012025012025</v>
      </c>
    </row>
    <row r="356" spans="1:18">
      <c r="A356" s="1">
        <v>41978</v>
      </c>
      <c r="B356">
        <v>314699.5</v>
      </c>
      <c r="C356">
        <v>207.81</v>
      </c>
      <c r="D356">
        <v>9212.85</v>
      </c>
      <c r="E356">
        <v>1785.14</v>
      </c>
      <c r="F356">
        <v>0.29699999999999999</v>
      </c>
      <c r="G356">
        <v>-0.14799999999999999</v>
      </c>
      <c r="H356">
        <v>3.0000000000000001E-3</v>
      </c>
      <c r="I356">
        <v>1.0219</v>
      </c>
      <c r="J356">
        <v>0.83160000000000001</v>
      </c>
      <c r="M356">
        <f t="shared" si="25"/>
        <v>-1.380085577276835E-2</v>
      </c>
      <c r="N356">
        <f t="shared" si="26"/>
        <v>6.7950974048525629E-3</v>
      </c>
      <c r="P356">
        <f t="shared" si="27"/>
        <v>5212.4140786749367</v>
      </c>
      <c r="Q356">
        <f t="shared" si="28"/>
        <v>125.29375764993864</v>
      </c>
      <c r="R356">
        <f t="shared" si="29"/>
        <v>1.2025012025012025</v>
      </c>
    </row>
    <row r="357" spans="1:18">
      <c r="A357" s="1">
        <v>41985</v>
      </c>
      <c r="B357">
        <v>313018.09999999998</v>
      </c>
      <c r="C357">
        <v>200.21</v>
      </c>
      <c r="D357">
        <v>8895.35</v>
      </c>
      <c r="E357">
        <v>1699.17</v>
      </c>
      <c r="F357">
        <v>0.24299999999999999</v>
      </c>
      <c r="G357">
        <v>-0.16200000000000001</v>
      </c>
      <c r="H357">
        <v>7.0000000000000001E-3</v>
      </c>
      <c r="I357">
        <v>1.0376000000000001</v>
      </c>
      <c r="J357">
        <v>0.83260000000000001</v>
      </c>
      <c r="M357">
        <f t="shared" si="25"/>
        <v>-5.3428747106367691E-3</v>
      </c>
      <c r="N357">
        <f t="shared" si="26"/>
        <v>-3.5070580360696199E-2</v>
      </c>
      <c r="P357">
        <f t="shared" si="27"/>
        <v>5184.5648033126172</v>
      </c>
      <c r="Q357">
        <f t="shared" si="28"/>
        <v>120.97579219366229</v>
      </c>
      <c r="R357">
        <f t="shared" si="29"/>
        <v>1.2010569300984866</v>
      </c>
    </row>
    <row r="358" spans="1:18">
      <c r="A358" s="1">
        <v>41992</v>
      </c>
      <c r="B358">
        <v>316131.40000000002</v>
      </c>
      <c r="C358">
        <v>204.65</v>
      </c>
      <c r="D358">
        <v>8976.24</v>
      </c>
      <c r="E358">
        <v>1746.04</v>
      </c>
      <c r="F358">
        <v>0.24</v>
      </c>
      <c r="G358">
        <v>-0.19500000000000001</v>
      </c>
      <c r="H358">
        <v>-4.7E-2</v>
      </c>
      <c r="I358">
        <v>1.0162</v>
      </c>
      <c r="J358">
        <v>0.83079999999999998</v>
      </c>
      <c r="M358">
        <f t="shared" si="25"/>
        <v>9.9460702112754706E-3</v>
      </c>
      <c r="N358">
        <f t="shared" si="26"/>
        <v>9.0524180988279523E-3</v>
      </c>
      <c r="P358">
        <f t="shared" si="27"/>
        <v>5236.1308488612722</v>
      </c>
      <c r="Q358">
        <f t="shared" si="28"/>
        <v>122.07588739290068</v>
      </c>
      <c r="R358">
        <f t="shared" si="29"/>
        <v>1.203659123736158</v>
      </c>
    </row>
    <row r="359" spans="1:18">
      <c r="A359" s="1">
        <v>41999</v>
      </c>
      <c r="B359">
        <v>326891.5</v>
      </c>
      <c r="C359">
        <v>206.12</v>
      </c>
      <c r="D359">
        <v>9021.67</v>
      </c>
      <c r="E359">
        <v>1758.2</v>
      </c>
      <c r="F359">
        <v>0.23899999999999999</v>
      </c>
      <c r="G359">
        <v>-0.22800000000000001</v>
      </c>
      <c r="H359">
        <v>-6.0999999999999999E-2</v>
      </c>
      <c r="I359">
        <v>1.0124</v>
      </c>
      <c r="J359">
        <v>0.83130000000000004</v>
      </c>
      <c r="M359">
        <f t="shared" si="25"/>
        <v>3.4036796091751587E-2</v>
      </c>
      <c r="N359">
        <f t="shared" si="26"/>
        <v>5.0483746708408885E-3</v>
      </c>
      <c r="P359">
        <f t="shared" si="27"/>
        <v>5414.3519668736935</v>
      </c>
      <c r="Q359">
        <f t="shared" si="28"/>
        <v>122.69373045015624</v>
      </c>
      <c r="R359">
        <f t="shared" si="29"/>
        <v>1.2029351617947792</v>
      </c>
    </row>
    <row r="360" spans="1:18">
      <c r="A360" s="1">
        <v>42006</v>
      </c>
      <c r="B360">
        <v>327697.8</v>
      </c>
      <c r="C360">
        <v>205.79</v>
      </c>
      <c r="D360">
        <v>8983.3700000000008</v>
      </c>
      <c r="E360">
        <v>1751.09</v>
      </c>
      <c r="F360">
        <v>0.34200000000000003</v>
      </c>
      <c r="G360">
        <v>-0.249</v>
      </c>
      <c r="H360">
        <v>-6.3E-2</v>
      </c>
      <c r="I360">
        <v>0.99839999999999995</v>
      </c>
      <c r="J360">
        <v>0.83169999999999999</v>
      </c>
      <c r="M360">
        <f t="shared" si="25"/>
        <v>2.4665676531814285E-3</v>
      </c>
      <c r="N360">
        <f t="shared" si="26"/>
        <v>-4.2543707504228744E-3</v>
      </c>
      <c r="P360">
        <f t="shared" si="27"/>
        <v>5427.7068322981231</v>
      </c>
      <c r="Q360">
        <f t="shared" si="28"/>
        <v>122.17285461716291</v>
      </c>
      <c r="R360">
        <f t="shared" si="29"/>
        <v>1.2023566189731874</v>
      </c>
    </row>
    <row r="361" spans="1:18">
      <c r="A361" s="1">
        <v>42013</v>
      </c>
      <c r="B361">
        <v>329059</v>
      </c>
      <c r="C361">
        <v>208.3</v>
      </c>
      <c r="D361">
        <v>9105.7000000000007</v>
      </c>
      <c r="E361">
        <v>1769.49</v>
      </c>
      <c r="F361">
        <v>0.20100000000000001</v>
      </c>
      <c r="G361">
        <v>-0.35199999999999998</v>
      </c>
      <c r="H361">
        <v>-0.11700000000000001</v>
      </c>
      <c r="I361">
        <v>0.9859</v>
      </c>
      <c r="J361">
        <v>0.8327</v>
      </c>
      <c r="M361">
        <f t="shared" si="25"/>
        <v>4.1538270931327226E-3</v>
      </c>
      <c r="N361">
        <f t="shared" si="26"/>
        <v>1.3525500747877778E-2</v>
      </c>
      <c r="P361">
        <f t="shared" si="27"/>
        <v>5450.2525879917048</v>
      </c>
      <c r="Q361">
        <f t="shared" si="28"/>
        <v>123.83652930776537</v>
      </c>
      <c r="R361">
        <f t="shared" si="29"/>
        <v>1.2009126936471719</v>
      </c>
    </row>
    <row r="362" spans="1:18">
      <c r="A362" s="1">
        <v>42020</v>
      </c>
      <c r="B362">
        <v>339614.3</v>
      </c>
      <c r="C362">
        <v>183.39</v>
      </c>
      <c r="D362">
        <v>7899.59</v>
      </c>
      <c r="E362">
        <v>1537.43</v>
      </c>
      <c r="F362">
        <v>-0.08</v>
      </c>
      <c r="G362">
        <v>-0.71</v>
      </c>
      <c r="H362">
        <v>-0.42599999999999999</v>
      </c>
      <c r="I362">
        <v>1.1647000000000001</v>
      </c>
      <c r="J362">
        <v>1.0071000000000001</v>
      </c>
      <c r="M362">
        <f t="shared" si="25"/>
        <v>3.207722627249221E-2</v>
      </c>
      <c r="N362">
        <f t="shared" si="26"/>
        <v>-0.14208973166708497</v>
      </c>
      <c r="P362">
        <f t="shared" si="27"/>
        <v>5625.081573498951</v>
      </c>
      <c r="Q362">
        <f t="shared" si="28"/>
        <v>107.4335645314836</v>
      </c>
      <c r="R362">
        <f t="shared" si="29"/>
        <v>0.99295005461225294</v>
      </c>
    </row>
    <row r="363" spans="1:18">
      <c r="A363" s="1">
        <v>42027</v>
      </c>
      <c r="B363">
        <v>365486.1</v>
      </c>
      <c r="C363">
        <v>186.2</v>
      </c>
      <c r="D363">
        <v>8161.16</v>
      </c>
      <c r="E363">
        <v>1571.12</v>
      </c>
      <c r="F363">
        <v>-0.29299999999999998</v>
      </c>
      <c r="G363">
        <v>-1.2470000000000001</v>
      </c>
      <c r="H363">
        <v>-0.95399999999999996</v>
      </c>
      <c r="I363">
        <v>1.1345000000000001</v>
      </c>
      <c r="J363">
        <v>1.0142</v>
      </c>
      <c r="M363">
        <f t="shared" si="25"/>
        <v>7.6179948841965661E-2</v>
      </c>
      <c r="N363">
        <f t="shared" si="26"/>
        <v>3.2575456343418789E-2</v>
      </c>
      <c r="P363">
        <f t="shared" si="27"/>
        <v>6053.5999999999849</v>
      </c>
      <c r="Q363">
        <f t="shared" si="28"/>
        <v>110.99088807289527</v>
      </c>
      <c r="R363">
        <f t="shared" si="29"/>
        <v>0.98599881680141988</v>
      </c>
    </row>
    <row r="364" spans="1:18">
      <c r="A364" s="1">
        <v>42034</v>
      </c>
      <c r="B364">
        <v>383324.6</v>
      </c>
      <c r="C364">
        <v>191.31</v>
      </c>
      <c r="D364">
        <v>8385.1299999999992</v>
      </c>
      <c r="E364">
        <v>1625.07</v>
      </c>
      <c r="F364">
        <v>-7.4999999999999997E-2</v>
      </c>
      <c r="G364">
        <v>-0.79200000000000004</v>
      </c>
      <c r="H364">
        <v>-0.85399999999999998</v>
      </c>
      <c r="I364">
        <v>1.0866</v>
      </c>
      <c r="J364">
        <v>0.96099999999999997</v>
      </c>
      <c r="M364">
        <f t="shared" si="25"/>
        <v>4.8807601711802429E-2</v>
      </c>
      <c r="N364">
        <f t="shared" si="26"/>
        <v>2.7073583295525727E-2</v>
      </c>
      <c r="P364">
        <f t="shared" si="27"/>
        <v>6349.0616977225518</v>
      </c>
      <c r="Q364">
        <f t="shared" si="28"/>
        <v>114.0368557051542</v>
      </c>
      <c r="R364">
        <f t="shared" si="29"/>
        <v>1.0405827263267431</v>
      </c>
    </row>
    <row r="365" spans="1:18">
      <c r="A365" s="1">
        <v>42041</v>
      </c>
      <c r="B365">
        <v>384889.1</v>
      </c>
      <c r="C365">
        <v>196.75</v>
      </c>
      <c r="D365">
        <v>8587.99</v>
      </c>
      <c r="E365">
        <v>1675.04</v>
      </c>
      <c r="F365">
        <v>-8.3000000000000004E-2</v>
      </c>
      <c r="G365">
        <v>-0.84399999999999997</v>
      </c>
      <c r="H365">
        <v>-0.88500000000000001</v>
      </c>
      <c r="I365">
        <v>1.0791999999999999</v>
      </c>
      <c r="J365">
        <v>0.95369999999999999</v>
      </c>
      <c r="M365">
        <f t="shared" si="25"/>
        <v>4.0813973327045172E-3</v>
      </c>
      <c r="N365">
        <f t="shared" si="26"/>
        <v>2.3904816569436053E-2</v>
      </c>
      <c r="P365">
        <f t="shared" si="27"/>
        <v>6374.9747412008128</v>
      </c>
      <c r="Q365">
        <f t="shared" si="28"/>
        <v>116.79572963416278</v>
      </c>
      <c r="R365">
        <f t="shared" si="29"/>
        <v>1.0485477613505296</v>
      </c>
    </row>
    <row r="366" spans="1:18">
      <c r="A366" s="1">
        <v>42048</v>
      </c>
      <c r="B366">
        <v>384920.1</v>
      </c>
      <c r="C366">
        <v>201.13</v>
      </c>
      <c r="D366">
        <v>8651.98</v>
      </c>
      <c r="E366">
        <v>1713.47</v>
      </c>
      <c r="F366">
        <v>1.2999999999999999E-2</v>
      </c>
      <c r="G366">
        <v>-0.88100000000000001</v>
      </c>
      <c r="H366">
        <v>-0.90700000000000003</v>
      </c>
      <c r="I366">
        <v>1.0725</v>
      </c>
      <c r="J366">
        <v>0.94159999999999999</v>
      </c>
      <c r="M366">
        <f t="shared" si="25"/>
        <v>8.0542680995554505E-5</v>
      </c>
      <c r="N366">
        <f t="shared" si="26"/>
        <v>7.4234808834940415E-3</v>
      </c>
      <c r="P366">
        <f t="shared" si="27"/>
        <v>6375.4881987577483</v>
      </c>
      <c r="Q366">
        <f t="shared" si="28"/>
        <v>117.66598667210648</v>
      </c>
      <c r="R366">
        <f t="shared" si="29"/>
        <v>1.0620220900594732</v>
      </c>
    </row>
    <row r="367" spans="1:18">
      <c r="A367" s="1">
        <v>42055</v>
      </c>
      <c r="B367">
        <v>382965.3</v>
      </c>
      <c r="C367">
        <v>206.15</v>
      </c>
      <c r="D367">
        <v>8892.17</v>
      </c>
      <c r="E367">
        <v>1758.97</v>
      </c>
      <c r="F367">
        <v>4.2000000000000003E-2</v>
      </c>
      <c r="G367">
        <v>-0.86099999999999999</v>
      </c>
      <c r="H367">
        <v>-0.89700000000000002</v>
      </c>
      <c r="I367">
        <v>1.0658000000000001</v>
      </c>
      <c r="J367">
        <v>0.93600000000000005</v>
      </c>
      <c r="M367">
        <f t="shared" si="25"/>
        <v>-5.0784565420199934E-3</v>
      </c>
      <c r="N367">
        <f t="shared" si="26"/>
        <v>2.738291774390253E-2</v>
      </c>
      <c r="P367">
        <f t="shared" si="27"/>
        <v>6343.1105590061961</v>
      </c>
      <c r="Q367">
        <f t="shared" si="28"/>
        <v>120.93254453964356</v>
      </c>
      <c r="R367">
        <f t="shared" si="29"/>
        <v>1.0683760683760684</v>
      </c>
    </row>
    <row r="368" spans="1:18">
      <c r="A368" s="1">
        <v>42062</v>
      </c>
      <c r="B368">
        <v>383657</v>
      </c>
      <c r="C368">
        <v>211.28</v>
      </c>
      <c r="D368">
        <v>9014.5300000000007</v>
      </c>
      <c r="E368">
        <v>1803.16</v>
      </c>
      <c r="F368">
        <v>0</v>
      </c>
      <c r="G368">
        <v>-0.83499999999999996</v>
      </c>
      <c r="H368">
        <v>-0.85</v>
      </c>
      <c r="I368">
        <v>1.0484</v>
      </c>
      <c r="J368">
        <v>0.93630000000000002</v>
      </c>
      <c r="M368">
        <f t="shared" si="25"/>
        <v>1.8061688617740934E-3</v>
      </c>
      <c r="N368">
        <f t="shared" si="26"/>
        <v>1.3666605738391966E-2</v>
      </c>
      <c r="P368">
        <f t="shared" si="27"/>
        <v>6354.5672877846637</v>
      </c>
      <c r="Q368">
        <f t="shared" si="28"/>
        <v>122.59662722698206</v>
      </c>
      <c r="R368">
        <f t="shared" si="29"/>
        <v>1.0680337498664958</v>
      </c>
    </row>
    <row r="369" spans="1:18">
      <c r="A369" s="1">
        <v>42069</v>
      </c>
      <c r="B369">
        <v>378793</v>
      </c>
      <c r="C369">
        <v>214.42</v>
      </c>
      <c r="D369">
        <v>9080.0300000000007</v>
      </c>
      <c r="E369">
        <v>1827.44</v>
      </c>
      <c r="F369">
        <v>-5.5E-2</v>
      </c>
      <c r="G369">
        <v>-0.64800000000000002</v>
      </c>
      <c r="H369">
        <v>-0.75800000000000001</v>
      </c>
      <c r="I369">
        <v>1.0143</v>
      </c>
      <c r="J369">
        <v>0.9355</v>
      </c>
      <c r="M369">
        <f t="shared" si="25"/>
        <v>-1.2677991018018697E-2</v>
      </c>
      <c r="N369">
        <f t="shared" si="26"/>
        <v>7.239776606320099E-3</v>
      </c>
      <c r="P369">
        <f t="shared" si="27"/>
        <v>6274.0041407867338</v>
      </c>
      <c r="Q369">
        <f t="shared" si="28"/>
        <v>123.48742010063908</v>
      </c>
      <c r="R369">
        <f t="shared" si="29"/>
        <v>1.0689470871191875</v>
      </c>
    </row>
    <row r="370" spans="1:18">
      <c r="A370" s="1">
        <v>42076</v>
      </c>
      <c r="B370">
        <v>378797</v>
      </c>
      <c r="C370">
        <v>216.24</v>
      </c>
      <c r="D370">
        <v>9156.02</v>
      </c>
      <c r="E370">
        <v>1840.12</v>
      </c>
      <c r="F370">
        <v>-6.4000000000000001E-2</v>
      </c>
      <c r="G370">
        <v>-0.81499999999999995</v>
      </c>
      <c r="H370">
        <v>-0.80700000000000005</v>
      </c>
      <c r="I370">
        <v>0.995</v>
      </c>
      <c r="J370">
        <v>0.94750000000000001</v>
      </c>
      <c r="M370">
        <f t="shared" si="25"/>
        <v>1.0559857230640901E-5</v>
      </c>
      <c r="N370">
        <f t="shared" si="26"/>
        <v>8.3340898754154184E-3</v>
      </c>
      <c r="P370">
        <f t="shared" si="27"/>
        <v>6274.0703933747254</v>
      </c>
      <c r="Q370">
        <f t="shared" si="28"/>
        <v>124.52087583299321</v>
      </c>
      <c r="R370">
        <f t="shared" si="29"/>
        <v>1.0554089709762533</v>
      </c>
    </row>
    <row r="371" spans="1:18">
      <c r="A371" s="1">
        <v>42083</v>
      </c>
      <c r="B371">
        <v>376503</v>
      </c>
      <c r="C371">
        <v>218.07</v>
      </c>
      <c r="D371">
        <v>9396.2900000000009</v>
      </c>
      <c r="E371">
        <v>1854.37</v>
      </c>
      <c r="F371">
        <v>-0.09</v>
      </c>
      <c r="G371">
        <v>-0.75700000000000001</v>
      </c>
      <c r="H371">
        <v>-0.79</v>
      </c>
      <c r="I371">
        <v>1.0259</v>
      </c>
      <c r="J371">
        <v>0.94799999999999995</v>
      </c>
      <c r="M371">
        <f t="shared" si="25"/>
        <v>-6.0560141711787363E-3</v>
      </c>
      <c r="N371">
        <f t="shared" si="26"/>
        <v>2.5903344069990696E-2</v>
      </c>
      <c r="P371">
        <f t="shared" si="27"/>
        <v>6236.0745341614747</v>
      </c>
      <c r="Q371">
        <f t="shared" si="28"/>
        <v>127.78852169182635</v>
      </c>
      <c r="R371">
        <f t="shared" si="29"/>
        <v>1.0548523206751055</v>
      </c>
    </row>
    <row r="372" spans="1:18">
      <c r="A372" s="1">
        <v>42090</v>
      </c>
      <c r="B372">
        <v>379353</v>
      </c>
      <c r="C372">
        <v>213.94</v>
      </c>
      <c r="D372">
        <v>9083.52</v>
      </c>
      <c r="E372">
        <v>1806.66</v>
      </c>
      <c r="F372">
        <v>-3.9E-2</v>
      </c>
      <c r="G372">
        <v>-0.77200000000000002</v>
      </c>
      <c r="H372">
        <v>-0.80700000000000005</v>
      </c>
      <c r="I372">
        <v>1.04</v>
      </c>
      <c r="J372">
        <v>0.95479999999999998</v>
      </c>
      <c r="M372">
        <f t="shared" si="25"/>
        <v>7.5696607995154874E-3</v>
      </c>
      <c r="N372">
        <f t="shared" si="26"/>
        <v>-3.3853147829206558E-2</v>
      </c>
      <c r="P372">
        <f t="shared" si="27"/>
        <v>6283.2795031055739</v>
      </c>
      <c r="Q372">
        <f t="shared" si="28"/>
        <v>123.53488372093011</v>
      </c>
      <c r="R372">
        <f t="shared" si="29"/>
        <v>1.0473397570171763</v>
      </c>
    </row>
    <row r="373" spans="1:18">
      <c r="A373" s="1">
        <v>42097</v>
      </c>
      <c r="B373">
        <v>377387</v>
      </c>
      <c r="C373">
        <v>215.76</v>
      </c>
      <c r="D373">
        <v>9130.6</v>
      </c>
      <c r="E373">
        <v>1817.52</v>
      </c>
      <c r="F373">
        <v>-8.1000000000000003E-2</v>
      </c>
      <c r="G373">
        <v>-0.8</v>
      </c>
      <c r="H373">
        <v>-0.81399999999999995</v>
      </c>
      <c r="I373">
        <v>1.0510999999999999</v>
      </c>
      <c r="J373">
        <v>0.95689999999999997</v>
      </c>
      <c r="M373">
        <f t="shared" si="25"/>
        <v>-5.1825081124967642E-3</v>
      </c>
      <c r="N373">
        <f t="shared" si="26"/>
        <v>5.169627173996179E-3</v>
      </c>
      <c r="P373">
        <f t="shared" si="27"/>
        <v>6250.716356107645</v>
      </c>
      <c r="Q373">
        <f t="shared" si="28"/>
        <v>124.17516659866709</v>
      </c>
      <c r="R373">
        <f t="shared" si="29"/>
        <v>1.0450412791305257</v>
      </c>
    </row>
    <row r="374" spans="1:18">
      <c r="A374" s="1">
        <v>42104</v>
      </c>
      <c r="B374">
        <v>377961</v>
      </c>
      <c r="C374">
        <v>221</v>
      </c>
      <c r="D374">
        <v>9471.4599999999991</v>
      </c>
      <c r="E374">
        <v>1868.59</v>
      </c>
      <c r="F374">
        <v>-0.109</v>
      </c>
      <c r="G374">
        <v>-0.82499999999999996</v>
      </c>
      <c r="H374">
        <v>-0.80400000000000005</v>
      </c>
      <c r="I374">
        <v>1.0210999999999999</v>
      </c>
      <c r="J374">
        <v>0.96319999999999995</v>
      </c>
      <c r="M374">
        <f t="shared" si="25"/>
        <v>1.5209850895765431E-3</v>
      </c>
      <c r="N374">
        <f t="shared" si="26"/>
        <v>3.6651656518677592E-2</v>
      </c>
      <c r="P374">
        <f t="shared" si="27"/>
        <v>6260.2236024844569</v>
      </c>
      <c r="Q374">
        <f t="shared" si="28"/>
        <v>128.81082551339574</v>
      </c>
      <c r="R374">
        <f t="shared" si="29"/>
        <v>1.0382059800664452</v>
      </c>
    </row>
    <row r="375" spans="1:18">
      <c r="A375" s="1">
        <v>42111</v>
      </c>
      <c r="B375">
        <v>383984</v>
      </c>
      <c r="C375">
        <v>216.23</v>
      </c>
      <c r="D375">
        <v>9245.92</v>
      </c>
      <c r="E375">
        <v>1819.45</v>
      </c>
      <c r="F375">
        <v>-0.17899999999999999</v>
      </c>
      <c r="G375">
        <v>-0.878</v>
      </c>
      <c r="H375">
        <v>-0.81599999999999995</v>
      </c>
      <c r="I375">
        <v>1.0502</v>
      </c>
      <c r="J375">
        <v>0.97189999999999999</v>
      </c>
      <c r="M375">
        <f t="shared" si="25"/>
        <v>1.5935506573429459E-2</v>
      </c>
      <c r="N375">
        <f t="shared" si="26"/>
        <v>-2.410069324299632E-2</v>
      </c>
      <c r="P375">
        <f t="shared" si="27"/>
        <v>6359.9834368529864</v>
      </c>
      <c r="Q375">
        <f t="shared" si="28"/>
        <v>125.74350605195146</v>
      </c>
      <c r="R375">
        <f t="shared" si="29"/>
        <v>1.0289124395513942</v>
      </c>
    </row>
    <row r="376" spans="1:18">
      <c r="A376" s="1">
        <v>42118</v>
      </c>
      <c r="B376">
        <v>385899</v>
      </c>
      <c r="C376">
        <v>218.18</v>
      </c>
      <c r="D376">
        <v>9302.1200000000008</v>
      </c>
      <c r="E376">
        <v>1837.13</v>
      </c>
      <c r="F376">
        <v>-0.129</v>
      </c>
      <c r="G376">
        <v>-0.88900000000000001</v>
      </c>
      <c r="H376">
        <v>-0.81200000000000006</v>
      </c>
      <c r="I376">
        <v>1.0483</v>
      </c>
      <c r="J376">
        <v>0.96430000000000005</v>
      </c>
      <c r="M376">
        <f t="shared" si="25"/>
        <v>4.9871869661235468E-3</v>
      </c>
      <c r="N376">
        <f t="shared" si="26"/>
        <v>6.0599580318323144E-3</v>
      </c>
      <c r="P376">
        <f t="shared" si="27"/>
        <v>6391.701863354021</v>
      </c>
      <c r="Q376">
        <f t="shared" si="28"/>
        <v>126.50781993744039</v>
      </c>
      <c r="R376">
        <f t="shared" si="29"/>
        <v>1.0370216737529814</v>
      </c>
    </row>
    <row r="377" spans="1:18">
      <c r="A377" s="1">
        <v>42125</v>
      </c>
      <c r="B377">
        <v>384147</v>
      </c>
      <c r="C377">
        <v>215.52</v>
      </c>
      <c r="D377">
        <v>9077.1200000000008</v>
      </c>
      <c r="E377">
        <v>1811.15</v>
      </c>
      <c r="F377">
        <v>1.2999999999999999E-2</v>
      </c>
      <c r="G377">
        <v>-0.78800000000000003</v>
      </c>
      <c r="H377">
        <v>-0.79500000000000004</v>
      </c>
      <c r="I377">
        <v>1.0723</v>
      </c>
      <c r="J377">
        <v>0.95760000000000001</v>
      </c>
      <c r="M377">
        <f t="shared" si="25"/>
        <v>-4.5400480436590396E-3</v>
      </c>
      <c r="N377">
        <f t="shared" si="26"/>
        <v>-2.4485369486160029E-2</v>
      </c>
      <c r="P377">
        <f t="shared" si="27"/>
        <v>6362.6832298136487</v>
      </c>
      <c r="Q377">
        <f t="shared" si="28"/>
        <v>123.44784441724454</v>
      </c>
      <c r="R377">
        <f t="shared" si="29"/>
        <v>1.0442773600668338</v>
      </c>
    </row>
    <row r="378" spans="1:18">
      <c r="A378" s="1">
        <v>42132</v>
      </c>
      <c r="B378">
        <v>379364</v>
      </c>
      <c r="C378">
        <v>213.97</v>
      </c>
      <c r="D378">
        <v>9093.33</v>
      </c>
      <c r="E378">
        <v>1794.36</v>
      </c>
      <c r="F378">
        <v>5.3999999999999999E-2</v>
      </c>
      <c r="G378">
        <v>-0.81399999999999995</v>
      </c>
      <c r="H378">
        <v>-0.79200000000000004</v>
      </c>
      <c r="I378">
        <v>1.0742</v>
      </c>
      <c r="J378">
        <v>0.95909999999999995</v>
      </c>
      <c r="M378">
        <f t="shared" si="25"/>
        <v>-1.2450962782476482E-2</v>
      </c>
      <c r="N378">
        <f t="shared" si="26"/>
        <v>1.7842160541184087E-3</v>
      </c>
      <c r="P378">
        <f t="shared" si="27"/>
        <v>6283.4616977225514</v>
      </c>
      <c r="Q378">
        <f t="shared" si="28"/>
        <v>123.66829865361063</v>
      </c>
      <c r="R378">
        <f t="shared" si="29"/>
        <v>1.0426441455531228</v>
      </c>
    </row>
    <row r="379" spans="1:18">
      <c r="A379" s="1">
        <v>42139</v>
      </c>
      <c r="B379">
        <v>377233</v>
      </c>
      <c r="C379">
        <v>214.99</v>
      </c>
      <c r="D379">
        <v>9109.92</v>
      </c>
      <c r="E379">
        <v>1800.74</v>
      </c>
      <c r="F379">
        <v>4.8000000000000001E-2</v>
      </c>
      <c r="G379">
        <v>-0.82199999999999995</v>
      </c>
      <c r="H379">
        <v>-0.79200000000000004</v>
      </c>
      <c r="I379">
        <v>1.0916999999999999</v>
      </c>
      <c r="J379">
        <v>0.95379999999999998</v>
      </c>
      <c r="M379">
        <f t="shared" si="25"/>
        <v>-5.6172963169937029E-3</v>
      </c>
      <c r="N379">
        <f t="shared" si="26"/>
        <v>1.8227519364125964E-3</v>
      </c>
      <c r="P379">
        <f t="shared" si="27"/>
        <v>6248.165631469964</v>
      </c>
      <c r="Q379">
        <f t="shared" si="28"/>
        <v>123.89392084863307</v>
      </c>
      <c r="R379">
        <f t="shared" si="29"/>
        <v>1.0484378276368211</v>
      </c>
    </row>
    <row r="380" spans="1:18">
      <c r="A380" s="1">
        <v>42146</v>
      </c>
      <c r="B380">
        <v>380102</v>
      </c>
      <c r="C380">
        <v>216.58</v>
      </c>
      <c r="D380">
        <v>9353.2999999999993</v>
      </c>
      <c r="E380">
        <v>1817.83</v>
      </c>
      <c r="F380">
        <v>8.0000000000000002E-3</v>
      </c>
      <c r="G380">
        <v>-0.83899999999999997</v>
      </c>
      <c r="H380">
        <v>-0.78800000000000003</v>
      </c>
      <c r="I380">
        <v>1.0621</v>
      </c>
      <c r="J380">
        <v>0.96240000000000003</v>
      </c>
      <c r="M380">
        <f t="shared" si="25"/>
        <v>7.6053791688426298E-3</v>
      </c>
      <c r="N380">
        <f t="shared" si="26"/>
        <v>2.636529253339797E-2</v>
      </c>
      <c r="P380">
        <f t="shared" si="27"/>
        <v>6295.6853002070238</v>
      </c>
      <c r="Q380">
        <f t="shared" si="28"/>
        <v>127.20386236910089</v>
      </c>
      <c r="R380">
        <f t="shared" si="29"/>
        <v>1.0390689941812137</v>
      </c>
    </row>
    <row r="381" spans="1:18">
      <c r="A381" s="1">
        <v>42153</v>
      </c>
      <c r="B381">
        <v>380536</v>
      </c>
      <c r="C381">
        <v>214.15</v>
      </c>
      <c r="D381">
        <v>9237.7900000000009</v>
      </c>
      <c r="E381">
        <v>1795.14</v>
      </c>
      <c r="F381">
        <v>-8.2000000000000003E-2</v>
      </c>
      <c r="G381">
        <v>-0.91200000000000003</v>
      </c>
      <c r="H381">
        <v>-0.78800000000000003</v>
      </c>
      <c r="I381">
        <v>1.0634999999999999</v>
      </c>
      <c r="J381">
        <v>0.96760000000000002</v>
      </c>
      <c r="M381">
        <f t="shared" si="25"/>
        <v>1.1417987803274965E-3</v>
      </c>
      <c r="N381">
        <f t="shared" si="26"/>
        <v>-1.2426542651062059E-2</v>
      </c>
      <c r="P381">
        <f t="shared" si="27"/>
        <v>6302.8737060041258</v>
      </c>
      <c r="Q381">
        <f t="shared" si="28"/>
        <v>125.63293893648839</v>
      </c>
      <c r="R381">
        <f t="shared" si="29"/>
        <v>1.0334849111202977</v>
      </c>
    </row>
    <row r="382" spans="1:18">
      <c r="A382" s="1">
        <v>42160</v>
      </c>
      <c r="B382">
        <v>380536</v>
      </c>
      <c r="C382">
        <v>212.3</v>
      </c>
      <c r="D382">
        <v>9105.02</v>
      </c>
      <c r="E382">
        <v>1774.64</v>
      </c>
      <c r="F382">
        <v>9.1999999999999998E-2</v>
      </c>
      <c r="G382">
        <v>-0.82499999999999996</v>
      </c>
      <c r="H382">
        <v>-0.77800000000000002</v>
      </c>
      <c r="I382">
        <v>1.0644</v>
      </c>
      <c r="J382">
        <v>0.95760000000000001</v>
      </c>
      <c r="M382">
        <f t="shared" si="25"/>
        <v>0</v>
      </c>
      <c r="N382">
        <f t="shared" si="26"/>
        <v>-1.4476769784482006E-2</v>
      </c>
      <c r="P382">
        <f t="shared" si="27"/>
        <v>6302.8737060041258</v>
      </c>
      <c r="Q382">
        <f t="shared" si="28"/>
        <v>123.82728138174882</v>
      </c>
      <c r="R382">
        <f t="shared" si="29"/>
        <v>1.0442773600668338</v>
      </c>
    </row>
    <row r="383" spans="1:18">
      <c r="A383" s="1">
        <v>42167</v>
      </c>
      <c r="B383">
        <v>383387</v>
      </c>
      <c r="C383">
        <v>210.53</v>
      </c>
      <c r="D383">
        <v>9026.43</v>
      </c>
      <c r="E383">
        <v>1757.86</v>
      </c>
      <c r="F383">
        <v>0.14299999999999999</v>
      </c>
      <c r="G383">
        <v>-0.90600000000000003</v>
      </c>
      <c r="H383">
        <v>-0.77500000000000002</v>
      </c>
      <c r="I383">
        <v>1.077</v>
      </c>
      <c r="J383">
        <v>0.95569999999999999</v>
      </c>
      <c r="M383">
        <f t="shared" si="25"/>
        <v>7.492063825761619E-3</v>
      </c>
      <c r="N383">
        <f t="shared" si="26"/>
        <v>-8.6689693517068168E-3</v>
      </c>
      <c r="P383">
        <f t="shared" si="27"/>
        <v>6350.0952380952231</v>
      </c>
      <c r="Q383">
        <f t="shared" si="28"/>
        <v>122.7584659322724</v>
      </c>
      <c r="R383">
        <f t="shared" si="29"/>
        <v>1.0463534581981793</v>
      </c>
    </row>
    <row r="384" spans="1:18">
      <c r="A384" s="1">
        <v>42174</v>
      </c>
      <c r="B384">
        <v>388242</v>
      </c>
      <c r="C384">
        <v>206.77</v>
      </c>
      <c r="D384">
        <v>8867.32</v>
      </c>
      <c r="E384">
        <v>1721.62</v>
      </c>
      <c r="F384">
        <v>0.123</v>
      </c>
      <c r="G384">
        <v>-0.92500000000000004</v>
      </c>
      <c r="H384">
        <v>-0.78500000000000003</v>
      </c>
      <c r="I384">
        <v>1.0895999999999999</v>
      </c>
      <c r="J384">
        <v>0.9597</v>
      </c>
      <c r="M384">
        <f t="shared" si="25"/>
        <v>1.2663444509072974E-2</v>
      </c>
      <c r="N384">
        <f t="shared" si="26"/>
        <v>-1.7784331805207471E-2</v>
      </c>
      <c r="P384">
        <f t="shared" si="27"/>
        <v>6430.5093167701707</v>
      </c>
      <c r="Q384">
        <f t="shared" si="28"/>
        <v>120.5945872433019</v>
      </c>
      <c r="R384">
        <f t="shared" si="29"/>
        <v>1.0419922892570594</v>
      </c>
    </row>
    <row r="385" spans="1:18">
      <c r="A385" s="1">
        <v>42181</v>
      </c>
      <c r="B385">
        <v>391461</v>
      </c>
      <c r="C385">
        <v>207.34</v>
      </c>
      <c r="D385">
        <v>9007.5</v>
      </c>
      <c r="E385">
        <v>1733.06</v>
      </c>
      <c r="F385">
        <v>0.14899999999999999</v>
      </c>
      <c r="G385">
        <v>-0.89200000000000002</v>
      </c>
      <c r="H385">
        <v>-0.78200000000000003</v>
      </c>
      <c r="I385">
        <v>1.0719000000000001</v>
      </c>
      <c r="J385">
        <v>0.95940000000000003</v>
      </c>
      <c r="M385">
        <f t="shared" si="25"/>
        <v>8.2912204243745791E-3</v>
      </c>
      <c r="N385">
        <f t="shared" si="26"/>
        <v>1.5684955024589262E-2</v>
      </c>
      <c r="P385">
        <f t="shared" si="27"/>
        <v>6483.8260869565065</v>
      </c>
      <c r="Q385">
        <f t="shared" si="28"/>
        <v>122.5010199918399</v>
      </c>
      <c r="R385">
        <f t="shared" si="29"/>
        <v>1.0423181154888472</v>
      </c>
    </row>
    <row r="386" spans="1:18">
      <c r="A386" s="1">
        <v>42188</v>
      </c>
      <c r="B386">
        <v>391134</v>
      </c>
      <c r="C386">
        <v>206.02</v>
      </c>
      <c r="D386">
        <v>8912.84</v>
      </c>
      <c r="E386">
        <v>1725.34</v>
      </c>
      <c r="F386">
        <v>8.7999999999999995E-2</v>
      </c>
      <c r="G386">
        <v>-0.93600000000000005</v>
      </c>
      <c r="H386">
        <v>-0.78900000000000003</v>
      </c>
      <c r="I386">
        <v>1.0632999999999999</v>
      </c>
      <c r="J386">
        <v>0.95809999999999995</v>
      </c>
      <c r="M386">
        <f t="shared" ref="M386:M449" si="30">B386/B385-1</f>
        <v>-8.353322553203979E-4</v>
      </c>
      <c r="N386">
        <f t="shared" ref="N386:N449" si="31">LN(D386/D385)</f>
        <v>-1.0564629959737185E-2</v>
      </c>
      <c r="P386">
        <f t="shared" si="27"/>
        <v>6478.4099378881838</v>
      </c>
      <c r="Q386">
        <f t="shared" si="28"/>
        <v>121.2136542907655</v>
      </c>
      <c r="R386">
        <f t="shared" si="29"/>
        <v>1.0437323870159692</v>
      </c>
    </row>
    <row r="387" spans="1:18">
      <c r="A387" s="1">
        <v>42195</v>
      </c>
      <c r="B387">
        <v>396073</v>
      </c>
      <c r="C387">
        <v>207.85</v>
      </c>
      <c r="D387">
        <v>9134.18</v>
      </c>
      <c r="E387">
        <v>1747.92</v>
      </c>
      <c r="F387">
        <v>8.5999999999999993E-2</v>
      </c>
      <c r="G387">
        <v>-0.90700000000000003</v>
      </c>
      <c r="H387">
        <v>-0.77900000000000003</v>
      </c>
      <c r="I387">
        <v>1.0649999999999999</v>
      </c>
      <c r="J387">
        <v>0.95489999999999997</v>
      </c>
      <c r="M387">
        <f t="shared" si="30"/>
        <v>1.2627386010932273E-2</v>
      </c>
      <c r="N387">
        <f t="shared" si="31"/>
        <v>2.4530487479020736E-2</v>
      </c>
      <c r="P387">
        <f t="shared" ref="P387:P450" si="32">P386*(1+M387)</f>
        <v>6560.2153209109574</v>
      </c>
      <c r="Q387">
        <f t="shared" ref="Q387:Q450" si="33">Q386*EXP(N387)</f>
        <v>124.22385420916616</v>
      </c>
      <c r="R387">
        <f t="shared" ref="R387:R450" si="34">1/J387</f>
        <v>1.0472300764477955</v>
      </c>
    </row>
    <row r="388" spans="1:18">
      <c r="A388" s="1">
        <v>42202</v>
      </c>
      <c r="B388">
        <v>396752</v>
      </c>
      <c r="C388">
        <v>213.89</v>
      </c>
      <c r="D388">
        <v>9446.17</v>
      </c>
      <c r="E388">
        <v>1804.05</v>
      </c>
      <c r="F388">
        <v>5.3999999999999999E-2</v>
      </c>
      <c r="G388">
        <v>-0.89400000000000002</v>
      </c>
      <c r="H388">
        <v>-0.753</v>
      </c>
      <c r="I388">
        <v>1.0395000000000001</v>
      </c>
      <c r="J388">
        <v>0.96</v>
      </c>
      <c r="M388">
        <f t="shared" si="30"/>
        <v>1.7143304390856429E-3</v>
      </c>
      <c r="N388">
        <f t="shared" si="31"/>
        <v>3.3585947188368222E-2</v>
      </c>
      <c r="P388">
        <f t="shared" si="32"/>
        <v>6571.4616977225514</v>
      </c>
      <c r="Q388">
        <f t="shared" si="33"/>
        <v>128.46688426492571</v>
      </c>
      <c r="R388">
        <f t="shared" si="34"/>
        <v>1.0416666666666667</v>
      </c>
    </row>
    <row r="389" spans="1:18">
      <c r="A389" s="1">
        <v>42209</v>
      </c>
      <c r="B389">
        <v>397630</v>
      </c>
      <c r="C389">
        <v>212.49</v>
      </c>
      <c r="D389">
        <v>9322.9699999999993</v>
      </c>
      <c r="E389">
        <v>1784.42</v>
      </c>
      <c r="F389">
        <v>-5.6000000000000001E-2</v>
      </c>
      <c r="G389">
        <v>-0.88700000000000001</v>
      </c>
      <c r="H389">
        <v>-0.73899999999999999</v>
      </c>
      <c r="I389">
        <v>1.0385</v>
      </c>
      <c r="J389">
        <v>0.94650000000000001</v>
      </c>
      <c r="M389">
        <f t="shared" si="30"/>
        <v>2.2129693108037252E-3</v>
      </c>
      <c r="N389">
        <f t="shared" si="31"/>
        <v>-1.3128120886715873E-2</v>
      </c>
      <c r="P389">
        <f t="shared" si="32"/>
        <v>6586.0041407867338</v>
      </c>
      <c r="Q389">
        <f t="shared" si="33"/>
        <v>126.79137766897847</v>
      </c>
      <c r="R389">
        <f t="shared" si="34"/>
        <v>1.0565240359218173</v>
      </c>
    </row>
    <row r="390" spans="1:18">
      <c r="A390" s="1">
        <v>42216</v>
      </c>
      <c r="B390">
        <v>398217</v>
      </c>
      <c r="C390">
        <v>215.87</v>
      </c>
      <c r="D390">
        <v>9428.17</v>
      </c>
      <c r="E390">
        <v>1822.45</v>
      </c>
      <c r="F390">
        <v>-6.2E-2</v>
      </c>
      <c r="G390">
        <v>-0.89100000000000001</v>
      </c>
      <c r="H390">
        <v>-0.73899999999999999</v>
      </c>
      <c r="I390">
        <v>1.0348999999999999</v>
      </c>
      <c r="J390">
        <v>0.94210000000000005</v>
      </c>
      <c r="M390">
        <f t="shared" si="30"/>
        <v>1.4762467620652586E-3</v>
      </c>
      <c r="N390">
        <f t="shared" si="31"/>
        <v>1.1220768846116091E-2</v>
      </c>
      <c r="P390">
        <f t="shared" si="32"/>
        <v>6595.7267080745187</v>
      </c>
      <c r="Q390">
        <f t="shared" si="33"/>
        <v>128.22208622331004</v>
      </c>
      <c r="R390">
        <f t="shared" si="34"/>
        <v>1.0614584439019212</v>
      </c>
    </row>
    <row r="391" spans="1:18">
      <c r="A391" s="1">
        <v>42223</v>
      </c>
      <c r="B391">
        <v>395840</v>
      </c>
      <c r="C391">
        <v>216.31</v>
      </c>
      <c r="D391">
        <v>9408.27</v>
      </c>
      <c r="E391">
        <v>1832.92</v>
      </c>
      <c r="F391">
        <v>-0.14599999999999999</v>
      </c>
      <c r="G391">
        <v>-0.89200000000000002</v>
      </c>
      <c r="H391">
        <v>-0.72899999999999998</v>
      </c>
      <c r="I391">
        <v>1.0165</v>
      </c>
      <c r="J391">
        <v>0.92689999999999995</v>
      </c>
      <c r="M391">
        <f t="shared" si="30"/>
        <v>-5.9691072957709368E-3</v>
      </c>
      <c r="N391">
        <f t="shared" si="31"/>
        <v>-2.1129265831080599E-3</v>
      </c>
      <c r="P391">
        <f t="shared" si="32"/>
        <v>6556.3561076604401</v>
      </c>
      <c r="Q391">
        <f t="shared" si="33"/>
        <v>127.95144838841273</v>
      </c>
      <c r="R391">
        <f t="shared" si="34"/>
        <v>1.0788650339842487</v>
      </c>
    </row>
    <row r="392" spans="1:18">
      <c r="A392" s="1">
        <v>42230</v>
      </c>
      <c r="B392">
        <v>395955</v>
      </c>
      <c r="C392">
        <v>215.22</v>
      </c>
      <c r="D392">
        <v>9346.56</v>
      </c>
      <c r="E392">
        <v>1817.26</v>
      </c>
      <c r="F392">
        <v>-0.185</v>
      </c>
      <c r="G392">
        <v>-0.878</v>
      </c>
      <c r="H392">
        <v>-0.72499999999999998</v>
      </c>
      <c r="I392">
        <v>1.0242</v>
      </c>
      <c r="J392">
        <v>0.92220000000000002</v>
      </c>
      <c r="M392">
        <f t="shared" si="30"/>
        <v>2.9052142279706317E-4</v>
      </c>
      <c r="N392">
        <f t="shared" si="31"/>
        <v>-6.5807285590842989E-3</v>
      </c>
      <c r="P392">
        <f t="shared" si="32"/>
        <v>6558.2608695652016</v>
      </c>
      <c r="Q392">
        <f t="shared" si="33"/>
        <v>127.112199102407</v>
      </c>
      <c r="R392">
        <f t="shared" si="34"/>
        <v>1.0843634786380394</v>
      </c>
    </row>
    <row r="393" spans="1:18">
      <c r="A393" s="1">
        <v>42237</v>
      </c>
      <c r="B393">
        <v>394737</v>
      </c>
      <c r="C393">
        <v>206.13</v>
      </c>
      <c r="D393">
        <v>8798.57</v>
      </c>
      <c r="E393">
        <v>1729.77</v>
      </c>
      <c r="F393">
        <v>-0.21</v>
      </c>
      <c r="G393">
        <v>-0.86799999999999999</v>
      </c>
      <c r="H393">
        <v>-0.72699999999999998</v>
      </c>
      <c r="I393">
        <v>1.0565</v>
      </c>
      <c r="J393">
        <v>0.92769999999999997</v>
      </c>
      <c r="M393">
        <f t="shared" si="30"/>
        <v>-3.0761071333863521E-3</v>
      </c>
      <c r="N393">
        <f t="shared" si="31"/>
        <v>-6.0419152885365604E-2</v>
      </c>
      <c r="P393">
        <f t="shared" si="32"/>
        <v>6538.0869565217236</v>
      </c>
      <c r="Q393">
        <f t="shared" si="33"/>
        <v>119.65959472324205</v>
      </c>
      <c r="R393">
        <f t="shared" si="34"/>
        <v>1.0779346771585643</v>
      </c>
    </row>
    <row r="394" spans="1:18">
      <c r="A394" s="1">
        <v>42244</v>
      </c>
      <c r="B394">
        <v>396035</v>
      </c>
      <c r="C394">
        <v>206.33</v>
      </c>
      <c r="D394">
        <v>8785.1</v>
      </c>
      <c r="E394">
        <v>1731.25</v>
      </c>
      <c r="F394">
        <v>-0.15</v>
      </c>
      <c r="G394">
        <v>-0.79500000000000004</v>
      </c>
      <c r="H394">
        <v>-0.72399999999999998</v>
      </c>
      <c r="I394">
        <v>1.0387999999999999</v>
      </c>
      <c r="J394">
        <v>0.92900000000000005</v>
      </c>
      <c r="M394">
        <f t="shared" si="30"/>
        <v>3.2882653513606197E-3</v>
      </c>
      <c r="N394">
        <f t="shared" si="31"/>
        <v>-1.5321036660595128E-3</v>
      </c>
      <c r="P394">
        <f t="shared" si="32"/>
        <v>6559.5859213250369</v>
      </c>
      <c r="Q394">
        <f t="shared" si="33"/>
        <v>119.47640418876634</v>
      </c>
      <c r="R394">
        <f t="shared" si="34"/>
        <v>1.0764262648008611</v>
      </c>
    </row>
    <row r="395" spans="1:18">
      <c r="A395" s="1">
        <v>42251</v>
      </c>
      <c r="B395">
        <v>395064</v>
      </c>
      <c r="C395">
        <v>204.85</v>
      </c>
      <c r="D395">
        <v>8652.35</v>
      </c>
      <c r="E395">
        <v>1723.55</v>
      </c>
      <c r="F395">
        <v>-0.16800000000000001</v>
      </c>
      <c r="G395">
        <v>-0.77400000000000002</v>
      </c>
      <c r="H395">
        <v>-0.72699999999999998</v>
      </c>
      <c r="I395">
        <v>1.0290999999999999</v>
      </c>
      <c r="J395">
        <v>0.92269999999999996</v>
      </c>
      <c r="M395">
        <f t="shared" si="30"/>
        <v>-2.4518035022157436E-3</v>
      </c>
      <c r="N395">
        <f t="shared" si="31"/>
        <v>-1.5226144266503218E-2</v>
      </c>
      <c r="P395">
        <f t="shared" si="32"/>
        <v>6543.5031055900472</v>
      </c>
      <c r="Q395">
        <f t="shared" si="33"/>
        <v>117.6710186318508</v>
      </c>
      <c r="R395">
        <f t="shared" si="34"/>
        <v>1.0837758751490192</v>
      </c>
    </row>
    <row r="396" spans="1:18">
      <c r="A396" s="1">
        <v>42258</v>
      </c>
      <c r="B396">
        <v>398200</v>
      </c>
      <c r="C396">
        <v>207.54</v>
      </c>
      <c r="D396">
        <v>8772.44</v>
      </c>
      <c r="E396">
        <v>1750.35</v>
      </c>
      <c r="F396">
        <v>-9.9000000000000005E-2</v>
      </c>
      <c r="G396">
        <v>-0.76800000000000002</v>
      </c>
      <c r="H396">
        <v>-0.73099999999999998</v>
      </c>
      <c r="I396">
        <v>1.0316000000000001</v>
      </c>
      <c r="J396">
        <v>0.90980000000000005</v>
      </c>
      <c r="M396">
        <f t="shared" si="30"/>
        <v>7.9379543567623667E-3</v>
      </c>
      <c r="N396">
        <f t="shared" si="31"/>
        <v>1.3784028549371941E-2</v>
      </c>
      <c r="P396">
        <f t="shared" si="32"/>
        <v>6595.4451345755542</v>
      </c>
      <c r="Q396">
        <f t="shared" si="33"/>
        <v>119.30422956616333</v>
      </c>
      <c r="R396">
        <f t="shared" si="34"/>
        <v>1.0991426687183996</v>
      </c>
    </row>
    <row r="397" spans="1:18">
      <c r="A397" s="1">
        <v>42265</v>
      </c>
      <c r="B397">
        <v>402200</v>
      </c>
      <c r="C397">
        <v>207.11</v>
      </c>
      <c r="D397">
        <v>8739.2199999999993</v>
      </c>
      <c r="E397">
        <v>1744.37</v>
      </c>
      <c r="F397">
        <v>-5.6000000000000001E-2</v>
      </c>
      <c r="G397">
        <v>-0.77600000000000002</v>
      </c>
      <c r="H397">
        <v>-0.72699999999999998</v>
      </c>
      <c r="I397">
        <v>1.0325</v>
      </c>
      <c r="J397">
        <v>0.91339999999999999</v>
      </c>
      <c r="M397">
        <f t="shared" si="30"/>
        <v>1.0045203415369075E-2</v>
      </c>
      <c r="N397">
        <f t="shared" si="31"/>
        <v>-3.7940480627876817E-3</v>
      </c>
      <c r="P397">
        <f t="shared" si="32"/>
        <v>6661.6977225672717</v>
      </c>
      <c r="Q397">
        <f t="shared" si="33"/>
        <v>118.85244118047039</v>
      </c>
      <c r="R397">
        <f t="shared" si="34"/>
        <v>1.0948105977665863</v>
      </c>
    </row>
    <row r="398" spans="1:18">
      <c r="A398" s="1">
        <v>42272</v>
      </c>
      <c r="B398">
        <v>405082</v>
      </c>
      <c r="C398">
        <v>202.11</v>
      </c>
      <c r="D398">
        <v>8505.94</v>
      </c>
      <c r="E398">
        <v>1699.11</v>
      </c>
      <c r="F398">
        <v>-9.6000000000000002E-2</v>
      </c>
      <c r="G398">
        <v>-0.82599999999999996</v>
      </c>
      <c r="H398">
        <v>-0.72699999999999998</v>
      </c>
      <c r="I398">
        <v>1.0212000000000001</v>
      </c>
      <c r="J398">
        <v>0.91220000000000001</v>
      </c>
      <c r="M398">
        <f t="shared" si="30"/>
        <v>7.165589259075178E-3</v>
      </c>
      <c r="N398">
        <f t="shared" si="31"/>
        <v>-2.705619787140855E-2</v>
      </c>
      <c r="P398">
        <f t="shared" si="32"/>
        <v>6709.4327122153054</v>
      </c>
      <c r="Q398">
        <f t="shared" si="33"/>
        <v>115.67985856113137</v>
      </c>
      <c r="R398">
        <f t="shared" si="34"/>
        <v>1.0962508221881166</v>
      </c>
    </row>
    <row r="399" spans="1:18">
      <c r="A399" s="1">
        <v>42279</v>
      </c>
      <c r="B399">
        <v>399162</v>
      </c>
      <c r="C399">
        <v>201.94</v>
      </c>
      <c r="D399">
        <v>8515.52</v>
      </c>
      <c r="E399">
        <v>1701.19</v>
      </c>
      <c r="F399">
        <v>-0.22500000000000001</v>
      </c>
      <c r="G399">
        <v>-0.873</v>
      </c>
      <c r="H399">
        <v>-0.73099999999999998</v>
      </c>
      <c r="I399">
        <v>1.0291999999999999</v>
      </c>
      <c r="J399">
        <v>0.91779999999999995</v>
      </c>
      <c r="M399">
        <f t="shared" si="30"/>
        <v>-1.4614325000864015E-2</v>
      </c>
      <c r="N399">
        <f t="shared" si="31"/>
        <v>1.1256379901063104E-3</v>
      </c>
      <c r="P399">
        <f t="shared" si="32"/>
        <v>6611.3788819875626</v>
      </c>
      <c r="Q399">
        <f t="shared" si="33"/>
        <v>115.81014551883571</v>
      </c>
      <c r="R399">
        <f t="shared" si="34"/>
        <v>1.0895619960775769</v>
      </c>
    </row>
    <row r="400" spans="1:18">
      <c r="A400" s="1">
        <v>42286</v>
      </c>
      <c r="B400">
        <v>401151</v>
      </c>
      <c r="C400">
        <v>209.02</v>
      </c>
      <c r="D400">
        <v>8680.2099999999991</v>
      </c>
      <c r="E400">
        <v>1771.89</v>
      </c>
      <c r="F400">
        <v>-0.19500000000000001</v>
      </c>
      <c r="G400">
        <v>-0.85499999999999998</v>
      </c>
      <c r="H400">
        <v>-0.72399999999999998</v>
      </c>
      <c r="I400">
        <v>1.0396000000000001</v>
      </c>
      <c r="J400">
        <v>0.9153</v>
      </c>
      <c r="M400">
        <f t="shared" si="30"/>
        <v>4.9829392577449561E-3</v>
      </c>
      <c r="N400">
        <f t="shared" si="31"/>
        <v>1.9155340975662193E-2</v>
      </c>
      <c r="P400">
        <f t="shared" si="32"/>
        <v>6644.3229813664448</v>
      </c>
      <c r="Q400">
        <f t="shared" si="33"/>
        <v>118.04991160070703</v>
      </c>
      <c r="R400">
        <f t="shared" si="34"/>
        <v>1.0925379656943079</v>
      </c>
    </row>
    <row r="401" spans="1:18">
      <c r="A401" s="1">
        <v>42293</v>
      </c>
      <c r="B401">
        <v>399077</v>
      </c>
      <c r="C401">
        <v>207.78</v>
      </c>
      <c r="D401">
        <v>8715.73</v>
      </c>
      <c r="E401">
        <v>1763.81</v>
      </c>
      <c r="F401">
        <v>-0.24399999999999999</v>
      </c>
      <c r="G401">
        <v>-0.86</v>
      </c>
      <c r="H401">
        <v>-0.72399999999999998</v>
      </c>
      <c r="I401">
        <v>1.0486</v>
      </c>
      <c r="J401">
        <v>0.92379999999999995</v>
      </c>
      <c r="M401">
        <f t="shared" si="30"/>
        <v>-5.1701229711504926E-3</v>
      </c>
      <c r="N401">
        <f t="shared" si="31"/>
        <v>4.0837171619531936E-3</v>
      </c>
      <c r="P401">
        <f t="shared" si="32"/>
        <v>6609.9710144927394</v>
      </c>
      <c r="Q401">
        <f t="shared" si="33"/>
        <v>118.53297973616195</v>
      </c>
      <c r="R401">
        <f t="shared" si="34"/>
        <v>1.082485386447283</v>
      </c>
    </row>
    <row r="402" spans="1:18">
      <c r="A402" s="1">
        <v>42300</v>
      </c>
      <c r="B402">
        <v>401209</v>
      </c>
      <c r="C402">
        <v>213.8</v>
      </c>
      <c r="D402">
        <v>8910.52</v>
      </c>
      <c r="E402">
        <v>1825.67</v>
      </c>
      <c r="F402">
        <v>-0.316</v>
      </c>
      <c r="G402">
        <v>-0.94699999999999995</v>
      </c>
      <c r="H402">
        <v>-0.73099999999999998</v>
      </c>
      <c r="I402">
        <v>1.0217000000000001</v>
      </c>
      <c r="J402">
        <v>0.92730000000000001</v>
      </c>
      <c r="M402">
        <f t="shared" si="30"/>
        <v>5.3423274205228743E-3</v>
      </c>
      <c r="N402">
        <f t="shared" si="31"/>
        <v>2.2103162081513167E-2</v>
      </c>
      <c r="P402">
        <f t="shared" si="32"/>
        <v>6645.283643892325</v>
      </c>
      <c r="Q402">
        <f t="shared" si="33"/>
        <v>121.18210254317951</v>
      </c>
      <c r="R402">
        <f t="shared" si="34"/>
        <v>1.0783996549121104</v>
      </c>
    </row>
    <row r="403" spans="1:18">
      <c r="A403" s="1">
        <v>42307</v>
      </c>
      <c r="B403">
        <v>402590</v>
      </c>
      <c r="C403">
        <v>213.92</v>
      </c>
      <c r="D403">
        <v>8938.65</v>
      </c>
      <c r="E403">
        <v>1819.2</v>
      </c>
      <c r="F403">
        <v>-0.29399999999999998</v>
      </c>
      <c r="G403">
        <v>-0.95399999999999996</v>
      </c>
      <c r="H403">
        <v>-0.73199999999999998</v>
      </c>
      <c r="I403">
        <v>1.0123</v>
      </c>
      <c r="J403">
        <v>0.91979999999999995</v>
      </c>
      <c r="M403">
        <f t="shared" si="30"/>
        <v>3.4420962640420161E-3</v>
      </c>
      <c r="N403">
        <f t="shared" si="31"/>
        <v>3.1519698998990022E-3</v>
      </c>
      <c r="P403">
        <f t="shared" si="32"/>
        <v>6668.1573498964663</v>
      </c>
      <c r="Q403">
        <f t="shared" si="33"/>
        <v>121.56466748265998</v>
      </c>
      <c r="R403">
        <f t="shared" si="34"/>
        <v>1.087192868014786</v>
      </c>
    </row>
    <row r="404" spans="1:18">
      <c r="A404" s="1">
        <v>42314</v>
      </c>
      <c r="B404">
        <v>402590</v>
      </c>
      <c r="C404">
        <v>218</v>
      </c>
      <c r="D404">
        <v>8970.27</v>
      </c>
      <c r="E404">
        <v>1859.59</v>
      </c>
      <c r="F404">
        <v>-0.30499999999999999</v>
      </c>
      <c r="G404">
        <v>-1.0349999999999999</v>
      </c>
      <c r="H404">
        <v>-0.75600000000000001</v>
      </c>
      <c r="I404">
        <v>0.99460000000000004</v>
      </c>
      <c r="J404">
        <v>0.92579999999999996</v>
      </c>
      <c r="M404">
        <f t="shared" si="30"/>
        <v>0</v>
      </c>
      <c r="N404">
        <f t="shared" si="31"/>
        <v>3.5312048807950641E-3</v>
      </c>
      <c r="P404">
        <f t="shared" si="32"/>
        <v>6668.1573498964663</v>
      </c>
      <c r="Q404">
        <f t="shared" si="33"/>
        <v>121.99469604243153</v>
      </c>
      <c r="R404">
        <f t="shared" si="34"/>
        <v>1.0801468999783972</v>
      </c>
    </row>
    <row r="405" spans="1:18">
      <c r="A405" s="1">
        <v>42321</v>
      </c>
      <c r="B405">
        <v>401896</v>
      </c>
      <c r="C405">
        <v>214.94</v>
      </c>
      <c r="D405">
        <v>8749.84</v>
      </c>
      <c r="E405">
        <v>1832.38</v>
      </c>
      <c r="F405">
        <v>-0.32400000000000001</v>
      </c>
      <c r="G405">
        <v>-1.125</v>
      </c>
      <c r="H405">
        <v>-0.78800000000000003</v>
      </c>
      <c r="I405">
        <v>0.99390000000000001</v>
      </c>
      <c r="J405">
        <v>0.92279999999999995</v>
      </c>
      <c r="M405">
        <f t="shared" si="30"/>
        <v>-1.7238381479917075E-3</v>
      </c>
      <c r="N405">
        <f t="shared" si="31"/>
        <v>-2.4880361464095356E-2</v>
      </c>
      <c r="P405">
        <f t="shared" si="32"/>
        <v>6656.6625258799031</v>
      </c>
      <c r="Q405">
        <f t="shared" si="33"/>
        <v>118.99687202502366</v>
      </c>
      <c r="R405">
        <f t="shared" si="34"/>
        <v>1.0836584308625921</v>
      </c>
    </row>
    <row r="406" spans="1:18">
      <c r="A406" s="1">
        <v>42328</v>
      </c>
      <c r="B406">
        <v>402695</v>
      </c>
      <c r="C406">
        <v>219.4</v>
      </c>
      <c r="D406">
        <v>9015.83</v>
      </c>
      <c r="E406">
        <v>1877.15</v>
      </c>
      <c r="F406">
        <v>-0.34100000000000003</v>
      </c>
      <c r="G406">
        <v>-1.1579999999999999</v>
      </c>
      <c r="H406">
        <v>-0.80600000000000005</v>
      </c>
      <c r="I406">
        <v>0.98180000000000001</v>
      </c>
      <c r="J406">
        <v>0.92220000000000002</v>
      </c>
      <c r="M406">
        <f t="shared" si="30"/>
        <v>1.988076517307924E-3</v>
      </c>
      <c r="N406">
        <f t="shared" si="31"/>
        <v>2.9946506703424559E-2</v>
      </c>
      <c r="P406">
        <f t="shared" si="32"/>
        <v>6669.8964803312483</v>
      </c>
      <c r="Q406">
        <f t="shared" si="33"/>
        <v>122.61430708554317</v>
      </c>
      <c r="R406">
        <f t="shared" si="34"/>
        <v>1.0843634786380394</v>
      </c>
    </row>
    <row r="407" spans="1:18">
      <c r="A407" s="1">
        <v>42335</v>
      </c>
      <c r="B407">
        <v>401629</v>
      </c>
      <c r="C407">
        <v>220.12</v>
      </c>
      <c r="D407">
        <v>9002.9599999999991</v>
      </c>
      <c r="E407">
        <v>1886.23</v>
      </c>
      <c r="F407">
        <v>-0.372</v>
      </c>
      <c r="G407">
        <v>-1.1459999999999999</v>
      </c>
      <c r="H407">
        <v>-0.82</v>
      </c>
      <c r="I407">
        <v>0.97099999999999997</v>
      </c>
      <c r="J407">
        <v>0.91669999999999996</v>
      </c>
      <c r="M407">
        <f t="shared" si="30"/>
        <v>-2.6471647276474775E-3</v>
      </c>
      <c r="N407">
        <f t="shared" si="31"/>
        <v>-1.4285090384632316E-3</v>
      </c>
      <c r="P407">
        <f t="shared" si="32"/>
        <v>6652.2401656314551</v>
      </c>
      <c r="Q407">
        <f t="shared" si="33"/>
        <v>122.43927648578796</v>
      </c>
      <c r="R407">
        <f t="shared" si="34"/>
        <v>1.0908694229300753</v>
      </c>
    </row>
    <row r="408" spans="1:18">
      <c r="A408" s="1">
        <v>42342</v>
      </c>
      <c r="B408">
        <v>397098</v>
      </c>
      <c r="C408">
        <v>220.25</v>
      </c>
      <c r="D408">
        <v>8802.89</v>
      </c>
      <c r="E408">
        <v>1879.43</v>
      </c>
      <c r="F408">
        <v>-0.24199999999999999</v>
      </c>
      <c r="G408">
        <v>-1.0669999999999999</v>
      </c>
      <c r="H408">
        <v>-0.82</v>
      </c>
      <c r="I408">
        <v>1.0039</v>
      </c>
      <c r="J408">
        <v>0.92269999999999996</v>
      </c>
      <c r="M408">
        <f t="shared" si="30"/>
        <v>-1.1281555863744908E-2</v>
      </c>
      <c r="N408">
        <f t="shared" si="31"/>
        <v>-2.2473335492405051E-2</v>
      </c>
      <c r="P408">
        <f t="shared" si="32"/>
        <v>6577.1925465838358</v>
      </c>
      <c r="Q408">
        <f t="shared" si="33"/>
        <v>119.71834625322983</v>
      </c>
      <c r="R408">
        <f t="shared" si="34"/>
        <v>1.0837758751490192</v>
      </c>
    </row>
    <row r="409" spans="1:18">
      <c r="A409" s="1">
        <v>42349</v>
      </c>
      <c r="B409">
        <v>401399</v>
      </c>
      <c r="C409">
        <v>214.01</v>
      </c>
      <c r="D409">
        <v>8502.06</v>
      </c>
      <c r="E409">
        <v>1822.01</v>
      </c>
      <c r="F409">
        <v>-0.23400000000000001</v>
      </c>
      <c r="G409">
        <v>-0.99199999999999999</v>
      </c>
      <c r="H409">
        <v>-0.76700000000000002</v>
      </c>
      <c r="I409">
        <v>1.0175000000000001</v>
      </c>
      <c r="J409">
        <v>0.92559999999999998</v>
      </c>
      <c r="M409">
        <f t="shared" si="30"/>
        <v>1.0831079481639305E-2</v>
      </c>
      <c r="N409">
        <f t="shared" si="31"/>
        <v>-3.4771589585890807E-2</v>
      </c>
      <c r="P409">
        <f t="shared" si="32"/>
        <v>6648.4306418219312</v>
      </c>
      <c r="Q409">
        <f t="shared" si="33"/>
        <v>115.627090983272</v>
      </c>
      <c r="R409">
        <f t="shared" si="34"/>
        <v>1.0803802938634399</v>
      </c>
    </row>
    <row r="410" spans="1:18">
      <c r="A410" s="1">
        <v>42356</v>
      </c>
      <c r="B410">
        <v>406130</v>
      </c>
      <c r="C410">
        <v>218.23</v>
      </c>
      <c r="D410">
        <v>8608.91</v>
      </c>
      <c r="E410">
        <v>1859.69</v>
      </c>
      <c r="F410">
        <v>-0.17299999999999999</v>
      </c>
      <c r="G410">
        <v>-0.95499999999999996</v>
      </c>
      <c r="H410">
        <v>-0.76900000000000002</v>
      </c>
      <c r="I410">
        <v>1.0078</v>
      </c>
      <c r="J410">
        <v>0.9274</v>
      </c>
      <c r="M410">
        <f t="shared" si="30"/>
        <v>1.1786277494463038E-2</v>
      </c>
      <c r="N410">
        <f t="shared" si="31"/>
        <v>1.2489226370592644E-2</v>
      </c>
      <c r="P410">
        <f t="shared" si="32"/>
        <v>6726.7908902691352</v>
      </c>
      <c r="Q410">
        <f t="shared" si="33"/>
        <v>117.080239358085</v>
      </c>
      <c r="R410">
        <f t="shared" si="34"/>
        <v>1.0782833728703904</v>
      </c>
    </row>
    <row r="411" spans="1:18">
      <c r="A411" s="1">
        <v>42363</v>
      </c>
      <c r="B411">
        <v>405989</v>
      </c>
      <c r="C411">
        <v>220.24</v>
      </c>
      <c r="D411">
        <v>8705.74</v>
      </c>
      <c r="E411">
        <v>1878.04</v>
      </c>
      <c r="F411">
        <v>-0.112</v>
      </c>
      <c r="G411">
        <v>-0.92900000000000005</v>
      </c>
      <c r="H411">
        <v>-0.77</v>
      </c>
      <c r="I411">
        <v>1.0115000000000001</v>
      </c>
      <c r="J411">
        <v>0.92220000000000002</v>
      </c>
      <c r="M411">
        <f t="shared" si="30"/>
        <v>-3.4717947455242815E-4</v>
      </c>
      <c r="N411">
        <f t="shared" si="31"/>
        <v>1.1184864777553082E-2</v>
      </c>
      <c r="P411">
        <f t="shared" si="32"/>
        <v>6724.455486542427</v>
      </c>
      <c r="Q411">
        <f t="shared" si="33"/>
        <v>118.39711682306529</v>
      </c>
      <c r="R411">
        <f t="shared" si="34"/>
        <v>1.0843634786380394</v>
      </c>
    </row>
    <row r="412" spans="1:18">
      <c r="A412" s="1">
        <v>42370</v>
      </c>
      <c r="B412">
        <v>403759</v>
      </c>
      <c r="C412">
        <v>223.29</v>
      </c>
      <c r="D412">
        <v>8818.09</v>
      </c>
      <c r="E412">
        <v>1905.52</v>
      </c>
      <c r="F412">
        <v>-9.0999999999999998E-2</v>
      </c>
      <c r="G412">
        <v>-0.88700000000000001</v>
      </c>
      <c r="H412">
        <v>-0.75600000000000001</v>
      </c>
      <c r="I412">
        <v>0.99850000000000005</v>
      </c>
      <c r="J412">
        <v>0.91990000000000005</v>
      </c>
      <c r="M412">
        <f t="shared" si="30"/>
        <v>-5.4927596560497838E-3</v>
      </c>
      <c r="N412">
        <f t="shared" si="31"/>
        <v>1.2822715056806261E-2</v>
      </c>
      <c r="P412">
        <f t="shared" si="32"/>
        <v>6687.5196687370444</v>
      </c>
      <c r="Q412">
        <f t="shared" si="33"/>
        <v>119.92506459948306</v>
      </c>
      <c r="R412">
        <f t="shared" si="34"/>
        <v>1.0870746820306554</v>
      </c>
    </row>
    <row r="413" spans="1:18">
      <c r="A413" s="1">
        <v>42377</v>
      </c>
      <c r="B413">
        <v>404004</v>
      </c>
      <c r="C413">
        <v>210.83</v>
      </c>
      <c r="D413">
        <v>8257.2800000000007</v>
      </c>
      <c r="E413">
        <v>1783.51</v>
      </c>
      <c r="F413">
        <v>-0.11700000000000001</v>
      </c>
      <c r="G413">
        <v>-0.85199999999999998</v>
      </c>
      <c r="H413">
        <v>-0.751</v>
      </c>
      <c r="I413">
        <v>1.0052000000000001</v>
      </c>
      <c r="J413">
        <v>0.91969999999999996</v>
      </c>
      <c r="M413">
        <f t="shared" si="30"/>
        <v>6.0679761937199039E-4</v>
      </c>
      <c r="N413">
        <f t="shared" si="31"/>
        <v>-6.5710057798038707E-2</v>
      </c>
      <c r="P413">
        <f t="shared" si="32"/>
        <v>6691.5776397515374</v>
      </c>
      <c r="Q413">
        <f t="shared" si="33"/>
        <v>112.29810961512295</v>
      </c>
      <c r="R413">
        <f t="shared" si="34"/>
        <v>1.0873110796999021</v>
      </c>
    </row>
    <row r="414" spans="1:18">
      <c r="A414" s="1">
        <v>42384</v>
      </c>
      <c r="B414">
        <v>403841</v>
      </c>
      <c r="C414">
        <v>205.85</v>
      </c>
      <c r="D414">
        <v>8107.13</v>
      </c>
      <c r="E414">
        <v>1748.01</v>
      </c>
      <c r="F414">
        <v>-0.16700000000000001</v>
      </c>
      <c r="G414">
        <v>-0.88600000000000001</v>
      </c>
      <c r="H414">
        <v>-0.753</v>
      </c>
      <c r="I414">
        <v>0.99860000000000004</v>
      </c>
      <c r="J414">
        <v>0.91520000000000001</v>
      </c>
      <c r="M414">
        <f t="shared" si="30"/>
        <v>-4.0346135186775101E-4</v>
      </c>
      <c r="N414">
        <f t="shared" si="31"/>
        <v>-1.8351314079772956E-2</v>
      </c>
      <c r="P414">
        <f t="shared" si="32"/>
        <v>6688.8778467908751</v>
      </c>
      <c r="Q414">
        <f t="shared" si="33"/>
        <v>110.25608595131226</v>
      </c>
      <c r="R414">
        <f t="shared" si="34"/>
        <v>1.0926573426573427</v>
      </c>
    </row>
    <row r="415" spans="1:18">
      <c r="A415" s="1">
        <v>42391</v>
      </c>
      <c r="B415">
        <v>403135</v>
      </c>
      <c r="C415">
        <v>208.88</v>
      </c>
      <c r="D415">
        <v>8271.11</v>
      </c>
      <c r="E415">
        <v>1776.97</v>
      </c>
      <c r="F415">
        <v>-0.20200000000000001</v>
      </c>
      <c r="G415">
        <v>-0.94399999999999995</v>
      </c>
      <c r="H415">
        <v>-0.75600000000000001</v>
      </c>
      <c r="I415">
        <v>0.9839</v>
      </c>
      <c r="J415">
        <v>0.91180000000000005</v>
      </c>
      <c r="M415">
        <f t="shared" si="30"/>
        <v>-1.7482127867155528E-3</v>
      </c>
      <c r="N415">
        <f t="shared" si="31"/>
        <v>2.0024798699585764E-2</v>
      </c>
      <c r="P415">
        <f t="shared" si="32"/>
        <v>6677.1842650103372</v>
      </c>
      <c r="Q415">
        <f t="shared" si="33"/>
        <v>112.48619611043098</v>
      </c>
      <c r="R415">
        <f t="shared" si="34"/>
        <v>1.0967317394165386</v>
      </c>
    </row>
    <row r="416" spans="1:18">
      <c r="A416" s="1">
        <v>42398</v>
      </c>
      <c r="B416">
        <v>407335</v>
      </c>
      <c r="C416">
        <v>215.13</v>
      </c>
      <c r="D416">
        <v>8319.81</v>
      </c>
      <c r="E416">
        <v>1838.63</v>
      </c>
      <c r="F416">
        <v>-0.27900000000000003</v>
      </c>
      <c r="G416">
        <v>-0.95499999999999996</v>
      </c>
      <c r="H416">
        <v>-0.75700000000000001</v>
      </c>
      <c r="I416">
        <v>0.97750000000000004</v>
      </c>
      <c r="J416">
        <v>0.90229999999999999</v>
      </c>
      <c r="M416">
        <f t="shared" si="30"/>
        <v>1.0418346211566787E-2</v>
      </c>
      <c r="N416">
        <f t="shared" si="31"/>
        <v>5.8706979324546294E-3</v>
      </c>
      <c r="P416">
        <f t="shared" si="32"/>
        <v>6746.7494824016412</v>
      </c>
      <c r="Q416">
        <f t="shared" si="33"/>
        <v>113.14851081191337</v>
      </c>
      <c r="R416">
        <f t="shared" si="34"/>
        <v>1.1082788429568879</v>
      </c>
    </row>
    <row r="417" spans="1:18">
      <c r="A417" s="1">
        <v>42405</v>
      </c>
      <c r="B417">
        <v>406171</v>
      </c>
      <c r="C417">
        <v>209.98</v>
      </c>
      <c r="D417">
        <v>7960.13</v>
      </c>
      <c r="E417">
        <v>1787.17</v>
      </c>
      <c r="F417">
        <v>-0.27700000000000002</v>
      </c>
      <c r="G417">
        <v>-0.92800000000000005</v>
      </c>
      <c r="H417">
        <v>-0.751</v>
      </c>
      <c r="I417">
        <v>1.0088999999999999</v>
      </c>
      <c r="J417">
        <v>0.90449999999999997</v>
      </c>
      <c r="M417">
        <f t="shared" si="30"/>
        <v>-2.8575987823290516E-3</v>
      </c>
      <c r="N417">
        <f t="shared" si="31"/>
        <v>-4.419408665267488E-2</v>
      </c>
      <c r="P417">
        <f t="shared" si="32"/>
        <v>6727.469979296051</v>
      </c>
      <c r="Q417">
        <f t="shared" si="33"/>
        <v>108.25690194478432</v>
      </c>
      <c r="R417">
        <f t="shared" si="34"/>
        <v>1.105583195135434</v>
      </c>
    </row>
    <row r="418" spans="1:18">
      <c r="A418" s="1">
        <v>42412</v>
      </c>
      <c r="B418">
        <v>409207</v>
      </c>
      <c r="C418">
        <v>200.45</v>
      </c>
      <c r="D418">
        <v>7656.6</v>
      </c>
      <c r="E418">
        <v>1701.08</v>
      </c>
      <c r="F418">
        <v>-0.27200000000000002</v>
      </c>
      <c r="G418">
        <v>-0.95399999999999996</v>
      </c>
      <c r="H418">
        <v>-0.77559999999999996</v>
      </c>
      <c r="I418">
        <v>1.0229999999999999</v>
      </c>
      <c r="J418">
        <v>0.9093</v>
      </c>
      <c r="M418">
        <f t="shared" si="30"/>
        <v>7.4746843078408176E-3</v>
      </c>
      <c r="N418">
        <f t="shared" si="31"/>
        <v>-3.8877310395374377E-2</v>
      </c>
      <c r="P418">
        <f t="shared" si="32"/>
        <v>6777.7556935817656</v>
      </c>
      <c r="Q418">
        <f t="shared" si="33"/>
        <v>104.12892696858414</v>
      </c>
      <c r="R418">
        <f t="shared" si="34"/>
        <v>1.0997470581766193</v>
      </c>
    </row>
    <row r="419" spans="1:18">
      <c r="A419" s="1">
        <v>42419</v>
      </c>
      <c r="B419">
        <v>411600</v>
      </c>
      <c r="C419">
        <v>210.75</v>
      </c>
      <c r="D419">
        <v>7863.36</v>
      </c>
      <c r="E419">
        <v>1799.04</v>
      </c>
      <c r="F419">
        <v>-0.33300000000000002</v>
      </c>
      <c r="G419">
        <v>-1.01</v>
      </c>
      <c r="H419">
        <v>-0.78220000000000001</v>
      </c>
      <c r="I419">
        <v>1.0104</v>
      </c>
      <c r="J419">
        <v>0.90739999999999998</v>
      </c>
      <c r="M419">
        <f t="shared" si="30"/>
        <v>5.8478960526091583E-3</v>
      </c>
      <c r="N419">
        <f t="shared" si="31"/>
        <v>2.6645975027361248E-2</v>
      </c>
      <c r="P419">
        <f t="shared" si="32"/>
        <v>6817.3913043478115</v>
      </c>
      <c r="Q419">
        <f t="shared" si="33"/>
        <v>106.9408404732761</v>
      </c>
      <c r="R419">
        <f t="shared" si="34"/>
        <v>1.1020498126515319</v>
      </c>
    </row>
    <row r="420" spans="1:18">
      <c r="A420" s="1">
        <v>42426</v>
      </c>
      <c r="B420">
        <v>418085</v>
      </c>
      <c r="C420">
        <v>214.67</v>
      </c>
      <c r="D420">
        <v>7877.03</v>
      </c>
      <c r="E420">
        <v>1832.78</v>
      </c>
      <c r="F420">
        <v>-0.41199999999999998</v>
      </c>
      <c r="G420">
        <v>-1.0760000000000001</v>
      </c>
      <c r="H420">
        <v>-0.80659999999999998</v>
      </c>
      <c r="I420">
        <v>1.0036</v>
      </c>
      <c r="J420">
        <v>0.91759999999999997</v>
      </c>
      <c r="M420">
        <f t="shared" si="30"/>
        <v>1.5755587949465522E-2</v>
      </c>
      <c r="N420">
        <f t="shared" si="31"/>
        <v>1.7369332572819624E-3</v>
      </c>
      <c r="P420">
        <f t="shared" si="32"/>
        <v>6924.8033126293849</v>
      </c>
      <c r="Q420">
        <f t="shared" si="33"/>
        <v>107.126750985992</v>
      </c>
      <c r="R420">
        <f t="shared" si="34"/>
        <v>1.0897994768962511</v>
      </c>
    </row>
    <row r="421" spans="1:18">
      <c r="A421" s="1">
        <v>42433</v>
      </c>
      <c r="B421">
        <v>415273</v>
      </c>
      <c r="C421">
        <v>219.85</v>
      </c>
      <c r="D421">
        <v>7982.57</v>
      </c>
      <c r="E421">
        <v>1880.05</v>
      </c>
      <c r="F421">
        <v>-0.40799999999999997</v>
      </c>
      <c r="G421">
        <v>-1.073</v>
      </c>
      <c r="H421">
        <v>-0.8</v>
      </c>
      <c r="I421">
        <v>1.0069999999999999</v>
      </c>
      <c r="J421">
        <v>0.91510000000000002</v>
      </c>
      <c r="M421">
        <f t="shared" si="30"/>
        <v>-6.7259050193142489E-3</v>
      </c>
      <c r="N421">
        <f t="shared" si="31"/>
        <v>1.3309485480445983E-2</v>
      </c>
      <c r="P421">
        <f t="shared" si="32"/>
        <v>6878.2277432712071</v>
      </c>
      <c r="Q421">
        <f t="shared" si="33"/>
        <v>108.56208350333185</v>
      </c>
      <c r="R421">
        <f t="shared" si="34"/>
        <v>1.0927767457108513</v>
      </c>
    </row>
    <row r="422" spans="1:18">
      <c r="A422" s="1">
        <v>42440</v>
      </c>
      <c r="B422">
        <v>411885</v>
      </c>
      <c r="C422">
        <v>221.46</v>
      </c>
      <c r="D422">
        <v>7998.43</v>
      </c>
      <c r="E422">
        <v>1891.87</v>
      </c>
      <c r="F422">
        <v>-0.30199999999999999</v>
      </c>
      <c r="G422">
        <v>-0.94099999999999995</v>
      </c>
      <c r="H422">
        <v>-0.75619999999999998</v>
      </c>
      <c r="I422">
        <v>1.0175000000000001</v>
      </c>
      <c r="J422">
        <v>0.91279999999999994</v>
      </c>
      <c r="M422">
        <f t="shared" si="30"/>
        <v>-8.1584885123762163E-3</v>
      </c>
      <c r="N422">
        <f t="shared" si="31"/>
        <v>1.9848576693470522E-3</v>
      </c>
      <c r="P422">
        <f t="shared" si="32"/>
        <v>6822.1118012422212</v>
      </c>
      <c r="Q422">
        <f t="shared" si="33"/>
        <v>108.77777777777766</v>
      </c>
      <c r="R422">
        <f t="shared" si="34"/>
        <v>1.0955302366345312</v>
      </c>
    </row>
    <row r="423" spans="1:18">
      <c r="A423" s="1">
        <v>42447</v>
      </c>
      <c r="B423">
        <v>418418</v>
      </c>
      <c r="C423">
        <v>221.36</v>
      </c>
      <c r="D423">
        <v>7813.68</v>
      </c>
      <c r="E423">
        <v>1876.5</v>
      </c>
      <c r="F423">
        <v>-0.33500000000000002</v>
      </c>
      <c r="G423">
        <v>-0.995</v>
      </c>
      <c r="H423">
        <v>-0.73119999999999996</v>
      </c>
      <c r="I423">
        <v>1.0317000000000001</v>
      </c>
      <c r="J423">
        <v>0.91539999999999999</v>
      </c>
      <c r="M423">
        <f t="shared" si="30"/>
        <v>1.586122339973528E-2</v>
      </c>
      <c r="N423">
        <f t="shared" si="31"/>
        <v>-2.3369228763157283E-2</v>
      </c>
      <c r="P423">
        <f t="shared" si="32"/>
        <v>6930.3188405796946</v>
      </c>
      <c r="Q423">
        <f t="shared" si="33"/>
        <v>106.26519787841686</v>
      </c>
      <c r="R423">
        <f t="shared" si="34"/>
        <v>1.0924186148131965</v>
      </c>
    </row>
    <row r="424" spans="1:18">
      <c r="A424" s="1">
        <v>42454</v>
      </c>
      <c r="B424">
        <v>419599</v>
      </c>
      <c r="C424">
        <v>218.73</v>
      </c>
      <c r="D424">
        <v>7775.58</v>
      </c>
      <c r="E424">
        <v>1855.71</v>
      </c>
      <c r="F424">
        <v>-0.35199999999999998</v>
      </c>
      <c r="G424">
        <v>-0.96499999999999997</v>
      </c>
      <c r="H424">
        <v>-0.72919999999999996</v>
      </c>
      <c r="I424">
        <v>1.0229999999999999</v>
      </c>
      <c r="J424">
        <v>0.91610000000000003</v>
      </c>
      <c r="M424">
        <f t="shared" si="30"/>
        <v>2.8225363153593364E-3</v>
      </c>
      <c r="N424">
        <f t="shared" si="31"/>
        <v>-4.8879903033879051E-3</v>
      </c>
      <c r="P424">
        <f t="shared" si="32"/>
        <v>6949.8799171842502</v>
      </c>
      <c r="Q424">
        <f t="shared" si="33"/>
        <v>105.7470420236637</v>
      </c>
      <c r="R424">
        <f t="shared" si="34"/>
        <v>1.0915838882218099</v>
      </c>
    </row>
    <row r="425" spans="1:18">
      <c r="A425" s="1">
        <v>42461</v>
      </c>
      <c r="B425">
        <v>420266</v>
      </c>
      <c r="C425">
        <v>221.22</v>
      </c>
      <c r="D425">
        <v>7688.34</v>
      </c>
      <c r="E425">
        <v>1881.5</v>
      </c>
      <c r="F425">
        <v>-0.36399999999999999</v>
      </c>
      <c r="G425">
        <v>-0.95199999999999996</v>
      </c>
      <c r="H425">
        <v>-0.73319999999999996</v>
      </c>
      <c r="I425">
        <v>1.0435000000000001</v>
      </c>
      <c r="J425">
        <v>0.91649999999999998</v>
      </c>
      <c r="M425">
        <f t="shared" si="30"/>
        <v>1.589612939973728E-3</v>
      </c>
      <c r="N425">
        <f t="shared" si="31"/>
        <v>-1.1283157897765489E-2</v>
      </c>
      <c r="P425">
        <f t="shared" si="32"/>
        <v>6960.9275362318695</v>
      </c>
      <c r="Q425">
        <f t="shared" si="33"/>
        <v>104.56058751529977</v>
      </c>
      <c r="R425">
        <f t="shared" si="34"/>
        <v>1.0911074740861975</v>
      </c>
    </row>
    <row r="426" spans="1:18">
      <c r="A426" s="1">
        <v>42468</v>
      </c>
      <c r="B426">
        <v>423583</v>
      </c>
      <c r="C426">
        <v>222.85</v>
      </c>
      <c r="D426">
        <v>7817.55</v>
      </c>
      <c r="E426">
        <v>1901.49</v>
      </c>
      <c r="F426">
        <v>-0.38600000000000001</v>
      </c>
      <c r="G426">
        <v>-0.95599999999999996</v>
      </c>
      <c r="H426">
        <v>-0.72899999999999998</v>
      </c>
      <c r="I426">
        <v>1.0488</v>
      </c>
      <c r="J426">
        <v>0.92010000000000003</v>
      </c>
      <c r="M426">
        <f t="shared" si="30"/>
        <v>7.8926203880400614E-3</v>
      </c>
      <c r="N426">
        <f t="shared" si="31"/>
        <v>1.6666310780051308E-2</v>
      </c>
      <c r="P426">
        <f t="shared" si="32"/>
        <v>7015.8674948240023</v>
      </c>
      <c r="Q426">
        <f t="shared" si="33"/>
        <v>106.31782945736424</v>
      </c>
      <c r="R426">
        <f t="shared" si="34"/>
        <v>1.0868383871318334</v>
      </c>
    </row>
    <row r="427" spans="1:18">
      <c r="A427" s="1">
        <v>42475</v>
      </c>
      <c r="B427">
        <v>423800</v>
      </c>
      <c r="C427">
        <v>223.83</v>
      </c>
      <c r="D427">
        <v>8014.6</v>
      </c>
      <c r="E427">
        <v>1903.42</v>
      </c>
      <c r="F427">
        <v>-0.38200000000000001</v>
      </c>
      <c r="G427">
        <v>-0.97</v>
      </c>
      <c r="H427">
        <v>-0.72460000000000002</v>
      </c>
      <c r="I427">
        <v>1.0333000000000001</v>
      </c>
      <c r="J427">
        <v>0.91559999999999997</v>
      </c>
      <c r="M427">
        <f t="shared" si="30"/>
        <v>5.1229629139970534E-4</v>
      </c>
      <c r="N427">
        <f t="shared" si="31"/>
        <v>2.4893672154671545E-2</v>
      </c>
      <c r="P427">
        <f t="shared" si="32"/>
        <v>7019.4616977225523</v>
      </c>
      <c r="Q427">
        <f t="shared" si="33"/>
        <v>108.99768801849575</v>
      </c>
      <c r="R427">
        <f t="shared" si="34"/>
        <v>1.09217999126256</v>
      </c>
    </row>
    <row r="428" spans="1:18">
      <c r="A428" s="1">
        <v>42482</v>
      </c>
      <c r="B428">
        <v>425138</v>
      </c>
      <c r="C428">
        <v>223.78</v>
      </c>
      <c r="D428">
        <v>8109.44</v>
      </c>
      <c r="E428">
        <v>1901.65</v>
      </c>
      <c r="F428">
        <v>-0.28299999999999997</v>
      </c>
      <c r="G428">
        <v>-0.91500000000000004</v>
      </c>
      <c r="H428">
        <v>-0.72040000000000004</v>
      </c>
      <c r="I428">
        <v>1.0221</v>
      </c>
      <c r="J428">
        <v>0.91039999999999999</v>
      </c>
      <c r="M428">
        <f t="shared" si="30"/>
        <v>3.1571495988673703E-3</v>
      </c>
      <c r="N428">
        <f t="shared" si="31"/>
        <v>1.1763936797654808E-2</v>
      </c>
      <c r="P428">
        <f t="shared" si="32"/>
        <v>7041.6231884057815</v>
      </c>
      <c r="Q428">
        <f t="shared" si="33"/>
        <v>110.28750169998629</v>
      </c>
      <c r="R428">
        <f t="shared" si="34"/>
        <v>1.0984182776801406</v>
      </c>
    </row>
    <row r="429" spans="1:18">
      <c r="A429" s="1">
        <v>42489</v>
      </c>
      <c r="B429">
        <v>423933</v>
      </c>
      <c r="C429">
        <v>221.7</v>
      </c>
      <c r="D429">
        <v>7960.85</v>
      </c>
      <c r="E429">
        <v>1877.2</v>
      </c>
      <c r="F429">
        <v>-0.25900000000000001</v>
      </c>
      <c r="G429">
        <v>-0.89200000000000002</v>
      </c>
      <c r="H429">
        <v>-0.72940000000000005</v>
      </c>
      <c r="I429">
        <v>1.0424</v>
      </c>
      <c r="J429">
        <v>0.9103</v>
      </c>
      <c r="M429">
        <f t="shared" si="30"/>
        <v>-2.8343737798079971E-3</v>
      </c>
      <c r="N429">
        <f t="shared" si="31"/>
        <v>-1.8493037113458854E-2</v>
      </c>
      <c r="P429">
        <f t="shared" si="32"/>
        <v>7021.6645962732764</v>
      </c>
      <c r="Q429">
        <f t="shared" si="33"/>
        <v>108.26669386644897</v>
      </c>
      <c r="R429">
        <f t="shared" si="34"/>
        <v>1.0985389432055366</v>
      </c>
    </row>
    <row r="430" spans="1:18">
      <c r="A430" s="1">
        <v>42496</v>
      </c>
      <c r="B430">
        <v>419500</v>
      </c>
      <c r="C430">
        <v>221.13</v>
      </c>
      <c r="D430">
        <v>7735.6</v>
      </c>
      <c r="E430">
        <v>1880.7</v>
      </c>
      <c r="F430">
        <v>-0.31900000000000001</v>
      </c>
      <c r="G430">
        <v>-0.91900000000000004</v>
      </c>
      <c r="H430">
        <v>-0.73280000000000001</v>
      </c>
      <c r="I430">
        <v>1.0282</v>
      </c>
      <c r="J430">
        <v>0.90159999999999996</v>
      </c>
      <c r="M430">
        <f t="shared" si="30"/>
        <v>-1.0456841057431276E-2</v>
      </c>
      <c r="N430">
        <f t="shared" si="31"/>
        <v>-2.8702727568886414E-2</v>
      </c>
      <c r="P430">
        <f t="shared" si="32"/>
        <v>6948.2401656314541</v>
      </c>
      <c r="Q430">
        <f t="shared" si="33"/>
        <v>105.20331837345292</v>
      </c>
      <c r="R430">
        <f t="shared" si="34"/>
        <v>1.1091393078970719</v>
      </c>
    </row>
    <row r="431" spans="1:18">
      <c r="A431" s="1">
        <v>42503</v>
      </c>
      <c r="B431">
        <v>418950</v>
      </c>
      <c r="C431">
        <v>223.04</v>
      </c>
      <c r="D431">
        <v>7925.76</v>
      </c>
      <c r="E431">
        <v>1899.25</v>
      </c>
      <c r="F431">
        <v>-0.32700000000000001</v>
      </c>
      <c r="G431">
        <v>-0.92300000000000004</v>
      </c>
      <c r="H431">
        <v>-0.73499999999999999</v>
      </c>
      <c r="I431">
        <v>1.0253000000000001</v>
      </c>
      <c r="J431">
        <v>0.90649999999999997</v>
      </c>
      <c r="M431">
        <f t="shared" si="30"/>
        <v>-1.3110846245530938E-3</v>
      </c>
      <c r="N431">
        <f t="shared" si="31"/>
        <v>2.4285163712945472E-2</v>
      </c>
      <c r="P431">
        <f t="shared" si="32"/>
        <v>6939.1304347825926</v>
      </c>
      <c r="Q431">
        <f t="shared" si="33"/>
        <v>107.78947368421044</v>
      </c>
      <c r="R431">
        <f t="shared" si="34"/>
        <v>1.1031439602868174</v>
      </c>
    </row>
    <row r="432" spans="1:18">
      <c r="A432" s="1">
        <v>42510</v>
      </c>
      <c r="B432">
        <v>420234</v>
      </c>
      <c r="C432">
        <v>224.86</v>
      </c>
      <c r="D432">
        <v>7997.3</v>
      </c>
      <c r="E432">
        <v>1914.42</v>
      </c>
      <c r="F432">
        <v>-0.29199999999999998</v>
      </c>
      <c r="G432">
        <v>-0.90500000000000003</v>
      </c>
      <c r="H432">
        <v>-0.73340000000000005</v>
      </c>
      <c r="I432">
        <v>1.0098</v>
      </c>
      <c r="J432">
        <v>0.89970000000000006</v>
      </c>
      <c r="M432">
        <f t="shared" si="30"/>
        <v>3.0648048693160401E-3</v>
      </c>
      <c r="N432">
        <f t="shared" si="31"/>
        <v>8.985770494941387E-3</v>
      </c>
      <c r="P432">
        <f t="shared" si="32"/>
        <v>6960.3975155279331</v>
      </c>
      <c r="Q432">
        <f t="shared" si="33"/>
        <v>108.7624099007207</v>
      </c>
      <c r="R432">
        <f t="shared" si="34"/>
        <v>1.1114816049794376</v>
      </c>
    </row>
    <row r="433" spans="1:18">
      <c r="A433" s="1">
        <v>42517</v>
      </c>
      <c r="B433">
        <v>420686</v>
      </c>
      <c r="C433">
        <v>228.53</v>
      </c>
      <c r="D433">
        <v>8292.4500000000007</v>
      </c>
      <c r="E433">
        <v>1939.47</v>
      </c>
      <c r="F433">
        <v>-0.32200000000000001</v>
      </c>
      <c r="G433">
        <v>-0.876</v>
      </c>
      <c r="H433">
        <v>-0.73319999999999996</v>
      </c>
      <c r="I433">
        <v>1.0054000000000001</v>
      </c>
      <c r="J433">
        <v>0.90459999999999996</v>
      </c>
      <c r="M433">
        <f t="shared" si="30"/>
        <v>1.0755912182260907E-3</v>
      </c>
      <c r="N433">
        <f t="shared" si="31"/>
        <v>3.6241477562230222E-2</v>
      </c>
      <c r="P433">
        <f t="shared" si="32"/>
        <v>6967.8840579709977</v>
      </c>
      <c r="Q433">
        <f t="shared" si="33"/>
        <v>112.77641778865761</v>
      </c>
      <c r="R433">
        <f t="shared" si="34"/>
        <v>1.1054609772275039</v>
      </c>
    </row>
    <row r="434" spans="1:18">
      <c r="A434" s="1">
        <v>42524</v>
      </c>
      <c r="B434">
        <v>418154</v>
      </c>
      <c r="C434">
        <v>227.58</v>
      </c>
      <c r="D434">
        <v>8148.4</v>
      </c>
      <c r="E434">
        <v>1921.64</v>
      </c>
      <c r="F434">
        <v>-0.436</v>
      </c>
      <c r="G434">
        <v>-0.92600000000000005</v>
      </c>
      <c r="H434">
        <v>-0.73780000000000001</v>
      </c>
      <c r="I434">
        <v>1.0246</v>
      </c>
      <c r="J434">
        <v>0.90149999999999997</v>
      </c>
      <c r="M434">
        <f t="shared" si="30"/>
        <v>-6.0187408185677915E-3</v>
      </c>
      <c r="N434">
        <f t="shared" si="31"/>
        <v>-1.7523873314857955E-2</v>
      </c>
      <c r="P434">
        <f t="shared" si="32"/>
        <v>6925.94616977224</v>
      </c>
      <c r="Q434">
        <f t="shared" si="33"/>
        <v>110.81735346117222</v>
      </c>
      <c r="R434">
        <f t="shared" si="34"/>
        <v>1.1092623405435387</v>
      </c>
    </row>
    <row r="435" spans="1:18">
      <c r="A435" s="1">
        <v>42531</v>
      </c>
      <c r="B435">
        <v>415596</v>
      </c>
      <c r="C435">
        <v>222.98</v>
      </c>
      <c r="D435">
        <v>7922.71</v>
      </c>
      <c r="E435">
        <v>1877.67</v>
      </c>
      <c r="F435">
        <v>-0.47699999999999998</v>
      </c>
      <c r="G435">
        <v>-1.0029999999999999</v>
      </c>
      <c r="H435">
        <v>-0.75380000000000003</v>
      </c>
      <c r="I435">
        <v>1.0368999999999999</v>
      </c>
      <c r="J435">
        <v>0.92149999999999999</v>
      </c>
      <c r="M435">
        <f t="shared" si="30"/>
        <v>-6.1173634593953974E-3</v>
      </c>
      <c r="N435">
        <f t="shared" si="31"/>
        <v>-2.8088269945150658E-2</v>
      </c>
      <c r="P435">
        <f t="shared" si="32"/>
        <v>6883.5776397515356</v>
      </c>
      <c r="Q435">
        <f t="shared" si="33"/>
        <v>107.74799401604778</v>
      </c>
      <c r="R435">
        <f t="shared" si="34"/>
        <v>1.0851871947911014</v>
      </c>
    </row>
    <row r="436" spans="1:18">
      <c r="A436" s="1">
        <v>42538</v>
      </c>
      <c r="B436">
        <v>416535</v>
      </c>
      <c r="C436">
        <v>217</v>
      </c>
      <c r="D436">
        <v>7713.61</v>
      </c>
      <c r="E436">
        <v>1826.46</v>
      </c>
      <c r="F436">
        <v>-0.50600000000000001</v>
      </c>
      <c r="G436">
        <v>-1.075</v>
      </c>
      <c r="H436">
        <v>-0.7722</v>
      </c>
      <c r="I436">
        <v>1.0421</v>
      </c>
      <c r="J436">
        <v>0.92400000000000004</v>
      </c>
      <c r="M436">
        <f t="shared" si="30"/>
        <v>2.2594057690641378E-3</v>
      </c>
      <c r="N436">
        <f t="shared" si="31"/>
        <v>-2.67470179362015E-2</v>
      </c>
      <c r="P436">
        <f t="shared" si="32"/>
        <v>6899.1304347825908</v>
      </c>
      <c r="Q436">
        <f t="shared" si="33"/>
        <v>104.90425676594577</v>
      </c>
      <c r="R436">
        <f t="shared" si="34"/>
        <v>1.0822510822510822</v>
      </c>
    </row>
    <row r="437" spans="1:18">
      <c r="A437" s="1">
        <v>42545</v>
      </c>
      <c r="B437">
        <v>423466</v>
      </c>
      <c r="C437">
        <v>217.86</v>
      </c>
      <c r="D437">
        <v>7747.18</v>
      </c>
      <c r="E437">
        <v>1833.08</v>
      </c>
      <c r="F437">
        <v>-0.52400000000000002</v>
      </c>
      <c r="G437">
        <v>-1.0509999999999999</v>
      </c>
      <c r="H437">
        <v>-0.79920000000000002</v>
      </c>
      <c r="I437">
        <v>1.0271999999999999</v>
      </c>
      <c r="J437">
        <v>0.92610000000000003</v>
      </c>
      <c r="M437">
        <f t="shared" si="30"/>
        <v>1.6639658131969659E-2</v>
      </c>
      <c r="N437">
        <f t="shared" si="31"/>
        <v>4.3426051004963355E-3</v>
      </c>
      <c r="P437">
        <f t="shared" si="32"/>
        <v>7013.92960662524</v>
      </c>
      <c r="Q437">
        <f t="shared" si="33"/>
        <v>105.360805113559</v>
      </c>
      <c r="R437">
        <f t="shared" si="34"/>
        <v>1.0797969981643452</v>
      </c>
    </row>
    <row r="438" spans="1:18">
      <c r="A438" s="1">
        <v>42552</v>
      </c>
      <c r="B438">
        <v>430337</v>
      </c>
      <c r="C438">
        <v>223.57</v>
      </c>
      <c r="D438">
        <v>8085.21</v>
      </c>
      <c r="E438">
        <v>1887.22</v>
      </c>
      <c r="F438">
        <v>-0.621</v>
      </c>
      <c r="G438">
        <v>-1.1639999999999999</v>
      </c>
      <c r="H438">
        <v>-0.78220000000000001</v>
      </c>
      <c r="I438">
        <v>1.0271999999999999</v>
      </c>
      <c r="J438">
        <v>0.92269999999999996</v>
      </c>
      <c r="M438">
        <f t="shared" si="30"/>
        <v>1.6225623780893761E-2</v>
      </c>
      <c r="N438">
        <f t="shared" si="31"/>
        <v>4.2707560537315344E-2</v>
      </c>
      <c r="P438">
        <f t="shared" si="32"/>
        <v>7127.7349896480137</v>
      </c>
      <c r="Q438">
        <f t="shared" si="33"/>
        <v>109.9579763361892</v>
      </c>
      <c r="R438">
        <f t="shared" si="34"/>
        <v>1.0837758751490192</v>
      </c>
    </row>
    <row r="439" spans="1:18">
      <c r="A439" s="1">
        <v>42559</v>
      </c>
      <c r="B439">
        <v>434058</v>
      </c>
      <c r="C439">
        <v>220.53</v>
      </c>
      <c r="D439">
        <v>8037.94</v>
      </c>
      <c r="E439">
        <v>1858.35</v>
      </c>
      <c r="F439">
        <v>-0.64800000000000002</v>
      </c>
      <c r="G439">
        <v>-1.1519999999999999</v>
      </c>
      <c r="H439">
        <v>-0.7762</v>
      </c>
      <c r="I439">
        <v>1.0168999999999999</v>
      </c>
      <c r="J439">
        <v>0.9204</v>
      </c>
      <c r="M439">
        <f t="shared" si="30"/>
        <v>8.6467117631066071E-3</v>
      </c>
      <c r="N439">
        <f t="shared" si="31"/>
        <v>-5.8636352619942725E-3</v>
      </c>
      <c r="P439">
        <f t="shared" si="32"/>
        <v>7189.3664596273093</v>
      </c>
      <c r="Q439">
        <f t="shared" si="33"/>
        <v>109.31510947912406</v>
      </c>
      <c r="R439">
        <f t="shared" si="34"/>
        <v>1.086484137331595</v>
      </c>
    </row>
    <row r="440" spans="1:18">
      <c r="A440" s="1">
        <v>42566</v>
      </c>
      <c r="B440">
        <v>434701</v>
      </c>
      <c r="C440">
        <v>225.21</v>
      </c>
      <c r="D440">
        <v>8156.26</v>
      </c>
      <c r="E440">
        <v>1899.15</v>
      </c>
      <c r="F440">
        <v>-0.57299999999999995</v>
      </c>
      <c r="G440">
        <v>-1.0660000000000001</v>
      </c>
      <c r="H440">
        <v>-0.76500000000000001</v>
      </c>
      <c r="I440">
        <v>1.0179</v>
      </c>
      <c r="J440">
        <v>0.92210000000000003</v>
      </c>
      <c r="M440">
        <f t="shared" si="30"/>
        <v>1.4813688493242605E-3</v>
      </c>
      <c r="N440">
        <f t="shared" si="31"/>
        <v>1.4612899120124492E-2</v>
      </c>
      <c r="P440">
        <f t="shared" si="32"/>
        <v>7200.0165631469781</v>
      </c>
      <c r="Q440">
        <f t="shared" si="33"/>
        <v>110.92424860601106</v>
      </c>
      <c r="R440">
        <f t="shared" si="34"/>
        <v>1.0844810758052272</v>
      </c>
    </row>
    <row r="441" spans="1:18">
      <c r="A441" s="1">
        <v>42573</v>
      </c>
      <c r="B441">
        <v>433376</v>
      </c>
      <c r="C441">
        <v>228.13</v>
      </c>
      <c r="D441">
        <v>8194.73</v>
      </c>
      <c r="E441">
        <v>1924.51</v>
      </c>
      <c r="F441">
        <v>-0.53900000000000003</v>
      </c>
      <c r="G441">
        <v>-1.0149999999999999</v>
      </c>
      <c r="H441">
        <v>-0.75560000000000005</v>
      </c>
      <c r="I441">
        <v>1.0130999999999999</v>
      </c>
      <c r="J441">
        <v>0.92290000000000005</v>
      </c>
      <c r="M441">
        <f t="shared" si="30"/>
        <v>-3.048072123137513E-3</v>
      </c>
      <c r="N441">
        <f t="shared" si="31"/>
        <v>4.7055341583231288E-3</v>
      </c>
      <c r="P441">
        <f t="shared" si="32"/>
        <v>7178.0703933747218</v>
      </c>
      <c r="Q441">
        <f t="shared" si="33"/>
        <v>111.44743642050852</v>
      </c>
      <c r="R441">
        <f t="shared" si="34"/>
        <v>1.0835410120273052</v>
      </c>
    </row>
    <row r="442" spans="1:18">
      <c r="A442" s="1">
        <v>42580</v>
      </c>
      <c r="B442">
        <v>435006</v>
      </c>
      <c r="C442">
        <v>229.83</v>
      </c>
      <c r="D442">
        <v>8127.2</v>
      </c>
      <c r="E442">
        <v>1936.55</v>
      </c>
      <c r="F442">
        <v>-0.59799999999999998</v>
      </c>
      <c r="G442">
        <v>-1.044</v>
      </c>
      <c r="H442">
        <v>-0.74760000000000004</v>
      </c>
      <c r="I442">
        <v>1.0315000000000001</v>
      </c>
      <c r="J442">
        <v>0.92300000000000004</v>
      </c>
      <c r="M442">
        <f t="shared" si="30"/>
        <v>3.7611681311378042E-3</v>
      </c>
      <c r="N442">
        <f t="shared" si="31"/>
        <v>-8.2748039389801981E-3</v>
      </c>
      <c r="P442">
        <f t="shared" si="32"/>
        <v>7205.0683229813467</v>
      </c>
      <c r="Q442">
        <f t="shared" si="33"/>
        <v>110.52903576771375</v>
      </c>
      <c r="R442">
        <f t="shared" si="34"/>
        <v>1.0834236186348862</v>
      </c>
    </row>
    <row r="443" spans="1:18">
      <c r="A443" s="1">
        <v>42587</v>
      </c>
      <c r="B443">
        <v>437319</v>
      </c>
      <c r="C443">
        <v>231.26</v>
      </c>
      <c r="D443">
        <v>8194.34</v>
      </c>
      <c r="E443">
        <v>1946.74</v>
      </c>
      <c r="F443">
        <v>-0.56100000000000005</v>
      </c>
      <c r="G443">
        <v>-0.99199999999999999</v>
      </c>
      <c r="H443">
        <v>-0.75239999999999996</v>
      </c>
      <c r="I443">
        <v>1.0195000000000001</v>
      </c>
      <c r="J443">
        <v>0.91949999999999998</v>
      </c>
      <c r="M443">
        <f t="shared" si="30"/>
        <v>5.3171680390615705E-3</v>
      </c>
      <c r="N443">
        <f t="shared" si="31"/>
        <v>8.2272112445718349E-3</v>
      </c>
      <c r="P443">
        <f t="shared" si="32"/>
        <v>7243.3788819875581</v>
      </c>
      <c r="Q443">
        <f t="shared" si="33"/>
        <v>111.44213246294018</v>
      </c>
      <c r="R443">
        <f t="shared" si="34"/>
        <v>1.0875475802066341</v>
      </c>
    </row>
    <row r="444" spans="1:18">
      <c r="A444" s="1">
        <v>42594</v>
      </c>
      <c r="B444">
        <v>434742</v>
      </c>
      <c r="C444">
        <v>236.25</v>
      </c>
      <c r="D444">
        <v>8295.0400000000009</v>
      </c>
      <c r="E444">
        <v>1993</v>
      </c>
      <c r="F444">
        <v>-0.57799999999999996</v>
      </c>
      <c r="G444">
        <v>-1.034</v>
      </c>
      <c r="H444">
        <v>-0.74160000000000004</v>
      </c>
      <c r="I444">
        <v>1.026</v>
      </c>
      <c r="J444">
        <v>0.91920000000000002</v>
      </c>
      <c r="M444">
        <f t="shared" si="30"/>
        <v>-5.892723618228346E-3</v>
      </c>
      <c r="N444">
        <f t="shared" si="31"/>
        <v>1.2214073773048626E-2</v>
      </c>
      <c r="P444">
        <f t="shared" si="32"/>
        <v>7200.6956521738939</v>
      </c>
      <c r="Q444">
        <f t="shared" si="33"/>
        <v>112.81164150686784</v>
      </c>
      <c r="R444">
        <f t="shared" si="34"/>
        <v>1.0879025239338556</v>
      </c>
    </row>
    <row r="445" spans="1:18">
      <c r="A445" s="1">
        <v>42601</v>
      </c>
      <c r="B445">
        <v>436095</v>
      </c>
      <c r="C445">
        <v>232.39</v>
      </c>
      <c r="D445">
        <v>8127.28</v>
      </c>
      <c r="E445">
        <v>1949.35</v>
      </c>
      <c r="F445">
        <v>-0.51400000000000001</v>
      </c>
      <c r="G445">
        <v>-0.98</v>
      </c>
      <c r="H445">
        <v>-0.73860000000000003</v>
      </c>
      <c r="I445">
        <v>1.0414000000000001</v>
      </c>
      <c r="J445">
        <v>0.91949999999999998</v>
      </c>
      <c r="M445">
        <f t="shared" si="30"/>
        <v>3.1121906786093501E-3</v>
      </c>
      <c r="N445">
        <f t="shared" si="31"/>
        <v>-2.0431441577535011E-2</v>
      </c>
      <c r="P445">
        <f t="shared" si="32"/>
        <v>7223.1055900620922</v>
      </c>
      <c r="Q445">
        <f t="shared" si="33"/>
        <v>110.53012375900981</v>
      </c>
      <c r="R445">
        <f t="shared" si="34"/>
        <v>1.0875475802066341</v>
      </c>
    </row>
    <row r="446" spans="1:18">
      <c r="A446" s="1">
        <v>42608</v>
      </c>
      <c r="B446">
        <v>438083</v>
      </c>
      <c r="C446">
        <v>233.13</v>
      </c>
      <c r="D446">
        <v>8168.32</v>
      </c>
      <c r="E446">
        <v>1955.77</v>
      </c>
      <c r="F446">
        <v>-0.55100000000000005</v>
      </c>
      <c r="G446">
        <v>-0.97</v>
      </c>
      <c r="H446">
        <v>-0.73860000000000003</v>
      </c>
      <c r="I446">
        <v>1.0224</v>
      </c>
      <c r="J446">
        <v>0.91290000000000004</v>
      </c>
      <c r="M446">
        <f t="shared" si="30"/>
        <v>4.5586397459269623E-3</v>
      </c>
      <c r="N446">
        <f t="shared" si="31"/>
        <v>5.0369531368506136E-3</v>
      </c>
      <c r="P446">
        <f t="shared" si="32"/>
        <v>7256.0331262939762</v>
      </c>
      <c r="Q446">
        <f t="shared" si="33"/>
        <v>111.08826329389355</v>
      </c>
      <c r="R446">
        <f t="shared" si="34"/>
        <v>1.0954102311315588</v>
      </c>
    </row>
    <row r="447" spans="1:18">
      <c r="A447" s="1">
        <v>42615</v>
      </c>
      <c r="B447">
        <v>438731</v>
      </c>
      <c r="C447">
        <v>234.94</v>
      </c>
      <c r="D447">
        <v>8294.2999999999993</v>
      </c>
      <c r="E447">
        <v>1978.44</v>
      </c>
      <c r="F447">
        <v>-0.47299999999999998</v>
      </c>
      <c r="G447">
        <v>-0.96299999999999997</v>
      </c>
      <c r="H447">
        <v>-0.73599999999999999</v>
      </c>
      <c r="I447">
        <v>1.0199</v>
      </c>
      <c r="J447">
        <v>0.9143</v>
      </c>
      <c r="M447">
        <f t="shared" si="30"/>
        <v>1.4791717551241312E-3</v>
      </c>
      <c r="N447">
        <f t="shared" si="31"/>
        <v>1.5305274523736373E-2</v>
      </c>
      <c r="P447">
        <f t="shared" si="32"/>
        <v>7266.7660455486357</v>
      </c>
      <c r="Q447">
        <f t="shared" si="33"/>
        <v>112.8015775873792</v>
      </c>
      <c r="R447">
        <f t="shared" si="34"/>
        <v>1.0937329104232747</v>
      </c>
    </row>
    <row r="448" spans="1:18">
      <c r="A448" s="1">
        <v>42622</v>
      </c>
      <c r="B448">
        <v>438556</v>
      </c>
      <c r="C448">
        <v>233.74</v>
      </c>
      <c r="D448">
        <v>8264.1299999999992</v>
      </c>
      <c r="E448">
        <v>1960.09</v>
      </c>
      <c r="F448">
        <v>-0.45600000000000002</v>
      </c>
      <c r="G448">
        <v>-0.96399999999999997</v>
      </c>
      <c r="H448">
        <v>-0.72840000000000005</v>
      </c>
      <c r="I448">
        <v>1.0249999999999999</v>
      </c>
      <c r="J448">
        <v>0.91249999999999998</v>
      </c>
      <c r="M448">
        <f t="shared" si="30"/>
        <v>-3.9887767219548564E-4</v>
      </c>
      <c r="N448">
        <f t="shared" si="31"/>
        <v>-3.6440693213327519E-3</v>
      </c>
      <c r="P448">
        <f t="shared" si="32"/>
        <v>7263.8674948239977</v>
      </c>
      <c r="Q448">
        <f t="shared" si="33"/>
        <v>112.39126886984894</v>
      </c>
      <c r="R448">
        <f t="shared" si="34"/>
        <v>1.095890410958904</v>
      </c>
    </row>
    <row r="449" spans="1:18">
      <c r="A449" s="1">
        <v>42629</v>
      </c>
      <c r="B449">
        <v>438709</v>
      </c>
      <c r="C449">
        <v>232.65</v>
      </c>
      <c r="D449">
        <v>8130.44</v>
      </c>
      <c r="E449">
        <v>1954.67</v>
      </c>
      <c r="F449">
        <v>-0.42199999999999999</v>
      </c>
      <c r="G449">
        <v>-0.96399999999999997</v>
      </c>
      <c r="H449">
        <v>-0.74380000000000002</v>
      </c>
      <c r="I449">
        <v>1.0201</v>
      </c>
      <c r="J449">
        <v>0.9143</v>
      </c>
      <c r="M449">
        <f t="shared" si="30"/>
        <v>3.48872207882156E-4</v>
      </c>
      <c r="N449">
        <f t="shared" si="31"/>
        <v>-1.6309419938076684E-2</v>
      </c>
      <c r="P449">
        <f t="shared" si="32"/>
        <v>7266.4016563146806</v>
      </c>
      <c r="Q449">
        <f t="shared" si="33"/>
        <v>110.5730994152046</v>
      </c>
      <c r="R449">
        <f t="shared" si="34"/>
        <v>1.0937329104232747</v>
      </c>
    </row>
    <row r="450" spans="1:18">
      <c r="A450" s="1">
        <v>42636</v>
      </c>
      <c r="B450">
        <v>444599</v>
      </c>
      <c r="C450">
        <v>236.13</v>
      </c>
      <c r="D450">
        <v>8272.89</v>
      </c>
      <c r="E450">
        <v>1985.81</v>
      </c>
      <c r="F450">
        <v>-0.49199999999999999</v>
      </c>
      <c r="G450">
        <v>-0.98299999999999998</v>
      </c>
      <c r="H450">
        <v>-0.74639999999999995</v>
      </c>
      <c r="I450">
        <v>1.0307999999999999</v>
      </c>
      <c r="J450">
        <v>0.91810000000000003</v>
      </c>
      <c r="M450">
        <f t="shared" ref="M450:M513" si="35">B450/B449-1</f>
        <v>1.342575602506435E-2</v>
      </c>
      <c r="N450">
        <f t="shared" ref="N450:N513" si="36">LN(D450/D449)</f>
        <v>1.7368861218230492E-2</v>
      </c>
      <c r="P450">
        <f t="shared" si="32"/>
        <v>7363.9585921324851</v>
      </c>
      <c r="Q450">
        <f t="shared" si="33"/>
        <v>112.51040391676858</v>
      </c>
      <c r="R450">
        <f t="shared" si="34"/>
        <v>1.0892059688487092</v>
      </c>
    </row>
    <row r="451" spans="1:18">
      <c r="A451" s="1">
        <v>42643</v>
      </c>
      <c r="B451">
        <v>452900</v>
      </c>
      <c r="C451">
        <v>235.22</v>
      </c>
      <c r="D451">
        <v>8139.01</v>
      </c>
      <c r="E451">
        <v>1978.35</v>
      </c>
      <c r="F451">
        <v>-0.57499999999999996</v>
      </c>
      <c r="G451">
        <v>-1.0089999999999999</v>
      </c>
      <c r="H451">
        <v>-0.75</v>
      </c>
      <c r="I451">
        <v>1.0295000000000001</v>
      </c>
      <c r="J451">
        <v>0.91559999999999997</v>
      </c>
      <c r="M451">
        <f t="shared" si="35"/>
        <v>1.8670757244168446E-2</v>
      </c>
      <c r="N451">
        <f t="shared" si="36"/>
        <v>-1.6315352858373121E-2</v>
      </c>
      <c r="P451">
        <f t="shared" ref="P451:P514" si="37">P450*(1+M451)</f>
        <v>7501.449275362299</v>
      </c>
      <c r="Q451">
        <f t="shared" ref="Q451:Q514" si="38">Q450*EXP(N451)</f>
        <v>110.68965048279607</v>
      </c>
      <c r="R451">
        <f t="shared" ref="R451:R514" si="39">1/J451</f>
        <v>1.09217999126256</v>
      </c>
    </row>
    <row r="452" spans="1:18">
      <c r="A452" s="1">
        <v>42650</v>
      </c>
      <c r="B452">
        <v>451945</v>
      </c>
      <c r="C452">
        <v>234.74</v>
      </c>
      <c r="D452">
        <v>8124.59</v>
      </c>
      <c r="E452">
        <v>1973.55</v>
      </c>
      <c r="F452">
        <v>-0.51100000000000001</v>
      </c>
      <c r="G452">
        <v>-0.96699999999999997</v>
      </c>
      <c r="H452">
        <v>-0.73319999999999996</v>
      </c>
      <c r="I452">
        <v>1.0229999999999999</v>
      </c>
      <c r="J452">
        <v>0.91359999999999997</v>
      </c>
      <c r="M452">
        <f t="shared" si="35"/>
        <v>-2.1086332523735374E-3</v>
      </c>
      <c r="N452">
        <f t="shared" si="36"/>
        <v>-1.7732855922047493E-3</v>
      </c>
      <c r="P452">
        <f t="shared" si="37"/>
        <v>7485.6314699792765</v>
      </c>
      <c r="Q452">
        <f t="shared" si="38"/>
        <v>110.49354005167952</v>
      </c>
      <c r="R452">
        <f t="shared" si="39"/>
        <v>1.0945709281961471</v>
      </c>
    </row>
    <row r="453" spans="1:18">
      <c r="A453" s="1">
        <v>42657</v>
      </c>
      <c r="B453">
        <v>451376</v>
      </c>
      <c r="C453">
        <v>234.79</v>
      </c>
      <c r="D453">
        <v>8089.91</v>
      </c>
      <c r="E453">
        <v>1978.59</v>
      </c>
      <c r="F453">
        <v>-0.497</v>
      </c>
      <c r="G453">
        <v>-0.97599999999999998</v>
      </c>
      <c r="H453">
        <v>-0.72819999999999996</v>
      </c>
      <c r="I453">
        <v>1.0098</v>
      </c>
      <c r="J453">
        <v>0.9204</v>
      </c>
      <c r="M453">
        <f t="shared" si="35"/>
        <v>-1.2590027547599858E-3</v>
      </c>
      <c r="N453">
        <f t="shared" si="36"/>
        <v>-4.2776592410829154E-3</v>
      </c>
      <c r="P453">
        <f t="shared" si="37"/>
        <v>7476.2070393374543</v>
      </c>
      <c r="Q453">
        <f t="shared" si="38"/>
        <v>110.02189582483332</v>
      </c>
      <c r="R453">
        <f t="shared" si="39"/>
        <v>1.086484137331595</v>
      </c>
    </row>
    <row r="454" spans="1:18">
      <c r="A454" s="1">
        <v>42664</v>
      </c>
      <c r="B454">
        <v>451255</v>
      </c>
      <c r="C454">
        <v>233.95</v>
      </c>
      <c r="D454">
        <v>8034.86</v>
      </c>
      <c r="E454">
        <v>1972.95</v>
      </c>
      <c r="F454">
        <v>-0.52100000000000002</v>
      </c>
      <c r="G454">
        <v>-0.98599999999999999</v>
      </c>
      <c r="H454">
        <v>-0.72399999999999998</v>
      </c>
      <c r="I454">
        <v>1.0064</v>
      </c>
      <c r="J454">
        <v>0.92459999999999998</v>
      </c>
      <c r="M454">
        <f t="shared" si="35"/>
        <v>-2.6806919286803677E-4</v>
      </c>
      <c r="N454">
        <f t="shared" si="36"/>
        <v>-6.8280308963521441E-3</v>
      </c>
      <c r="P454">
        <f t="shared" si="37"/>
        <v>7474.202898550705</v>
      </c>
      <c r="Q454">
        <f t="shared" si="38"/>
        <v>109.27322181422541</v>
      </c>
      <c r="R454">
        <f t="shared" si="39"/>
        <v>1.0815487778498811</v>
      </c>
    </row>
    <row r="455" spans="1:18">
      <c r="A455" s="1">
        <v>42671</v>
      </c>
      <c r="B455">
        <v>451946</v>
      </c>
      <c r="C455">
        <v>231.1</v>
      </c>
      <c r="D455">
        <v>7908.57</v>
      </c>
      <c r="E455">
        <v>1947.85</v>
      </c>
      <c r="F455">
        <v>-0.41699999999999998</v>
      </c>
      <c r="G455">
        <v>-0.93500000000000005</v>
      </c>
      <c r="H455">
        <v>-0.73</v>
      </c>
      <c r="I455">
        <v>1.0124</v>
      </c>
      <c r="J455">
        <v>0.92149999999999999</v>
      </c>
      <c r="M455">
        <f t="shared" si="35"/>
        <v>1.5312849719115729E-3</v>
      </c>
      <c r="N455">
        <f t="shared" si="36"/>
        <v>-1.5842593648431984E-2</v>
      </c>
      <c r="P455">
        <f t="shared" si="37"/>
        <v>7485.6480331262737</v>
      </c>
      <c r="Q455">
        <f t="shared" si="38"/>
        <v>107.55569155446749</v>
      </c>
      <c r="R455">
        <f t="shared" si="39"/>
        <v>1.0851871947911014</v>
      </c>
    </row>
    <row r="456" spans="1:18">
      <c r="A456" s="1">
        <v>42678</v>
      </c>
      <c r="B456">
        <v>451841</v>
      </c>
      <c r="C456">
        <v>226.03</v>
      </c>
      <c r="D456">
        <v>7593.2</v>
      </c>
      <c r="E456">
        <v>1906.72</v>
      </c>
      <c r="F456">
        <v>-0.38400000000000001</v>
      </c>
      <c r="G456">
        <v>-0.96</v>
      </c>
      <c r="H456">
        <v>-0.72919999999999996</v>
      </c>
      <c r="I456">
        <v>1.0325</v>
      </c>
      <c r="J456">
        <v>0.92700000000000005</v>
      </c>
      <c r="M456">
        <f t="shared" si="35"/>
        <v>-2.3232864103228668E-4</v>
      </c>
      <c r="N456">
        <f t="shared" si="36"/>
        <v>-4.069387168399663E-2</v>
      </c>
      <c r="P456">
        <f t="shared" si="37"/>
        <v>7483.9089026914917</v>
      </c>
      <c r="Q456">
        <f t="shared" si="38"/>
        <v>103.26669386644899</v>
      </c>
      <c r="R456">
        <f t="shared" si="39"/>
        <v>1.0787486515641855</v>
      </c>
    </row>
    <row r="457" spans="1:18">
      <c r="A457" s="1">
        <v>42685</v>
      </c>
      <c r="B457">
        <v>449849</v>
      </c>
      <c r="C457">
        <v>227.79</v>
      </c>
      <c r="D457">
        <v>7880.29</v>
      </c>
      <c r="E457">
        <v>1918.72</v>
      </c>
      <c r="F457">
        <v>-0.20599999999999999</v>
      </c>
      <c r="G457">
        <v>-0.89900000000000002</v>
      </c>
      <c r="H457">
        <v>-0.73119999999999996</v>
      </c>
      <c r="I457">
        <v>1.0125</v>
      </c>
      <c r="J457">
        <v>0.93230000000000002</v>
      </c>
      <c r="M457">
        <f t="shared" si="35"/>
        <v>-4.4086304695678535E-3</v>
      </c>
      <c r="N457">
        <f t="shared" si="36"/>
        <v>3.7111595288816815E-2</v>
      </c>
      <c r="P457">
        <f t="shared" si="37"/>
        <v>7450.9151138716161</v>
      </c>
      <c r="Q457">
        <f t="shared" si="38"/>
        <v>107.17108663130688</v>
      </c>
      <c r="R457">
        <f t="shared" si="39"/>
        <v>1.0726161106939827</v>
      </c>
    </row>
    <row r="458" spans="1:18">
      <c r="A458" s="1">
        <v>42692</v>
      </c>
      <c r="B458">
        <v>458403</v>
      </c>
      <c r="C458">
        <v>231.45</v>
      </c>
      <c r="D458">
        <v>7904.55</v>
      </c>
      <c r="E458">
        <v>1949.55</v>
      </c>
      <c r="F458">
        <v>-0.13700000000000001</v>
      </c>
      <c r="G458">
        <v>-0.91700000000000004</v>
      </c>
      <c r="H458">
        <v>-0.73919999999999997</v>
      </c>
      <c r="I458">
        <v>0.99019999999999997</v>
      </c>
      <c r="J458">
        <v>0.93489999999999995</v>
      </c>
      <c r="M458">
        <f t="shared" si="35"/>
        <v>1.9015269568232851E-2</v>
      </c>
      <c r="N458">
        <f t="shared" si="36"/>
        <v>3.0738378218178788E-3</v>
      </c>
      <c r="P458">
        <f t="shared" si="37"/>
        <v>7592.5962732919052</v>
      </c>
      <c r="Q458">
        <f t="shared" si="38"/>
        <v>107.50101999184</v>
      </c>
      <c r="R458">
        <f t="shared" si="39"/>
        <v>1.0696331158412664</v>
      </c>
    </row>
    <row r="459" spans="1:18">
      <c r="A459" s="1">
        <v>42699</v>
      </c>
      <c r="B459">
        <v>463012</v>
      </c>
      <c r="C459">
        <v>231.52</v>
      </c>
      <c r="D459">
        <v>7881.53</v>
      </c>
      <c r="E459">
        <v>1951.35</v>
      </c>
      <c r="F459">
        <v>-0.20300000000000001</v>
      </c>
      <c r="G459">
        <v>-0.98199999999999998</v>
      </c>
      <c r="H459">
        <v>-0.74639999999999995</v>
      </c>
      <c r="I459">
        <v>0.98570000000000002</v>
      </c>
      <c r="J459">
        <v>0.93179999999999996</v>
      </c>
      <c r="M459">
        <f t="shared" si="35"/>
        <v>1.0054471720298608E-2</v>
      </c>
      <c r="N459">
        <f t="shared" si="36"/>
        <v>-2.9164955856347693E-3</v>
      </c>
      <c r="P459">
        <f t="shared" si="37"/>
        <v>7668.9358178053635</v>
      </c>
      <c r="Q459">
        <f t="shared" si="38"/>
        <v>107.18795049639596</v>
      </c>
      <c r="R459">
        <f t="shared" si="39"/>
        <v>1.0731916720326251</v>
      </c>
    </row>
    <row r="460" spans="1:18">
      <c r="A460" s="1">
        <v>42706</v>
      </c>
      <c r="B460">
        <v>457600</v>
      </c>
      <c r="C460">
        <v>229.44</v>
      </c>
      <c r="D460">
        <v>7784.01</v>
      </c>
      <c r="E460">
        <v>1934.25</v>
      </c>
      <c r="F460">
        <v>-0.16300000000000001</v>
      </c>
      <c r="G460">
        <v>-0.95399999999999996</v>
      </c>
      <c r="H460">
        <v>-0.747</v>
      </c>
      <c r="I460">
        <v>0.98970000000000002</v>
      </c>
      <c r="J460">
        <v>0.92810000000000004</v>
      </c>
      <c r="M460">
        <f t="shared" si="35"/>
        <v>-1.1688681934809431E-2</v>
      </c>
      <c r="N460">
        <f t="shared" si="36"/>
        <v>-1.2450417889834335E-2</v>
      </c>
      <c r="P460">
        <f t="shared" si="37"/>
        <v>7579.2960662525693</v>
      </c>
      <c r="Q460">
        <f t="shared" si="38"/>
        <v>105.86168910648709</v>
      </c>
      <c r="R460">
        <f t="shared" si="39"/>
        <v>1.0774701002047193</v>
      </c>
    </row>
    <row r="461" spans="1:18">
      <c r="A461" s="1">
        <v>42713</v>
      </c>
      <c r="B461">
        <v>454800</v>
      </c>
      <c r="C461">
        <v>232.24</v>
      </c>
      <c r="D461">
        <v>8099.63</v>
      </c>
      <c r="E461">
        <v>1957.31</v>
      </c>
      <c r="F461">
        <v>-9.7000000000000003E-2</v>
      </c>
      <c r="G461">
        <v>-0.93200000000000005</v>
      </c>
      <c r="H461">
        <v>-0.73719999999999997</v>
      </c>
      <c r="I461">
        <v>0.98319999999999996</v>
      </c>
      <c r="J461">
        <v>0.93100000000000005</v>
      </c>
      <c r="M461">
        <f t="shared" si="35"/>
        <v>-6.1188811188811476E-3</v>
      </c>
      <c r="N461">
        <f t="shared" si="36"/>
        <v>3.9746752053314356E-2</v>
      </c>
      <c r="P461">
        <f t="shared" si="37"/>
        <v>7532.9192546583663</v>
      </c>
      <c r="Q461">
        <f t="shared" si="38"/>
        <v>110.1540867673058</v>
      </c>
      <c r="R461">
        <f t="shared" si="39"/>
        <v>1.0741138560687433</v>
      </c>
    </row>
    <row r="462" spans="1:18">
      <c r="A462" s="1">
        <v>42720</v>
      </c>
      <c r="B462">
        <v>457309</v>
      </c>
      <c r="C462">
        <v>232.66</v>
      </c>
      <c r="D462">
        <v>8227.7199999999993</v>
      </c>
      <c r="E462">
        <v>1961.23</v>
      </c>
      <c r="F462">
        <v>-0.111</v>
      </c>
      <c r="G462">
        <v>-0.93600000000000005</v>
      </c>
      <c r="H462">
        <v>-0.73880000000000001</v>
      </c>
      <c r="I462">
        <v>0.97399999999999998</v>
      </c>
      <c r="J462">
        <v>0.93200000000000005</v>
      </c>
      <c r="M462">
        <f t="shared" si="35"/>
        <v>5.5167106420404011E-3</v>
      </c>
      <c r="N462">
        <f t="shared" si="36"/>
        <v>1.569055944796079E-2</v>
      </c>
      <c r="P462">
        <f t="shared" si="37"/>
        <v>7574.4761904761708</v>
      </c>
      <c r="Q462">
        <f t="shared" si="38"/>
        <v>111.89609683122529</v>
      </c>
      <c r="R462">
        <f t="shared" si="39"/>
        <v>1.0729613733905579</v>
      </c>
    </row>
    <row r="463" spans="1:18">
      <c r="A463" s="1">
        <v>42727</v>
      </c>
      <c r="B463">
        <v>463600</v>
      </c>
      <c r="C463">
        <v>234.85</v>
      </c>
      <c r="D463">
        <v>8232.64</v>
      </c>
      <c r="E463">
        <v>1977.65</v>
      </c>
      <c r="F463">
        <v>-0.157</v>
      </c>
      <c r="G463">
        <v>-0.93300000000000005</v>
      </c>
      <c r="H463">
        <v>-0.73119999999999996</v>
      </c>
      <c r="I463">
        <v>0.97409999999999997</v>
      </c>
      <c r="J463">
        <v>0.93159999999999998</v>
      </c>
      <c r="M463">
        <f t="shared" si="35"/>
        <v>1.375656284918958E-2</v>
      </c>
      <c r="N463">
        <f t="shared" si="36"/>
        <v>5.9779982291033274E-4</v>
      </c>
      <c r="P463">
        <f t="shared" si="37"/>
        <v>7678.6749482401465</v>
      </c>
      <c r="Q463">
        <f t="shared" si="38"/>
        <v>111.96300829593359</v>
      </c>
      <c r="R463">
        <f t="shared" si="39"/>
        <v>1.0734220695577501</v>
      </c>
    </row>
    <row r="464" spans="1:18">
      <c r="A464" s="1">
        <v>42734</v>
      </c>
      <c r="B464">
        <v>466272</v>
      </c>
      <c r="C464">
        <v>236.64</v>
      </c>
      <c r="D464">
        <v>8219.8700000000008</v>
      </c>
      <c r="E464">
        <v>1991.3</v>
      </c>
      <c r="F464">
        <v>-0.224</v>
      </c>
      <c r="G464">
        <v>-0.95599999999999996</v>
      </c>
      <c r="H464">
        <v>-0.72919999999999996</v>
      </c>
      <c r="I464">
        <v>0.98150000000000004</v>
      </c>
      <c r="J464">
        <v>0.93310000000000004</v>
      </c>
      <c r="M464">
        <f t="shared" si="35"/>
        <v>5.763589301121641E-3</v>
      </c>
      <c r="N464">
        <f t="shared" si="36"/>
        <v>-1.5523470357297819E-3</v>
      </c>
      <c r="P464">
        <f t="shared" si="37"/>
        <v>7722.9316770186142</v>
      </c>
      <c r="Q464">
        <f t="shared" si="38"/>
        <v>111.78933768529849</v>
      </c>
      <c r="R464">
        <f t="shared" si="39"/>
        <v>1.0716964955524595</v>
      </c>
    </row>
    <row r="465" spans="1:18">
      <c r="A465" s="1">
        <v>42741</v>
      </c>
      <c r="B465">
        <v>467564</v>
      </c>
      <c r="C465">
        <v>240.12</v>
      </c>
      <c r="D465">
        <v>8417.4599999999991</v>
      </c>
      <c r="E465">
        <v>2019.26</v>
      </c>
      <c r="F465">
        <v>-0.127</v>
      </c>
      <c r="G465">
        <v>-0.82199999999999995</v>
      </c>
      <c r="H465">
        <v>-0.72919999999999996</v>
      </c>
      <c r="I465">
        <v>0.98209999999999997</v>
      </c>
      <c r="J465">
        <v>0.9325</v>
      </c>
      <c r="M465">
        <f t="shared" si="35"/>
        <v>2.7709148308283638E-3</v>
      </c>
      <c r="N465">
        <f t="shared" si="36"/>
        <v>2.3753726179178758E-2</v>
      </c>
      <c r="P465">
        <f t="shared" si="37"/>
        <v>7744.3312629399388</v>
      </c>
      <c r="Q465">
        <f t="shared" si="38"/>
        <v>114.47654018767844</v>
      </c>
      <c r="R465">
        <f t="shared" si="39"/>
        <v>1.0723860589812333</v>
      </c>
    </row>
    <row r="466" spans="1:18">
      <c r="A466" s="1">
        <v>42748</v>
      </c>
      <c r="B466">
        <v>464147</v>
      </c>
      <c r="C466">
        <v>241.31</v>
      </c>
      <c r="D466">
        <v>8452.19</v>
      </c>
      <c r="E466">
        <v>2031.01</v>
      </c>
      <c r="F466">
        <v>-0.17499999999999999</v>
      </c>
      <c r="G466">
        <v>-0.83299999999999996</v>
      </c>
      <c r="H466">
        <v>-0.72719999999999996</v>
      </c>
      <c r="I466">
        <v>0.99129999999999996</v>
      </c>
      <c r="J466">
        <v>0.93140000000000001</v>
      </c>
      <c r="M466">
        <f t="shared" si="35"/>
        <v>-7.3080904432334393E-3</v>
      </c>
      <c r="N466">
        <f t="shared" si="36"/>
        <v>4.1174593505093433E-3</v>
      </c>
      <c r="P466">
        <f t="shared" si="37"/>
        <v>7687.7349896480137</v>
      </c>
      <c r="Q466">
        <f t="shared" si="38"/>
        <v>114.94886440908469</v>
      </c>
      <c r="R466">
        <f t="shared" si="39"/>
        <v>1.0736525660296328</v>
      </c>
    </row>
    <row r="467" spans="1:18">
      <c r="A467" s="1">
        <v>42755</v>
      </c>
      <c r="B467">
        <v>464281</v>
      </c>
      <c r="C467">
        <v>241.08</v>
      </c>
      <c r="D467">
        <v>8275.1299999999992</v>
      </c>
      <c r="E467">
        <v>2032.49</v>
      </c>
      <c r="F467">
        <v>-8.8999999999999996E-2</v>
      </c>
      <c r="G467">
        <v>-0.79600000000000004</v>
      </c>
      <c r="H467">
        <v>-0.72940000000000005</v>
      </c>
      <c r="I467">
        <v>0.998</v>
      </c>
      <c r="J467">
        <v>0.93279999999999996</v>
      </c>
      <c r="M467">
        <f t="shared" si="35"/>
        <v>2.8870163978211849E-4</v>
      </c>
      <c r="N467">
        <f t="shared" si="36"/>
        <v>-2.1170948278044152E-2</v>
      </c>
      <c r="P467">
        <f t="shared" si="37"/>
        <v>7689.9544513457358</v>
      </c>
      <c r="Q467">
        <f t="shared" si="38"/>
        <v>112.54086767305856</v>
      </c>
      <c r="R467">
        <f t="shared" si="39"/>
        <v>1.0720411663807892</v>
      </c>
    </row>
    <row r="468" spans="1:18">
      <c r="A468" s="1">
        <v>42762</v>
      </c>
      <c r="B468">
        <v>466714</v>
      </c>
      <c r="C468">
        <v>243.01</v>
      </c>
      <c r="D468">
        <v>8379.57</v>
      </c>
      <c r="E468">
        <v>2042.13</v>
      </c>
      <c r="F468">
        <v>-9.4E-2</v>
      </c>
      <c r="G468">
        <v>-0.81599999999999995</v>
      </c>
      <c r="H468">
        <v>-0.72740000000000005</v>
      </c>
      <c r="I468">
        <v>1.0006999999999999</v>
      </c>
      <c r="J468">
        <v>0.93540000000000001</v>
      </c>
      <c r="M468">
        <f t="shared" si="35"/>
        <v>5.2403609021260955E-3</v>
      </c>
      <c r="N468">
        <f t="shared" si="36"/>
        <v>1.2541969418773219E-2</v>
      </c>
      <c r="P468">
        <f t="shared" si="37"/>
        <v>7730.2525879916984</v>
      </c>
      <c r="Q468">
        <f t="shared" si="38"/>
        <v>113.96124031007747</v>
      </c>
      <c r="R468">
        <f t="shared" si="39"/>
        <v>1.0690613641223006</v>
      </c>
    </row>
    <row r="469" spans="1:18">
      <c r="A469" s="1">
        <v>42769</v>
      </c>
      <c r="B469">
        <v>462994</v>
      </c>
      <c r="C469">
        <v>243.81</v>
      </c>
      <c r="D469">
        <v>8350.84</v>
      </c>
      <c r="E469">
        <v>2045.7</v>
      </c>
      <c r="F469">
        <v>-8.8999999999999996E-2</v>
      </c>
      <c r="G469">
        <v>-0.82899999999999996</v>
      </c>
      <c r="H469">
        <v>-0.72619999999999996</v>
      </c>
      <c r="I469">
        <v>1.0075000000000001</v>
      </c>
      <c r="J469">
        <v>0.93420000000000003</v>
      </c>
      <c r="M469">
        <f t="shared" si="35"/>
        <v>-7.97062012281613E-3</v>
      </c>
      <c r="N469">
        <f t="shared" si="36"/>
        <v>-3.4344679228487745E-3</v>
      </c>
      <c r="P469">
        <f t="shared" si="37"/>
        <v>7668.6376811594</v>
      </c>
      <c r="Q469">
        <f t="shared" si="38"/>
        <v>113.57051543587647</v>
      </c>
      <c r="R469">
        <f t="shared" si="39"/>
        <v>1.070434596446157</v>
      </c>
    </row>
    <row r="470" spans="1:18">
      <c r="A470" s="1">
        <v>42776</v>
      </c>
      <c r="B470">
        <v>464516</v>
      </c>
      <c r="C470">
        <v>248.17</v>
      </c>
      <c r="D470">
        <v>8456.2199999999993</v>
      </c>
      <c r="E470">
        <v>2081.67</v>
      </c>
      <c r="F470">
        <v>-0.13900000000000001</v>
      </c>
      <c r="G470">
        <v>-0.82699999999999996</v>
      </c>
      <c r="H470">
        <v>-0.72440000000000004</v>
      </c>
      <c r="I470">
        <v>0.99739999999999995</v>
      </c>
      <c r="J470">
        <v>0.93759999999999999</v>
      </c>
      <c r="M470">
        <f t="shared" si="35"/>
        <v>3.2872996194335258E-3</v>
      </c>
      <c r="N470">
        <f t="shared" si="36"/>
        <v>1.254013265338858E-2</v>
      </c>
      <c r="P470">
        <f t="shared" si="37"/>
        <v>7693.8467908902485</v>
      </c>
      <c r="Q470">
        <f t="shared" si="38"/>
        <v>115.00367197062418</v>
      </c>
      <c r="R470">
        <f t="shared" si="39"/>
        <v>1.0665529010238908</v>
      </c>
    </row>
    <row r="471" spans="1:18">
      <c r="A471" s="1">
        <v>42783</v>
      </c>
      <c r="B471">
        <v>467990</v>
      </c>
      <c r="C471">
        <v>249.29</v>
      </c>
      <c r="D471">
        <v>8506.49</v>
      </c>
      <c r="E471">
        <v>2094.85</v>
      </c>
      <c r="F471">
        <v>-0.154</v>
      </c>
      <c r="G471">
        <v>-0.88800000000000001</v>
      </c>
      <c r="H471">
        <v>-0.72640000000000005</v>
      </c>
      <c r="I471">
        <v>0.99729999999999996</v>
      </c>
      <c r="J471">
        <v>0.9395</v>
      </c>
      <c r="M471">
        <f t="shared" si="35"/>
        <v>7.4787520774310945E-3</v>
      </c>
      <c r="N471">
        <f t="shared" si="36"/>
        <v>5.9271363089150216E-3</v>
      </c>
      <c r="P471">
        <f t="shared" si="37"/>
        <v>7751.3871635610558</v>
      </c>
      <c r="Q471">
        <f t="shared" si="38"/>
        <v>115.68733850129195</v>
      </c>
      <c r="R471">
        <f t="shared" si="39"/>
        <v>1.0643959552953699</v>
      </c>
    </row>
    <row r="472" spans="1:18">
      <c r="A472" s="1">
        <v>42790</v>
      </c>
      <c r="B472">
        <v>470161</v>
      </c>
      <c r="C472">
        <v>250.65</v>
      </c>
      <c r="D472">
        <v>8525.6200000000008</v>
      </c>
      <c r="E472">
        <v>2111.29</v>
      </c>
      <c r="F472">
        <v>-0.24399999999999999</v>
      </c>
      <c r="G472">
        <v>-0.94299999999999995</v>
      </c>
      <c r="H472">
        <v>-0.72919999999999996</v>
      </c>
      <c r="I472">
        <v>0.99239999999999995</v>
      </c>
      <c r="J472">
        <v>0.93959999999999999</v>
      </c>
      <c r="M472">
        <f t="shared" si="35"/>
        <v>4.638988012564349E-3</v>
      </c>
      <c r="N472">
        <f t="shared" si="36"/>
        <v>2.2463462300653485E-3</v>
      </c>
      <c r="P472">
        <f t="shared" si="37"/>
        <v>7787.3457556935609</v>
      </c>
      <c r="Q472">
        <f t="shared" si="38"/>
        <v>115.94750441996462</v>
      </c>
      <c r="R472">
        <f t="shared" si="39"/>
        <v>1.0642826734780757</v>
      </c>
    </row>
    <row r="473" spans="1:18">
      <c r="A473" s="1">
        <v>42797</v>
      </c>
      <c r="B473">
        <v>471479</v>
      </c>
      <c r="C473">
        <v>254.03</v>
      </c>
      <c r="D473">
        <v>8670.06</v>
      </c>
      <c r="E473">
        <v>2139.69</v>
      </c>
      <c r="F473">
        <v>-0.14899999999999999</v>
      </c>
      <c r="G473">
        <v>-0.86899999999999999</v>
      </c>
      <c r="H473">
        <v>-0.72399999999999998</v>
      </c>
      <c r="I473">
        <v>0.99239999999999995</v>
      </c>
      <c r="J473">
        <v>0.93430000000000002</v>
      </c>
      <c r="M473">
        <f t="shared" si="35"/>
        <v>2.8032950414857982E-3</v>
      </c>
      <c r="N473">
        <f t="shared" si="36"/>
        <v>1.6799963385921501E-2</v>
      </c>
      <c r="P473">
        <f t="shared" si="37"/>
        <v>7809.1759834368322</v>
      </c>
      <c r="Q473">
        <f t="shared" si="38"/>
        <v>117.91187270501833</v>
      </c>
      <c r="R473">
        <f t="shared" si="39"/>
        <v>1.0703200256876806</v>
      </c>
    </row>
    <row r="474" spans="1:18">
      <c r="A474" s="1">
        <v>42804</v>
      </c>
      <c r="B474">
        <v>467429</v>
      </c>
      <c r="C474">
        <v>256.36</v>
      </c>
      <c r="D474">
        <v>8669.9699999999993</v>
      </c>
      <c r="E474">
        <v>2163.08</v>
      </c>
      <c r="F474">
        <v>2.4E-2</v>
      </c>
      <c r="G474">
        <v>-0.76200000000000001</v>
      </c>
      <c r="H474">
        <v>-0.72299999999999998</v>
      </c>
      <c r="I474">
        <v>0.98909999999999998</v>
      </c>
      <c r="J474">
        <v>0.92700000000000005</v>
      </c>
      <c r="M474">
        <f t="shared" si="35"/>
        <v>-8.5899902222580371E-3</v>
      </c>
      <c r="N474">
        <f t="shared" si="36"/>
        <v>-1.0380604877959224E-5</v>
      </c>
      <c r="P474">
        <f t="shared" si="37"/>
        <v>7742.0952380952176</v>
      </c>
      <c r="Q474">
        <f t="shared" si="38"/>
        <v>117.91064871481025</v>
      </c>
      <c r="R474">
        <f t="shared" si="39"/>
        <v>1.0787486515641855</v>
      </c>
    </row>
    <row r="475" spans="1:18">
      <c r="A475" s="1">
        <v>42811</v>
      </c>
      <c r="B475">
        <v>470893</v>
      </c>
      <c r="C475">
        <v>258.04000000000002</v>
      </c>
      <c r="D475">
        <v>8698.5300000000007</v>
      </c>
      <c r="E475">
        <v>2177.89</v>
      </c>
      <c r="F475">
        <v>-4.4999999999999998E-2</v>
      </c>
      <c r="G475">
        <v>-0.77300000000000002</v>
      </c>
      <c r="H475">
        <v>-0.72599999999999998</v>
      </c>
      <c r="I475">
        <v>1.0015000000000001</v>
      </c>
      <c r="J475">
        <v>0.93269999999999997</v>
      </c>
      <c r="M475">
        <f t="shared" si="35"/>
        <v>7.4107511515117963E-3</v>
      </c>
      <c r="N475">
        <f t="shared" si="36"/>
        <v>3.2887152881641347E-3</v>
      </c>
      <c r="P475">
        <f t="shared" si="37"/>
        <v>7799.4699792960455</v>
      </c>
      <c r="Q475">
        <f t="shared" si="38"/>
        <v>118.29906160750713</v>
      </c>
      <c r="R475">
        <f t="shared" si="39"/>
        <v>1.0721561059290232</v>
      </c>
    </row>
    <row r="476" spans="1:18">
      <c r="A476" s="1">
        <v>42818</v>
      </c>
      <c r="B476">
        <v>476304</v>
      </c>
      <c r="C476">
        <v>257.19</v>
      </c>
      <c r="D476">
        <v>8613.64</v>
      </c>
      <c r="E476">
        <v>2166.1</v>
      </c>
      <c r="F476">
        <v>-4.9000000000000002E-2</v>
      </c>
      <c r="G476">
        <v>-0.754</v>
      </c>
      <c r="H476">
        <v>-0.73119999999999996</v>
      </c>
      <c r="I476">
        <v>1.0086999999999999</v>
      </c>
      <c r="J476">
        <v>0.93410000000000004</v>
      </c>
      <c r="M476">
        <f t="shared" si="35"/>
        <v>1.1490933184396424E-2</v>
      </c>
      <c r="N476">
        <f t="shared" si="36"/>
        <v>-9.8070525393511472E-3</v>
      </c>
      <c r="P476">
        <f t="shared" si="37"/>
        <v>7889.0931677018425</v>
      </c>
      <c r="Q476">
        <f t="shared" si="38"/>
        <v>117.14456684346523</v>
      </c>
      <c r="R476">
        <f t="shared" si="39"/>
        <v>1.0705491917353602</v>
      </c>
    </row>
    <row r="477" spans="1:18">
      <c r="A477" s="1">
        <v>42825</v>
      </c>
      <c r="B477">
        <v>475149</v>
      </c>
      <c r="C477">
        <v>259.02</v>
      </c>
      <c r="D477">
        <v>8658.89</v>
      </c>
      <c r="E477">
        <v>2188.08</v>
      </c>
      <c r="F477">
        <v>-0.12</v>
      </c>
      <c r="G477">
        <v>-0.79400000000000004</v>
      </c>
      <c r="H477">
        <v>-0.72960000000000003</v>
      </c>
      <c r="I477">
        <v>0.99709999999999999</v>
      </c>
      <c r="J477">
        <v>0.93589999999999995</v>
      </c>
      <c r="M477">
        <f t="shared" si="35"/>
        <v>-2.4249218986193144E-3</v>
      </c>
      <c r="N477">
        <f t="shared" si="36"/>
        <v>5.2395455118648951E-3</v>
      </c>
      <c r="P477">
        <f t="shared" si="37"/>
        <v>7869.9627329192344</v>
      </c>
      <c r="Q477">
        <f t="shared" si="38"/>
        <v>117.7599619203046</v>
      </c>
      <c r="R477">
        <f t="shared" si="39"/>
        <v>1.0684902233144566</v>
      </c>
    </row>
    <row r="478" spans="1:18">
      <c r="A478" s="1">
        <v>42832</v>
      </c>
      <c r="B478">
        <v>476198</v>
      </c>
      <c r="C478">
        <v>260.06</v>
      </c>
      <c r="D478">
        <v>8640.91</v>
      </c>
      <c r="E478">
        <v>2196.96</v>
      </c>
      <c r="F478">
        <v>-0.20399999999999999</v>
      </c>
      <c r="G478">
        <v>-0.83199999999999996</v>
      </c>
      <c r="H478">
        <v>-0.7298</v>
      </c>
      <c r="I478">
        <v>0.99109999999999998</v>
      </c>
      <c r="J478">
        <v>0.93579999999999997</v>
      </c>
      <c r="M478">
        <f t="shared" si="35"/>
        <v>2.2077285230528432E-3</v>
      </c>
      <c r="N478">
        <f t="shared" si="36"/>
        <v>-2.0786374956819208E-3</v>
      </c>
      <c r="P478">
        <f t="shared" si="37"/>
        <v>7887.3374741200632</v>
      </c>
      <c r="Q478">
        <f t="shared" si="38"/>
        <v>117.51543587651295</v>
      </c>
      <c r="R478">
        <f t="shared" si="39"/>
        <v>1.0686044026501389</v>
      </c>
    </row>
    <row r="479" spans="1:18">
      <c r="A479" s="1">
        <v>42839</v>
      </c>
      <c r="B479">
        <v>480630</v>
      </c>
      <c r="C479">
        <v>262.94</v>
      </c>
      <c r="D479">
        <v>8629.02</v>
      </c>
      <c r="E479">
        <v>2223.4</v>
      </c>
      <c r="F479">
        <v>-0.19400000000000001</v>
      </c>
      <c r="G479">
        <v>-0.84899999999999998</v>
      </c>
      <c r="H479">
        <v>-0.73219999999999996</v>
      </c>
      <c r="I479">
        <v>0.99460000000000004</v>
      </c>
      <c r="J479">
        <v>0.93740000000000001</v>
      </c>
      <c r="M479">
        <f t="shared" si="35"/>
        <v>9.3070529485634879E-3</v>
      </c>
      <c r="N479">
        <f t="shared" si="36"/>
        <v>-1.3769600546890584E-3</v>
      </c>
      <c r="P479">
        <f t="shared" si="37"/>
        <v>7960.7453416148874</v>
      </c>
      <c r="Q479">
        <f t="shared" si="38"/>
        <v>117.35373317013462</v>
      </c>
      <c r="R479">
        <f t="shared" si="39"/>
        <v>1.0667804565820354</v>
      </c>
    </row>
    <row r="480" spans="1:18">
      <c r="A480" s="1">
        <v>42846</v>
      </c>
      <c r="B480">
        <v>480587</v>
      </c>
      <c r="C480">
        <v>261.89</v>
      </c>
      <c r="D480">
        <v>8553.99</v>
      </c>
      <c r="E480">
        <v>2208.88</v>
      </c>
      <c r="F480">
        <v>-0.22700000000000001</v>
      </c>
      <c r="G480">
        <v>-0.84699999999999998</v>
      </c>
      <c r="H480">
        <v>-0.73219999999999996</v>
      </c>
      <c r="I480">
        <v>1.0038</v>
      </c>
      <c r="J480">
        <v>0.93600000000000005</v>
      </c>
      <c r="M480">
        <f t="shared" si="35"/>
        <v>-8.9465909327346438E-5</v>
      </c>
      <c r="N480">
        <f t="shared" si="36"/>
        <v>-8.7331005288471316E-3</v>
      </c>
      <c r="P480">
        <f t="shared" si="37"/>
        <v>7960.0331262939762</v>
      </c>
      <c r="Q480">
        <f t="shared" si="38"/>
        <v>116.3333333333333</v>
      </c>
      <c r="R480">
        <f t="shared" si="39"/>
        <v>1.0683760683760684</v>
      </c>
    </row>
    <row r="481" spans="1:18">
      <c r="A481" s="1">
        <v>42853</v>
      </c>
      <c r="B481">
        <v>479458</v>
      </c>
      <c r="C481">
        <v>271.97000000000003</v>
      </c>
      <c r="D481">
        <v>8812.67</v>
      </c>
      <c r="E481">
        <v>2307.1</v>
      </c>
      <c r="F481">
        <v>-0.14299999999999999</v>
      </c>
      <c r="G481">
        <v>-0.79800000000000004</v>
      </c>
      <c r="H481">
        <v>-0.73</v>
      </c>
      <c r="I481">
        <v>1.0052000000000001</v>
      </c>
      <c r="J481">
        <v>0.92249999999999999</v>
      </c>
      <c r="M481">
        <f t="shared" si="35"/>
        <v>-2.3492104447270235E-3</v>
      </c>
      <c r="N481">
        <f t="shared" si="36"/>
        <v>2.9792617972152845E-2</v>
      </c>
      <c r="P481">
        <f t="shared" si="37"/>
        <v>7941.333333333313</v>
      </c>
      <c r="Q481">
        <f t="shared" si="38"/>
        <v>119.85135318917445</v>
      </c>
      <c r="R481">
        <f t="shared" si="39"/>
        <v>1.0840108401084012</v>
      </c>
    </row>
    <row r="482" spans="1:18">
      <c r="A482" s="1">
        <v>42860</v>
      </c>
      <c r="B482">
        <v>480512</v>
      </c>
      <c r="C482">
        <v>276.87</v>
      </c>
      <c r="D482">
        <v>9016.66</v>
      </c>
      <c r="E482">
        <v>2361.91</v>
      </c>
      <c r="F482">
        <v>-7.5999999999999998E-2</v>
      </c>
      <c r="G482">
        <v>-0.76900000000000002</v>
      </c>
      <c r="H482">
        <v>-0.73199999999999998</v>
      </c>
      <c r="I482">
        <v>1.0126999999999999</v>
      </c>
      <c r="J482">
        <v>0.92079999999999995</v>
      </c>
      <c r="M482">
        <f t="shared" si="35"/>
        <v>2.19831559802941E-3</v>
      </c>
      <c r="N482">
        <f t="shared" si="36"/>
        <v>2.2883518520109176E-2</v>
      </c>
      <c r="P482">
        <f t="shared" si="37"/>
        <v>7958.7908902691306</v>
      </c>
      <c r="Q482">
        <f t="shared" si="38"/>
        <v>122.62559499524001</v>
      </c>
      <c r="R482">
        <f t="shared" si="39"/>
        <v>1.0860121633362294</v>
      </c>
    </row>
    <row r="483" spans="1:18">
      <c r="A483" s="1">
        <v>42867</v>
      </c>
      <c r="B483">
        <v>484541</v>
      </c>
      <c r="C483">
        <v>279.61</v>
      </c>
      <c r="D483">
        <v>9123.41</v>
      </c>
      <c r="E483">
        <v>2383.16</v>
      </c>
      <c r="F483">
        <v>-8.8999999999999996E-2</v>
      </c>
      <c r="G483">
        <v>-0.77300000000000002</v>
      </c>
      <c r="H483">
        <v>-0.72699999999999998</v>
      </c>
      <c r="I483">
        <v>0.99870000000000003</v>
      </c>
      <c r="J483">
        <v>0.91400000000000003</v>
      </c>
      <c r="M483">
        <f t="shared" si="35"/>
        <v>8.3848062067128915E-3</v>
      </c>
      <c r="N483">
        <f t="shared" si="36"/>
        <v>1.176966045794116E-2</v>
      </c>
      <c r="P483">
        <f t="shared" si="37"/>
        <v>8025.5238095237892</v>
      </c>
      <c r="Q483">
        <f t="shared" si="38"/>
        <v>124.07738338093291</v>
      </c>
      <c r="R483">
        <f t="shared" si="39"/>
        <v>1.0940919037199124</v>
      </c>
    </row>
    <row r="484" spans="1:18">
      <c r="A484" s="1">
        <v>42874</v>
      </c>
      <c r="B484">
        <v>487479</v>
      </c>
      <c r="C484">
        <v>274.83999999999997</v>
      </c>
      <c r="D484">
        <v>9022.51</v>
      </c>
      <c r="E484">
        <v>2336.9</v>
      </c>
      <c r="F484">
        <v>-0.128</v>
      </c>
      <c r="G484">
        <v>-0.81399999999999995</v>
      </c>
      <c r="H484">
        <v>-0.72919999999999996</v>
      </c>
      <c r="I484">
        <v>1.0278</v>
      </c>
      <c r="J484">
        <v>0.91710000000000003</v>
      </c>
      <c r="M484">
        <f t="shared" si="35"/>
        <v>6.0634703771198506E-3</v>
      </c>
      <c r="N484">
        <f t="shared" si="36"/>
        <v>-1.1121071836061595E-2</v>
      </c>
      <c r="P484">
        <f t="shared" si="37"/>
        <v>8074.1863354037068</v>
      </c>
      <c r="Q484">
        <f t="shared" si="38"/>
        <v>122.7051543587651</v>
      </c>
      <c r="R484">
        <f t="shared" si="39"/>
        <v>1.0903936321011884</v>
      </c>
    </row>
    <row r="485" spans="1:18">
      <c r="A485" s="1">
        <v>42881</v>
      </c>
      <c r="B485">
        <v>489295</v>
      </c>
      <c r="C485">
        <v>278.58999999999997</v>
      </c>
      <c r="D485">
        <v>9042.0300000000007</v>
      </c>
      <c r="E485">
        <v>2374.35</v>
      </c>
      <c r="F485">
        <v>-0.14799999999999999</v>
      </c>
      <c r="G485">
        <v>-0.81399999999999995</v>
      </c>
      <c r="H485">
        <v>-0.72960000000000003</v>
      </c>
      <c r="I485">
        <v>1.0263</v>
      </c>
      <c r="J485">
        <v>0.91790000000000005</v>
      </c>
      <c r="M485">
        <f t="shared" si="35"/>
        <v>3.7252886791021567E-3</v>
      </c>
      <c r="N485">
        <f t="shared" si="36"/>
        <v>2.1611408424897687E-3</v>
      </c>
      <c r="P485">
        <f t="shared" si="37"/>
        <v>8104.2650103519472</v>
      </c>
      <c r="Q485">
        <f t="shared" si="38"/>
        <v>122.9706242350061</v>
      </c>
      <c r="R485">
        <f t="shared" si="39"/>
        <v>1.0894432944765224</v>
      </c>
    </row>
    <row r="486" spans="1:18">
      <c r="A486" s="1">
        <v>42888</v>
      </c>
      <c r="B486">
        <v>480329</v>
      </c>
      <c r="C486">
        <v>279</v>
      </c>
      <c r="D486">
        <v>9043.9599999999991</v>
      </c>
      <c r="E486">
        <v>2374.7199999999998</v>
      </c>
      <c r="F486">
        <v>-0.20599999999999999</v>
      </c>
      <c r="G486">
        <v>-0.85099999999999998</v>
      </c>
      <c r="H486">
        <v>-0.72960000000000003</v>
      </c>
      <c r="I486">
        <v>1.0389999999999999</v>
      </c>
      <c r="J486">
        <v>0.92100000000000004</v>
      </c>
      <c r="M486">
        <f t="shared" si="35"/>
        <v>-1.8324323771957585E-2</v>
      </c>
      <c r="N486">
        <f t="shared" si="36"/>
        <v>2.1342486723971885E-4</v>
      </c>
      <c r="P486">
        <f t="shared" si="37"/>
        <v>7955.7598343685113</v>
      </c>
      <c r="Q486">
        <f t="shared" si="38"/>
        <v>122.99687202502376</v>
      </c>
      <c r="R486">
        <f t="shared" si="39"/>
        <v>1.0857763300760044</v>
      </c>
    </row>
    <row r="487" spans="1:18">
      <c r="A487" s="1">
        <v>42895</v>
      </c>
      <c r="B487">
        <v>476194</v>
      </c>
      <c r="C487">
        <v>277.49</v>
      </c>
      <c r="D487">
        <v>8845.85</v>
      </c>
      <c r="E487">
        <v>2365.96</v>
      </c>
      <c r="F487">
        <v>-0.193</v>
      </c>
      <c r="G487">
        <v>-0.86399999999999999</v>
      </c>
      <c r="H487">
        <v>-0.73060000000000003</v>
      </c>
      <c r="I487">
        <v>1.0316000000000001</v>
      </c>
      <c r="J487">
        <v>0.92130000000000001</v>
      </c>
      <c r="M487">
        <f t="shared" si="35"/>
        <v>-8.6086827986651127E-3</v>
      </c>
      <c r="N487">
        <f t="shared" si="36"/>
        <v>-2.2148709098455954E-2</v>
      </c>
      <c r="P487">
        <f t="shared" si="37"/>
        <v>7887.2712215320726</v>
      </c>
      <c r="Q487">
        <f t="shared" si="38"/>
        <v>120.30259757921935</v>
      </c>
      <c r="R487">
        <f t="shared" si="39"/>
        <v>1.08542277216976</v>
      </c>
    </row>
    <row r="488" spans="1:18">
      <c r="A488" s="1">
        <v>42902</v>
      </c>
      <c r="B488">
        <v>482027</v>
      </c>
      <c r="C488">
        <v>278.81</v>
      </c>
      <c r="D488">
        <v>8963.2900000000009</v>
      </c>
      <c r="E488">
        <v>2372.06</v>
      </c>
      <c r="F488">
        <v>-0.17599999999999999</v>
      </c>
      <c r="G488">
        <v>-0.84199999999999997</v>
      </c>
      <c r="H488">
        <v>-0.73060000000000003</v>
      </c>
      <c r="I488">
        <v>1.0269999999999999</v>
      </c>
      <c r="J488">
        <v>0.91720000000000002</v>
      </c>
      <c r="M488">
        <f t="shared" si="35"/>
        <v>1.2249209355850832E-2</v>
      </c>
      <c r="N488">
        <f t="shared" si="36"/>
        <v>1.3188924604280458E-2</v>
      </c>
      <c r="P488">
        <f t="shared" si="37"/>
        <v>7983.8840579709959</v>
      </c>
      <c r="Q488">
        <f t="shared" si="38"/>
        <v>121.89976880184958</v>
      </c>
      <c r="R488">
        <f t="shared" si="39"/>
        <v>1.0902747492368077</v>
      </c>
    </row>
    <row r="489" spans="1:18">
      <c r="A489" s="1">
        <v>42909</v>
      </c>
      <c r="B489">
        <v>491740</v>
      </c>
      <c r="C489">
        <v>278.23</v>
      </c>
      <c r="D489">
        <v>9032.89</v>
      </c>
      <c r="E489">
        <v>2363.5300000000002</v>
      </c>
      <c r="F489">
        <v>-0.184</v>
      </c>
      <c r="G489">
        <v>-0.82899999999999996</v>
      </c>
      <c r="H489">
        <v>-0.73060000000000003</v>
      </c>
      <c r="I489">
        <v>1.0318000000000001</v>
      </c>
      <c r="J489">
        <v>0.92169999999999996</v>
      </c>
      <c r="M489">
        <f t="shared" si="35"/>
        <v>2.0150323529594782E-2</v>
      </c>
      <c r="N489">
        <f t="shared" si="36"/>
        <v>7.7350134324241987E-3</v>
      </c>
      <c r="P489">
        <f t="shared" si="37"/>
        <v>8144.7619047618855</v>
      </c>
      <c r="Q489">
        <f t="shared" si="38"/>
        <v>122.84632122943012</v>
      </c>
      <c r="R489">
        <f t="shared" si="39"/>
        <v>1.0849517196484757</v>
      </c>
    </row>
    <row r="490" spans="1:18">
      <c r="A490" s="1">
        <v>42916</v>
      </c>
      <c r="B490">
        <v>490071</v>
      </c>
      <c r="C490">
        <v>273.77</v>
      </c>
      <c r="D490">
        <v>8906.89</v>
      </c>
      <c r="E490">
        <v>2316.39</v>
      </c>
      <c r="F490">
        <v>-4.9000000000000002E-2</v>
      </c>
      <c r="G490">
        <v>-0.73099999999999998</v>
      </c>
      <c r="H490">
        <v>-0.73</v>
      </c>
      <c r="I490">
        <v>1.0435000000000001</v>
      </c>
      <c r="J490">
        <v>0.91320000000000001</v>
      </c>
      <c r="M490">
        <f t="shared" si="35"/>
        <v>-3.3940700370114207E-3</v>
      </c>
      <c r="N490">
        <f t="shared" si="36"/>
        <v>-1.404722598616529E-2</v>
      </c>
      <c r="P490">
        <f t="shared" si="37"/>
        <v>8117.1180124223411</v>
      </c>
      <c r="Q490">
        <f t="shared" si="38"/>
        <v>121.13273493812045</v>
      </c>
      <c r="R490">
        <f t="shared" si="39"/>
        <v>1.0950503723171265</v>
      </c>
    </row>
    <row r="491" spans="1:18">
      <c r="A491" s="1">
        <v>42923</v>
      </c>
      <c r="B491">
        <v>486024</v>
      </c>
      <c r="C491">
        <v>274.23</v>
      </c>
      <c r="D491">
        <v>8883.27</v>
      </c>
      <c r="E491">
        <v>2319.81</v>
      </c>
      <c r="F491">
        <v>-6.0000000000000001E-3</v>
      </c>
      <c r="G491">
        <v>-0.70799999999999996</v>
      </c>
      <c r="H491">
        <v>-0.72640000000000005</v>
      </c>
      <c r="I491">
        <v>1.0374000000000001</v>
      </c>
      <c r="J491">
        <v>0.90990000000000004</v>
      </c>
      <c r="M491">
        <f t="shared" si="35"/>
        <v>-8.2579871079905276E-3</v>
      </c>
      <c r="N491">
        <f t="shared" si="36"/>
        <v>-2.6554020738465902E-3</v>
      </c>
      <c r="P491">
        <f t="shared" si="37"/>
        <v>8050.0869565217199</v>
      </c>
      <c r="Q491">
        <f t="shared" si="38"/>
        <v>120.8115055079559</v>
      </c>
      <c r="R491">
        <f t="shared" si="39"/>
        <v>1.0990218705352237</v>
      </c>
    </row>
    <row r="492" spans="1:18">
      <c r="A492" s="1">
        <v>42930</v>
      </c>
      <c r="B492">
        <v>482673</v>
      </c>
      <c r="C492">
        <v>278.38</v>
      </c>
      <c r="D492">
        <v>9034.57</v>
      </c>
      <c r="E492">
        <v>2365.23</v>
      </c>
      <c r="F492">
        <v>-1.0999999999999999E-2</v>
      </c>
      <c r="G492">
        <v>-0.69399999999999995</v>
      </c>
      <c r="H492">
        <v>-0.72860000000000003</v>
      </c>
      <c r="I492">
        <v>1.038</v>
      </c>
      <c r="J492">
        <v>0.90500000000000003</v>
      </c>
      <c r="M492">
        <f t="shared" si="35"/>
        <v>-6.8947212483334575E-3</v>
      </c>
      <c r="N492">
        <f t="shared" si="36"/>
        <v>1.6888597754129469E-2</v>
      </c>
      <c r="P492">
        <f t="shared" si="37"/>
        <v>7994.5838509316573</v>
      </c>
      <c r="Q492">
        <f t="shared" si="38"/>
        <v>122.86916904664757</v>
      </c>
      <c r="R492">
        <f t="shared" si="39"/>
        <v>1.1049723756906078</v>
      </c>
    </row>
    <row r="493" spans="1:18">
      <c r="A493" s="1">
        <v>42937</v>
      </c>
      <c r="B493">
        <v>475443</v>
      </c>
      <c r="C493">
        <v>277.37</v>
      </c>
      <c r="D493">
        <v>8938.68</v>
      </c>
      <c r="E493">
        <v>2366.12</v>
      </c>
      <c r="F493">
        <v>-3.5999999999999997E-2</v>
      </c>
      <c r="G493">
        <v>-0.71199999999999997</v>
      </c>
      <c r="H493">
        <v>-0.72860000000000003</v>
      </c>
      <c r="I493">
        <v>1.0575000000000001</v>
      </c>
      <c r="J493">
        <v>0.90649999999999997</v>
      </c>
      <c r="M493">
        <f t="shared" si="35"/>
        <v>-1.4979085219185673E-2</v>
      </c>
      <c r="N493">
        <f t="shared" si="36"/>
        <v>-1.067040293932045E-2</v>
      </c>
      <c r="P493">
        <f t="shared" si="37"/>
        <v>7874.8322981366264</v>
      </c>
      <c r="Q493">
        <f t="shared" si="38"/>
        <v>121.56507547939611</v>
      </c>
      <c r="R493">
        <f t="shared" si="39"/>
        <v>1.1031439602868174</v>
      </c>
    </row>
    <row r="494" spans="1:18">
      <c r="A494" s="1">
        <v>42944</v>
      </c>
      <c r="B494">
        <v>478934</v>
      </c>
      <c r="C494">
        <v>278.04000000000002</v>
      </c>
      <c r="D494">
        <v>9019.31</v>
      </c>
      <c r="E494">
        <v>2369.96</v>
      </c>
      <c r="F494">
        <v>2.8000000000000001E-2</v>
      </c>
      <c r="G494">
        <v>-0.67200000000000004</v>
      </c>
      <c r="H494">
        <v>-0.72560000000000002</v>
      </c>
      <c r="I494">
        <v>1.0322</v>
      </c>
      <c r="J494">
        <v>0.87839999999999996</v>
      </c>
      <c r="M494">
        <f t="shared" si="35"/>
        <v>7.3426257195920996E-3</v>
      </c>
      <c r="N494">
        <f t="shared" si="36"/>
        <v>8.9799071972264024E-3</v>
      </c>
      <c r="P494">
        <f t="shared" si="37"/>
        <v>7932.6542443063991</v>
      </c>
      <c r="Q494">
        <f t="shared" si="38"/>
        <v>122.66163470692229</v>
      </c>
      <c r="R494">
        <f t="shared" si="39"/>
        <v>1.1384335154826959</v>
      </c>
    </row>
    <row r="495" spans="1:18">
      <c r="A495" s="1">
        <v>42951</v>
      </c>
      <c r="B495">
        <v>479860</v>
      </c>
      <c r="C495">
        <v>283.75</v>
      </c>
      <c r="D495">
        <v>9176.99</v>
      </c>
      <c r="E495">
        <v>2425.23</v>
      </c>
      <c r="F495">
        <v>-9.0999999999999998E-2</v>
      </c>
      <c r="G495">
        <v>-0.72399999999999998</v>
      </c>
      <c r="H495">
        <v>-0.72560000000000002</v>
      </c>
      <c r="I495">
        <v>1.0279</v>
      </c>
      <c r="J495">
        <v>0.87309999999999999</v>
      </c>
      <c r="M495">
        <f t="shared" si="35"/>
        <v>1.9334605603278376E-3</v>
      </c>
      <c r="N495">
        <f t="shared" si="36"/>
        <v>1.7331429681103998E-2</v>
      </c>
      <c r="P495">
        <f t="shared" si="37"/>
        <v>7947.9917184264823</v>
      </c>
      <c r="Q495">
        <f t="shared" si="38"/>
        <v>124.80606555147553</v>
      </c>
      <c r="R495">
        <f t="shared" si="39"/>
        <v>1.1453441759248655</v>
      </c>
    </row>
    <row r="496" spans="1:18">
      <c r="A496" s="1">
        <v>42958</v>
      </c>
      <c r="B496">
        <v>476299</v>
      </c>
      <c r="C496">
        <v>274.24</v>
      </c>
      <c r="D496">
        <v>8884.0400000000009</v>
      </c>
      <c r="E496">
        <v>2338.75</v>
      </c>
      <c r="F496">
        <v>-0.19</v>
      </c>
      <c r="G496">
        <v>-0.79200000000000004</v>
      </c>
      <c r="H496">
        <v>-0.72619999999999996</v>
      </c>
      <c r="I496">
        <v>1.0397000000000001</v>
      </c>
      <c r="J496">
        <v>0.87939999999999996</v>
      </c>
      <c r="M496">
        <f t="shared" si="35"/>
        <v>-7.4209144333764465E-3</v>
      </c>
      <c r="N496">
        <f t="shared" si="36"/>
        <v>-3.2442855657151839E-2</v>
      </c>
      <c r="P496">
        <f t="shared" si="37"/>
        <v>7889.0103519668546</v>
      </c>
      <c r="Q496">
        <f t="shared" si="38"/>
        <v>120.82197742418056</v>
      </c>
      <c r="R496">
        <f t="shared" si="39"/>
        <v>1.1371389583807141</v>
      </c>
    </row>
    <row r="497" spans="1:18">
      <c r="A497" s="1">
        <v>42965</v>
      </c>
      <c r="B497">
        <v>470257</v>
      </c>
      <c r="C497">
        <v>277.01</v>
      </c>
      <c r="D497">
        <v>8874.35</v>
      </c>
      <c r="E497">
        <v>2363.1</v>
      </c>
      <c r="F497">
        <v>-0.14499999999999999</v>
      </c>
      <c r="G497">
        <v>-0.76300000000000001</v>
      </c>
      <c r="H497">
        <v>-0.7258</v>
      </c>
      <c r="I497">
        <v>1.0365</v>
      </c>
      <c r="J497">
        <v>0.88129999999999997</v>
      </c>
      <c r="M497">
        <f t="shared" si="35"/>
        <v>-1.2685309018074742E-2</v>
      </c>
      <c r="N497">
        <f t="shared" si="36"/>
        <v>-1.0913152556856374E-3</v>
      </c>
      <c r="P497">
        <f t="shared" si="37"/>
        <v>7788.9358178053644</v>
      </c>
      <c r="Q497">
        <f t="shared" si="38"/>
        <v>120.69019447844413</v>
      </c>
      <c r="R497">
        <f t="shared" si="39"/>
        <v>1.1346873936230568</v>
      </c>
    </row>
    <row r="498" spans="1:18">
      <c r="A498" s="1">
        <v>42972</v>
      </c>
      <c r="B498">
        <v>472003</v>
      </c>
      <c r="C498">
        <v>278.83999999999997</v>
      </c>
      <c r="D498">
        <v>8906.18</v>
      </c>
      <c r="E498">
        <v>2391.9299999999998</v>
      </c>
      <c r="F498">
        <v>-0.16200000000000001</v>
      </c>
      <c r="G498">
        <v>-0.77400000000000002</v>
      </c>
      <c r="H498">
        <v>-0.72640000000000005</v>
      </c>
      <c r="I498">
        <v>1.0456000000000001</v>
      </c>
      <c r="J498">
        <v>0.87680000000000002</v>
      </c>
      <c r="M498">
        <f t="shared" si="35"/>
        <v>3.7128633917198339E-3</v>
      </c>
      <c r="N498">
        <f t="shared" si="36"/>
        <v>3.58032454619262E-3</v>
      </c>
      <c r="P498">
        <f t="shared" si="37"/>
        <v>7817.8550724637489</v>
      </c>
      <c r="Q498">
        <f t="shared" si="38"/>
        <v>121.12307901536782</v>
      </c>
      <c r="R498">
        <f t="shared" si="39"/>
        <v>1.1405109489051095</v>
      </c>
    </row>
    <row r="499" spans="1:18">
      <c r="A499" s="1">
        <v>42979</v>
      </c>
      <c r="B499">
        <v>468516</v>
      </c>
      <c r="C499">
        <v>279.22000000000003</v>
      </c>
      <c r="D499">
        <v>8941.6200000000008</v>
      </c>
      <c r="E499">
        <v>2402.85</v>
      </c>
      <c r="F499">
        <v>-0.157</v>
      </c>
      <c r="G499">
        <v>-0.77800000000000002</v>
      </c>
      <c r="H499">
        <v>-0.72619999999999996</v>
      </c>
      <c r="I499">
        <v>1.0364</v>
      </c>
      <c r="J499">
        <v>0.874</v>
      </c>
      <c r="M499">
        <f t="shared" si="35"/>
        <v>-7.3876649089095192E-3</v>
      </c>
      <c r="N499">
        <f t="shared" si="36"/>
        <v>3.9713630340039024E-3</v>
      </c>
      <c r="P499">
        <f t="shared" si="37"/>
        <v>7760.0993788819678</v>
      </c>
      <c r="Q499">
        <f t="shared" si="38"/>
        <v>121.60505915952668</v>
      </c>
      <c r="R499">
        <f t="shared" si="39"/>
        <v>1.1441647597254005</v>
      </c>
    </row>
    <row r="500" spans="1:18">
      <c r="A500" s="1">
        <v>42986</v>
      </c>
      <c r="B500">
        <v>471462</v>
      </c>
      <c r="C500">
        <v>279.45999999999998</v>
      </c>
      <c r="D500">
        <v>8912.0499999999993</v>
      </c>
      <c r="E500">
        <v>2410.17</v>
      </c>
      <c r="F500">
        <v>-0.189</v>
      </c>
      <c r="G500">
        <v>-0.81</v>
      </c>
      <c r="H500">
        <v>-0.72619999999999996</v>
      </c>
      <c r="I500">
        <v>1.0590999999999999</v>
      </c>
      <c r="J500">
        <v>0.88</v>
      </c>
      <c r="M500">
        <f t="shared" si="35"/>
        <v>6.2879389391183871E-3</v>
      </c>
      <c r="N500">
        <f t="shared" si="36"/>
        <v>-3.312487240801664E-3</v>
      </c>
      <c r="P500">
        <f t="shared" si="37"/>
        <v>7808.8944099378677</v>
      </c>
      <c r="Q500">
        <f t="shared" si="38"/>
        <v>121.20291037671691</v>
      </c>
      <c r="R500">
        <f t="shared" si="39"/>
        <v>1.1363636363636365</v>
      </c>
    </row>
    <row r="501" spans="1:18">
      <c r="A501" s="1">
        <v>42993</v>
      </c>
      <c r="B501">
        <v>472550</v>
      </c>
      <c r="C501">
        <v>282.91000000000003</v>
      </c>
      <c r="D501">
        <v>9028.0499999999993</v>
      </c>
      <c r="E501">
        <v>2443.0500000000002</v>
      </c>
      <c r="F501">
        <v>-7.8E-2</v>
      </c>
      <c r="G501">
        <v>-0.73699999999999999</v>
      </c>
      <c r="H501">
        <v>-0.72599999999999998</v>
      </c>
      <c r="I501">
        <v>1.0421</v>
      </c>
      <c r="J501">
        <v>0.87190000000000001</v>
      </c>
      <c r="M501">
        <f t="shared" si="35"/>
        <v>2.3077151498953619E-3</v>
      </c>
      <c r="N501">
        <f t="shared" si="36"/>
        <v>1.2932103683047006E-2</v>
      </c>
      <c r="P501">
        <f t="shared" si="37"/>
        <v>7826.9151138716143</v>
      </c>
      <c r="Q501">
        <f t="shared" si="38"/>
        <v>122.78049775601788</v>
      </c>
      <c r="R501">
        <f t="shared" si="39"/>
        <v>1.1469205184080744</v>
      </c>
    </row>
    <row r="502" spans="1:18">
      <c r="A502" s="1">
        <v>43000</v>
      </c>
      <c r="B502">
        <v>476188</v>
      </c>
      <c r="C502">
        <v>284.77</v>
      </c>
      <c r="D502">
        <v>9136.7199999999993</v>
      </c>
      <c r="E502">
        <v>2458.8000000000002</v>
      </c>
      <c r="F502">
        <v>-7.8E-2</v>
      </c>
      <c r="G502">
        <v>-0.74199999999999999</v>
      </c>
      <c r="H502">
        <v>-0.72599999999999998</v>
      </c>
      <c r="I502">
        <v>1.0314000000000001</v>
      </c>
      <c r="J502">
        <v>0.86329999999999996</v>
      </c>
      <c r="M502">
        <f t="shared" si="35"/>
        <v>7.6986562268543945E-3</v>
      </c>
      <c r="N502">
        <f t="shared" si="36"/>
        <v>1.1965061650046691E-2</v>
      </c>
      <c r="P502">
        <f t="shared" si="37"/>
        <v>7887.1718426500829</v>
      </c>
      <c r="Q502">
        <f t="shared" si="38"/>
        <v>124.25839793281645</v>
      </c>
      <c r="R502">
        <f t="shared" si="39"/>
        <v>1.1583458820803894</v>
      </c>
    </row>
    <row r="503" spans="1:18">
      <c r="A503" s="1">
        <v>43007</v>
      </c>
      <c r="B503">
        <v>472974</v>
      </c>
      <c r="C503">
        <v>285.72000000000003</v>
      </c>
      <c r="D503">
        <v>9157.4599999999991</v>
      </c>
      <c r="E503">
        <v>2460.17</v>
      </c>
      <c r="F503">
        <v>-5.1999999999999998E-2</v>
      </c>
      <c r="G503">
        <v>-0.74</v>
      </c>
      <c r="H503">
        <v>-0.72599999999999998</v>
      </c>
      <c r="I503">
        <v>1.0327999999999999</v>
      </c>
      <c r="J503">
        <v>0.87409999999999999</v>
      </c>
      <c r="M503">
        <f t="shared" si="35"/>
        <v>-6.749435097062495E-3</v>
      </c>
      <c r="N503">
        <f t="shared" si="36"/>
        <v>2.2673887417145803E-3</v>
      </c>
      <c r="P503">
        <f t="shared" si="37"/>
        <v>7833.9378881987377</v>
      </c>
      <c r="Q503">
        <f t="shared" si="38"/>
        <v>124.5404596763225</v>
      </c>
      <c r="R503">
        <f t="shared" si="39"/>
        <v>1.1440338634023568</v>
      </c>
    </row>
    <row r="504" spans="1:18">
      <c r="A504" s="1">
        <v>43014</v>
      </c>
      <c r="B504">
        <v>472875</v>
      </c>
      <c r="C504">
        <v>288.36</v>
      </c>
      <c r="D504">
        <v>9252.1200000000008</v>
      </c>
      <c r="E504">
        <v>2482.12</v>
      </c>
      <c r="F504">
        <v>-4.7E-2</v>
      </c>
      <c r="G504">
        <v>-0.74099999999999999</v>
      </c>
      <c r="H504">
        <v>-0.72599999999999998</v>
      </c>
      <c r="I504">
        <v>1.0225</v>
      </c>
      <c r="J504">
        <v>0.87129999999999996</v>
      </c>
      <c r="M504">
        <f t="shared" si="35"/>
        <v>-2.0931383120426084E-4</v>
      </c>
      <c r="N504">
        <f t="shared" si="36"/>
        <v>1.0283866796768562E-2</v>
      </c>
      <c r="P504">
        <f t="shared" si="37"/>
        <v>7832.2981366459426</v>
      </c>
      <c r="Q504">
        <f t="shared" si="38"/>
        <v>125.82782537739691</v>
      </c>
      <c r="R504">
        <f t="shared" si="39"/>
        <v>1.1477103179157582</v>
      </c>
    </row>
    <row r="505" spans="1:18">
      <c r="A505" s="1">
        <v>43021</v>
      </c>
      <c r="B505">
        <v>471303</v>
      </c>
      <c r="C505">
        <v>291.98</v>
      </c>
      <c r="D505">
        <v>9311.69</v>
      </c>
      <c r="E505">
        <v>2517.54</v>
      </c>
      <c r="F505">
        <v>-7.5999999999999998E-2</v>
      </c>
      <c r="G505">
        <v>-0.76100000000000001</v>
      </c>
      <c r="H505">
        <v>-0.72640000000000005</v>
      </c>
      <c r="I505">
        <v>1.026</v>
      </c>
      <c r="J505">
        <v>0.86829999999999996</v>
      </c>
      <c r="M505">
        <f t="shared" si="35"/>
        <v>-3.3243457573354229E-3</v>
      </c>
      <c r="N505">
        <f t="shared" si="36"/>
        <v>6.4178856032451707E-3</v>
      </c>
      <c r="P505">
        <f t="shared" si="37"/>
        <v>7806.2608695651979</v>
      </c>
      <c r="Q505">
        <f t="shared" si="38"/>
        <v>126.63797089623276</v>
      </c>
      <c r="R505">
        <f t="shared" si="39"/>
        <v>1.1516756881262238</v>
      </c>
    </row>
    <row r="506" spans="1:18">
      <c r="A506" s="1">
        <v>43028</v>
      </c>
      <c r="B506">
        <v>468663</v>
      </c>
      <c r="C506">
        <v>289.02999999999997</v>
      </c>
      <c r="D506">
        <v>9237.1299999999992</v>
      </c>
      <c r="E506">
        <v>2494.0300000000002</v>
      </c>
      <c r="F506">
        <v>-5.7000000000000002E-2</v>
      </c>
      <c r="G506">
        <v>-0.753</v>
      </c>
      <c r="H506">
        <v>-0.72640000000000005</v>
      </c>
      <c r="I506">
        <v>1.016</v>
      </c>
      <c r="J506">
        <v>0.86219999999999997</v>
      </c>
      <c r="M506">
        <f t="shared" si="35"/>
        <v>-5.6014920337872365E-3</v>
      </c>
      <c r="N506">
        <f t="shared" si="36"/>
        <v>-8.0393687120050763E-3</v>
      </c>
      <c r="P506">
        <f t="shared" si="37"/>
        <v>7762.5341614906638</v>
      </c>
      <c r="Q506">
        <f t="shared" si="38"/>
        <v>125.62396300829585</v>
      </c>
      <c r="R506">
        <f t="shared" si="39"/>
        <v>1.1598237067965669</v>
      </c>
    </row>
    <row r="507" spans="1:18">
      <c r="A507" s="1">
        <v>43035</v>
      </c>
      <c r="B507">
        <v>469397</v>
      </c>
      <c r="C507">
        <v>294.12</v>
      </c>
      <c r="D507">
        <v>9183.42</v>
      </c>
      <c r="E507">
        <v>2555.4499999999998</v>
      </c>
      <c r="F507">
        <v>-7.9000000000000001E-2</v>
      </c>
      <c r="G507">
        <v>-0.77300000000000002</v>
      </c>
      <c r="H507">
        <v>-0.72640000000000005</v>
      </c>
      <c r="I507">
        <v>1.0022</v>
      </c>
      <c r="J507">
        <v>0.86309999999999998</v>
      </c>
      <c r="M507">
        <f t="shared" si="35"/>
        <v>1.5661573454699429E-3</v>
      </c>
      <c r="N507">
        <f t="shared" si="36"/>
        <v>-5.8315470720813533E-3</v>
      </c>
      <c r="P507">
        <f t="shared" si="37"/>
        <v>7774.6915113871437</v>
      </c>
      <c r="Q507">
        <f t="shared" si="38"/>
        <v>124.89351285189711</v>
      </c>
      <c r="R507">
        <f t="shared" si="39"/>
        <v>1.1586142973004288</v>
      </c>
    </row>
    <row r="508" spans="1:18">
      <c r="A508" s="1">
        <v>43042</v>
      </c>
      <c r="B508">
        <v>468761</v>
      </c>
      <c r="C508">
        <v>297.77999999999997</v>
      </c>
      <c r="D508">
        <v>9322.0499999999993</v>
      </c>
      <c r="E508">
        <v>2590.15</v>
      </c>
      <c r="F508">
        <v>-0.115</v>
      </c>
      <c r="G508">
        <v>-0.78400000000000003</v>
      </c>
      <c r="H508">
        <v>-0.73699999999999999</v>
      </c>
      <c r="I508">
        <v>0.99950000000000006</v>
      </c>
      <c r="J508">
        <v>0.8609</v>
      </c>
      <c r="M508">
        <f t="shared" si="35"/>
        <v>-1.3549298355123307E-3</v>
      </c>
      <c r="N508">
        <f t="shared" si="36"/>
        <v>1.4982877319180889E-2</v>
      </c>
      <c r="P508">
        <f t="shared" si="37"/>
        <v>7764.1573498964608</v>
      </c>
      <c r="Q508">
        <f t="shared" si="38"/>
        <v>126.77886576907378</v>
      </c>
      <c r="R508">
        <f t="shared" si="39"/>
        <v>1.1615750958299453</v>
      </c>
    </row>
    <row r="509" spans="1:18">
      <c r="A509" s="1">
        <v>43049</v>
      </c>
      <c r="B509">
        <v>472652</v>
      </c>
      <c r="C509">
        <v>292.58</v>
      </c>
      <c r="D509">
        <v>9134.16</v>
      </c>
      <c r="E509">
        <v>2545.8200000000002</v>
      </c>
      <c r="F509">
        <v>-9.8000000000000004E-2</v>
      </c>
      <c r="G509">
        <v>-0.78500000000000003</v>
      </c>
      <c r="H509">
        <v>-0.74139999999999995</v>
      </c>
      <c r="I509">
        <v>1.0041</v>
      </c>
      <c r="J509">
        <v>0.86070000000000002</v>
      </c>
      <c r="M509">
        <f t="shared" si="35"/>
        <v>8.3006052124643404E-3</v>
      </c>
      <c r="N509">
        <f t="shared" si="36"/>
        <v>-2.0361330013081415E-2</v>
      </c>
      <c r="P509">
        <f t="shared" si="37"/>
        <v>7828.6045548654047</v>
      </c>
      <c r="Q509">
        <f t="shared" si="38"/>
        <v>124.22358221134225</v>
      </c>
      <c r="R509">
        <f t="shared" si="39"/>
        <v>1.1618450098756825</v>
      </c>
    </row>
    <row r="510" spans="1:18">
      <c r="A510" s="1">
        <v>43056</v>
      </c>
      <c r="B510">
        <v>475147</v>
      </c>
      <c r="C510">
        <v>292.43</v>
      </c>
      <c r="D510">
        <v>9183.61</v>
      </c>
      <c r="E510">
        <v>2547.4</v>
      </c>
      <c r="F510">
        <v>-0.151</v>
      </c>
      <c r="G510">
        <v>-0.80600000000000005</v>
      </c>
      <c r="H510">
        <v>-0.751</v>
      </c>
      <c r="I510">
        <v>1.0112000000000001</v>
      </c>
      <c r="J510">
        <v>0.85799999999999998</v>
      </c>
      <c r="M510">
        <f t="shared" si="35"/>
        <v>5.278725150851038E-3</v>
      </c>
      <c r="N510">
        <f t="shared" si="36"/>
        <v>5.3991419397947313E-3</v>
      </c>
      <c r="P510">
        <f t="shared" si="37"/>
        <v>7869.92960662524</v>
      </c>
      <c r="Q510">
        <f t="shared" si="38"/>
        <v>124.89609683122529</v>
      </c>
      <c r="R510">
        <f t="shared" si="39"/>
        <v>1.1655011655011656</v>
      </c>
    </row>
    <row r="511" spans="1:18">
      <c r="A511" s="1">
        <v>43063</v>
      </c>
      <c r="B511">
        <v>477945</v>
      </c>
      <c r="C511">
        <v>296.57</v>
      </c>
      <c r="D511">
        <v>9325.6</v>
      </c>
      <c r="E511">
        <v>2576.64</v>
      </c>
      <c r="F511">
        <v>-0.154</v>
      </c>
      <c r="G511">
        <v>-0.78400000000000003</v>
      </c>
      <c r="H511">
        <v>-0.751</v>
      </c>
      <c r="I511">
        <v>1.0206999999999999</v>
      </c>
      <c r="J511">
        <v>0.85540000000000005</v>
      </c>
      <c r="M511">
        <f t="shared" si="35"/>
        <v>5.8887039168931121E-3</v>
      </c>
      <c r="N511">
        <f t="shared" si="36"/>
        <v>1.5342933104739623E-2</v>
      </c>
      <c r="P511">
        <f t="shared" si="37"/>
        <v>7916.2732919254468</v>
      </c>
      <c r="Q511">
        <f t="shared" si="38"/>
        <v>126.82714538283687</v>
      </c>
      <c r="R511">
        <f t="shared" si="39"/>
        <v>1.1690437222352115</v>
      </c>
    </row>
    <row r="512" spans="1:18">
      <c r="A512" s="1">
        <v>43070</v>
      </c>
      <c r="B512">
        <v>475273</v>
      </c>
      <c r="C512">
        <v>293.67</v>
      </c>
      <c r="D512">
        <v>9274.5499999999993</v>
      </c>
      <c r="E512">
        <v>2548.5</v>
      </c>
      <c r="F512">
        <v>-0.17100000000000001</v>
      </c>
      <c r="G512">
        <v>-0.79500000000000004</v>
      </c>
      <c r="H512">
        <v>-0.753</v>
      </c>
      <c r="I512">
        <v>1.0244</v>
      </c>
      <c r="J512">
        <v>0.86109999999999998</v>
      </c>
      <c r="M512">
        <f t="shared" si="35"/>
        <v>-5.5906014290346695E-3</v>
      </c>
      <c r="N512">
        <f t="shared" si="36"/>
        <v>-5.4892168272154523E-3</v>
      </c>
      <c r="P512">
        <f t="shared" si="37"/>
        <v>7872.016563146979</v>
      </c>
      <c r="Q512">
        <f t="shared" si="38"/>
        <v>126.13287093703242</v>
      </c>
      <c r="R512">
        <f t="shared" si="39"/>
        <v>1.1613053071652537</v>
      </c>
    </row>
    <row r="513" spans="1:18">
      <c r="A513" s="1">
        <v>43077</v>
      </c>
      <c r="B513">
        <v>476431</v>
      </c>
      <c r="C513">
        <v>297.68</v>
      </c>
      <c r="D513">
        <v>9319.16</v>
      </c>
      <c r="E513">
        <v>2591.4299999999998</v>
      </c>
      <c r="F513">
        <v>-0.191</v>
      </c>
      <c r="G513">
        <v>-0.79800000000000004</v>
      </c>
      <c r="H513">
        <v>-0.75680000000000003</v>
      </c>
      <c r="I513">
        <v>1.0074000000000001</v>
      </c>
      <c r="J513">
        <v>0.85560000000000003</v>
      </c>
      <c r="M513">
        <f t="shared" si="35"/>
        <v>2.4364943937484895E-3</v>
      </c>
      <c r="N513">
        <f t="shared" si="36"/>
        <v>4.7984060840245138E-3</v>
      </c>
      <c r="P513">
        <f t="shared" si="37"/>
        <v>7891.1966873705815</v>
      </c>
      <c r="Q513">
        <f t="shared" si="38"/>
        <v>126.73956208350326</v>
      </c>
      <c r="R513">
        <f t="shared" si="39"/>
        <v>1.168770453482936</v>
      </c>
    </row>
    <row r="514" spans="1:18">
      <c r="A514" s="1">
        <v>43084</v>
      </c>
      <c r="B514">
        <v>479895</v>
      </c>
      <c r="C514">
        <v>297.14</v>
      </c>
      <c r="D514">
        <v>9394.7099999999991</v>
      </c>
      <c r="E514">
        <v>2575.56</v>
      </c>
      <c r="F514">
        <v>-0.20200000000000001</v>
      </c>
      <c r="G514">
        <v>-0.80100000000000005</v>
      </c>
      <c r="H514">
        <v>-0.75819999999999999</v>
      </c>
      <c r="I514">
        <v>1.0097</v>
      </c>
      <c r="J514">
        <v>0.85899999999999999</v>
      </c>
      <c r="M514">
        <f t="shared" ref="M514:M568" si="40">B514/B513-1</f>
        <v>7.2707275555117246E-3</v>
      </c>
      <c r="N514">
        <f t="shared" ref="N514:N568" si="41">LN(D514/D513)</f>
        <v>8.0742690260198185E-3</v>
      </c>
      <c r="P514">
        <f t="shared" si="37"/>
        <v>7948.5714285714093</v>
      </c>
      <c r="Q514">
        <f t="shared" si="38"/>
        <v>127.76703386372901</v>
      </c>
      <c r="R514">
        <f t="shared" si="39"/>
        <v>1.1641443538998837</v>
      </c>
    </row>
    <row r="515" spans="1:18">
      <c r="A515" s="1">
        <v>43091</v>
      </c>
      <c r="B515">
        <v>481132</v>
      </c>
      <c r="C515">
        <v>299.81</v>
      </c>
      <c r="D515">
        <v>9394.49</v>
      </c>
      <c r="E515">
        <v>2594.9499999999998</v>
      </c>
      <c r="F515">
        <v>-0.14299999999999999</v>
      </c>
      <c r="G515">
        <v>-0.78500000000000003</v>
      </c>
      <c r="H515">
        <v>-0.75580000000000003</v>
      </c>
      <c r="I515">
        <v>1.0118</v>
      </c>
      <c r="J515">
        <v>0.85250000000000004</v>
      </c>
      <c r="M515">
        <f t="shared" si="40"/>
        <v>2.5776471936569401E-3</v>
      </c>
      <c r="N515">
        <f t="shared" si="41"/>
        <v>-2.3417708046085507E-5</v>
      </c>
      <c r="P515">
        <f t="shared" ref="P515:P568" si="42">P514*(1+M515)</f>
        <v>7969.0600414078481</v>
      </c>
      <c r="Q515">
        <f t="shared" ref="Q515:Q568" si="43">Q514*EXP(N515)</f>
        <v>127.76404188766483</v>
      </c>
      <c r="R515">
        <f t="shared" ref="R515:R568" si="44">1/J515</f>
        <v>1.1730205278592374</v>
      </c>
    </row>
    <row r="516" spans="1:18">
      <c r="A516" s="1">
        <v>43098</v>
      </c>
      <c r="B516">
        <v>473411</v>
      </c>
      <c r="C516">
        <v>300.29000000000002</v>
      </c>
      <c r="D516">
        <v>9381.8700000000008</v>
      </c>
      <c r="E516">
        <v>2592.29</v>
      </c>
      <c r="F516">
        <v>-0.17799999999999999</v>
      </c>
      <c r="G516">
        <v>-0.8</v>
      </c>
      <c r="H516">
        <v>-0.74619999999999997</v>
      </c>
      <c r="I516">
        <v>1.0261</v>
      </c>
      <c r="J516">
        <v>0.85489999999999999</v>
      </c>
      <c r="M516">
        <f t="shared" si="40"/>
        <v>-1.6047571144716999E-2</v>
      </c>
      <c r="N516">
        <f t="shared" si="41"/>
        <v>-1.3442437086156694E-3</v>
      </c>
      <c r="P516">
        <f t="shared" si="42"/>
        <v>7841.175983436834</v>
      </c>
      <c r="Q516">
        <f t="shared" si="43"/>
        <v>127.59241126070985</v>
      </c>
      <c r="R516">
        <f t="shared" si="44"/>
        <v>1.1697274535033337</v>
      </c>
    </row>
    <row r="517" spans="1:18">
      <c r="A517" s="1">
        <v>43105</v>
      </c>
      <c r="B517">
        <v>471361</v>
      </c>
      <c r="C517">
        <v>308.17</v>
      </c>
      <c r="D517">
        <v>9556.98</v>
      </c>
      <c r="E517">
        <v>2663.28</v>
      </c>
      <c r="F517">
        <v>-0.127</v>
      </c>
      <c r="G517">
        <v>-0.69399999999999995</v>
      </c>
      <c r="H517">
        <v>-0.73560000000000003</v>
      </c>
      <c r="I517">
        <v>1.0258</v>
      </c>
      <c r="J517">
        <v>0.85289999999999999</v>
      </c>
      <c r="M517">
        <f t="shared" si="40"/>
        <v>-4.3302753843911246E-3</v>
      </c>
      <c r="N517">
        <f t="shared" si="41"/>
        <v>1.8492674085283833E-2</v>
      </c>
      <c r="P517">
        <f t="shared" si="42"/>
        <v>7807.2215320910782</v>
      </c>
      <c r="Q517">
        <f t="shared" si="43"/>
        <v>129.97388820889427</v>
      </c>
      <c r="R517">
        <f t="shared" si="44"/>
        <v>1.1724703951225233</v>
      </c>
    </row>
    <row r="518" spans="1:18">
      <c r="A518" s="1">
        <v>43112</v>
      </c>
      <c r="B518">
        <v>473922</v>
      </c>
      <c r="C518">
        <v>310.42</v>
      </c>
      <c r="D518">
        <v>9546.61</v>
      </c>
      <c r="E518">
        <v>2669.3</v>
      </c>
      <c r="F518">
        <v>-1.6E-2</v>
      </c>
      <c r="G518">
        <v>-0.65200000000000002</v>
      </c>
      <c r="H518">
        <v>-0.73560000000000003</v>
      </c>
      <c r="I518">
        <v>1.0337000000000001</v>
      </c>
      <c r="J518">
        <v>0.84699999999999998</v>
      </c>
      <c r="M518">
        <f t="shared" si="40"/>
        <v>5.4332030015211696E-3</v>
      </c>
      <c r="N518">
        <f t="shared" si="41"/>
        <v>-1.0856599224078167E-3</v>
      </c>
      <c r="P518">
        <f t="shared" si="42"/>
        <v>7849.639751552776</v>
      </c>
      <c r="Q518">
        <f t="shared" si="43"/>
        <v>129.83285733714126</v>
      </c>
      <c r="R518">
        <f t="shared" si="44"/>
        <v>1.1806375442739079</v>
      </c>
    </row>
    <row r="519" spans="1:18">
      <c r="A519" s="1">
        <v>43119</v>
      </c>
      <c r="B519">
        <v>468854</v>
      </c>
      <c r="C519">
        <v>312.83999999999997</v>
      </c>
      <c r="D519">
        <v>9509.77</v>
      </c>
      <c r="E519">
        <v>2690.13</v>
      </c>
      <c r="F519">
        <v>-2.1999999999999999E-2</v>
      </c>
      <c r="G519">
        <v>-0.69499999999999995</v>
      </c>
      <c r="H519">
        <v>-0.74199999999999999</v>
      </c>
      <c r="I519">
        <v>1.0378000000000001</v>
      </c>
      <c r="J519">
        <v>0.84919999999999995</v>
      </c>
      <c r="M519">
        <f t="shared" si="40"/>
        <v>-1.0693742852199262E-2</v>
      </c>
      <c r="N519">
        <f t="shared" si="41"/>
        <v>-3.8664264560422158E-3</v>
      </c>
      <c r="P519">
        <f t="shared" si="42"/>
        <v>7765.697722567269</v>
      </c>
      <c r="Q519">
        <f t="shared" si="43"/>
        <v>129.33183734530121</v>
      </c>
      <c r="R519">
        <f t="shared" si="44"/>
        <v>1.1775788977861517</v>
      </c>
    </row>
    <row r="520" spans="1:18">
      <c r="A520" s="1">
        <v>43126</v>
      </c>
      <c r="B520">
        <v>465130</v>
      </c>
      <c r="C520">
        <v>310.04000000000002</v>
      </c>
      <c r="D520">
        <v>9515.56</v>
      </c>
      <c r="E520">
        <v>2651.56</v>
      </c>
      <c r="F520">
        <v>4.7E-2</v>
      </c>
      <c r="G520">
        <v>-0.65100000000000002</v>
      </c>
      <c r="H520">
        <v>-0.74199999999999999</v>
      </c>
      <c r="I520">
        <v>1.0709</v>
      </c>
      <c r="J520">
        <v>0.86199999999999999</v>
      </c>
      <c r="M520">
        <f t="shared" si="40"/>
        <v>-7.9427710971858856E-3</v>
      </c>
      <c r="N520">
        <f t="shared" si="41"/>
        <v>6.0866226012905344E-4</v>
      </c>
      <c r="P520">
        <f t="shared" si="42"/>
        <v>7704.016563146979</v>
      </c>
      <c r="Q520">
        <f t="shared" si="43"/>
        <v>129.41058071535423</v>
      </c>
      <c r="R520">
        <f t="shared" si="44"/>
        <v>1.160092807424594</v>
      </c>
    </row>
    <row r="521" spans="1:18">
      <c r="A521" s="1">
        <v>43133</v>
      </c>
      <c r="B521">
        <v>465385</v>
      </c>
      <c r="C521">
        <v>303.23</v>
      </c>
      <c r="D521">
        <v>9220.69</v>
      </c>
      <c r="E521">
        <v>2601.0700000000002</v>
      </c>
      <c r="F521">
        <v>0.14399999999999999</v>
      </c>
      <c r="G521">
        <v>-0.63600000000000001</v>
      </c>
      <c r="H521">
        <v>-0.74739999999999995</v>
      </c>
      <c r="I521">
        <v>1.0738000000000001</v>
      </c>
      <c r="J521">
        <v>0.86199999999999999</v>
      </c>
      <c r="M521">
        <f t="shared" si="40"/>
        <v>5.482338271021181E-4</v>
      </c>
      <c r="N521">
        <f t="shared" si="41"/>
        <v>-3.1478481378089535E-2</v>
      </c>
      <c r="P521">
        <f t="shared" si="42"/>
        <v>7708.2401656314514</v>
      </c>
      <c r="Q521">
        <f t="shared" si="43"/>
        <v>125.40038079695358</v>
      </c>
      <c r="R521">
        <f t="shared" si="44"/>
        <v>1.160092807424594</v>
      </c>
    </row>
    <row r="522" spans="1:18">
      <c r="A522" s="1">
        <v>43140</v>
      </c>
      <c r="B522">
        <v>466418</v>
      </c>
      <c r="C522">
        <v>287.8</v>
      </c>
      <c r="D522">
        <v>8682</v>
      </c>
      <c r="E522">
        <v>2470.2800000000002</v>
      </c>
      <c r="F522">
        <v>0.152</v>
      </c>
      <c r="G522">
        <v>-0.64200000000000002</v>
      </c>
      <c r="H522">
        <v>-0.74339999999999995</v>
      </c>
      <c r="I522">
        <v>1.0643</v>
      </c>
      <c r="J522">
        <v>0.86950000000000005</v>
      </c>
      <c r="M522">
        <f t="shared" si="40"/>
        <v>2.2196675870516103E-3</v>
      </c>
      <c r="N522">
        <f t="shared" si="41"/>
        <v>-6.0197955201124101E-2</v>
      </c>
      <c r="P522">
        <f t="shared" si="42"/>
        <v>7725.349896480313</v>
      </c>
      <c r="Q522">
        <f t="shared" si="43"/>
        <v>118.07425540595671</v>
      </c>
      <c r="R522">
        <f t="shared" si="44"/>
        <v>1.1500862564692351</v>
      </c>
    </row>
    <row r="523" spans="1:18">
      <c r="A523" s="1">
        <v>43147</v>
      </c>
      <c r="B523">
        <v>461998</v>
      </c>
      <c r="C523">
        <v>299.97000000000003</v>
      </c>
      <c r="D523">
        <v>8986.7199999999993</v>
      </c>
      <c r="E523">
        <v>2578.58</v>
      </c>
      <c r="F523">
        <v>0.13</v>
      </c>
      <c r="G523">
        <v>-0.67300000000000004</v>
      </c>
      <c r="H523">
        <v>-0.74560000000000004</v>
      </c>
      <c r="I523">
        <v>1.0782</v>
      </c>
      <c r="J523">
        <v>0.86960000000000004</v>
      </c>
      <c r="M523">
        <f t="shared" si="40"/>
        <v>-9.4764781805162235E-3</v>
      </c>
      <c r="N523">
        <f t="shared" si="41"/>
        <v>3.4496015199085274E-2</v>
      </c>
      <c r="P523">
        <f t="shared" si="42"/>
        <v>7652.1407867494636</v>
      </c>
      <c r="Q523">
        <f t="shared" si="43"/>
        <v>122.21841425268593</v>
      </c>
      <c r="R523">
        <f t="shared" si="44"/>
        <v>1.1499540018399264</v>
      </c>
    </row>
    <row r="524" spans="1:18">
      <c r="A524" s="1">
        <v>43154</v>
      </c>
      <c r="B524">
        <v>460158</v>
      </c>
      <c r="C524">
        <v>298.27</v>
      </c>
      <c r="D524">
        <v>8948.19</v>
      </c>
      <c r="E524">
        <v>2555.48</v>
      </c>
      <c r="F524">
        <v>8.5000000000000006E-2</v>
      </c>
      <c r="G524">
        <v>-0.71199999999999997</v>
      </c>
      <c r="H524">
        <v>-0.74460000000000004</v>
      </c>
      <c r="I524">
        <v>1.0681</v>
      </c>
      <c r="J524">
        <v>0.86860000000000004</v>
      </c>
      <c r="M524">
        <f t="shared" si="40"/>
        <v>-3.9827012238148329E-3</v>
      </c>
      <c r="N524">
        <f t="shared" si="41"/>
        <v>-4.2966548787760931E-3</v>
      </c>
      <c r="P524">
        <f t="shared" si="42"/>
        <v>7621.6645962732728</v>
      </c>
      <c r="Q524">
        <f t="shared" si="43"/>
        <v>121.69441044471641</v>
      </c>
      <c r="R524">
        <f t="shared" si="44"/>
        <v>1.1512779184895232</v>
      </c>
    </row>
    <row r="525" spans="1:18">
      <c r="A525" s="1">
        <v>43161</v>
      </c>
      <c r="B525">
        <v>458255</v>
      </c>
      <c r="C525">
        <v>287.08999999999997</v>
      </c>
      <c r="D525">
        <v>8628.51</v>
      </c>
      <c r="E525">
        <v>2449.9499999999998</v>
      </c>
      <c r="F525">
        <v>4.9000000000000002E-2</v>
      </c>
      <c r="G525">
        <v>-0.748</v>
      </c>
      <c r="H525">
        <v>-0.74460000000000004</v>
      </c>
      <c r="I525">
        <v>1.0666</v>
      </c>
      <c r="J525">
        <v>0.86580000000000001</v>
      </c>
      <c r="M525">
        <f t="shared" si="40"/>
        <v>-4.1355360550071607E-3</v>
      </c>
      <c r="N525">
        <f t="shared" si="41"/>
        <v>-3.6379440542894645E-2</v>
      </c>
      <c r="P525">
        <f t="shared" si="42"/>
        <v>7590.1449275362129</v>
      </c>
      <c r="Q525">
        <f t="shared" si="43"/>
        <v>117.34679722562215</v>
      </c>
      <c r="R525">
        <f t="shared" si="44"/>
        <v>1.155001155001155</v>
      </c>
    </row>
    <row r="526" spans="1:18">
      <c r="A526" s="1">
        <v>43168</v>
      </c>
      <c r="B526">
        <v>464341</v>
      </c>
      <c r="C526">
        <v>298.77</v>
      </c>
      <c r="D526">
        <v>8931.85</v>
      </c>
      <c r="E526">
        <v>2560.1999999999998</v>
      </c>
      <c r="F526">
        <v>8.4000000000000005E-2</v>
      </c>
      <c r="G526">
        <v>-0.72699999999999998</v>
      </c>
      <c r="H526">
        <v>-0.74199999999999999</v>
      </c>
      <c r="I526">
        <v>1.0510999999999999</v>
      </c>
      <c r="J526">
        <v>0.85409999999999997</v>
      </c>
      <c r="M526">
        <f t="shared" si="40"/>
        <v>1.3280815266609292E-2</v>
      </c>
      <c r="N526">
        <f t="shared" si="41"/>
        <v>3.4551703630805647E-2</v>
      </c>
      <c r="P526">
        <f t="shared" si="42"/>
        <v>7690.9482401656132</v>
      </c>
      <c r="Q526">
        <f t="shared" si="43"/>
        <v>121.47218822249418</v>
      </c>
      <c r="R526">
        <f t="shared" si="44"/>
        <v>1.1708230886313078</v>
      </c>
    </row>
    <row r="527" spans="1:18">
      <c r="A527" s="1">
        <v>43175</v>
      </c>
      <c r="B527">
        <v>466352</v>
      </c>
      <c r="C527">
        <v>296.82</v>
      </c>
      <c r="D527">
        <v>8882.5300000000007</v>
      </c>
      <c r="E527">
        <v>2537.87</v>
      </c>
      <c r="F527">
        <v>5.5E-2</v>
      </c>
      <c r="G527">
        <v>-0.77200000000000002</v>
      </c>
      <c r="H527">
        <v>-0.74</v>
      </c>
      <c r="I527">
        <v>1.0501</v>
      </c>
      <c r="J527">
        <v>0.85450000000000004</v>
      </c>
      <c r="M527">
        <f t="shared" si="40"/>
        <v>4.3308689088406016E-3</v>
      </c>
      <c r="N527">
        <f t="shared" si="41"/>
        <v>-5.5371139507542346E-3</v>
      </c>
      <c r="P527">
        <f t="shared" si="42"/>
        <v>7724.2567287784486</v>
      </c>
      <c r="Q527">
        <f t="shared" si="43"/>
        <v>120.80144158846726</v>
      </c>
      <c r="R527">
        <f t="shared" si="44"/>
        <v>1.1702750146284375</v>
      </c>
    </row>
    <row r="528" spans="1:18">
      <c r="A528" s="1">
        <v>43182</v>
      </c>
      <c r="B528">
        <v>469638</v>
      </c>
      <c r="C528">
        <v>289.05</v>
      </c>
      <c r="D528">
        <v>8569.08</v>
      </c>
      <c r="E528">
        <v>2473.65</v>
      </c>
      <c r="F528">
        <v>3.5000000000000003E-2</v>
      </c>
      <c r="G528">
        <v>-0.78900000000000003</v>
      </c>
      <c r="H528">
        <v>-0.73619999999999997</v>
      </c>
      <c r="I528">
        <v>1.0557000000000001</v>
      </c>
      <c r="J528">
        <v>0.85450000000000004</v>
      </c>
      <c r="M528">
        <f t="shared" si="40"/>
        <v>7.0461797097471912E-3</v>
      </c>
      <c r="N528">
        <f t="shared" si="41"/>
        <v>-3.5926050712938709E-2</v>
      </c>
      <c r="P528">
        <f t="shared" si="42"/>
        <v>7778.683229813646</v>
      </c>
      <c r="Q528">
        <f t="shared" si="43"/>
        <v>116.53855569155442</v>
      </c>
      <c r="R528">
        <f t="shared" si="44"/>
        <v>1.1702750146284375</v>
      </c>
    </row>
    <row r="529" spans="1:18">
      <c r="A529" s="1">
        <v>43189</v>
      </c>
      <c r="B529">
        <v>469168</v>
      </c>
      <c r="C529">
        <v>291.2</v>
      </c>
      <c r="D529">
        <v>8740.9699999999993</v>
      </c>
      <c r="E529">
        <v>2501.86</v>
      </c>
      <c r="F529">
        <v>1E-3</v>
      </c>
      <c r="G529">
        <v>-0.8</v>
      </c>
      <c r="H529">
        <v>-0.73540000000000005</v>
      </c>
      <c r="I529">
        <v>1.0486</v>
      </c>
      <c r="J529">
        <v>0.85070000000000001</v>
      </c>
      <c r="M529">
        <f t="shared" si="40"/>
        <v>-1.0007708064508902E-3</v>
      </c>
      <c r="N529">
        <f t="shared" si="41"/>
        <v>1.986079186894182E-2</v>
      </c>
      <c r="P529">
        <f t="shared" si="42"/>
        <v>7770.8985507246198</v>
      </c>
      <c r="Q529">
        <f t="shared" si="43"/>
        <v>118.87624099007202</v>
      </c>
      <c r="R529">
        <f t="shared" si="44"/>
        <v>1.1755025273304338</v>
      </c>
    </row>
    <row r="530" spans="1:18">
      <c r="A530" s="1">
        <v>43196</v>
      </c>
      <c r="B530">
        <v>465402</v>
      </c>
      <c r="C530">
        <v>289.51</v>
      </c>
      <c r="D530">
        <v>8671.0400000000009</v>
      </c>
      <c r="E530">
        <v>2480.39</v>
      </c>
      <c r="F530">
        <v>-2.1999999999999999E-2</v>
      </c>
      <c r="G530">
        <v>-0.81499999999999995</v>
      </c>
      <c r="H530">
        <v>-0.73499999999999999</v>
      </c>
      <c r="I530">
        <v>1.0426</v>
      </c>
      <c r="J530">
        <v>0.84899999999999998</v>
      </c>
      <c r="M530">
        <f t="shared" si="40"/>
        <v>-8.0269754117927583E-3</v>
      </c>
      <c r="N530">
        <f t="shared" si="41"/>
        <v>-8.0324300284113029E-3</v>
      </c>
      <c r="P530">
        <f t="shared" si="42"/>
        <v>7708.5217391304177</v>
      </c>
      <c r="Q530">
        <f t="shared" si="43"/>
        <v>117.92520059839518</v>
      </c>
      <c r="R530">
        <f t="shared" si="44"/>
        <v>1.1778563015312131</v>
      </c>
    </row>
    <row r="531" spans="1:18">
      <c r="A531" s="1">
        <v>43203</v>
      </c>
      <c r="B531">
        <v>466245</v>
      </c>
      <c r="C531">
        <v>293.35000000000002</v>
      </c>
      <c r="D531">
        <v>8776.17</v>
      </c>
      <c r="E531">
        <v>2515.0300000000002</v>
      </c>
      <c r="F531">
        <v>-0.01</v>
      </c>
      <c r="G531">
        <v>-0.74299999999999999</v>
      </c>
      <c r="H531">
        <v>-0.73519999999999996</v>
      </c>
      <c r="I531">
        <v>1.0394000000000001</v>
      </c>
      <c r="J531">
        <v>0.84289999999999998</v>
      </c>
      <c r="M531">
        <f t="shared" si="40"/>
        <v>1.8113372954993157E-3</v>
      </c>
      <c r="N531">
        <f t="shared" si="41"/>
        <v>1.205135633470438E-2</v>
      </c>
      <c r="P531">
        <f t="shared" si="42"/>
        <v>7722.4844720496721</v>
      </c>
      <c r="Q531">
        <f t="shared" si="43"/>
        <v>119.35495716034268</v>
      </c>
      <c r="R531">
        <f t="shared" si="44"/>
        <v>1.1863803535413453</v>
      </c>
    </row>
    <row r="532" spans="1:18">
      <c r="A532" s="1">
        <v>43210</v>
      </c>
      <c r="B532">
        <v>471997</v>
      </c>
      <c r="C532">
        <v>298.33</v>
      </c>
      <c r="D532">
        <v>8807.7999999999993</v>
      </c>
      <c r="E532">
        <v>2558.6799999999998</v>
      </c>
      <c r="F532">
        <v>9.6000000000000002E-2</v>
      </c>
      <c r="G532">
        <v>-0.64700000000000002</v>
      </c>
      <c r="H532">
        <v>-0.73119999999999996</v>
      </c>
      <c r="I532">
        <v>1.0257000000000001</v>
      </c>
      <c r="J532">
        <v>0.83499999999999996</v>
      </c>
      <c r="M532">
        <f t="shared" si="40"/>
        <v>1.2336861521303089E-2</v>
      </c>
      <c r="N532">
        <f t="shared" si="41"/>
        <v>3.5975987350792176E-3</v>
      </c>
      <c r="P532">
        <f t="shared" si="42"/>
        <v>7817.755693581762</v>
      </c>
      <c r="Q532">
        <f t="shared" si="43"/>
        <v>119.78512171902619</v>
      </c>
      <c r="R532">
        <f t="shared" si="44"/>
        <v>1.1976047904191618</v>
      </c>
    </row>
    <row r="533" spans="1:18">
      <c r="A533" s="1">
        <v>43217</v>
      </c>
      <c r="B533">
        <v>471190</v>
      </c>
      <c r="C533">
        <v>299.92</v>
      </c>
      <c r="D533">
        <v>8843.02</v>
      </c>
      <c r="E533">
        <v>2586.34</v>
      </c>
      <c r="F533">
        <v>6.4000000000000001E-2</v>
      </c>
      <c r="G533">
        <v>-0.67300000000000004</v>
      </c>
      <c r="H533">
        <v>-0.72819999999999996</v>
      </c>
      <c r="I533">
        <v>1.0124</v>
      </c>
      <c r="J533">
        <v>0.83450000000000002</v>
      </c>
      <c r="M533">
        <f t="shared" si="40"/>
        <v>-1.7097566298091005E-3</v>
      </c>
      <c r="N533">
        <f t="shared" si="41"/>
        <v>3.9907547346990551E-3</v>
      </c>
      <c r="P533">
        <f t="shared" si="42"/>
        <v>7804.3892339544327</v>
      </c>
      <c r="Q533">
        <f t="shared" si="43"/>
        <v>120.26410988712085</v>
      </c>
      <c r="R533">
        <f t="shared" si="44"/>
        <v>1.1983223487118035</v>
      </c>
    </row>
    <row r="534" spans="1:18">
      <c r="A534" s="1">
        <v>43224</v>
      </c>
      <c r="B534">
        <v>473801</v>
      </c>
      <c r="C534">
        <v>301.68</v>
      </c>
      <c r="D534">
        <v>8903.83</v>
      </c>
      <c r="E534">
        <v>2610.09</v>
      </c>
      <c r="F534">
        <v>1.9E-2</v>
      </c>
      <c r="G534">
        <v>-0.67200000000000004</v>
      </c>
      <c r="H534">
        <v>-0.72260000000000002</v>
      </c>
      <c r="I534">
        <v>1</v>
      </c>
      <c r="J534">
        <v>0.83609999999999995</v>
      </c>
      <c r="M534">
        <f t="shared" si="40"/>
        <v>5.5412890765933476E-3</v>
      </c>
      <c r="N534">
        <f t="shared" si="41"/>
        <v>6.8530739813588695E-3</v>
      </c>
      <c r="P534">
        <f t="shared" si="42"/>
        <v>7847.6356107660267</v>
      </c>
      <c r="Q534">
        <f t="shared" si="43"/>
        <v>121.09111927104576</v>
      </c>
      <c r="R534">
        <f t="shared" si="44"/>
        <v>1.196029183112068</v>
      </c>
    </row>
    <row r="535" spans="1:18">
      <c r="A535" s="1">
        <v>43231</v>
      </c>
      <c r="B535">
        <v>472752</v>
      </c>
      <c r="C535">
        <v>307.24</v>
      </c>
      <c r="D535">
        <v>8993.51</v>
      </c>
      <c r="E535">
        <v>2661</v>
      </c>
      <c r="F535">
        <v>4.4999999999999998E-2</v>
      </c>
      <c r="G535">
        <v>-0.628</v>
      </c>
      <c r="H535">
        <v>-0.71960000000000002</v>
      </c>
      <c r="I535">
        <v>0.99970000000000003</v>
      </c>
      <c r="J535">
        <v>0.83720000000000006</v>
      </c>
      <c r="M535">
        <f t="shared" si="40"/>
        <v>-2.2140096791690711E-3</v>
      </c>
      <c r="N535">
        <f t="shared" si="41"/>
        <v>1.0021684851129069E-2</v>
      </c>
      <c r="P535">
        <f t="shared" si="42"/>
        <v>7830.2608695651988</v>
      </c>
      <c r="Q535">
        <f t="shared" si="43"/>
        <v>122.31075751393981</v>
      </c>
      <c r="R535">
        <f t="shared" si="44"/>
        <v>1.1944577161968466</v>
      </c>
    </row>
    <row r="536" spans="1:18">
      <c r="A536" s="1">
        <v>43238</v>
      </c>
      <c r="B536">
        <v>470379</v>
      </c>
      <c r="C536">
        <v>304.94</v>
      </c>
      <c r="D536">
        <v>8940.4599999999991</v>
      </c>
      <c r="E536">
        <v>2645.56</v>
      </c>
      <c r="F536">
        <v>7.2999999999999995E-2</v>
      </c>
      <c r="G536">
        <v>-0.63</v>
      </c>
      <c r="H536">
        <v>-0.72360000000000002</v>
      </c>
      <c r="I536">
        <v>1.0021</v>
      </c>
      <c r="J536">
        <v>0.85150000000000003</v>
      </c>
      <c r="M536">
        <f t="shared" si="40"/>
        <v>-5.0195451314853923E-3</v>
      </c>
      <c r="N536">
        <f t="shared" si="41"/>
        <v>-5.9161640990240813E-3</v>
      </c>
      <c r="P536">
        <f t="shared" si="42"/>
        <v>7790.9565217391118</v>
      </c>
      <c r="Q536">
        <f t="shared" si="43"/>
        <v>121.58928328573363</v>
      </c>
      <c r="R536">
        <f t="shared" si="44"/>
        <v>1.1743981209630063</v>
      </c>
    </row>
    <row r="537" spans="1:18">
      <c r="A537" s="1">
        <v>43245</v>
      </c>
      <c r="B537">
        <v>466330</v>
      </c>
      <c r="C537">
        <v>302.55</v>
      </c>
      <c r="D537">
        <v>8759.08</v>
      </c>
      <c r="E537">
        <v>2625.63</v>
      </c>
      <c r="F537">
        <v>-2.8000000000000001E-2</v>
      </c>
      <c r="G537">
        <v>-0.71099999999999997</v>
      </c>
      <c r="H537">
        <v>-0.73360000000000003</v>
      </c>
      <c r="I537">
        <v>1.0105</v>
      </c>
      <c r="J537">
        <v>0.86729999999999996</v>
      </c>
      <c r="M537">
        <f t="shared" si="40"/>
        <v>-8.6079523107961409E-3</v>
      </c>
      <c r="N537">
        <f t="shared" si="41"/>
        <v>-2.0496165398440184E-2</v>
      </c>
      <c r="P537">
        <f t="shared" si="42"/>
        <v>7723.8923395444954</v>
      </c>
      <c r="Q537">
        <f t="shared" si="43"/>
        <v>119.12253501971978</v>
      </c>
      <c r="R537">
        <f t="shared" si="44"/>
        <v>1.1530035743110805</v>
      </c>
    </row>
    <row r="538" spans="1:18">
      <c r="A538" s="1">
        <v>43252</v>
      </c>
      <c r="B538">
        <v>467337</v>
      </c>
      <c r="C538">
        <v>300.07</v>
      </c>
      <c r="D538">
        <v>8618.5400000000009</v>
      </c>
      <c r="E538">
        <v>2595.2600000000002</v>
      </c>
      <c r="F538">
        <v>-8.5999999999999993E-2</v>
      </c>
      <c r="G538">
        <v>-0.746</v>
      </c>
      <c r="H538">
        <v>-0.73480000000000001</v>
      </c>
      <c r="I538">
        <v>1.0121</v>
      </c>
      <c r="J538">
        <v>0.86799999999999999</v>
      </c>
      <c r="M538">
        <f t="shared" si="40"/>
        <v>2.1594150065404882E-3</v>
      </c>
      <c r="N538">
        <f t="shared" si="41"/>
        <v>-1.6175179821567846E-2</v>
      </c>
      <c r="P538">
        <f t="shared" si="42"/>
        <v>7740.5714285714112</v>
      </c>
      <c r="Q538">
        <f t="shared" si="43"/>
        <v>117.21120631034947</v>
      </c>
      <c r="R538">
        <f t="shared" si="44"/>
        <v>1.1520737327188941</v>
      </c>
    </row>
    <row r="539" spans="1:18">
      <c r="A539" s="1">
        <v>43259</v>
      </c>
      <c r="B539">
        <v>463802</v>
      </c>
      <c r="C539">
        <v>303.06</v>
      </c>
      <c r="D539">
        <v>8512.06</v>
      </c>
      <c r="E539">
        <v>2628.82</v>
      </c>
      <c r="F539">
        <v>0</v>
      </c>
      <c r="G539">
        <v>-0.68100000000000005</v>
      </c>
      <c r="H539">
        <v>-0.73380000000000001</v>
      </c>
      <c r="I539">
        <v>1.0147999999999999</v>
      </c>
      <c r="J539">
        <v>0.86240000000000006</v>
      </c>
      <c r="M539">
        <f t="shared" si="40"/>
        <v>-7.5641346608550375E-3</v>
      </c>
      <c r="N539">
        <f t="shared" si="41"/>
        <v>-1.2431715333772492E-2</v>
      </c>
      <c r="P539">
        <f t="shared" si="42"/>
        <v>7682.0207039337301</v>
      </c>
      <c r="Q539">
        <f t="shared" si="43"/>
        <v>115.76308989528077</v>
      </c>
      <c r="R539">
        <f t="shared" si="44"/>
        <v>1.1595547309833023</v>
      </c>
    </row>
    <row r="540" spans="1:18">
      <c r="A540" s="1">
        <v>43266</v>
      </c>
      <c r="B540">
        <v>465819</v>
      </c>
      <c r="C540">
        <v>306.11</v>
      </c>
      <c r="D540">
        <v>8642.6</v>
      </c>
      <c r="E540">
        <v>2670</v>
      </c>
      <c r="F540">
        <v>-5.8999999999999997E-2</v>
      </c>
      <c r="G540">
        <v>-0.73</v>
      </c>
      <c r="H540">
        <v>-0.73119999999999996</v>
      </c>
      <c r="I540">
        <v>1.0024</v>
      </c>
      <c r="J540">
        <v>0.86339999999999995</v>
      </c>
      <c r="M540">
        <f t="shared" si="40"/>
        <v>4.3488385129861751E-3</v>
      </c>
      <c r="N540">
        <f t="shared" si="41"/>
        <v>1.52194820261396E-2</v>
      </c>
      <c r="P540">
        <f t="shared" si="42"/>
        <v>7715.4285714285543</v>
      </c>
      <c r="Q540">
        <f t="shared" si="43"/>
        <v>117.53841969264241</v>
      </c>
      <c r="R540">
        <f t="shared" si="44"/>
        <v>1.1582117211026177</v>
      </c>
    </row>
    <row r="541" spans="1:18">
      <c r="A541" s="1">
        <v>43273</v>
      </c>
      <c r="B541">
        <v>466795</v>
      </c>
      <c r="C541">
        <v>299.98</v>
      </c>
      <c r="D541">
        <v>8616.56</v>
      </c>
      <c r="E541">
        <v>2619</v>
      </c>
      <c r="F541">
        <v>-6.5000000000000002E-2</v>
      </c>
      <c r="G541">
        <v>-0.70599999999999996</v>
      </c>
      <c r="H541">
        <v>-0.73099999999999998</v>
      </c>
      <c r="I541">
        <v>1.0122</v>
      </c>
      <c r="J541">
        <v>0.86829999999999996</v>
      </c>
      <c r="M541">
        <f t="shared" si="40"/>
        <v>2.0952344150839686E-3</v>
      </c>
      <c r="N541">
        <f t="shared" si="41"/>
        <v>-3.017530373310233E-3</v>
      </c>
      <c r="P541">
        <f t="shared" si="42"/>
        <v>7731.5942028985337</v>
      </c>
      <c r="Q541">
        <f t="shared" si="43"/>
        <v>117.18427852577173</v>
      </c>
      <c r="R541">
        <f t="shared" si="44"/>
        <v>1.1516756881262238</v>
      </c>
    </row>
    <row r="542" spans="1:18">
      <c r="A542" s="1">
        <v>43280</v>
      </c>
      <c r="B542">
        <v>469308</v>
      </c>
      <c r="C542">
        <v>297.82</v>
      </c>
      <c r="D542">
        <v>8609.2999999999993</v>
      </c>
      <c r="E542">
        <v>2598.1</v>
      </c>
      <c r="F542">
        <v>-0.105</v>
      </c>
      <c r="G542">
        <v>-0.69</v>
      </c>
      <c r="H542">
        <v>-0.73160000000000003</v>
      </c>
      <c r="I542">
        <v>1.0096000000000001</v>
      </c>
      <c r="J542">
        <v>0.86399999999999999</v>
      </c>
      <c r="M542">
        <f t="shared" si="40"/>
        <v>5.3835195321285667E-3</v>
      </c>
      <c r="N542">
        <f t="shared" si="41"/>
        <v>-8.429187779141231E-4</v>
      </c>
      <c r="P542">
        <f t="shared" si="42"/>
        <v>7773.2173913043298</v>
      </c>
      <c r="Q542">
        <f t="shared" si="43"/>
        <v>117.08554331565341</v>
      </c>
      <c r="R542">
        <f t="shared" si="44"/>
        <v>1.1574074074074074</v>
      </c>
    </row>
    <row r="543" spans="1:18">
      <c r="A543" s="1">
        <v>43287</v>
      </c>
      <c r="B543">
        <v>468634</v>
      </c>
      <c r="C543">
        <v>296.31</v>
      </c>
      <c r="D543">
        <v>8697.42</v>
      </c>
      <c r="E543">
        <v>2598.86</v>
      </c>
      <c r="F543">
        <v>-0.13800000000000001</v>
      </c>
      <c r="G543">
        <v>-0.69499999999999995</v>
      </c>
      <c r="H543">
        <v>-0.73019999999999996</v>
      </c>
      <c r="I543">
        <v>1.0103</v>
      </c>
      <c r="J543">
        <v>0.86060000000000003</v>
      </c>
      <c r="M543">
        <f t="shared" si="40"/>
        <v>-1.4361570652960953E-3</v>
      </c>
      <c r="N543">
        <f t="shared" si="41"/>
        <v>1.0183415634701504E-2</v>
      </c>
      <c r="P543">
        <f t="shared" si="42"/>
        <v>7762.0538302277255</v>
      </c>
      <c r="Q543">
        <f t="shared" si="43"/>
        <v>118.28396572827413</v>
      </c>
      <c r="R543">
        <f t="shared" si="44"/>
        <v>1.1619800139437602</v>
      </c>
    </row>
    <row r="544" spans="1:18">
      <c r="A544" s="1">
        <v>43294</v>
      </c>
      <c r="B544">
        <v>473049</v>
      </c>
      <c r="C544">
        <v>301.99</v>
      </c>
      <c r="D544">
        <v>8861.0499999999993</v>
      </c>
      <c r="E544">
        <v>2657.79</v>
      </c>
      <c r="F544">
        <v>-0.10100000000000001</v>
      </c>
      <c r="G544">
        <v>-0.67700000000000005</v>
      </c>
      <c r="H544">
        <v>-0.71719999999999995</v>
      </c>
      <c r="I544">
        <v>0.99829999999999997</v>
      </c>
      <c r="J544">
        <v>0.85429999999999995</v>
      </c>
      <c r="M544">
        <f t="shared" si="40"/>
        <v>9.4209980496506862E-3</v>
      </c>
      <c r="N544">
        <f t="shared" si="41"/>
        <v>1.8638837796986669E-2</v>
      </c>
      <c r="P544">
        <f t="shared" si="42"/>
        <v>7835.1801242235842</v>
      </c>
      <c r="Q544">
        <f t="shared" si="43"/>
        <v>120.50931592547255</v>
      </c>
      <c r="R544">
        <f t="shared" si="44"/>
        <v>1.1705489874751258</v>
      </c>
    </row>
    <row r="545" spans="1:18">
      <c r="A545" s="1">
        <v>43301</v>
      </c>
      <c r="B545">
        <v>474202</v>
      </c>
      <c r="C545">
        <v>301.89</v>
      </c>
      <c r="D545">
        <v>8991.34</v>
      </c>
      <c r="E545">
        <v>2665.18</v>
      </c>
      <c r="F545">
        <v>-6.9000000000000006E-2</v>
      </c>
      <c r="G545">
        <v>-0.66800000000000004</v>
      </c>
      <c r="H545">
        <v>-0.7238</v>
      </c>
      <c r="I545">
        <v>1.0076000000000001</v>
      </c>
      <c r="J545">
        <v>0.85940000000000005</v>
      </c>
      <c r="M545">
        <f t="shared" si="40"/>
        <v>2.4373796372045842E-3</v>
      </c>
      <c r="N545">
        <f t="shared" si="41"/>
        <v>1.4596624127786562E-2</v>
      </c>
      <c r="P545">
        <f t="shared" si="42"/>
        <v>7854.277432712197</v>
      </c>
      <c r="Q545">
        <f t="shared" si="43"/>
        <v>122.28124575003397</v>
      </c>
      <c r="R545">
        <f t="shared" si="44"/>
        <v>1.1636025133814287</v>
      </c>
    </row>
    <row r="546" spans="1:18">
      <c r="A546" s="1">
        <v>43308</v>
      </c>
      <c r="B546">
        <v>476486</v>
      </c>
      <c r="C546">
        <v>305.39999999999998</v>
      </c>
      <c r="D546">
        <v>9173.2000000000007</v>
      </c>
      <c r="E546">
        <v>2700.1</v>
      </c>
      <c r="F546">
        <v>-6.0999999999999999E-2</v>
      </c>
      <c r="G546">
        <v>-0.64100000000000001</v>
      </c>
      <c r="H546">
        <v>-0.72160000000000002</v>
      </c>
      <c r="I546">
        <v>1.0057</v>
      </c>
      <c r="J546">
        <v>0.86260000000000003</v>
      </c>
      <c r="M546">
        <f t="shared" si="40"/>
        <v>4.8165127941257602E-3</v>
      </c>
      <c r="N546">
        <f t="shared" si="41"/>
        <v>2.0024297526664538E-2</v>
      </c>
      <c r="P546">
        <f t="shared" si="42"/>
        <v>7892.1076604554682</v>
      </c>
      <c r="Q546">
        <f t="shared" si="43"/>
        <v>124.75452196382429</v>
      </c>
      <c r="R546">
        <f t="shared" si="44"/>
        <v>1.1592858798979828</v>
      </c>
    </row>
    <row r="547" spans="1:18">
      <c r="A547" s="1">
        <v>43315</v>
      </c>
      <c r="B547">
        <v>476154</v>
      </c>
      <c r="C547">
        <v>303.5</v>
      </c>
      <c r="D547">
        <v>9158</v>
      </c>
      <c r="E547">
        <v>2685.33</v>
      </c>
      <c r="F547">
        <v>-5.3999999999999999E-2</v>
      </c>
      <c r="G547">
        <v>-0.64100000000000001</v>
      </c>
      <c r="H547">
        <v>-0.72560000000000002</v>
      </c>
      <c r="I547">
        <v>1.0059</v>
      </c>
      <c r="J547">
        <v>0.86939999999999995</v>
      </c>
      <c r="M547">
        <f t="shared" si="40"/>
        <v>-6.9676758603609557E-4</v>
      </c>
      <c r="N547">
        <f t="shared" si="41"/>
        <v>-1.6583751727762275E-3</v>
      </c>
      <c r="P547">
        <f t="shared" si="42"/>
        <v>7886.6086956521558</v>
      </c>
      <c r="Q547">
        <f t="shared" si="43"/>
        <v>124.54780361757105</v>
      </c>
      <c r="R547">
        <f t="shared" si="44"/>
        <v>1.1502185415228894</v>
      </c>
    </row>
    <row r="548" spans="1:18">
      <c r="A548" s="1">
        <v>43322</v>
      </c>
      <c r="B548">
        <v>473360</v>
      </c>
      <c r="C548">
        <v>302.54000000000002</v>
      </c>
      <c r="D548">
        <v>9031.33</v>
      </c>
      <c r="E548">
        <v>2663.48</v>
      </c>
      <c r="F548">
        <v>-0.13500000000000001</v>
      </c>
      <c r="G548">
        <v>-0.69099999999999995</v>
      </c>
      <c r="H548">
        <v>-0.72319999999999995</v>
      </c>
      <c r="I548">
        <v>1.0046999999999999</v>
      </c>
      <c r="J548">
        <v>0.88039999999999996</v>
      </c>
      <c r="M548">
        <f t="shared" si="40"/>
        <v>-5.8678494772699263E-3</v>
      </c>
      <c r="N548">
        <f t="shared" si="41"/>
        <v>-1.3928170829943279E-2</v>
      </c>
      <c r="P548">
        <f t="shared" si="42"/>
        <v>7840.3312629399406</v>
      </c>
      <c r="Q548">
        <f t="shared" si="43"/>
        <v>122.82510539915678</v>
      </c>
      <c r="R548">
        <f t="shared" si="44"/>
        <v>1.1358473421172195</v>
      </c>
    </row>
    <row r="549" spans="1:18">
      <c r="A549" s="1">
        <v>43329</v>
      </c>
      <c r="B549">
        <v>472595</v>
      </c>
      <c r="C549">
        <v>298.33</v>
      </c>
      <c r="D549">
        <v>9003.91</v>
      </c>
      <c r="E549">
        <v>2632.45</v>
      </c>
      <c r="F549">
        <v>-0.156</v>
      </c>
      <c r="G549">
        <v>-0.72299999999999998</v>
      </c>
      <c r="H549">
        <v>-0.72560000000000002</v>
      </c>
      <c r="I549">
        <v>1.0044999999999999</v>
      </c>
      <c r="J549">
        <v>0.878</v>
      </c>
      <c r="M549">
        <f t="shared" si="40"/>
        <v>-1.6161061348656247E-3</v>
      </c>
      <c r="N549">
        <f t="shared" si="41"/>
        <v>-3.0407159679606268E-3</v>
      </c>
      <c r="P549">
        <f t="shared" si="42"/>
        <v>7827.6604554865244</v>
      </c>
      <c r="Q549">
        <f t="shared" si="43"/>
        <v>122.45219638242891</v>
      </c>
      <c r="R549">
        <f t="shared" si="44"/>
        <v>1.1389521640091116</v>
      </c>
    </row>
    <row r="550" spans="1:18">
      <c r="A550" s="1">
        <v>43336</v>
      </c>
      <c r="B550">
        <v>477033</v>
      </c>
      <c r="C550">
        <v>303.97000000000003</v>
      </c>
      <c r="D550">
        <v>9052.9</v>
      </c>
      <c r="E550">
        <v>2685.83</v>
      </c>
      <c r="F550">
        <v>-0.13600000000000001</v>
      </c>
      <c r="G550">
        <v>-0.69499999999999995</v>
      </c>
      <c r="H550">
        <v>-0.72560000000000002</v>
      </c>
      <c r="I550">
        <v>1.0168999999999999</v>
      </c>
      <c r="J550">
        <v>0.87490000000000001</v>
      </c>
      <c r="M550">
        <f t="shared" si="40"/>
        <v>9.3907045144363543E-3</v>
      </c>
      <c r="N550">
        <f t="shared" si="41"/>
        <v>5.4262209332162888E-3</v>
      </c>
      <c r="P550">
        <f t="shared" si="42"/>
        <v>7901.1677018633363</v>
      </c>
      <c r="Q550">
        <f t="shared" si="43"/>
        <v>123.11845505235954</v>
      </c>
      <c r="R550">
        <f t="shared" si="44"/>
        <v>1.1429877700308606</v>
      </c>
    </row>
    <row r="551" spans="1:18">
      <c r="A551" s="1">
        <v>43343</v>
      </c>
      <c r="B551">
        <v>477838</v>
      </c>
      <c r="C551">
        <v>305.08999999999997</v>
      </c>
      <c r="D551">
        <v>8973.56</v>
      </c>
      <c r="E551">
        <v>2691.53</v>
      </c>
      <c r="F551">
        <v>-0.124</v>
      </c>
      <c r="G551">
        <v>-0.70199999999999996</v>
      </c>
      <c r="H551">
        <v>-0.72840000000000005</v>
      </c>
      <c r="I551">
        <v>1.0321</v>
      </c>
      <c r="J551">
        <v>0.88949999999999996</v>
      </c>
      <c r="M551">
        <f t="shared" si="40"/>
        <v>1.6875142809826826E-3</v>
      </c>
      <c r="N551">
        <f t="shared" si="41"/>
        <v>-8.8026725511104395E-3</v>
      </c>
      <c r="P551">
        <f t="shared" si="42"/>
        <v>7914.5010351966703</v>
      </c>
      <c r="Q551">
        <f t="shared" si="43"/>
        <v>122.03943968448247</v>
      </c>
      <c r="R551">
        <f t="shared" si="44"/>
        <v>1.1242270938729624</v>
      </c>
    </row>
    <row r="552" spans="1:18">
      <c r="A552" s="1">
        <v>43350</v>
      </c>
      <c r="B552">
        <v>475702</v>
      </c>
      <c r="C552">
        <v>296.32</v>
      </c>
      <c r="D552">
        <v>8843.11</v>
      </c>
      <c r="E552">
        <v>2602.59</v>
      </c>
      <c r="F552">
        <v>-9.0999999999999998E-2</v>
      </c>
      <c r="G552">
        <v>-0.68400000000000005</v>
      </c>
      <c r="H552">
        <v>-0.72840000000000005</v>
      </c>
      <c r="I552">
        <v>1.0317000000000001</v>
      </c>
      <c r="J552">
        <v>0.8931</v>
      </c>
      <c r="M552">
        <f t="shared" si="40"/>
        <v>-4.4701342295924151E-3</v>
      </c>
      <c r="N552">
        <f t="shared" si="41"/>
        <v>-1.4643851085414017E-2</v>
      </c>
      <c r="P552">
        <f t="shared" si="42"/>
        <v>7879.1221532090931</v>
      </c>
      <c r="Q552">
        <f t="shared" si="43"/>
        <v>120.26533387732894</v>
      </c>
      <c r="R552">
        <f t="shared" si="44"/>
        <v>1.1196954428395476</v>
      </c>
    </row>
    <row r="553" spans="1:18">
      <c r="A553" s="1">
        <v>43357</v>
      </c>
      <c r="B553">
        <v>474712</v>
      </c>
      <c r="C553">
        <v>301.02</v>
      </c>
      <c r="D553">
        <v>8970</v>
      </c>
      <c r="E553">
        <v>2659.47</v>
      </c>
      <c r="F553">
        <v>-4.2000000000000003E-2</v>
      </c>
      <c r="G553">
        <v>-0.67300000000000004</v>
      </c>
      <c r="H553">
        <v>-0.73060000000000003</v>
      </c>
      <c r="I553">
        <v>1.0337000000000001</v>
      </c>
      <c r="J553">
        <v>0.88919999999999999</v>
      </c>
      <c r="M553">
        <f t="shared" si="40"/>
        <v>-2.0811348281066788E-3</v>
      </c>
      <c r="N553">
        <f t="shared" si="41"/>
        <v>1.4247051337012885E-2</v>
      </c>
      <c r="P553">
        <f t="shared" si="42"/>
        <v>7862.7246376811427</v>
      </c>
      <c r="Q553">
        <f t="shared" si="43"/>
        <v>121.99102407180737</v>
      </c>
      <c r="R553">
        <f t="shared" si="44"/>
        <v>1.1246063877642825</v>
      </c>
    </row>
    <row r="554" spans="1:18">
      <c r="A554" s="1">
        <v>43364</v>
      </c>
      <c r="B554">
        <v>470768</v>
      </c>
      <c r="C554">
        <v>298.67</v>
      </c>
      <c r="D554">
        <v>8995.3799999999992</v>
      </c>
      <c r="E554">
        <v>2631.06</v>
      </c>
      <c r="F554">
        <v>-1.4E-2</v>
      </c>
      <c r="G554">
        <v>-0.67400000000000004</v>
      </c>
      <c r="H554">
        <v>-0.73080000000000001</v>
      </c>
      <c r="I554">
        <v>1.0430999999999999</v>
      </c>
      <c r="J554">
        <v>0.88770000000000004</v>
      </c>
      <c r="M554">
        <f t="shared" si="40"/>
        <v>-8.3081952847200435E-3</v>
      </c>
      <c r="N554">
        <f t="shared" si="41"/>
        <v>2.8254361315185805E-3</v>
      </c>
      <c r="P554">
        <f t="shared" si="42"/>
        <v>7797.3995859213082</v>
      </c>
      <c r="Q554">
        <f t="shared" si="43"/>
        <v>122.33618931048545</v>
      </c>
      <c r="R554">
        <f t="shared" si="44"/>
        <v>1.1265067027148812</v>
      </c>
    </row>
    <row r="555" spans="1:18">
      <c r="A555" s="1">
        <v>43371</v>
      </c>
      <c r="B555">
        <v>474784</v>
      </c>
      <c r="C555">
        <v>297.75</v>
      </c>
      <c r="D555">
        <v>9087.99</v>
      </c>
      <c r="E555">
        <v>2625.81</v>
      </c>
      <c r="F555">
        <v>1.4E-2</v>
      </c>
      <c r="G555">
        <v>-0.66</v>
      </c>
      <c r="H555">
        <v>-0.73580000000000001</v>
      </c>
      <c r="I555">
        <v>1.0185999999999999</v>
      </c>
      <c r="J555">
        <v>0.87770000000000004</v>
      </c>
      <c r="M555">
        <f t="shared" si="40"/>
        <v>8.5307412568398355E-3</v>
      </c>
      <c r="N555">
        <f t="shared" si="41"/>
        <v>1.0242649423854142E-2</v>
      </c>
      <c r="P555">
        <f t="shared" si="42"/>
        <v>7863.917184264993</v>
      </c>
      <c r="Q555">
        <f t="shared" si="43"/>
        <v>123.59567523459808</v>
      </c>
      <c r="R555">
        <f t="shared" si="44"/>
        <v>1.1393414606357526</v>
      </c>
    </row>
    <row r="556" spans="1:18">
      <c r="A556" s="1">
        <v>43378</v>
      </c>
      <c r="B556">
        <v>469434</v>
      </c>
      <c r="C556">
        <v>289.05</v>
      </c>
      <c r="D556">
        <v>9042.08</v>
      </c>
      <c r="E556">
        <v>2538.0100000000002</v>
      </c>
      <c r="F556">
        <v>5.7000000000000002E-2</v>
      </c>
      <c r="G556">
        <v>-0.64500000000000002</v>
      </c>
      <c r="H556">
        <v>-0.74139999999999995</v>
      </c>
      <c r="I556">
        <v>1.0081</v>
      </c>
      <c r="J556">
        <v>0.87490000000000001</v>
      </c>
      <c r="M556">
        <f t="shared" si="40"/>
        <v>-1.1268281997708463E-2</v>
      </c>
      <c r="N556">
        <f t="shared" si="41"/>
        <v>-5.0645251927153934E-3</v>
      </c>
      <c r="P556">
        <f t="shared" si="42"/>
        <v>7775.3043478260697</v>
      </c>
      <c r="Q556">
        <f t="shared" si="43"/>
        <v>122.97130422956612</v>
      </c>
      <c r="R556">
        <f t="shared" si="44"/>
        <v>1.1429877700308606</v>
      </c>
    </row>
    <row r="557" spans="1:18">
      <c r="A557" s="1">
        <v>43385</v>
      </c>
      <c r="B557">
        <v>468242</v>
      </c>
      <c r="C557">
        <v>273.02</v>
      </c>
      <c r="D557">
        <v>8660.3799999999992</v>
      </c>
      <c r="E557">
        <v>2388.41</v>
      </c>
      <c r="F557">
        <v>5.5E-2</v>
      </c>
      <c r="G557">
        <v>-0.65300000000000002</v>
      </c>
      <c r="H557">
        <v>-0.74239999999999995</v>
      </c>
      <c r="I557">
        <v>1.0076000000000001</v>
      </c>
      <c r="J557">
        <v>0.87219999999999998</v>
      </c>
      <c r="M557">
        <f t="shared" si="40"/>
        <v>-2.5392280917019283E-3</v>
      </c>
      <c r="N557">
        <f t="shared" si="41"/>
        <v>-4.3130634914092081E-2</v>
      </c>
      <c r="P557">
        <f t="shared" si="42"/>
        <v>7755.5610766045374</v>
      </c>
      <c r="Q557">
        <f t="shared" si="43"/>
        <v>117.78022575819388</v>
      </c>
      <c r="R557">
        <f t="shared" si="44"/>
        <v>1.1465260261407935</v>
      </c>
    </row>
    <row r="558" spans="1:18">
      <c r="A558" s="1">
        <v>43392</v>
      </c>
      <c r="B558">
        <v>471581</v>
      </c>
      <c r="C558">
        <v>274.87</v>
      </c>
      <c r="D558">
        <v>8872.09</v>
      </c>
      <c r="E558">
        <v>2406.08</v>
      </c>
      <c r="F558">
        <v>-8.9999999999999993E-3</v>
      </c>
      <c r="G558">
        <v>-0.69</v>
      </c>
      <c r="H558">
        <v>-0.74639999999999995</v>
      </c>
      <c r="I558">
        <v>1.0039</v>
      </c>
      <c r="J558">
        <v>0.87190000000000001</v>
      </c>
      <c r="M558">
        <f t="shared" si="40"/>
        <v>7.1309280243976314E-3</v>
      </c>
      <c r="N558">
        <f t="shared" si="41"/>
        <v>2.4151792751464007E-2</v>
      </c>
      <c r="P558">
        <f t="shared" si="42"/>
        <v>7810.8654244306244</v>
      </c>
      <c r="Q558">
        <f t="shared" si="43"/>
        <v>120.65945872433016</v>
      </c>
      <c r="R558">
        <f t="shared" si="44"/>
        <v>1.1469205184080744</v>
      </c>
    </row>
    <row r="559" spans="1:18">
      <c r="A559" s="1">
        <v>43399</v>
      </c>
      <c r="B559">
        <v>470058</v>
      </c>
      <c r="C559">
        <v>264.06</v>
      </c>
      <c r="D559">
        <v>8665.7999999999993</v>
      </c>
      <c r="E559">
        <v>2297.4299999999998</v>
      </c>
      <c r="F559">
        <v>-6.6000000000000003E-2</v>
      </c>
      <c r="G559">
        <v>-0.72899999999999998</v>
      </c>
      <c r="H559">
        <v>-0.74119999999999997</v>
      </c>
      <c r="I559">
        <v>1.0028999999999999</v>
      </c>
      <c r="J559">
        <v>0.87949999999999995</v>
      </c>
      <c r="M559">
        <f t="shared" si="40"/>
        <v>-3.2295618356125155E-3</v>
      </c>
      <c r="N559">
        <f t="shared" si="41"/>
        <v>-2.3526149917695083E-2</v>
      </c>
      <c r="P559">
        <f t="shared" si="42"/>
        <v>7785.6397515527779</v>
      </c>
      <c r="Q559">
        <f t="shared" si="43"/>
        <v>117.8539371685026</v>
      </c>
      <c r="R559">
        <f t="shared" si="44"/>
        <v>1.137009664582149</v>
      </c>
    </row>
    <row r="560" spans="1:18">
      <c r="A560" s="1">
        <v>43406</v>
      </c>
      <c r="B560">
        <v>469903</v>
      </c>
      <c r="C560">
        <v>278.75</v>
      </c>
      <c r="D560">
        <v>8992.2999999999993</v>
      </c>
      <c r="E560">
        <v>2437.13</v>
      </c>
      <c r="F560">
        <v>-1.0999999999999999E-2</v>
      </c>
      <c r="G560">
        <v>-0.69099999999999995</v>
      </c>
      <c r="H560">
        <v>-0.746</v>
      </c>
      <c r="I560">
        <v>0.99670000000000003</v>
      </c>
      <c r="J560">
        <v>0.87509999999999999</v>
      </c>
      <c r="M560">
        <f t="shared" si="40"/>
        <v>-3.2974654191608721E-4</v>
      </c>
      <c r="N560">
        <f t="shared" si="41"/>
        <v>3.6984411231088012E-2</v>
      </c>
      <c r="P560">
        <f t="shared" si="42"/>
        <v>7783.0724637680987</v>
      </c>
      <c r="Q560">
        <f t="shared" si="43"/>
        <v>122.29430164558678</v>
      </c>
      <c r="R560">
        <f t="shared" si="44"/>
        <v>1.142726545537653</v>
      </c>
    </row>
    <row r="561" spans="1:18">
      <c r="A561" s="1">
        <v>43413</v>
      </c>
      <c r="B561">
        <v>475638</v>
      </c>
      <c r="C561">
        <v>275.07</v>
      </c>
      <c r="D561">
        <v>9074.0300000000007</v>
      </c>
      <c r="E561">
        <v>2397.66</v>
      </c>
      <c r="F561">
        <v>-1.4999999999999999E-2</v>
      </c>
      <c r="G561">
        <v>-0.70199999999999996</v>
      </c>
      <c r="H561">
        <v>-0.74780000000000002</v>
      </c>
      <c r="I561">
        <v>0.99439999999999995</v>
      </c>
      <c r="J561">
        <v>0.87729999999999997</v>
      </c>
      <c r="M561">
        <f t="shared" si="40"/>
        <v>1.2204646490871607E-2</v>
      </c>
      <c r="N561">
        <f t="shared" si="41"/>
        <v>9.0478318016180472E-3</v>
      </c>
      <c r="P561">
        <f t="shared" si="42"/>
        <v>7878.0621118012259</v>
      </c>
      <c r="Q561">
        <f t="shared" si="43"/>
        <v>123.40582075343394</v>
      </c>
      <c r="R561">
        <f t="shared" si="44"/>
        <v>1.1398609369656902</v>
      </c>
    </row>
    <row r="562" spans="1:18">
      <c r="A562" s="1">
        <v>43420</v>
      </c>
      <c r="B562">
        <v>474475</v>
      </c>
      <c r="C562">
        <v>263.06</v>
      </c>
      <c r="D562">
        <v>8907.39</v>
      </c>
      <c r="E562">
        <v>2283.84</v>
      </c>
      <c r="F562">
        <v>-4.7E-2</v>
      </c>
      <c r="G562">
        <v>-0.71599999999999997</v>
      </c>
      <c r="H562">
        <v>-0.74380000000000002</v>
      </c>
      <c r="I562">
        <v>1.0002</v>
      </c>
      <c r="J562">
        <v>0.87590000000000001</v>
      </c>
      <c r="M562">
        <f t="shared" si="40"/>
        <v>-2.4451368477708124E-3</v>
      </c>
      <c r="N562">
        <f t="shared" si="41"/>
        <v>-1.853521810812201E-2</v>
      </c>
      <c r="P562">
        <f t="shared" si="42"/>
        <v>7858.7991718426338</v>
      </c>
      <c r="Q562">
        <f t="shared" si="43"/>
        <v>121.13953488372088</v>
      </c>
      <c r="R562">
        <f t="shared" si="44"/>
        <v>1.1416828405069073</v>
      </c>
    </row>
    <row r="563" spans="1:18">
      <c r="A563" s="1">
        <v>43427</v>
      </c>
      <c r="B563">
        <v>472714</v>
      </c>
      <c r="C563">
        <v>259.57</v>
      </c>
      <c r="D563">
        <v>8845.9</v>
      </c>
      <c r="E563">
        <v>2249.67</v>
      </c>
      <c r="F563">
        <v>-0.10299999999999999</v>
      </c>
      <c r="G563">
        <v>-0.751</v>
      </c>
      <c r="H563">
        <v>-0.745</v>
      </c>
      <c r="I563">
        <v>1.0026999999999999</v>
      </c>
      <c r="J563">
        <v>0.88429999999999997</v>
      </c>
      <c r="M563">
        <f t="shared" si="40"/>
        <v>-3.7114705727382402E-3</v>
      </c>
      <c r="N563">
        <f t="shared" si="41"/>
        <v>-6.9271944398116726E-3</v>
      </c>
      <c r="P563">
        <f t="shared" si="42"/>
        <v>7829.6314699792802</v>
      </c>
      <c r="Q563">
        <f t="shared" si="43"/>
        <v>120.30327757377937</v>
      </c>
      <c r="R563">
        <f t="shared" si="44"/>
        <v>1.1308379509216329</v>
      </c>
    </row>
    <row r="564" spans="1:18">
      <c r="A564" s="1">
        <v>43434</v>
      </c>
      <c r="B564">
        <v>471974</v>
      </c>
      <c r="C564">
        <v>260.58</v>
      </c>
      <c r="D564">
        <v>9037.76</v>
      </c>
      <c r="E564">
        <v>2255.52</v>
      </c>
      <c r="F564">
        <v>-0.126</v>
      </c>
      <c r="G564">
        <v>-0.77</v>
      </c>
      <c r="H564">
        <v>-0.73819999999999997</v>
      </c>
      <c r="I564">
        <v>1.0015000000000001</v>
      </c>
      <c r="J564">
        <v>0.88519999999999999</v>
      </c>
      <c r="M564">
        <f t="shared" si="40"/>
        <v>-1.565428567802063E-3</v>
      </c>
      <c r="N564">
        <f t="shared" si="41"/>
        <v>2.1457281251232269E-2</v>
      </c>
      <c r="P564">
        <f t="shared" si="42"/>
        <v>7817.3747412008124</v>
      </c>
      <c r="Q564">
        <f t="shared" si="43"/>
        <v>122.91255269957838</v>
      </c>
      <c r="R564">
        <f t="shared" si="44"/>
        <v>1.1296882060551288</v>
      </c>
    </row>
    <row r="565" spans="1:18">
      <c r="A565" s="1">
        <v>43441</v>
      </c>
      <c r="B565">
        <v>472503</v>
      </c>
      <c r="C565">
        <v>253.1</v>
      </c>
      <c r="D565">
        <v>8741.0300000000007</v>
      </c>
      <c r="E565">
        <v>2196.36</v>
      </c>
      <c r="F565">
        <v>-0.18</v>
      </c>
      <c r="G565">
        <v>-0.78100000000000003</v>
      </c>
      <c r="H565">
        <v>-0.73899999999999999</v>
      </c>
      <c r="I565">
        <v>1.0089999999999999</v>
      </c>
      <c r="J565">
        <v>0.8861</v>
      </c>
      <c r="M565">
        <f t="shared" si="40"/>
        <v>1.1208244521943023E-3</v>
      </c>
      <c r="N565">
        <f t="shared" si="41"/>
        <v>-3.3383324394991941E-2</v>
      </c>
      <c r="P565">
        <f t="shared" si="42"/>
        <v>7826.1366459627161</v>
      </c>
      <c r="Q565">
        <f t="shared" si="43"/>
        <v>118.87705698354412</v>
      </c>
      <c r="R565">
        <f t="shared" si="44"/>
        <v>1.1285407967498025</v>
      </c>
    </row>
    <row r="566" spans="1:18">
      <c r="A566" s="1">
        <v>43448</v>
      </c>
      <c r="B566">
        <v>471644</v>
      </c>
      <c r="C566">
        <v>251.26</v>
      </c>
      <c r="D566">
        <v>8713.68</v>
      </c>
      <c r="E566">
        <v>2184.37</v>
      </c>
      <c r="F566">
        <v>-0.19600000000000001</v>
      </c>
      <c r="G566">
        <v>-0.78</v>
      </c>
      <c r="H566">
        <v>-0.73219999999999996</v>
      </c>
      <c r="I566">
        <v>1.0018</v>
      </c>
      <c r="J566">
        <v>0.88619999999999999</v>
      </c>
      <c r="M566">
        <f t="shared" si="40"/>
        <v>-1.8179778752727138E-3</v>
      </c>
      <c r="N566">
        <f t="shared" si="41"/>
        <v>-3.1338271885814682E-3</v>
      </c>
      <c r="P566">
        <f t="shared" si="42"/>
        <v>7811.9089026914953</v>
      </c>
      <c r="Q566">
        <f t="shared" si="43"/>
        <v>118.50509995920032</v>
      </c>
      <c r="R566">
        <f t="shared" si="44"/>
        <v>1.1284134506883323</v>
      </c>
    </row>
    <row r="567" spans="1:18">
      <c r="A567" s="1">
        <v>43455</v>
      </c>
      <c r="B567">
        <v>474489</v>
      </c>
      <c r="C567">
        <v>240.19</v>
      </c>
      <c r="D567">
        <v>8417.2900000000009</v>
      </c>
      <c r="E567">
        <v>2078.64</v>
      </c>
      <c r="F567">
        <v>-0.25900000000000001</v>
      </c>
      <c r="G567">
        <v>-0.82899999999999996</v>
      </c>
      <c r="H567">
        <v>-0.73440000000000005</v>
      </c>
      <c r="I567">
        <v>1.0048999999999999</v>
      </c>
      <c r="J567">
        <v>0.88390000000000002</v>
      </c>
      <c r="M567">
        <f t="shared" si="40"/>
        <v>6.0320920015943802E-3</v>
      </c>
      <c r="N567">
        <f t="shared" si="41"/>
        <v>-3.4606280788532562E-2</v>
      </c>
      <c r="P567">
        <f t="shared" si="42"/>
        <v>7859.0310559006048</v>
      </c>
      <c r="Q567">
        <f t="shared" si="43"/>
        <v>114.47422820617436</v>
      </c>
      <c r="R567">
        <f t="shared" si="44"/>
        <v>1.1313497001923294</v>
      </c>
    </row>
    <row r="568" spans="1:18">
      <c r="A568" s="1">
        <v>43462</v>
      </c>
      <c r="B568">
        <v>479005</v>
      </c>
      <c r="C568">
        <v>243.17</v>
      </c>
      <c r="D568">
        <v>8429.2999999999993</v>
      </c>
      <c r="E568">
        <v>2102.35</v>
      </c>
      <c r="F568">
        <v>-0.27800000000000002</v>
      </c>
      <c r="G568">
        <v>-0.82099999999999995</v>
      </c>
      <c r="H568">
        <v>-0.71799999999999997</v>
      </c>
      <c r="I568">
        <v>1.0161</v>
      </c>
      <c r="J568">
        <v>0.88749999999999996</v>
      </c>
      <c r="M568">
        <f t="shared" si="40"/>
        <v>9.517607362868219E-3</v>
      </c>
      <c r="N568">
        <f t="shared" si="41"/>
        <v>1.4258080756545161E-3</v>
      </c>
      <c r="P568">
        <f t="shared" si="42"/>
        <v>7933.830227743254</v>
      </c>
      <c r="Q568">
        <f t="shared" si="43"/>
        <v>114.63756289949679</v>
      </c>
      <c r="R568">
        <f t="shared" si="44"/>
        <v>1.1267605633802817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9F6-F566-5D4D-B84C-521080A53EB1}">
  <dimension ref="A1"/>
  <sheetViews>
    <sheetView tabSelected="1" topLeftCell="A20" workbookViewId="0">
      <selection activeCell="P74" sqref="P74"/>
    </sheetView>
  </sheetViews>
  <sheetFormatPr baseColWidth="10" defaultRowHeight="16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Graphs</vt:lpstr>
      <vt:lpstr>Data!Data_for_import_Indices_from_08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2019-04-23T19:35:34Z</dcterms:created>
  <dcterms:modified xsi:type="dcterms:W3CDTF">2019-04-23T20:11:28Z</dcterms:modified>
</cp:coreProperties>
</file>